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ttribute" sheetId="1" r:id="rId1"/>
  </sheets>
  <externalReferences>
    <externalReference r:id="rId2"/>
    <externalReference r:id="rId3"/>
  </externalReferences>
  <definedNames>
    <definedName name="_xlnm._FilterDatabase" localSheetId="0" hidden="1">attribute!$A$1:$U$4639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 xml:space="preserve">1，B
2，A
3,S
4,SS
5,SSS
</t>
        </r>
      </text>
    </comment>
    <comment ref="O1" authorId="0">
      <text>
        <r>
          <rPr>
            <b/>
            <sz val="9"/>
            <rFont val="宋体"/>
            <charset val="134"/>
          </rPr>
          <t>1 攻击力
2 血量
3 攻速
4 移速
5 攻击范围
6 治疗量
7 移动速度加成
101 攻击力
102 血量
103 攻速
104 移速</t>
        </r>
      </text>
    </comment>
  </commentList>
</comments>
</file>

<file path=xl/sharedStrings.xml><?xml version="1.0" encoding="utf-8"?>
<sst xmlns="http://schemas.openxmlformats.org/spreadsheetml/2006/main" count="6199" uniqueCount="246">
  <si>
    <t>ID</t>
  </si>
  <si>
    <t>角色</t>
  </si>
  <si>
    <t>角色名多语言表ID</t>
  </si>
  <si>
    <t>等级</t>
  </si>
  <si>
    <t>品阶</t>
  </si>
  <si>
    <t>攻击力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</si>
  <si>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VP攻击力</t>
    </r>
  </si>
  <si>
    <t>buff</t>
  </si>
  <si>
    <t>血量</t>
  </si>
  <si>
    <t>攻击速度</t>
  </si>
  <si>
    <t>移动速度</t>
  </si>
  <si>
    <t>子弹速度</t>
  </si>
  <si>
    <t>攻击范围</t>
  </si>
  <si>
    <t>宠物ID</t>
  </si>
  <si>
    <t>升级预览</t>
  </si>
  <si>
    <t>升级消耗</t>
  </si>
  <si>
    <t>掉落</t>
  </si>
  <si>
    <t>战力</t>
  </si>
  <si>
    <t>锁定范围</t>
  </si>
  <si>
    <t>免伤比例</t>
  </si>
  <si>
    <t>roleId</t>
  </si>
  <si>
    <t>name</t>
  </si>
  <si>
    <t>grade</t>
  </si>
  <si>
    <t>quality</t>
  </si>
  <si>
    <t>attack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</si>
  <si>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vpattack</t>
    </r>
  </si>
  <si>
    <t>hp</t>
  </si>
  <si>
    <t>aSpeed</t>
  </si>
  <si>
    <t>mSpeed</t>
  </si>
  <si>
    <t>fSpeed</t>
  </si>
  <si>
    <t>scope</t>
  </si>
  <si>
    <t>pet</t>
  </si>
  <si>
    <t>preview</t>
  </si>
  <si>
    <t>consume</t>
  </si>
  <si>
    <t>dropId</t>
  </si>
  <si>
    <t>fight</t>
  </si>
  <si>
    <t>lockScope</t>
  </si>
  <si>
    <t>reduction</t>
  </si>
  <si>
    <t>int</t>
  </si>
  <si>
    <t>string</t>
  </si>
  <si>
    <t>float</t>
  </si>
  <si>
    <t>B</t>
  </si>
  <si>
    <t>1-1,2-2</t>
  </si>
  <si>
    <t>1-1.2,2-22</t>
  </si>
  <si>
    <t>1-1.3,2-15</t>
  </si>
  <si>
    <t>1-1.4,2-6</t>
  </si>
  <si>
    <t>1-1.5,2-5.5</t>
  </si>
  <si>
    <t>1-1.6,2-4.5</t>
  </si>
  <si>
    <t>1-1.7,2-3.5</t>
  </si>
  <si>
    <t>1-1.9,2-2.8</t>
  </si>
  <si>
    <t>1-3,2-2.6</t>
  </si>
  <si>
    <t>1-3,2-2.7</t>
  </si>
  <si>
    <t>1-3,2-2.8</t>
  </si>
  <si>
    <t>1-3,2-2.9</t>
  </si>
  <si>
    <t>1-3,2-2.10</t>
  </si>
  <si>
    <t>1-3,2-2.11</t>
  </si>
  <si>
    <t>1-3,2-2.12</t>
  </si>
  <si>
    <t>1-3,2-2.13</t>
  </si>
  <si>
    <t>1-3,2-2.14</t>
  </si>
  <si>
    <t>1-3,2-2.15</t>
  </si>
  <si>
    <t>1-3,2-2.16</t>
  </si>
  <si>
    <t>1-3,2-2.17</t>
  </si>
  <si>
    <t>1-3,2-2.18</t>
  </si>
  <si>
    <t>1-3,2-2.19</t>
  </si>
  <si>
    <t>1-3,2-2.20</t>
  </si>
  <si>
    <t>1-3,2-2.21</t>
  </si>
  <si>
    <t>1-3,2-2.22</t>
  </si>
  <si>
    <t>1-3,2-2.23</t>
  </si>
  <si>
    <t>1-3,2-2.24</t>
  </si>
  <si>
    <t>1-3,2-2.25</t>
  </si>
  <si>
    <t>1-3,2-2.26</t>
  </si>
  <si>
    <t>1-3,2-2.27</t>
  </si>
  <si>
    <t>1-3,2-2.28</t>
  </si>
  <si>
    <t>1-3,2-2.29</t>
  </si>
  <si>
    <t>1-3,2-2.30</t>
  </si>
  <si>
    <t>1-3,2-2.31</t>
  </si>
  <si>
    <t>1-3,2-2.32</t>
  </si>
  <si>
    <t>1-3,2-2.33</t>
  </si>
  <si>
    <t>1-3,2-2.34</t>
  </si>
  <si>
    <t>1-3,2-2.35</t>
  </si>
  <si>
    <t>1-3,2-2.36</t>
  </si>
  <si>
    <t>1-3,2-2.37</t>
  </si>
  <si>
    <t>1-3,2-2.38</t>
  </si>
  <si>
    <t>1-3,2-2.39</t>
  </si>
  <si>
    <t>1-3,2-2.40</t>
  </si>
  <si>
    <t>1-3,2-2.41</t>
  </si>
  <si>
    <t>1-3,2-2.42</t>
  </si>
  <si>
    <t>1-3,2-2.43</t>
  </si>
  <si>
    <t>1-3,2-2.44</t>
  </si>
  <si>
    <t>1-3,2-2.45</t>
  </si>
  <si>
    <t>1-3,2-2.46</t>
  </si>
  <si>
    <t>1-3,2-2.47</t>
  </si>
  <si>
    <t>1-3,2-2.48</t>
  </si>
  <si>
    <t>1-3,2-2.49</t>
  </si>
  <si>
    <t>1-3,2-2.50</t>
  </si>
  <si>
    <t>1-3,2-2.51</t>
  </si>
  <si>
    <t>1-3,2-2.52</t>
  </si>
  <si>
    <t>1-3,2-2.53</t>
  </si>
  <si>
    <t>1-3,2-2.54</t>
  </si>
  <si>
    <t>1-3,2-2.55</t>
  </si>
  <si>
    <t>1-3,2-2.56</t>
  </si>
  <si>
    <t>1-3,2-2.57</t>
  </si>
  <si>
    <t>1-3,2-2.58</t>
  </si>
  <si>
    <t>1-3,2-2.59</t>
  </si>
  <si>
    <t>1-3,2-2.60</t>
  </si>
  <si>
    <t>1-3,2-2.61</t>
  </si>
  <si>
    <t>1-3,2-2.62</t>
  </si>
  <si>
    <t>1-3,2-2.63</t>
  </si>
  <si>
    <t>1-3,2-2.64</t>
  </si>
  <si>
    <t>1-3,2-2.65</t>
  </si>
  <si>
    <t>1-3,2-2.66</t>
  </si>
  <si>
    <t>1-3,2-2.67</t>
  </si>
  <si>
    <t>1-3,2-2.68</t>
  </si>
  <si>
    <t>1-3,2-2.69</t>
  </si>
  <si>
    <t>1-3,2-2.70</t>
  </si>
  <si>
    <t>1-3,2-2.71</t>
  </si>
  <si>
    <t>1-3,2-2.72</t>
  </si>
  <si>
    <t>1-3,2-2.73</t>
  </si>
  <si>
    <t>1-3,2-2.74</t>
  </si>
  <si>
    <t>1-3,2-2.75</t>
  </si>
  <si>
    <t>1-3,2-2.76</t>
  </si>
  <si>
    <t>1-3,2-2.77</t>
  </si>
  <si>
    <t>1-3,2-2.78</t>
  </si>
  <si>
    <t>1-3,2-2.79</t>
  </si>
  <si>
    <t>1-3,2-2.80</t>
  </si>
  <si>
    <t>1-3,2-2.81</t>
  </si>
  <si>
    <t>1-3,2-2.82</t>
  </si>
  <si>
    <t>1-3,2-2.83</t>
  </si>
  <si>
    <t>1-3,2-2.84</t>
  </si>
  <si>
    <t>1-3,2-2.85</t>
  </si>
  <si>
    <t>1-3,2-2.86</t>
  </si>
  <si>
    <t>1-3,2-2.87</t>
  </si>
  <si>
    <t>1-3,2-2.88</t>
  </si>
  <si>
    <t>1-3,2-2.89</t>
  </si>
  <si>
    <t>1-3,2-2.90</t>
  </si>
  <si>
    <t>1-3,2-2.91</t>
  </si>
  <si>
    <t>1-3,2-2.92</t>
  </si>
  <si>
    <t>1-3,2-2.93</t>
  </si>
  <si>
    <t>1-3,2-2.94</t>
  </si>
  <si>
    <t>1-3,2-2.95</t>
  </si>
  <si>
    <t>1-3,2-2.96</t>
  </si>
  <si>
    <t>1-3,2-2.97</t>
  </si>
  <si>
    <t>1-1,2-3</t>
  </si>
  <si>
    <t>1-1,2-4</t>
  </si>
  <si>
    <t>1-1,2-5</t>
  </si>
  <si>
    <t>1-1,2-6</t>
  </si>
  <si>
    <t>1-1,2-7</t>
  </si>
  <si>
    <t>1-1,2-8</t>
  </si>
  <si>
    <t>1-1,2-9</t>
  </si>
  <si>
    <t>1-1,2-10</t>
  </si>
  <si>
    <t>1-1,2-11</t>
  </si>
  <si>
    <t>1-1,2-12</t>
  </si>
  <si>
    <t>1-1,2-13</t>
  </si>
  <si>
    <t>1-1,2-14</t>
  </si>
  <si>
    <t>1-1,2-15</t>
  </si>
  <si>
    <t>1-1,2-16</t>
  </si>
  <si>
    <t>1-1,2-17</t>
  </si>
  <si>
    <t>1-1,2-18</t>
  </si>
  <si>
    <t>1-1,2-19</t>
  </si>
  <si>
    <t>1-1,2-20</t>
  </si>
  <si>
    <t>1-1,2-21</t>
  </si>
  <si>
    <t>1-1,2-22</t>
  </si>
  <si>
    <t>1-1,2-23</t>
  </si>
  <si>
    <t>1-1,2-24</t>
  </si>
  <si>
    <t>1-1,2-25</t>
  </si>
  <si>
    <t>1-1,2-26</t>
  </si>
  <si>
    <t>1-1,2-27</t>
  </si>
  <si>
    <t>1-1,2-28</t>
  </si>
  <si>
    <t>1-1,2-29</t>
  </si>
  <si>
    <t>1-1,2-30</t>
  </si>
  <si>
    <t>1-1,2-31</t>
  </si>
  <si>
    <t>1-1,2-32</t>
  </si>
  <si>
    <t>1-1,2-33</t>
  </si>
  <si>
    <t>1-1,2-34</t>
  </si>
  <si>
    <t>1-1,2-35</t>
  </si>
  <si>
    <t>1-1,2-36</t>
  </si>
  <si>
    <t>1-1,2-37</t>
  </si>
  <si>
    <t>1-1,2-38</t>
  </si>
  <si>
    <t>1-1,2-39</t>
  </si>
  <si>
    <t>1-1,2-40</t>
  </si>
  <si>
    <t>1-1,2-41</t>
  </si>
  <si>
    <t>1-1,2-42</t>
  </si>
  <si>
    <t>1-1,2-43</t>
  </si>
  <si>
    <t>1-1,2-44</t>
  </si>
  <si>
    <t>1-1,2-45</t>
  </si>
  <si>
    <t>1-1,2-46</t>
  </si>
  <si>
    <t>1-1,2-47</t>
  </si>
  <si>
    <t>1-1,2-48</t>
  </si>
  <si>
    <t>1-1,2-49</t>
  </si>
  <si>
    <t>1-1,2-50</t>
  </si>
  <si>
    <t>1-1,2-51</t>
  </si>
  <si>
    <t>1-1,2-52</t>
  </si>
  <si>
    <t>1-1,2-53</t>
  </si>
  <si>
    <t>1-1,2-54</t>
  </si>
  <si>
    <t>1-1,2-55</t>
  </si>
  <si>
    <t>1-1,2-56</t>
  </si>
  <si>
    <t>1-1,2-57</t>
  </si>
  <si>
    <t>1-1,2-58</t>
  </si>
  <si>
    <t>1-1,2-59</t>
  </si>
  <si>
    <t>1-1,2-60</t>
  </si>
  <si>
    <t>1-1,2-61</t>
  </si>
  <si>
    <t>1-1,2-62</t>
  </si>
  <si>
    <t>1-1,2-63</t>
  </si>
  <si>
    <t>1-1,2-64</t>
  </si>
  <si>
    <t>1-1,2-65</t>
  </si>
  <si>
    <t>1-1,2-66</t>
  </si>
  <si>
    <t>1-1,2-67</t>
  </si>
  <si>
    <t>1-1,2-68</t>
  </si>
  <si>
    <t>1-1,2-69</t>
  </si>
  <si>
    <t>1-1,2-70</t>
  </si>
  <si>
    <t>1-1,2-71</t>
  </si>
  <si>
    <t>1-1,2-72</t>
  </si>
  <si>
    <t>1-1,2-73</t>
  </si>
  <si>
    <t>1-1,2-74</t>
  </si>
  <si>
    <t>1-1,2-75</t>
  </si>
  <si>
    <t>1-1,2-76</t>
  </si>
  <si>
    <t>1-1,2-77</t>
  </si>
  <si>
    <t>1-1,2-78</t>
  </si>
  <si>
    <t>1-1,2-79</t>
  </si>
  <si>
    <t>1-1,2-80</t>
  </si>
  <si>
    <t>1-1,2-81</t>
  </si>
  <si>
    <t>1-1,2-82</t>
  </si>
  <si>
    <t>1-1,2-83</t>
  </si>
  <si>
    <t>1-1,2-84</t>
  </si>
  <si>
    <t>1-1,2-85</t>
  </si>
  <si>
    <t>1-1,2-86</t>
  </si>
  <si>
    <t>1-1,2-87</t>
  </si>
  <si>
    <t>1-1,2-88</t>
  </si>
  <si>
    <t>1-1,2-89</t>
  </si>
  <si>
    <t>1-1,2-90</t>
  </si>
  <si>
    <t>1-1,2-91</t>
  </si>
  <si>
    <t>1-1,2-92</t>
  </si>
  <si>
    <t>1-1,2-93</t>
  </si>
  <si>
    <t>1-1,2-94</t>
  </si>
  <si>
    <t>1-1,2-95</t>
  </si>
  <si>
    <t>1-1,2-96</t>
  </si>
  <si>
    <t>1-1,2-97</t>
  </si>
  <si>
    <t>1-1,2-98</t>
  </si>
  <si>
    <t>1-1,2-99</t>
  </si>
  <si>
    <t>1-1,2-100</t>
  </si>
  <si>
    <t>1-1,2-101</t>
  </si>
  <si>
    <t>A</t>
  </si>
  <si>
    <t>S</t>
  </si>
  <si>
    <t>等级对应基础攻击</t>
  </si>
  <si>
    <t>怪物生命系数</t>
  </si>
  <si>
    <t>生命/攻击比值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</si>
</sst>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NumberFormat="1" applyFill="1"/>
    <xf numFmtId="0" fontId="0" fillId="0" borderId="0" xfId="0" applyNumberFormat="1"/>
    <xf numFmtId="49" fontId="0" fillId="5" borderId="0" xfId="0" applyNumberFormat="1" applyFill="1"/>
    <xf numFmtId="0" fontId="0" fillId="5" borderId="0" xfId="0" applyFont="1" applyFill="1"/>
    <xf numFmtId="0" fontId="0" fillId="5" borderId="0" xfId="0" applyFill="1" applyAlignment="1">
      <alignment horizontal="center" vertical="center"/>
    </xf>
    <xf numFmtId="0" fontId="0" fillId="0" borderId="0" xfId="0" applyFo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0" fillId="2" borderId="0" xfId="0" applyNumberFormat="1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ill="1"/>
    <xf numFmtId="0" fontId="0" fillId="7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6699"/>
      <color rgb="0000FFCC"/>
      <color rgb="0099CCFF"/>
      <color rgb="00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le&#35282;&#3339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rxd\&#31574;&#21010;&#25991;&#26723;\&#25968;&#20540;&#25991;&#26723;\MRXD&#25968;&#20540;&#25991;&#2672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le"/>
      <sheetName val="dialogue"/>
    </sheetNames>
    <sheetDataSet>
      <sheetData sheetId="0">
        <row r="1">
          <cell r="A1" t="str">
            <v>角色ID</v>
          </cell>
          <cell r="B1" t="str">
            <v>角色ID</v>
          </cell>
          <cell r="C1" t="str">
            <v>角色类型</v>
          </cell>
          <cell r="D1" t="str">
            <v>解锁条件</v>
          </cell>
          <cell r="E1" t="str">
            <v>解锁条件1</v>
          </cell>
          <cell r="F1" t="str">
            <v>模型资源路径</v>
          </cell>
          <cell r="G1" t="str">
            <v>模型ID</v>
          </cell>
          <cell r="H1" t="str">
            <v>武器ID</v>
          </cell>
          <cell r="I1" t="str">
            <v>角色名字</v>
          </cell>
          <cell r="J1" t="str">
            <v>角色名多语言表ID</v>
          </cell>
        </row>
        <row r="2">
          <cell r="A2" t="str">
            <v>i</v>
          </cell>
          <cell r="B2" t="str">
            <v>i</v>
          </cell>
          <cell r="C2" t="str">
            <v>i</v>
          </cell>
          <cell r="D2" t="str">
            <v>str</v>
          </cell>
          <cell r="E2" t="str">
            <v>str</v>
          </cell>
          <cell r="F2" t="str">
            <v>str</v>
          </cell>
          <cell r="G2" t="str">
            <v>i</v>
          </cell>
          <cell r="H2" t="str">
            <v>i</v>
          </cell>
          <cell r="I2" t="str">
            <v>str</v>
          </cell>
          <cell r="J2" t="str">
            <v>i</v>
          </cell>
        </row>
        <row r="3">
          <cell r="A3" t="str">
            <v>id</v>
          </cell>
          <cell r="B3" t="str">
            <v>roleId</v>
          </cell>
          <cell r="C3" t="str">
            <v>type</v>
          </cell>
          <cell r="D3" t="str">
            <v>condition</v>
          </cell>
          <cell r="E3" t="str">
            <v>condition1</v>
          </cell>
          <cell r="F3" t="str">
            <v>resPath</v>
          </cell>
          <cell r="G3" t="str">
            <v>modelID</v>
          </cell>
          <cell r="H3" t="str">
            <v>weaponID</v>
          </cell>
          <cell r="I3" t="str">
            <v>roleName</v>
          </cell>
          <cell r="J3" t="str">
            <v>name</v>
          </cell>
        </row>
        <row r="4">
          <cell r="A4">
            <v>1001</v>
          </cell>
          <cell r="B4">
            <v>1001</v>
          </cell>
          <cell r="C4" t="str">
            <v>1</v>
          </cell>
          <cell r="D4" t="str">
            <v>-1</v>
          </cell>
        </row>
        <row r="4">
          <cell r="F4" t="str">
            <v>Prefabs/Role/xiaofeng</v>
          </cell>
          <cell r="G4">
            <v>1001</v>
          </cell>
          <cell r="H4">
            <v>1001</v>
          </cell>
          <cell r="I4" t="str">
            <v>xiaofeng</v>
          </cell>
          <cell r="J4">
            <v>45</v>
          </cell>
        </row>
        <row r="5">
          <cell r="A5">
            <v>1002</v>
          </cell>
          <cell r="B5">
            <v>1002</v>
          </cell>
          <cell r="C5" t="str">
            <v>1</v>
          </cell>
          <cell r="D5" t="str">
            <v>2-1-1</v>
          </cell>
        </row>
        <row r="5">
          <cell r="F5" t="str">
            <v>Prefabs/Role/baozupo</v>
          </cell>
          <cell r="G5">
            <v>1002</v>
          </cell>
          <cell r="H5">
            <v>1002</v>
          </cell>
          <cell r="I5" t="str">
            <v>baozupo</v>
          </cell>
          <cell r="J5">
            <v>46</v>
          </cell>
        </row>
        <row r="6">
          <cell r="A6">
            <v>1003</v>
          </cell>
          <cell r="B6">
            <v>1003</v>
          </cell>
          <cell r="C6" t="str">
            <v>1</v>
          </cell>
          <cell r="D6" t="str">
            <v>2-1-2</v>
          </cell>
        </row>
        <row r="6">
          <cell r="F6" t="str">
            <v>Prefabs/Role/jiaoshou</v>
          </cell>
          <cell r="G6">
            <v>1003</v>
          </cell>
          <cell r="H6">
            <v>1003</v>
          </cell>
          <cell r="I6" t="str">
            <v>jiaoshou</v>
          </cell>
          <cell r="J6">
            <v>47</v>
          </cell>
        </row>
        <row r="7">
          <cell r="A7">
            <v>1004</v>
          </cell>
          <cell r="B7">
            <v>1004</v>
          </cell>
          <cell r="C7" t="str">
            <v>1</v>
          </cell>
          <cell r="D7" t="str">
            <v>2-1-3</v>
          </cell>
        </row>
        <row r="7">
          <cell r="F7" t="str">
            <v>Prefabs/Role/heshang</v>
          </cell>
          <cell r="G7">
            <v>1004</v>
          </cell>
          <cell r="H7">
            <v>1004</v>
          </cell>
          <cell r="I7" t="str">
            <v>heshang</v>
          </cell>
          <cell r="J7">
            <v>48</v>
          </cell>
        </row>
        <row r="8">
          <cell r="A8">
            <v>1005</v>
          </cell>
          <cell r="B8">
            <v>1005</v>
          </cell>
          <cell r="C8" t="str">
            <v>1</v>
          </cell>
          <cell r="D8" t="str">
            <v>2-1-2</v>
          </cell>
          <cell r="E8" t="str">
            <v>3-2-50</v>
          </cell>
          <cell r="F8" t="str">
            <v>Prefabs/Role/liweisi</v>
          </cell>
          <cell r="G8">
            <v>1005</v>
          </cell>
          <cell r="H8">
            <v>1005</v>
          </cell>
          <cell r="I8" t="str">
            <v>liweisi</v>
          </cell>
          <cell r="J8">
            <v>49</v>
          </cell>
        </row>
        <row r="9">
          <cell r="A9">
            <v>1006</v>
          </cell>
          <cell r="B9">
            <v>1006</v>
          </cell>
          <cell r="C9" t="str">
            <v>1</v>
          </cell>
          <cell r="D9" t="str">
            <v>2-1-4</v>
          </cell>
        </row>
        <row r="9">
          <cell r="F9" t="str">
            <v>Prefabs/Role/heiguafu</v>
          </cell>
          <cell r="G9">
            <v>1006</v>
          </cell>
          <cell r="H9">
            <v>1006</v>
          </cell>
          <cell r="I9" t="str">
            <v>heiguafu</v>
          </cell>
          <cell r="J9">
            <v>50</v>
          </cell>
        </row>
        <row r="10">
          <cell r="A10">
            <v>1007</v>
          </cell>
          <cell r="B10">
            <v>1007</v>
          </cell>
          <cell r="C10" t="str">
            <v>1</v>
          </cell>
          <cell r="D10" t="str">
            <v>2-2-1</v>
          </cell>
        </row>
        <row r="10">
          <cell r="F10" t="str">
            <v>Prefabs/Role/zhongjiezhe</v>
          </cell>
          <cell r="G10">
            <v>1007</v>
          </cell>
          <cell r="H10">
            <v>1007</v>
          </cell>
          <cell r="I10" t="str">
            <v>zhongjiezhe</v>
          </cell>
          <cell r="J10">
            <v>51</v>
          </cell>
        </row>
        <row r="11">
          <cell r="A11">
            <v>1008</v>
          </cell>
          <cell r="B11">
            <v>1008</v>
          </cell>
          <cell r="C11" t="str">
            <v>1</v>
          </cell>
          <cell r="D11" t="str">
            <v>2-2-2</v>
          </cell>
        </row>
        <row r="11">
          <cell r="F11" t="str">
            <v>Prefabs/Role/caikunkun</v>
          </cell>
          <cell r="G11">
            <v>1008</v>
          </cell>
          <cell r="H11">
            <v>1008</v>
          </cell>
          <cell r="I11" t="str">
            <v>caikunkun</v>
          </cell>
          <cell r="J11">
            <v>52</v>
          </cell>
        </row>
        <row r="12">
          <cell r="A12">
            <v>1009</v>
          </cell>
          <cell r="B12">
            <v>1009</v>
          </cell>
          <cell r="C12" t="str">
            <v>1</v>
          </cell>
          <cell r="D12" t="str">
            <v>2-2-3</v>
          </cell>
        </row>
        <row r="12">
          <cell r="F12" t="str">
            <v>Prefabs/Role/juyoujing</v>
          </cell>
          <cell r="G12">
            <v>1009</v>
          </cell>
          <cell r="H12">
            <v>1009</v>
          </cell>
          <cell r="I12" t="str">
            <v>juyoujing</v>
          </cell>
          <cell r="J12">
            <v>53</v>
          </cell>
        </row>
        <row r="13">
          <cell r="A13">
            <v>1010</v>
          </cell>
          <cell r="B13">
            <v>1010</v>
          </cell>
          <cell r="C13" t="str">
            <v>1</v>
          </cell>
          <cell r="D13" t="str">
            <v>2-2-2</v>
          </cell>
          <cell r="E13" t="str">
            <v>3-2-75</v>
          </cell>
          <cell r="F13" t="str">
            <v>Prefabs/Role/gangtiexia</v>
          </cell>
          <cell r="G13">
            <v>1010</v>
          </cell>
          <cell r="H13">
            <v>1010</v>
          </cell>
          <cell r="I13" t="str">
            <v>gangtiexia</v>
          </cell>
          <cell r="J13">
            <v>54</v>
          </cell>
        </row>
        <row r="14">
          <cell r="A14">
            <v>1011</v>
          </cell>
          <cell r="B14">
            <v>1011</v>
          </cell>
          <cell r="C14" t="str">
            <v>1</v>
          </cell>
          <cell r="D14" t="str">
            <v>2-2-4</v>
          </cell>
        </row>
        <row r="14">
          <cell r="F14" t="str">
            <v>Prefabs/Role/renjiandapao</v>
          </cell>
          <cell r="G14">
            <v>1011</v>
          </cell>
          <cell r="H14">
            <v>1011</v>
          </cell>
          <cell r="I14" t="str">
            <v>renjiandapao</v>
          </cell>
          <cell r="J14">
            <v>55</v>
          </cell>
        </row>
        <row r="15">
          <cell r="A15">
            <v>1012</v>
          </cell>
          <cell r="B15">
            <v>1012</v>
          </cell>
          <cell r="C15" t="str">
            <v>1</v>
          </cell>
          <cell r="D15" t="str">
            <v>2-3-1</v>
          </cell>
        </row>
        <row r="15">
          <cell r="F15" t="str">
            <v>Prefabs/Role/taijidashi</v>
          </cell>
          <cell r="G15">
            <v>1012</v>
          </cell>
          <cell r="H15">
            <v>1012</v>
          </cell>
          <cell r="I15" t="str">
            <v>taijidashi</v>
          </cell>
          <cell r="J15">
            <v>56</v>
          </cell>
        </row>
        <row r="16">
          <cell r="A16">
            <v>1013</v>
          </cell>
          <cell r="B16">
            <v>1013</v>
          </cell>
          <cell r="C16" t="str">
            <v>1</v>
          </cell>
          <cell r="D16" t="str">
            <v>2-3-2</v>
          </cell>
        </row>
        <row r="16">
          <cell r="F16" t="str">
            <v>Prefabs/Role/qinlaoxiaoge</v>
          </cell>
          <cell r="G16">
            <v>1013</v>
          </cell>
          <cell r="H16">
            <v>1013</v>
          </cell>
          <cell r="I16" t="str">
            <v>qinlaoxiaoge</v>
          </cell>
          <cell r="J16">
            <v>57</v>
          </cell>
        </row>
        <row r="17">
          <cell r="A17">
            <v>1014</v>
          </cell>
          <cell r="B17">
            <v>1014</v>
          </cell>
          <cell r="C17" t="str">
            <v>1</v>
          </cell>
          <cell r="D17" t="str">
            <v>2-3-3</v>
          </cell>
        </row>
        <row r="17">
          <cell r="F17" t="str">
            <v>Prefabs/Role/nezha</v>
          </cell>
          <cell r="G17">
            <v>1014</v>
          </cell>
          <cell r="H17">
            <v>1014</v>
          </cell>
          <cell r="I17" t="str">
            <v>nezha</v>
          </cell>
          <cell r="J17">
            <v>58</v>
          </cell>
        </row>
        <row r="18">
          <cell r="A18">
            <v>1015</v>
          </cell>
          <cell r="B18">
            <v>1015</v>
          </cell>
          <cell r="C18" t="str">
            <v>1</v>
          </cell>
          <cell r="D18" t="str">
            <v>2-3-2</v>
          </cell>
          <cell r="E18" t="str">
            <v>3-2-150</v>
          </cell>
          <cell r="F18" t="str">
            <v>Prefabs/Role/zhizunbao</v>
          </cell>
          <cell r="G18">
            <v>1015</v>
          </cell>
          <cell r="H18">
            <v>1015</v>
          </cell>
          <cell r="I18" t="str">
            <v>zhizunbao</v>
          </cell>
          <cell r="J18">
            <v>59</v>
          </cell>
        </row>
        <row r="19">
          <cell r="A19">
            <v>2001</v>
          </cell>
          <cell r="B19">
            <v>2001</v>
          </cell>
          <cell r="C19" t="str">
            <v>2</v>
          </cell>
        </row>
        <row r="19">
          <cell r="F19" t="str">
            <v>Prefabs/EnemyRole/jiangshi</v>
          </cell>
          <cell r="G19" t="str">
            <v>2001</v>
          </cell>
          <cell r="H19" t="str">
            <v>2001</v>
          </cell>
          <cell r="I19" t="str">
            <v>jiangshi1</v>
          </cell>
          <cell r="J19">
            <v>61</v>
          </cell>
        </row>
        <row r="20">
          <cell r="A20">
            <v>2002</v>
          </cell>
          <cell r="B20">
            <v>2002</v>
          </cell>
          <cell r="C20" t="str">
            <v>2</v>
          </cell>
        </row>
        <row r="20">
          <cell r="F20" t="str">
            <v>Prefabs/EnemyRole/jiangshi</v>
          </cell>
          <cell r="G20" t="str">
            <v>2002</v>
          </cell>
          <cell r="H20" t="str">
            <v>2002</v>
          </cell>
          <cell r="I20" t="str">
            <v>jiangshi2</v>
          </cell>
          <cell r="J20">
            <v>62</v>
          </cell>
        </row>
        <row r="21">
          <cell r="A21">
            <v>2003</v>
          </cell>
          <cell r="B21">
            <v>2003</v>
          </cell>
          <cell r="C21" t="str">
            <v>2</v>
          </cell>
        </row>
        <row r="21">
          <cell r="F21" t="str">
            <v>Prefabs/EnemyRole/jiangshi</v>
          </cell>
          <cell r="G21" t="str">
            <v>2003</v>
          </cell>
          <cell r="H21" t="str">
            <v>2003</v>
          </cell>
          <cell r="I21" t="str">
            <v>jiangshi3</v>
          </cell>
          <cell r="J21">
            <v>63</v>
          </cell>
        </row>
        <row r="22">
          <cell r="A22">
            <v>2004</v>
          </cell>
          <cell r="B22">
            <v>2004</v>
          </cell>
          <cell r="C22" t="str">
            <v>2</v>
          </cell>
        </row>
        <row r="22">
          <cell r="F22" t="str">
            <v>Prefabs/EnemyRole/jiangshi</v>
          </cell>
          <cell r="G22" t="str">
            <v>2004</v>
          </cell>
          <cell r="H22" t="str">
            <v>2004</v>
          </cell>
          <cell r="I22" t="str">
            <v>jiangshi4</v>
          </cell>
          <cell r="J22">
            <v>64</v>
          </cell>
        </row>
        <row r="23">
          <cell r="A23">
            <v>2005</v>
          </cell>
          <cell r="B23">
            <v>2005</v>
          </cell>
          <cell r="C23" t="str">
            <v>2</v>
          </cell>
        </row>
        <row r="23">
          <cell r="F23" t="str">
            <v>Prefabs/EnemyRole/huaxueshibing</v>
          </cell>
          <cell r="G23" t="str">
            <v>2005</v>
          </cell>
          <cell r="H23" t="str">
            <v>2005</v>
          </cell>
          <cell r="I23" t="str">
            <v>huaxueshibing</v>
          </cell>
          <cell r="J23">
            <v>65</v>
          </cell>
        </row>
        <row r="24">
          <cell r="A24">
            <v>2006</v>
          </cell>
          <cell r="B24">
            <v>2006</v>
          </cell>
          <cell r="C24" t="str">
            <v>2</v>
          </cell>
        </row>
        <row r="24">
          <cell r="F24" t="str">
            <v>Prefabs/EnemyRole/munaiyi</v>
          </cell>
          <cell r="G24" t="str">
            <v>2006</v>
          </cell>
          <cell r="H24" t="str">
            <v>2006</v>
          </cell>
          <cell r="I24" t="str">
            <v>munaiyi</v>
          </cell>
          <cell r="J24">
            <v>66</v>
          </cell>
        </row>
        <row r="25">
          <cell r="A25">
            <v>2007</v>
          </cell>
          <cell r="B25">
            <v>2007</v>
          </cell>
          <cell r="C25" t="str">
            <v>2</v>
          </cell>
        </row>
        <row r="25">
          <cell r="F25" t="str">
            <v>Prefabs/EnemyRole/nvgui</v>
          </cell>
          <cell r="G25" t="str">
            <v>2007</v>
          </cell>
          <cell r="H25" t="str">
            <v>2007</v>
          </cell>
          <cell r="I25" t="str">
            <v>nvgui</v>
          </cell>
          <cell r="J25">
            <v>67</v>
          </cell>
        </row>
        <row r="26">
          <cell r="A26">
            <v>2008</v>
          </cell>
          <cell r="B26">
            <v>2008</v>
          </cell>
          <cell r="C26" t="str">
            <v>2</v>
          </cell>
        </row>
        <row r="26">
          <cell r="F26" t="str">
            <v>Prefabs/EnemyRole/ganlanqiuyuan</v>
          </cell>
          <cell r="G26" t="str">
            <v>2008</v>
          </cell>
          <cell r="H26" t="str">
            <v>2008</v>
          </cell>
          <cell r="I26" t="str">
            <v>ganlanqiuyuan</v>
          </cell>
          <cell r="J26">
            <v>68</v>
          </cell>
        </row>
        <row r="27">
          <cell r="A27">
            <v>3001</v>
          </cell>
          <cell r="B27">
            <v>3001</v>
          </cell>
          <cell r="C27" t="str">
            <v>3</v>
          </cell>
        </row>
        <row r="27">
          <cell r="F27" t="str">
            <v>Prefabs/EnemyRole/boss_zhuyao</v>
          </cell>
          <cell r="G27" t="str">
            <v>3001</v>
          </cell>
          <cell r="H27" t="str">
            <v>3001</v>
          </cell>
          <cell r="I27" t="str">
            <v>boss_zhuyao</v>
          </cell>
          <cell r="J27">
            <v>69</v>
          </cell>
        </row>
        <row r="28">
          <cell r="A28">
            <v>3002</v>
          </cell>
          <cell r="B28">
            <v>3002</v>
          </cell>
          <cell r="C28" t="str">
            <v>3</v>
          </cell>
        </row>
        <row r="28">
          <cell r="F28" t="str">
            <v>Prefabs/EnemyRole/boss_mamian</v>
          </cell>
          <cell r="G28">
            <v>3002</v>
          </cell>
          <cell r="H28">
            <v>3002</v>
          </cell>
          <cell r="I28" t="str">
            <v>boss_mamian</v>
          </cell>
          <cell r="J28">
            <v>70</v>
          </cell>
        </row>
        <row r="29">
          <cell r="A29">
            <v>3003</v>
          </cell>
          <cell r="B29">
            <v>3003</v>
          </cell>
          <cell r="C29" t="str">
            <v>3</v>
          </cell>
        </row>
        <row r="29">
          <cell r="F29" t="str">
            <v>Prefabs/EnemyRole/boss_zhanchangwujiang</v>
          </cell>
          <cell r="G29" t="str">
            <v>3003</v>
          </cell>
          <cell r="H29" t="str">
            <v>3003</v>
          </cell>
          <cell r="I29" t="str">
            <v>boss_zhanchangwujiang</v>
          </cell>
          <cell r="J29">
            <v>71</v>
          </cell>
        </row>
        <row r="30">
          <cell r="A30">
            <v>3004</v>
          </cell>
          <cell r="B30">
            <v>3004</v>
          </cell>
          <cell r="C30" t="str">
            <v>3</v>
          </cell>
        </row>
        <row r="30">
          <cell r="F30" t="str">
            <v>Prefabs/EnemyRole/boss_alien</v>
          </cell>
          <cell r="G30">
            <v>3004</v>
          </cell>
          <cell r="H30">
            <v>3004</v>
          </cell>
          <cell r="I30" t="str">
            <v>boss_alien</v>
          </cell>
          <cell r="J30">
            <v>72</v>
          </cell>
        </row>
        <row r="31">
          <cell r="A31">
            <v>3005</v>
          </cell>
          <cell r="B31">
            <v>3005</v>
          </cell>
          <cell r="C31" t="str">
            <v>3</v>
          </cell>
        </row>
        <row r="31">
          <cell r="F31" t="str">
            <v>Prefabs/EnemyRole/boss_zhongkui</v>
          </cell>
          <cell r="G31" t="str">
            <v>3005</v>
          </cell>
          <cell r="H31" t="str">
            <v>3005</v>
          </cell>
          <cell r="I31" t="str">
            <v>boss_zhongkui</v>
          </cell>
          <cell r="J31">
            <v>73</v>
          </cell>
        </row>
        <row r="32">
          <cell r="A32">
            <v>3006</v>
          </cell>
          <cell r="B32">
            <v>3006</v>
          </cell>
          <cell r="C32" t="str">
            <v>3</v>
          </cell>
        </row>
        <row r="32">
          <cell r="F32" t="str">
            <v>Prefabs/EnemyRole/boss_anubis</v>
          </cell>
          <cell r="G32">
            <v>3006</v>
          </cell>
          <cell r="H32">
            <v>3006</v>
          </cell>
          <cell r="I32" t="str">
            <v>boss_anubis</v>
          </cell>
          <cell r="J32">
            <v>74</v>
          </cell>
        </row>
        <row r="33">
          <cell r="A33">
            <v>4005</v>
          </cell>
          <cell r="B33">
            <v>4005</v>
          </cell>
          <cell r="C33" t="str">
            <v>4</v>
          </cell>
        </row>
        <row r="33">
          <cell r="F33" t="str">
            <v>Prefabs/Role/Dog</v>
          </cell>
          <cell r="G33" t="str">
            <v>4005</v>
          </cell>
          <cell r="H33" t="str">
            <v>4005</v>
          </cell>
          <cell r="I33" t="str">
            <v>Dog</v>
          </cell>
          <cell r="J33">
            <v>60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索引"/>
      <sheetName val="公式"/>
      <sheetName val="内购"/>
      <sheetName val="战斗"/>
      <sheetName val="产出"/>
      <sheetName val="定价"/>
      <sheetName val="金币"/>
      <sheetName val="生命"/>
      <sheetName val="攻击"/>
      <sheetName val="升级消耗"/>
      <sheetName val="英雄"/>
      <sheetName val="关卡"/>
      <sheetName val="关卡2"/>
      <sheetName val="技能"/>
      <sheetName val="竞技"/>
      <sheetName val="物品定价"/>
      <sheetName val="转盘&amp;宝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最高等级</v>
          </cell>
          <cell r="B1">
            <v>300</v>
          </cell>
        </row>
        <row r="2">
          <cell r="A2" t="str">
            <v>100级</v>
          </cell>
          <cell r="B2">
            <v>5209</v>
          </cell>
        </row>
        <row r="3">
          <cell r="A3" t="str">
            <v>200级</v>
          </cell>
          <cell r="B3">
            <v>43185</v>
          </cell>
        </row>
        <row r="4">
          <cell r="A4" t="str">
            <v>300级</v>
          </cell>
          <cell r="B4">
            <v>247461</v>
          </cell>
        </row>
        <row r="5">
          <cell r="A5" t="str">
            <v>B1等级</v>
          </cell>
          <cell r="B5" t="str">
            <v>伤害值</v>
          </cell>
        </row>
        <row r="6">
          <cell r="A6">
            <v>1</v>
          </cell>
          <cell r="B6">
            <v>100</v>
          </cell>
        </row>
        <row r="6">
          <cell r="F6">
            <v>120</v>
          </cell>
          <cell r="G6">
            <v>140</v>
          </cell>
          <cell r="H6">
            <v>160</v>
          </cell>
          <cell r="I6">
            <v>480</v>
          </cell>
          <cell r="J6">
            <v>300</v>
          </cell>
          <cell r="K6">
            <v>330</v>
          </cell>
          <cell r="L6">
            <v>360</v>
          </cell>
          <cell r="M6">
            <v>390</v>
          </cell>
          <cell r="N6">
            <v>1420</v>
          </cell>
          <cell r="O6">
            <v>800</v>
          </cell>
          <cell r="P6">
            <v>880</v>
          </cell>
          <cell r="Q6">
            <v>960</v>
          </cell>
          <cell r="R6">
            <v>1040</v>
          </cell>
          <cell r="S6">
            <v>3120</v>
          </cell>
        </row>
        <row r="7">
          <cell r="A7">
            <v>2</v>
          </cell>
          <cell r="B7">
            <v>105</v>
          </cell>
        </row>
        <row r="7">
          <cell r="F7">
            <v>126</v>
          </cell>
          <cell r="G7">
            <v>147</v>
          </cell>
          <cell r="H7">
            <v>168</v>
          </cell>
          <cell r="I7">
            <v>489</v>
          </cell>
          <cell r="J7">
            <v>315</v>
          </cell>
          <cell r="K7">
            <v>346</v>
          </cell>
          <cell r="L7">
            <v>378</v>
          </cell>
          <cell r="M7">
            <v>409</v>
          </cell>
          <cell r="N7">
            <v>1441</v>
          </cell>
          <cell r="O7">
            <v>840</v>
          </cell>
          <cell r="P7">
            <v>924</v>
          </cell>
          <cell r="Q7">
            <v>1008</v>
          </cell>
          <cell r="R7">
            <v>1092</v>
          </cell>
          <cell r="S7">
            <v>3176</v>
          </cell>
        </row>
        <row r="8">
          <cell r="A8">
            <v>3</v>
          </cell>
          <cell r="B8">
            <v>110</v>
          </cell>
        </row>
        <row r="8">
          <cell r="F8">
            <v>132</v>
          </cell>
          <cell r="G8">
            <v>154</v>
          </cell>
          <cell r="H8">
            <v>176</v>
          </cell>
          <cell r="I8">
            <v>498</v>
          </cell>
          <cell r="J8">
            <v>330</v>
          </cell>
          <cell r="K8">
            <v>363</v>
          </cell>
          <cell r="L8">
            <v>396</v>
          </cell>
          <cell r="M8">
            <v>429</v>
          </cell>
          <cell r="N8">
            <v>1462</v>
          </cell>
          <cell r="O8">
            <v>880</v>
          </cell>
          <cell r="P8">
            <v>968</v>
          </cell>
          <cell r="Q8">
            <v>1056</v>
          </cell>
          <cell r="R8">
            <v>1144</v>
          </cell>
          <cell r="S8">
            <v>3232</v>
          </cell>
        </row>
        <row r="9">
          <cell r="A9">
            <v>4</v>
          </cell>
          <cell r="B9">
            <v>116</v>
          </cell>
        </row>
        <row r="9">
          <cell r="F9">
            <v>139</v>
          </cell>
          <cell r="G9">
            <v>162</v>
          </cell>
          <cell r="H9">
            <v>185</v>
          </cell>
          <cell r="I9">
            <v>508</v>
          </cell>
          <cell r="J9">
            <v>348</v>
          </cell>
          <cell r="K9">
            <v>382</v>
          </cell>
          <cell r="L9">
            <v>417</v>
          </cell>
          <cell r="M9">
            <v>452</v>
          </cell>
          <cell r="N9">
            <v>1487</v>
          </cell>
          <cell r="O9">
            <v>928</v>
          </cell>
          <cell r="P9">
            <v>1020</v>
          </cell>
          <cell r="Q9">
            <v>1113</v>
          </cell>
          <cell r="R9">
            <v>1206</v>
          </cell>
          <cell r="S9">
            <v>3299</v>
          </cell>
        </row>
        <row r="10">
          <cell r="A10">
            <v>5</v>
          </cell>
          <cell r="B10">
            <v>122</v>
          </cell>
        </row>
        <row r="10">
          <cell r="F10">
            <v>146</v>
          </cell>
          <cell r="G10">
            <v>170</v>
          </cell>
          <cell r="H10">
            <v>195</v>
          </cell>
          <cell r="I10">
            <v>519</v>
          </cell>
          <cell r="J10">
            <v>366</v>
          </cell>
          <cell r="K10">
            <v>402</v>
          </cell>
          <cell r="L10">
            <v>439</v>
          </cell>
          <cell r="M10">
            <v>475</v>
          </cell>
          <cell r="N10">
            <v>1512</v>
          </cell>
          <cell r="O10">
            <v>976</v>
          </cell>
          <cell r="P10">
            <v>1073</v>
          </cell>
          <cell r="Q10">
            <v>1171</v>
          </cell>
          <cell r="R10">
            <v>1268</v>
          </cell>
          <cell r="S10">
            <v>3366</v>
          </cell>
        </row>
        <row r="11">
          <cell r="A11">
            <v>6</v>
          </cell>
          <cell r="B11">
            <v>129</v>
          </cell>
        </row>
        <row r="11">
          <cell r="F11">
            <v>154</v>
          </cell>
          <cell r="G11">
            <v>180</v>
          </cell>
          <cell r="H11">
            <v>206</v>
          </cell>
          <cell r="I11">
            <v>532</v>
          </cell>
          <cell r="J11">
            <v>387</v>
          </cell>
          <cell r="K11">
            <v>425</v>
          </cell>
          <cell r="L11">
            <v>464</v>
          </cell>
          <cell r="M11">
            <v>503</v>
          </cell>
          <cell r="N11">
            <v>1541</v>
          </cell>
          <cell r="O11">
            <v>1032</v>
          </cell>
          <cell r="P11">
            <v>1135</v>
          </cell>
          <cell r="Q11">
            <v>1238</v>
          </cell>
          <cell r="R11">
            <v>1341</v>
          </cell>
          <cell r="S11">
            <v>3444</v>
          </cell>
        </row>
        <row r="12">
          <cell r="A12">
            <v>7</v>
          </cell>
          <cell r="B12">
            <v>136</v>
          </cell>
        </row>
        <row r="12">
          <cell r="F12">
            <v>163</v>
          </cell>
          <cell r="G12">
            <v>190</v>
          </cell>
          <cell r="H12">
            <v>217</v>
          </cell>
          <cell r="I12">
            <v>544</v>
          </cell>
          <cell r="J12">
            <v>408</v>
          </cell>
          <cell r="K12">
            <v>448</v>
          </cell>
          <cell r="L12">
            <v>489</v>
          </cell>
          <cell r="M12">
            <v>530</v>
          </cell>
          <cell r="N12">
            <v>1571</v>
          </cell>
          <cell r="O12">
            <v>1088</v>
          </cell>
          <cell r="P12">
            <v>1196</v>
          </cell>
          <cell r="Q12">
            <v>1305</v>
          </cell>
          <cell r="R12">
            <v>1414</v>
          </cell>
          <cell r="S12">
            <v>3523</v>
          </cell>
        </row>
        <row r="13">
          <cell r="A13">
            <v>8</v>
          </cell>
          <cell r="B13">
            <v>144</v>
          </cell>
        </row>
        <row r="13">
          <cell r="F13">
            <v>172</v>
          </cell>
          <cell r="G13">
            <v>201</v>
          </cell>
          <cell r="H13">
            <v>230</v>
          </cell>
          <cell r="I13">
            <v>559</v>
          </cell>
          <cell r="J13">
            <v>432</v>
          </cell>
          <cell r="K13">
            <v>475</v>
          </cell>
          <cell r="L13">
            <v>518</v>
          </cell>
          <cell r="M13">
            <v>561</v>
          </cell>
          <cell r="N13">
            <v>1604</v>
          </cell>
          <cell r="O13">
            <v>1152</v>
          </cell>
          <cell r="P13">
            <v>1267</v>
          </cell>
          <cell r="Q13">
            <v>1382</v>
          </cell>
          <cell r="R13">
            <v>1497</v>
          </cell>
          <cell r="S13">
            <v>3612</v>
          </cell>
        </row>
        <row r="14">
          <cell r="A14">
            <v>9</v>
          </cell>
          <cell r="B14">
            <v>152</v>
          </cell>
        </row>
        <row r="14">
          <cell r="F14">
            <v>182</v>
          </cell>
          <cell r="G14">
            <v>212</v>
          </cell>
          <cell r="H14">
            <v>243</v>
          </cell>
          <cell r="I14">
            <v>573</v>
          </cell>
          <cell r="J14">
            <v>456</v>
          </cell>
          <cell r="K14">
            <v>501</v>
          </cell>
          <cell r="L14">
            <v>547</v>
          </cell>
          <cell r="M14">
            <v>592</v>
          </cell>
          <cell r="N14">
            <v>1638</v>
          </cell>
          <cell r="O14">
            <v>1216</v>
          </cell>
          <cell r="P14">
            <v>1337</v>
          </cell>
          <cell r="Q14">
            <v>1459</v>
          </cell>
          <cell r="R14">
            <v>1580</v>
          </cell>
          <cell r="S14">
            <v>3702</v>
          </cell>
        </row>
        <row r="15">
          <cell r="A15">
            <v>10</v>
          </cell>
          <cell r="B15">
            <v>161</v>
          </cell>
        </row>
        <row r="15">
          <cell r="F15">
            <v>193</v>
          </cell>
          <cell r="G15">
            <v>225</v>
          </cell>
          <cell r="H15">
            <v>257</v>
          </cell>
          <cell r="I15">
            <v>589</v>
          </cell>
          <cell r="J15">
            <v>483</v>
          </cell>
          <cell r="K15">
            <v>531</v>
          </cell>
          <cell r="L15">
            <v>579</v>
          </cell>
          <cell r="M15">
            <v>627</v>
          </cell>
          <cell r="N15">
            <v>1676</v>
          </cell>
          <cell r="O15">
            <v>1288</v>
          </cell>
          <cell r="P15">
            <v>1416</v>
          </cell>
          <cell r="Q15">
            <v>1545</v>
          </cell>
          <cell r="R15">
            <v>1674</v>
          </cell>
          <cell r="S15">
            <v>3803</v>
          </cell>
        </row>
        <row r="16">
          <cell r="A16">
            <v>11</v>
          </cell>
          <cell r="B16">
            <v>170</v>
          </cell>
        </row>
        <row r="16">
          <cell r="F16">
            <v>204</v>
          </cell>
          <cell r="G16">
            <v>238</v>
          </cell>
          <cell r="H16">
            <v>272</v>
          </cell>
          <cell r="I16">
            <v>606</v>
          </cell>
          <cell r="J16">
            <v>510</v>
          </cell>
          <cell r="K16">
            <v>561</v>
          </cell>
          <cell r="L16">
            <v>612</v>
          </cell>
          <cell r="M16">
            <v>663</v>
          </cell>
          <cell r="N16">
            <v>1714</v>
          </cell>
          <cell r="O16">
            <v>1360</v>
          </cell>
          <cell r="P16">
            <v>1496</v>
          </cell>
          <cell r="Q16">
            <v>1632</v>
          </cell>
          <cell r="R16">
            <v>1768</v>
          </cell>
          <cell r="S16">
            <v>3904</v>
          </cell>
        </row>
        <row r="17">
          <cell r="A17">
            <v>12</v>
          </cell>
          <cell r="B17">
            <v>180</v>
          </cell>
        </row>
        <row r="17">
          <cell r="F17">
            <v>216</v>
          </cell>
          <cell r="G17">
            <v>252</v>
          </cell>
          <cell r="H17">
            <v>288</v>
          </cell>
          <cell r="I17">
            <v>624</v>
          </cell>
          <cell r="J17">
            <v>540</v>
          </cell>
          <cell r="K17">
            <v>594</v>
          </cell>
          <cell r="L17">
            <v>648</v>
          </cell>
          <cell r="M17">
            <v>702</v>
          </cell>
          <cell r="N17">
            <v>1756</v>
          </cell>
          <cell r="O17">
            <v>1440</v>
          </cell>
          <cell r="P17">
            <v>1584</v>
          </cell>
          <cell r="Q17">
            <v>1728</v>
          </cell>
          <cell r="R17">
            <v>1872</v>
          </cell>
          <cell r="S17">
            <v>4016</v>
          </cell>
        </row>
        <row r="18">
          <cell r="A18">
            <v>13</v>
          </cell>
          <cell r="B18">
            <v>190</v>
          </cell>
        </row>
        <row r="18">
          <cell r="F18">
            <v>228</v>
          </cell>
          <cell r="G18">
            <v>266</v>
          </cell>
          <cell r="H18">
            <v>304</v>
          </cell>
          <cell r="I18">
            <v>642</v>
          </cell>
          <cell r="J18">
            <v>570</v>
          </cell>
          <cell r="K18">
            <v>627</v>
          </cell>
          <cell r="L18">
            <v>684</v>
          </cell>
          <cell r="M18">
            <v>741</v>
          </cell>
          <cell r="N18">
            <v>1798</v>
          </cell>
          <cell r="O18">
            <v>1520</v>
          </cell>
          <cell r="P18">
            <v>1672</v>
          </cell>
          <cell r="Q18">
            <v>1824</v>
          </cell>
          <cell r="R18">
            <v>1976</v>
          </cell>
          <cell r="S18">
            <v>4128</v>
          </cell>
        </row>
        <row r="19">
          <cell r="A19">
            <v>14</v>
          </cell>
          <cell r="B19">
            <v>201</v>
          </cell>
        </row>
        <row r="19">
          <cell r="F19">
            <v>241</v>
          </cell>
          <cell r="G19">
            <v>281</v>
          </cell>
          <cell r="H19">
            <v>321</v>
          </cell>
          <cell r="I19">
            <v>661</v>
          </cell>
          <cell r="J19">
            <v>603</v>
          </cell>
          <cell r="K19">
            <v>663</v>
          </cell>
          <cell r="L19">
            <v>723</v>
          </cell>
          <cell r="M19">
            <v>783</v>
          </cell>
          <cell r="N19">
            <v>1844</v>
          </cell>
          <cell r="O19">
            <v>1608</v>
          </cell>
          <cell r="P19">
            <v>1768</v>
          </cell>
          <cell r="Q19">
            <v>1929</v>
          </cell>
          <cell r="R19">
            <v>2090</v>
          </cell>
          <cell r="S19">
            <v>4251</v>
          </cell>
        </row>
        <row r="20">
          <cell r="A20">
            <v>15</v>
          </cell>
          <cell r="B20">
            <v>212</v>
          </cell>
        </row>
        <row r="20">
          <cell r="F20">
            <v>254</v>
          </cell>
          <cell r="G20">
            <v>296</v>
          </cell>
          <cell r="H20">
            <v>339</v>
          </cell>
          <cell r="I20">
            <v>681</v>
          </cell>
          <cell r="J20">
            <v>636</v>
          </cell>
          <cell r="K20">
            <v>699</v>
          </cell>
          <cell r="L20">
            <v>763</v>
          </cell>
          <cell r="M20">
            <v>826</v>
          </cell>
          <cell r="N20">
            <v>1890</v>
          </cell>
          <cell r="O20">
            <v>1696</v>
          </cell>
          <cell r="P20">
            <v>1865</v>
          </cell>
          <cell r="Q20">
            <v>2035</v>
          </cell>
          <cell r="R20">
            <v>2204</v>
          </cell>
          <cell r="S20">
            <v>4374</v>
          </cell>
        </row>
        <row r="21">
          <cell r="A21">
            <v>16</v>
          </cell>
          <cell r="B21">
            <v>224</v>
          </cell>
        </row>
        <row r="21">
          <cell r="F21">
            <v>268</v>
          </cell>
          <cell r="G21">
            <v>313</v>
          </cell>
          <cell r="H21">
            <v>358</v>
          </cell>
          <cell r="I21">
            <v>703</v>
          </cell>
          <cell r="J21">
            <v>672</v>
          </cell>
          <cell r="K21">
            <v>739</v>
          </cell>
          <cell r="L21">
            <v>806</v>
          </cell>
          <cell r="M21">
            <v>873</v>
          </cell>
          <cell r="N21">
            <v>1940</v>
          </cell>
          <cell r="O21">
            <v>1792</v>
          </cell>
          <cell r="P21">
            <v>1971</v>
          </cell>
          <cell r="Q21">
            <v>2150</v>
          </cell>
          <cell r="R21">
            <v>2329</v>
          </cell>
          <cell r="S21">
            <v>4508</v>
          </cell>
        </row>
        <row r="22">
          <cell r="A22">
            <v>17</v>
          </cell>
          <cell r="B22">
            <v>236</v>
          </cell>
        </row>
        <row r="22">
          <cell r="F22">
            <v>283</v>
          </cell>
          <cell r="G22">
            <v>330</v>
          </cell>
          <cell r="H22">
            <v>377</v>
          </cell>
          <cell r="I22">
            <v>724</v>
          </cell>
          <cell r="J22">
            <v>708</v>
          </cell>
          <cell r="K22">
            <v>778</v>
          </cell>
          <cell r="L22">
            <v>849</v>
          </cell>
          <cell r="M22">
            <v>920</v>
          </cell>
          <cell r="N22">
            <v>1991</v>
          </cell>
          <cell r="O22">
            <v>1888</v>
          </cell>
          <cell r="P22">
            <v>2076</v>
          </cell>
          <cell r="Q22">
            <v>2265</v>
          </cell>
          <cell r="R22">
            <v>2454</v>
          </cell>
          <cell r="S22">
            <v>4643</v>
          </cell>
        </row>
        <row r="23">
          <cell r="A23">
            <v>18</v>
          </cell>
          <cell r="B23">
            <v>249</v>
          </cell>
        </row>
        <row r="23">
          <cell r="F23">
            <v>298</v>
          </cell>
          <cell r="G23">
            <v>348</v>
          </cell>
          <cell r="H23">
            <v>398</v>
          </cell>
          <cell r="I23">
            <v>748</v>
          </cell>
          <cell r="J23">
            <v>747</v>
          </cell>
          <cell r="K23">
            <v>821</v>
          </cell>
          <cell r="L23">
            <v>896</v>
          </cell>
          <cell r="M23">
            <v>971</v>
          </cell>
          <cell r="N23">
            <v>2045</v>
          </cell>
          <cell r="O23">
            <v>1992</v>
          </cell>
          <cell r="P23">
            <v>2191</v>
          </cell>
          <cell r="Q23">
            <v>2390</v>
          </cell>
          <cell r="R23">
            <v>2589</v>
          </cell>
          <cell r="S23">
            <v>4788</v>
          </cell>
        </row>
        <row r="24">
          <cell r="A24">
            <v>19</v>
          </cell>
          <cell r="B24">
            <v>262</v>
          </cell>
        </row>
        <row r="24">
          <cell r="F24">
            <v>314</v>
          </cell>
          <cell r="G24">
            <v>366</v>
          </cell>
          <cell r="H24">
            <v>419</v>
          </cell>
          <cell r="I24">
            <v>771</v>
          </cell>
          <cell r="J24">
            <v>786</v>
          </cell>
          <cell r="K24">
            <v>864</v>
          </cell>
          <cell r="L24">
            <v>943</v>
          </cell>
          <cell r="M24">
            <v>1021</v>
          </cell>
          <cell r="N24">
            <v>2100</v>
          </cell>
          <cell r="O24">
            <v>2096</v>
          </cell>
          <cell r="P24">
            <v>2305</v>
          </cell>
          <cell r="Q24">
            <v>2515</v>
          </cell>
          <cell r="R24">
            <v>2724</v>
          </cell>
          <cell r="S24">
            <v>4934</v>
          </cell>
        </row>
        <row r="25">
          <cell r="A25">
            <v>20</v>
          </cell>
          <cell r="B25">
            <v>276</v>
          </cell>
        </row>
        <row r="25">
          <cell r="F25">
            <v>331</v>
          </cell>
          <cell r="G25">
            <v>386</v>
          </cell>
          <cell r="H25">
            <v>441</v>
          </cell>
          <cell r="I25">
            <v>796</v>
          </cell>
          <cell r="J25">
            <v>828</v>
          </cell>
          <cell r="K25">
            <v>910</v>
          </cell>
          <cell r="L25">
            <v>993</v>
          </cell>
          <cell r="M25">
            <v>1076</v>
          </cell>
          <cell r="N25">
            <v>2159</v>
          </cell>
          <cell r="O25">
            <v>2208</v>
          </cell>
          <cell r="P25">
            <v>2428</v>
          </cell>
          <cell r="Q25">
            <v>2649</v>
          </cell>
          <cell r="R25">
            <v>2870</v>
          </cell>
          <cell r="S25">
            <v>5091</v>
          </cell>
        </row>
        <row r="26">
          <cell r="A26">
            <v>21</v>
          </cell>
          <cell r="B26">
            <v>290</v>
          </cell>
        </row>
        <row r="26">
          <cell r="F26">
            <v>348</v>
          </cell>
          <cell r="G26">
            <v>406</v>
          </cell>
          <cell r="H26">
            <v>464</v>
          </cell>
          <cell r="I26">
            <v>822</v>
          </cell>
          <cell r="J26">
            <v>870</v>
          </cell>
          <cell r="K26">
            <v>957</v>
          </cell>
          <cell r="L26">
            <v>1044</v>
          </cell>
          <cell r="M26">
            <v>1131</v>
          </cell>
          <cell r="N26">
            <v>2218</v>
          </cell>
          <cell r="O26">
            <v>2320</v>
          </cell>
          <cell r="P26">
            <v>2552</v>
          </cell>
          <cell r="Q26">
            <v>2784</v>
          </cell>
          <cell r="R26">
            <v>3016</v>
          </cell>
          <cell r="S26">
            <v>5248</v>
          </cell>
        </row>
        <row r="27">
          <cell r="A27">
            <v>22</v>
          </cell>
          <cell r="B27">
            <v>305</v>
          </cell>
        </row>
        <row r="27">
          <cell r="F27">
            <v>366</v>
          </cell>
          <cell r="G27">
            <v>427</v>
          </cell>
          <cell r="H27">
            <v>488</v>
          </cell>
          <cell r="I27">
            <v>849</v>
          </cell>
          <cell r="J27">
            <v>915</v>
          </cell>
          <cell r="K27">
            <v>1006</v>
          </cell>
          <cell r="L27">
            <v>1098</v>
          </cell>
          <cell r="M27">
            <v>1189</v>
          </cell>
          <cell r="N27">
            <v>2281</v>
          </cell>
          <cell r="O27">
            <v>2440</v>
          </cell>
          <cell r="P27">
            <v>2684</v>
          </cell>
          <cell r="Q27">
            <v>2928</v>
          </cell>
          <cell r="R27">
            <v>3172</v>
          </cell>
          <cell r="S27">
            <v>5416</v>
          </cell>
        </row>
        <row r="28">
          <cell r="A28">
            <v>23</v>
          </cell>
          <cell r="B28">
            <v>320</v>
          </cell>
        </row>
        <row r="28">
          <cell r="F28">
            <v>384</v>
          </cell>
          <cell r="G28">
            <v>448</v>
          </cell>
          <cell r="H28">
            <v>512</v>
          </cell>
          <cell r="I28">
            <v>876</v>
          </cell>
          <cell r="J28">
            <v>960</v>
          </cell>
          <cell r="K28">
            <v>1056</v>
          </cell>
          <cell r="L28">
            <v>1152</v>
          </cell>
          <cell r="M28">
            <v>1248</v>
          </cell>
          <cell r="N28">
            <v>2344</v>
          </cell>
          <cell r="O28">
            <v>2560</v>
          </cell>
          <cell r="P28">
            <v>2816</v>
          </cell>
          <cell r="Q28">
            <v>3072</v>
          </cell>
          <cell r="R28">
            <v>3328</v>
          </cell>
          <cell r="S28">
            <v>5584</v>
          </cell>
        </row>
        <row r="29">
          <cell r="A29">
            <v>24</v>
          </cell>
          <cell r="B29">
            <v>336</v>
          </cell>
        </row>
        <row r="29">
          <cell r="F29">
            <v>403</v>
          </cell>
          <cell r="G29">
            <v>470</v>
          </cell>
          <cell r="H29">
            <v>537</v>
          </cell>
          <cell r="I29">
            <v>904</v>
          </cell>
          <cell r="J29">
            <v>1008</v>
          </cell>
          <cell r="K29">
            <v>1108</v>
          </cell>
          <cell r="L29">
            <v>1209</v>
          </cell>
          <cell r="M29">
            <v>1310</v>
          </cell>
          <cell r="N29">
            <v>2411</v>
          </cell>
          <cell r="O29">
            <v>2688</v>
          </cell>
          <cell r="P29">
            <v>2956</v>
          </cell>
          <cell r="Q29">
            <v>3225</v>
          </cell>
          <cell r="R29">
            <v>3494</v>
          </cell>
          <cell r="S29">
            <v>5763</v>
          </cell>
        </row>
        <row r="30">
          <cell r="A30">
            <v>25</v>
          </cell>
          <cell r="B30">
            <v>352</v>
          </cell>
        </row>
        <row r="30">
          <cell r="F30">
            <v>422</v>
          </cell>
          <cell r="G30">
            <v>492</v>
          </cell>
          <cell r="H30">
            <v>563</v>
          </cell>
          <cell r="I30">
            <v>933</v>
          </cell>
          <cell r="J30">
            <v>1056</v>
          </cell>
          <cell r="K30">
            <v>1161</v>
          </cell>
          <cell r="L30">
            <v>1267</v>
          </cell>
          <cell r="M30">
            <v>1372</v>
          </cell>
          <cell r="N30">
            <v>2478</v>
          </cell>
          <cell r="O30">
            <v>2816</v>
          </cell>
          <cell r="P30">
            <v>3097</v>
          </cell>
          <cell r="Q30">
            <v>3379</v>
          </cell>
          <cell r="R30">
            <v>3660</v>
          </cell>
          <cell r="S30">
            <v>5942</v>
          </cell>
        </row>
        <row r="31">
          <cell r="A31">
            <v>26</v>
          </cell>
          <cell r="B31">
            <v>376</v>
          </cell>
        </row>
        <row r="31">
          <cell r="F31">
            <v>451</v>
          </cell>
          <cell r="G31">
            <v>526</v>
          </cell>
          <cell r="H31">
            <v>601</v>
          </cell>
          <cell r="I31">
            <v>976</v>
          </cell>
          <cell r="J31">
            <v>1128</v>
          </cell>
          <cell r="K31">
            <v>1240</v>
          </cell>
          <cell r="L31">
            <v>1353</v>
          </cell>
          <cell r="M31">
            <v>1466</v>
          </cell>
          <cell r="N31">
            <v>2579</v>
          </cell>
          <cell r="O31">
            <v>3008</v>
          </cell>
          <cell r="P31">
            <v>3308</v>
          </cell>
          <cell r="Q31">
            <v>3609</v>
          </cell>
          <cell r="R31">
            <v>3910</v>
          </cell>
          <cell r="S31">
            <v>6211</v>
          </cell>
        </row>
        <row r="32">
          <cell r="A32">
            <v>27</v>
          </cell>
          <cell r="B32">
            <v>400</v>
          </cell>
        </row>
        <row r="32">
          <cell r="F32">
            <v>480</v>
          </cell>
          <cell r="G32">
            <v>560</v>
          </cell>
          <cell r="H32">
            <v>640</v>
          </cell>
          <cell r="I32">
            <v>1020</v>
          </cell>
          <cell r="J32">
            <v>1200</v>
          </cell>
          <cell r="K32">
            <v>1320</v>
          </cell>
          <cell r="L32">
            <v>1440</v>
          </cell>
          <cell r="M32">
            <v>1560</v>
          </cell>
          <cell r="N32">
            <v>2680</v>
          </cell>
          <cell r="O32">
            <v>3200</v>
          </cell>
          <cell r="P32">
            <v>3520</v>
          </cell>
          <cell r="Q32">
            <v>3840</v>
          </cell>
          <cell r="R32">
            <v>4160</v>
          </cell>
          <cell r="S32">
            <v>6480</v>
          </cell>
        </row>
        <row r="33">
          <cell r="A33">
            <v>28</v>
          </cell>
          <cell r="B33">
            <v>425</v>
          </cell>
        </row>
        <row r="33">
          <cell r="F33">
            <v>510</v>
          </cell>
          <cell r="G33">
            <v>595</v>
          </cell>
          <cell r="H33">
            <v>680</v>
          </cell>
          <cell r="I33">
            <v>1065</v>
          </cell>
          <cell r="J33">
            <v>1275</v>
          </cell>
          <cell r="K33">
            <v>1402</v>
          </cell>
          <cell r="L33">
            <v>1530</v>
          </cell>
          <cell r="M33">
            <v>1657</v>
          </cell>
          <cell r="N33">
            <v>2785</v>
          </cell>
          <cell r="O33">
            <v>3400</v>
          </cell>
          <cell r="P33">
            <v>3740</v>
          </cell>
          <cell r="Q33">
            <v>4080</v>
          </cell>
          <cell r="R33">
            <v>4420</v>
          </cell>
          <cell r="S33">
            <v>6760</v>
          </cell>
        </row>
        <row r="34">
          <cell r="A34">
            <v>29</v>
          </cell>
          <cell r="B34">
            <v>450</v>
          </cell>
        </row>
        <row r="34">
          <cell r="F34">
            <v>540</v>
          </cell>
          <cell r="G34">
            <v>630</v>
          </cell>
          <cell r="H34">
            <v>720</v>
          </cell>
          <cell r="I34">
            <v>1110</v>
          </cell>
          <cell r="J34">
            <v>1350</v>
          </cell>
          <cell r="K34">
            <v>1485</v>
          </cell>
          <cell r="L34">
            <v>1620</v>
          </cell>
          <cell r="M34">
            <v>1755</v>
          </cell>
          <cell r="N34">
            <v>2890</v>
          </cell>
          <cell r="O34">
            <v>3600</v>
          </cell>
          <cell r="P34">
            <v>3960</v>
          </cell>
          <cell r="Q34">
            <v>4320</v>
          </cell>
          <cell r="R34">
            <v>4680</v>
          </cell>
          <cell r="S34">
            <v>7040</v>
          </cell>
        </row>
        <row r="35">
          <cell r="A35">
            <v>30</v>
          </cell>
          <cell r="B35">
            <v>476</v>
          </cell>
        </row>
        <row r="35">
          <cell r="F35">
            <v>571</v>
          </cell>
          <cell r="G35">
            <v>666</v>
          </cell>
          <cell r="H35">
            <v>761</v>
          </cell>
          <cell r="I35">
            <v>1156</v>
          </cell>
          <cell r="J35">
            <v>1428</v>
          </cell>
          <cell r="K35">
            <v>1570</v>
          </cell>
          <cell r="L35">
            <v>1713</v>
          </cell>
          <cell r="M35">
            <v>1856</v>
          </cell>
          <cell r="N35">
            <v>2999</v>
          </cell>
          <cell r="O35">
            <v>3808</v>
          </cell>
          <cell r="P35">
            <v>4188</v>
          </cell>
          <cell r="Q35">
            <v>4569</v>
          </cell>
          <cell r="R35">
            <v>4950</v>
          </cell>
          <cell r="S35">
            <v>7331</v>
          </cell>
        </row>
        <row r="36">
          <cell r="A36">
            <v>31</v>
          </cell>
          <cell r="B36">
            <v>502</v>
          </cell>
        </row>
        <row r="36">
          <cell r="F36">
            <v>602</v>
          </cell>
          <cell r="G36">
            <v>702</v>
          </cell>
          <cell r="H36">
            <v>803</v>
          </cell>
          <cell r="I36">
            <v>1203</v>
          </cell>
          <cell r="J36">
            <v>1506</v>
          </cell>
          <cell r="K36">
            <v>1656</v>
          </cell>
          <cell r="L36">
            <v>1807</v>
          </cell>
          <cell r="M36">
            <v>1957</v>
          </cell>
          <cell r="N36">
            <v>3108</v>
          </cell>
          <cell r="O36">
            <v>4016</v>
          </cell>
          <cell r="P36">
            <v>4417</v>
          </cell>
          <cell r="Q36">
            <v>4819</v>
          </cell>
          <cell r="R36">
            <v>5220</v>
          </cell>
          <cell r="S36">
            <v>7622</v>
          </cell>
        </row>
        <row r="37">
          <cell r="A37">
            <v>32</v>
          </cell>
          <cell r="B37">
            <v>529</v>
          </cell>
        </row>
        <row r="37">
          <cell r="F37">
            <v>634</v>
          </cell>
          <cell r="G37">
            <v>740</v>
          </cell>
          <cell r="H37">
            <v>846</v>
          </cell>
          <cell r="I37">
            <v>1252</v>
          </cell>
          <cell r="J37">
            <v>1587</v>
          </cell>
          <cell r="K37">
            <v>1745</v>
          </cell>
          <cell r="L37">
            <v>1904</v>
          </cell>
          <cell r="M37">
            <v>2063</v>
          </cell>
          <cell r="N37">
            <v>3221</v>
          </cell>
          <cell r="O37">
            <v>4232</v>
          </cell>
          <cell r="P37">
            <v>4655</v>
          </cell>
          <cell r="Q37">
            <v>5078</v>
          </cell>
          <cell r="R37">
            <v>5501</v>
          </cell>
          <cell r="S37">
            <v>7924</v>
          </cell>
        </row>
        <row r="38">
          <cell r="A38">
            <v>33</v>
          </cell>
          <cell r="B38">
            <v>556</v>
          </cell>
        </row>
        <row r="38">
          <cell r="F38">
            <v>667</v>
          </cell>
          <cell r="G38">
            <v>778</v>
          </cell>
          <cell r="H38">
            <v>889</v>
          </cell>
          <cell r="I38">
            <v>1300</v>
          </cell>
          <cell r="J38">
            <v>1668</v>
          </cell>
          <cell r="K38">
            <v>1834</v>
          </cell>
          <cell r="L38">
            <v>2001</v>
          </cell>
          <cell r="M38">
            <v>2168</v>
          </cell>
          <cell r="N38">
            <v>3335</v>
          </cell>
          <cell r="O38">
            <v>4448</v>
          </cell>
          <cell r="P38">
            <v>4892</v>
          </cell>
          <cell r="Q38">
            <v>5337</v>
          </cell>
          <cell r="R38">
            <v>5782</v>
          </cell>
          <cell r="S38">
            <v>8227</v>
          </cell>
        </row>
        <row r="39">
          <cell r="A39">
            <v>34</v>
          </cell>
          <cell r="B39">
            <v>584</v>
          </cell>
        </row>
        <row r="39">
          <cell r="F39">
            <v>700</v>
          </cell>
          <cell r="G39">
            <v>817</v>
          </cell>
          <cell r="H39">
            <v>934</v>
          </cell>
          <cell r="I39">
            <v>1351</v>
          </cell>
          <cell r="J39">
            <v>1752</v>
          </cell>
          <cell r="K39">
            <v>1927</v>
          </cell>
          <cell r="L39">
            <v>2102</v>
          </cell>
          <cell r="M39">
            <v>2277</v>
          </cell>
          <cell r="N39">
            <v>3452</v>
          </cell>
          <cell r="O39">
            <v>4672</v>
          </cell>
          <cell r="P39">
            <v>5139</v>
          </cell>
          <cell r="Q39">
            <v>5606</v>
          </cell>
          <cell r="R39">
            <v>6073</v>
          </cell>
          <cell r="S39">
            <v>8540</v>
          </cell>
        </row>
        <row r="40">
          <cell r="A40">
            <v>35</v>
          </cell>
          <cell r="B40">
            <v>612</v>
          </cell>
        </row>
        <row r="40">
          <cell r="F40">
            <v>734</v>
          </cell>
          <cell r="G40">
            <v>856</v>
          </cell>
          <cell r="H40">
            <v>979</v>
          </cell>
          <cell r="I40">
            <v>1401</v>
          </cell>
          <cell r="J40">
            <v>1836</v>
          </cell>
          <cell r="K40">
            <v>2019</v>
          </cell>
          <cell r="L40">
            <v>2203</v>
          </cell>
          <cell r="M40">
            <v>2386</v>
          </cell>
          <cell r="N40">
            <v>3570</v>
          </cell>
          <cell r="O40">
            <v>4896</v>
          </cell>
          <cell r="P40">
            <v>5385</v>
          </cell>
          <cell r="Q40">
            <v>5875</v>
          </cell>
          <cell r="R40">
            <v>6364</v>
          </cell>
          <cell r="S40">
            <v>8854</v>
          </cell>
        </row>
        <row r="41">
          <cell r="A41">
            <v>36</v>
          </cell>
          <cell r="B41">
            <v>641</v>
          </cell>
        </row>
        <row r="41">
          <cell r="F41">
            <v>769</v>
          </cell>
          <cell r="G41">
            <v>897</v>
          </cell>
          <cell r="H41">
            <v>1025</v>
          </cell>
          <cell r="I41">
            <v>1453</v>
          </cell>
          <cell r="J41">
            <v>1923</v>
          </cell>
          <cell r="K41">
            <v>2115</v>
          </cell>
          <cell r="L41">
            <v>2307</v>
          </cell>
          <cell r="M41">
            <v>2499</v>
          </cell>
          <cell r="N41">
            <v>3692</v>
          </cell>
          <cell r="O41">
            <v>5128</v>
          </cell>
          <cell r="P41">
            <v>5640</v>
          </cell>
          <cell r="Q41">
            <v>6153</v>
          </cell>
          <cell r="R41">
            <v>6666</v>
          </cell>
          <cell r="S41">
            <v>9179</v>
          </cell>
        </row>
        <row r="42">
          <cell r="A42">
            <v>37</v>
          </cell>
          <cell r="B42">
            <v>670</v>
          </cell>
        </row>
        <row r="42">
          <cell r="F42">
            <v>804</v>
          </cell>
          <cell r="G42">
            <v>938</v>
          </cell>
          <cell r="H42">
            <v>1072</v>
          </cell>
          <cell r="I42">
            <v>1506</v>
          </cell>
          <cell r="J42">
            <v>2010</v>
          </cell>
          <cell r="K42">
            <v>2211</v>
          </cell>
          <cell r="L42">
            <v>2412</v>
          </cell>
          <cell r="M42">
            <v>2613</v>
          </cell>
          <cell r="N42">
            <v>3814</v>
          </cell>
          <cell r="O42">
            <v>5360</v>
          </cell>
          <cell r="P42">
            <v>5896</v>
          </cell>
          <cell r="Q42">
            <v>6432</v>
          </cell>
          <cell r="R42">
            <v>6968</v>
          </cell>
          <cell r="S42">
            <v>9504</v>
          </cell>
        </row>
        <row r="43">
          <cell r="A43">
            <v>38</v>
          </cell>
          <cell r="B43">
            <v>700</v>
          </cell>
        </row>
        <row r="43">
          <cell r="F43">
            <v>840</v>
          </cell>
          <cell r="G43">
            <v>980</v>
          </cell>
          <cell r="H43">
            <v>1120</v>
          </cell>
          <cell r="I43">
            <v>1560</v>
          </cell>
          <cell r="J43">
            <v>2100</v>
          </cell>
          <cell r="K43">
            <v>2310</v>
          </cell>
          <cell r="L43">
            <v>2520</v>
          </cell>
          <cell r="M43">
            <v>2730</v>
          </cell>
          <cell r="N43">
            <v>3940</v>
          </cell>
          <cell r="O43">
            <v>5600</v>
          </cell>
          <cell r="P43">
            <v>6160</v>
          </cell>
          <cell r="Q43">
            <v>6720</v>
          </cell>
          <cell r="R43">
            <v>7280</v>
          </cell>
          <cell r="S43">
            <v>9840</v>
          </cell>
        </row>
        <row r="44">
          <cell r="A44">
            <v>39</v>
          </cell>
          <cell r="B44">
            <v>730</v>
          </cell>
        </row>
        <row r="44">
          <cell r="F44">
            <v>876</v>
          </cell>
          <cell r="G44">
            <v>1022</v>
          </cell>
          <cell r="H44">
            <v>1168</v>
          </cell>
          <cell r="I44">
            <v>1614</v>
          </cell>
          <cell r="J44">
            <v>2190</v>
          </cell>
          <cell r="K44">
            <v>2409</v>
          </cell>
          <cell r="L44">
            <v>2628</v>
          </cell>
          <cell r="M44">
            <v>2847</v>
          </cell>
          <cell r="N44">
            <v>4066</v>
          </cell>
          <cell r="O44">
            <v>5840</v>
          </cell>
          <cell r="P44">
            <v>6424</v>
          </cell>
          <cell r="Q44">
            <v>7008</v>
          </cell>
          <cell r="R44">
            <v>7592</v>
          </cell>
          <cell r="S44">
            <v>10176</v>
          </cell>
        </row>
        <row r="45">
          <cell r="A45">
            <v>40</v>
          </cell>
          <cell r="B45">
            <v>761</v>
          </cell>
        </row>
        <row r="45">
          <cell r="F45">
            <v>913</v>
          </cell>
          <cell r="G45">
            <v>1065</v>
          </cell>
          <cell r="H45">
            <v>1217</v>
          </cell>
          <cell r="I45">
            <v>1669</v>
          </cell>
          <cell r="J45">
            <v>2283</v>
          </cell>
          <cell r="K45">
            <v>2511</v>
          </cell>
          <cell r="L45">
            <v>2739</v>
          </cell>
          <cell r="M45">
            <v>2967</v>
          </cell>
          <cell r="N45">
            <v>4196</v>
          </cell>
          <cell r="O45">
            <v>6088</v>
          </cell>
          <cell r="P45">
            <v>6696</v>
          </cell>
          <cell r="Q45">
            <v>7305</v>
          </cell>
          <cell r="R45">
            <v>7914</v>
          </cell>
          <cell r="S45">
            <v>10523</v>
          </cell>
        </row>
        <row r="46">
          <cell r="A46">
            <v>41</v>
          </cell>
          <cell r="B46">
            <v>792</v>
          </cell>
        </row>
        <row r="46">
          <cell r="F46">
            <v>950</v>
          </cell>
          <cell r="G46">
            <v>1108</v>
          </cell>
          <cell r="H46">
            <v>1267</v>
          </cell>
          <cell r="I46">
            <v>1725</v>
          </cell>
          <cell r="J46">
            <v>2376</v>
          </cell>
          <cell r="K46">
            <v>2613</v>
          </cell>
          <cell r="L46">
            <v>2851</v>
          </cell>
          <cell r="M46">
            <v>3088</v>
          </cell>
          <cell r="N46">
            <v>4326</v>
          </cell>
          <cell r="O46">
            <v>6336</v>
          </cell>
          <cell r="P46">
            <v>6969</v>
          </cell>
          <cell r="Q46">
            <v>7603</v>
          </cell>
          <cell r="R46">
            <v>8236</v>
          </cell>
          <cell r="S46">
            <v>10870</v>
          </cell>
        </row>
        <row r="47">
          <cell r="A47">
            <v>42</v>
          </cell>
          <cell r="B47">
            <v>824</v>
          </cell>
        </row>
        <row r="47">
          <cell r="F47">
            <v>988</v>
          </cell>
          <cell r="G47">
            <v>1153</v>
          </cell>
          <cell r="H47">
            <v>1318</v>
          </cell>
          <cell r="I47">
            <v>1783</v>
          </cell>
          <cell r="J47">
            <v>2472</v>
          </cell>
          <cell r="K47">
            <v>2719</v>
          </cell>
          <cell r="L47">
            <v>2966</v>
          </cell>
          <cell r="M47">
            <v>3213</v>
          </cell>
          <cell r="N47">
            <v>4460</v>
          </cell>
          <cell r="O47">
            <v>6592</v>
          </cell>
          <cell r="P47">
            <v>7251</v>
          </cell>
          <cell r="Q47">
            <v>7910</v>
          </cell>
          <cell r="R47">
            <v>8569</v>
          </cell>
          <cell r="S47">
            <v>11228</v>
          </cell>
        </row>
        <row r="48">
          <cell r="A48">
            <v>43</v>
          </cell>
          <cell r="B48">
            <v>856</v>
          </cell>
        </row>
        <row r="48">
          <cell r="F48">
            <v>1027</v>
          </cell>
          <cell r="G48">
            <v>1198</v>
          </cell>
          <cell r="H48">
            <v>1369</v>
          </cell>
          <cell r="I48">
            <v>1840</v>
          </cell>
          <cell r="J48">
            <v>2568</v>
          </cell>
          <cell r="K48">
            <v>2824</v>
          </cell>
          <cell r="L48">
            <v>3081</v>
          </cell>
          <cell r="M48">
            <v>3338</v>
          </cell>
          <cell r="N48">
            <v>4595</v>
          </cell>
          <cell r="O48">
            <v>6848</v>
          </cell>
          <cell r="P48">
            <v>7532</v>
          </cell>
          <cell r="Q48">
            <v>8217</v>
          </cell>
          <cell r="R48">
            <v>8902</v>
          </cell>
          <cell r="S48">
            <v>11587</v>
          </cell>
        </row>
        <row r="49">
          <cell r="A49">
            <v>44</v>
          </cell>
          <cell r="B49">
            <v>889</v>
          </cell>
        </row>
        <row r="49">
          <cell r="F49">
            <v>1066</v>
          </cell>
          <cell r="G49">
            <v>1244</v>
          </cell>
          <cell r="H49">
            <v>1422</v>
          </cell>
          <cell r="I49">
            <v>1900</v>
          </cell>
          <cell r="J49">
            <v>2667</v>
          </cell>
          <cell r="K49">
            <v>2933</v>
          </cell>
          <cell r="L49">
            <v>3200</v>
          </cell>
          <cell r="M49">
            <v>3467</v>
          </cell>
          <cell r="N49">
            <v>4733</v>
          </cell>
          <cell r="O49">
            <v>7112</v>
          </cell>
          <cell r="P49">
            <v>7823</v>
          </cell>
          <cell r="Q49">
            <v>8534</v>
          </cell>
          <cell r="R49">
            <v>9245</v>
          </cell>
          <cell r="S49">
            <v>11956</v>
          </cell>
        </row>
        <row r="50">
          <cell r="A50">
            <v>45</v>
          </cell>
          <cell r="B50">
            <v>922</v>
          </cell>
        </row>
        <row r="50">
          <cell r="F50">
            <v>1106</v>
          </cell>
          <cell r="G50">
            <v>1290</v>
          </cell>
          <cell r="H50">
            <v>1475</v>
          </cell>
          <cell r="I50">
            <v>1959</v>
          </cell>
          <cell r="J50">
            <v>2766</v>
          </cell>
          <cell r="K50">
            <v>3042</v>
          </cell>
          <cell r="L50">
            <v>3319</v>
          </cell>
          <cell r="M50">
            <v>3595</v>
          </cell>
          <cell r="N50">
            <v>4872</v>
          </cell>
          <cell r="O50">
            <v>7376</v>
          </cell>
          <cell r="P50">
            <v>8113</v>
          </cell>
          <cell r="Q50">
            <v>8851</v>
          </cell>
          <cell r="R50">
            <v>9588</v>
          </cell>
          <cell r="S50">
            <v>12326</v>
          </cell>
        </row>
        <row r="51">
          <cell r="A51">
            <v>46</v>
          </cell>
          <cell r="B51">
            <v>956</v>
          </cell>
        </row>
        <row r="51">
          <cell r="F51">
            <v>1147</v>
          </cell>
          <cell r="G51">
            <v>1338</v>
          </cell>
          <cell r="H51">
            <v>1529</v>
          </cell>
          <cell r="I51">
            <v>2020</v>
          </cell>
          <cell r="J51">
            <v>2868</v>
          </cell>
          <cell r="K51">
            <v>3154</v>
          </cell>
          <cell r="L51">
            <v>3441</v>
          </cell>
          <cell r="M51">
            <v>3728</v>
          </cell>
          <cell r="N51">
            <v>5015</v>
          </cell>
          <cell r="O51">
            <v>7648</v>
          </cell>
          <cell r="P51">
            <v>8412</v>
          </cell>
          <cell r="Q51">
            <v>9177</v>
          </cell>
          <cell r="R51">
            <v>9942</v>
          </cell>
          <cell r="S51">
            <v>12707</v>
          </cell>
        </row>
        <row r="52">
          <cell r="A52">
            <v>47</v>
          </cell>
          <cell r="B52">
            <v>990</v>
          </cell>
        </row>
        <row r="52">
          <cell r="F52">
            <v>1188</v>
          </cell>
          <cell r="G52">
            <v>1386</v>
          </cell>
          <cell r="H52">
            <v>1584</v>
          </cell>
          <cell r="I52">
            <v>2082</v>
          </cell>
          <cell r="J52">
            <v>2970</v>
          </cell>
          <cell r="K52">
            <v>3267</v>
          </cell>
          <cell r="L52">
            <v>3564</v>
          </cell>
          <cell r="M52">
            <v>3861</v>
          </cell>
          <cell r="N52">
            <v>5158</v>
          </cell>
          <cell r="O52">
            <v>7920</v>
          </cell>
          <cell r="P52">
            <v>8712</v>
          </cell>
          <cell r="Q52">
            <v>9504</v>
          </cell>
          <cell r="R52">
            <v>10296</v>
          </cell>
          <cell r="S52">
            <v>13088</v>
          </cell>
        </row>
        <row r="53">
          <cell r="A53">
            <v>48</v>
          </cell>
          <cell r="B53">
            <v>1025</v>
          </cell>
        </row>
        <row r="53">
          <cell r="F53">
            <v>1230</v>
          </cell>
          <cell r="G53">
            <v>1435</v>
          </cell>
          <cell r="H53">
            <v>1640</v>
          </cell>
          <cell r="I53">
            <v>2145</v>
          </cell>
          <cell r="J53">
            <v>3075</v>
          </cell>
          <cell r="K53">
            <v>3382</v>
          </cell>
          <cell r="L53">
            <v>3690</v>
          </cell>
          <cell r="M53">
            <v>3997</v>
          </cell>
          <cell r="N53">
            <v>5305</v>
          </cell>
          <cell r="O53">
            <v>8200</v>
          </cell>
          <cell r="P53">
            <v>9020</v>
          </cell>
          <cell r="Q53">
            <v>9840</v>
          </cell>
          <cell r="R53">
            <v>10660</v>
          </cell>
          <cell r="S53">
            <v>13480</v>
          </cell>
        </row>
        <row r="54">
          <cell r="A54">
            <v>49</v>
          </cell>
          <cell r="B54">
            <v>1060</v>
          </cell>
        </row>
        <row r="54">
          <cell r="F54">
            <v>1272</v>
          </cell>
          <cell r="G54">
            <v>1484</v>
          </cell>
          <cell r="H54">
            <v>1696</v>
          </cell>
          <cell r="I54">
            <v>2208</v>
          </cell>
          <cell r="J54">
            <v>3180</v>
          </cell>
          <cell r="K54">
            <v>3498</v>
          </cell>
          <cell r="L54">
            <v>3816</v>
          </cell>
          <cell r="M54">
            <v>4134</v>
          </cell>
          <cell r="N54">
            <v>5452</v>
          </cell>
          <cell r="O54">
            <v>8480</v>
          </cell>
          <cell r="P54">
            <v>9328</v>
          </cell>
          <cell r="Q54">
            <v>10176</v>
          </cell>
          <cell r="R54">
            <v>11024</v>
          </cell>
          <cell r="S54">
            <v>13872</v>
          </cell>
        </row>
        <row r="55">
          <cell r="A55">
            <v>50</v>
          </cell>
          <cell r="B55">
            <v>1096</v>
          </cell>
        </row>
        <row r="55">
          <cell r="F55">
            <v>1315</v>
          </cell>
          <cell r="G55">
            <v>1534</v>
          </cell>
          <cell r="H55">
            <v>1753</v>
          </cell>
          <cell r="I55">
            <v>2272</v>
          </cell>
          <cell r="J55">
            <v>3288</v>
          </cell>
          <cell r="K55">
            <v>3616</v>
          </cell>
          <cell r="L55">
            <v>3945</v>
          </cell>
          <cell r="M55">
            <v>4274</v>
          </cell>
          <cell r="N55">
            <v>5603</v>
          </cell>
          <cell r="O55">
            <v>8768</v>
          </cell>
          <cell r="P55">
            <v>9644</v>
          </cell>
          <cell r="Q55">
            <v>10521</v>
          </cell>
          <cell r="R55">
            <v>11398</v>
          </cell>
          <cell r="S55">
            <v>14275</v>
          </cell>
        </row>
        <row r="56">
          <cell r="A56">
            <v>51</v>
          </cell>
          <cell r="B56">
            <v>1150</v>
          </cell>
        </row>
        <row r="56">
          <cell r="F56">
            <v>1380</v>
          </cell>
          <cell r="G56">
            <v>1610</v>
          </cell>
          <cell r="H56">
            <v>1840</v>
          </cell>
          <cell r="I56">
            <v>2370</v>
          </cell>
          <cell r="J56">
            <v>3450</v>
          </cell>
          <cell r="K56">
            <v>3795</v>
          </cell>
          <cell r="L56">
            <v>4140</v>
          </cell>
          <cell r="M56">
            <v>4485</v>
          </cell>
          <cell r="N56">
            <v>5830</v>
          </cell>
          <cell r="O56">
            <v>9200</v>
          </cell>
          <cell r="P56">
            <v>10120</v>
          </cell>
          <cell r="Q56">
            <v>11040</v>
          </cell>
          <cell r="R56">
            <v>11960</v>
          </cell>
          <cell r="S56">
            <v>14880</v>
          </cell>
        </row>
        <row r="57">
          <cell r="A57">
            <v>52</v>
          </cell>
          <cell r="B57">
            <v>1204</v>
          </cell>
        </row>
        <row r="57">
          <cell r="F57">
            <v>1444</v>
          </cell>
          <cell r="G57">
            <v>1685</v>
          </cell>
          <cell r="H57">
            <v>1926</v>
          </cell>
          <cell r="I57">
            <v>2467</v>
          </cell>
          <cell r="J57">
            <v>3612</v>
          </cell>
          <cell r="K57">
            <v>3973</v>
          </cell>
          <cell r="L57">
            <v>4334</v>
          </cell>
          <cell r="M57">
            <v>4695</v>
          </cell>
          <cell r="N57">
            <v>6056</v>
          </cell>
          <cell r="O57">
            <v>9632</v>
          </cell>
          <cell r="P57">
            <v>10595</v>
          </cell>
          <cell r="Q57">
            <v>11558</v>
          </cell>
          <cell r="R57">
            <v>12521</v>
          </cell>
          <cell r="S57">
            <v>15484</v>
          </cell>
        </row>
        <row r="58">
          <cell r="A58">
            <v>53</v>
          </cell>
          <cell r="B58">
            <v>1259</v>
          </cell>
        </row>
        <row r="58">
          <cell r="F58">
            <v>1510</v>
          </cell>
          <cell r="G58">
            <v>1762</v>
          </cell>
          <cell r="H58">
            <v>2014</v>
          </cell>
          <cell r="I58">
            <v>2566</v>
          </cell>
          <cell r="J58">
            <v>3777</v>
          </cell>
          <cell r="K58">
            <v>4154</v>
          </cell>
          <cell r="L58">
            <v>4532</v>
          </cell>
          <cell r="M58">
            <v>4910</v>
          </cell>
          <cell r="N58">
            <v>6287</v>
          </cell>
          <cell r="O58">
            <v>10072</v>
          </cell>
          <cell r="P58">
            <v>11079</v>
          </cell>
          <cell r="Q58">
            <v>12086</v>
          </cell>
          <cell r="R58">
            <v>13093</v>
          </cell>
          <cell r="S58">
            <v>16100</v>
          </cell>
        </row>
        <row r="59">
          <cell r="A59">
            <v>54</v>
          </cell>
          <cell r="B59">
            <v>1314</v>
          </cell>
        </row>
        <row r="59">
          <cell r="F59">
            <v>1576</v>
          </cell>
          <cell r="G59">
            <v>1839</v>
          </cell>
          <cell r="H59">
            <v>2102</v>
          </cell>
          <cell r="I59">
            <v>2665</v>
          </cell>
          <cell r="J59">
            <v>3942</v>
          </cell>
          <cell r="K59">
            <v>4336</v>
          </cell>
          <cell r="L59">
            <v>4730</v>
          </cell>
          <cell r="M59">
            <v>5124</v>
          </cell>
          <cell r="N59">
            <v>6518</v>
          </cell>
          <cell r="O59">
            <v>10512</v>
          </cell>
          <cell r="P59">
            <v>11563</v>
          </cell>
          <cell r="Q59">
            <v>12614</v>
          </cell>
          <cell r="R59">
            <v>13665</v>
          </cell>
          <cell r="S59">
            <v>16716</v>
          </cell>
        </row>
        <row r="60">
          <cell r="A60">
            <v>55</v>
          </cell>
          <cell r="B60">
            <v>1370</v>
          </cell>
        </row>
        <row r="60">
          <cell r="F60">
            <v>1644</v>
          </cell>
          <cell r="G60">
            <v>1918</v>
          </cell>
          <cell r="H60">
            <v>2192</v>
          </cell>
          <cell r="I60">
            <v>2766</v>
          </cell>
          <cell r="J60">
            <v>4110</v>
          </cell>
          <cell r="K60">
            <v>4521</v>
          </cell>
          <cell r="L60">
            <v>4932</v>
          </cell>
          <cell r="M60">
            <v>5343</v>
          </cell>
          <cell r="N60">
            <v>6754</v>
          </cell>
          <cell r="O60">
            <v>10960</v>
          </cell>
          <cell r="P60">
            <v>12056</v>
          </cell>
          <cell r="Q60">
            <v>13152</v>
          </cell>
          <cell r="R60">
            <v>14248</v>
          </cell>
          <cell r="S60">
            <v>17344</v>
          </cell>
        </row>
        <row r="61">
          <cell r="A61">
            <v>56</v>
          </cell>
          <cell r="B61">
            <v>1426</v>
          </cell>
        </row>
        <row r="61">
          <cell r="F61">
            <v>1711</v>
          </cell>
          <cell r="G61">
            <v>1996</v>
          </cell>
          <cell r="H61">
            <v>2281</v>
          </cell>
          <cell r="I61">
            <v>2866</v>
          </cell>
          <cell r="J61">
            <v>4278</v>
          </cell>
          <cell r="K61">
            <v>4705</v>
          </cell>
          <cell r="L61">
            <v>5133</v>
          </cell>
          <cell r="M61">
            <v>5561</v>
          </cell>
          <cell r="N61">
            <v>6989</v>
          </cell>
          <cell r="O61">
            <v>11408</v>
          </cell>
          <cell r="P61">
            <v>12548</v>
          </cell>
          <cell r="Q61">
            <v>13689</v>
          </cell>
          <cell r="R61">
            <v>14830</v>
          </cell>
          <cell r="S61">
            <v>17971</v>
          </cell>
        </row>
        <row r="62">
          <cell r="A62">
            <v>57</v>
          </cell>
          <cell r="B62">
            <v>1483</v>
          </cell>
        </row>
        <row r="62">
          <cell r="F62">
            <v>1779</v>
          </cell>
          <cell r="G62">
            <v>2076</v>
          </cell>
          <cell r="H62">
            <v>2372</v>
          </cell>
          <cell r="I62">
            <v>2969</v>
          </cell>
          <cell r="J62">
            <v>4449</v>
          </cell>
          <cell r="K62">
            <v>4893</v>
          </cell>
          <cell r="L62">
            <v>5338</v>
          </cell>
          <cell r="M62">
            <v>5783</v>
          </cell>
          <cell r="N62">
            <v>7228</v>
          </cell>
          <cell r="O62">
            <v>11864</v>
          </cell>
          <cell r="P62">
            <v>13050</v>
          </cell>
          <cell r="Q62">
            <v>14236</v>
          </cell>
          <cell r="R62">
            <v>15423</v>
          </cell>
          <cell r="S62">
            <v>18609</v>
          </cell>
        </row>
        <row r="63">
          <cell r="A63">
            <v>58</v>
          </cell>
          <cell r="B63">
            <v>1540</v>
          </cell>
        </row>
        <row r="63">
          <cell r="F63">
            <v>1848</v>
          </cell>
          <cell r="G63">
            <v>2156</v>
          </cell>
          <cell r="H63">
            <v>2464</v>
          </cell>
          <cell r="I63">
            <v>3072</v>
          </cell>
          <cell r="J63">
            <v>4620</v>
          </cell>
          <cell r="K63">
            <v>5082</v>
          </cell>
          <cell r="L63">
            <v>5544</v>
          </cell>
          <cell r="M63">
            <v>6006</v>
          </cell>
          <cell r="N63">
            <v>7468</v>
          </cell>
          <cell r="O63">
            <v>12320</v>
          </cell>
          <cell r="P63">
            <v>13552</v>
          </cell>
          <cell r="Q63">
            <v>14784</v>
          </cell>
          <cell r="R63">
            <v>16016</v>
          </cell>
          <cell r="S63">
            <v>19248</v>
          </cell>
        </row>
        <row r="64">
          <cell r="A64">
            <v>59</v>
          </cell>
          <cell r="B64">
            <v>1598</v>
          </cell>
        </row>
        <row r="64">
          <cell r="F64">
            <v>1917</v>
          </cell>
          <cell r="G64">
            <v>2237</v>
          </cell>
          <cell r="H64">
            <v>2556</v>
          </cell>
          <cell r="I64">
            <v>3176</v>
          </cell>
          <cell r="J64">
            <v>4794</v>
          </cell>
          <cell r="K64">
            <v>5273</v>
          </cell>
          <cell r="L64">
            <v>5752</v>
          </cell>
          <cell r="M64">
            <v>6232</v>
          </cell>
          <cell r="N64">
            <v>7711</v>
          </cell>
          <cell r="O64">
            <v>12784</v>
          </cell>
          <cell r="P64">
            <v>14062</v>
          </cell>
          <cell r="Q64">
            <v>15340</v>
          </cell>
          <cell r="R64">
            <v>16619</v>
          </cell>
          <cell r="S64">
            <v>19897</v>
          </cell>
        </row>
        <row r="65">
          <cell r="A65">
            <v>60</v>
          </cell>
          <cell r="B65">
            <v>1656</v>
          </cell>
        </row>
        <row r="65">
          <cell r="F65">
            <v>1987</v>
          </cell>
          <cell r="G65">
            <v>2318</v>
          </cell>
          <cell r="H65">
            <v>2649</v>
          </cell>
          <cell r="I65">
            <v>3280</v>
          </cell>
          <cell r="J65">
            <v>4968</v>
          </cell>
          <cell r="K65">
            <v>5464</v>
          </cell>
          <cell r="L65">
            <v>5961</v>
          </cell>
          <cell r="M65">
            <v>6458</v>
          </cell>
          <cell r="N65">
            <v>7955</v>
          </cell>
          <cell r="O65">
            <v>13248</v>
          </cell>
          <cell r="P65">
            <v>14572</v>
          </cell>
          <cell r="Q65">
            <v>15897</v>
          </cell>
          <cell r="R65">
            <v>17222</v>
          </cell>
          <cell r="S65">
            <v>20547</v>
          </cell>
        </row>
        <row r="66">
          <cell r="A66">
            <v>61</v>
          </cell>
          <cell r="B66">
            <v>1715</v>
          </cell>
        </row>
        <row r="66">
          <cell r="F66">
            <v>2058</v>
          </cell>
          <cell r="G66">
            <v>2401</v>
          </cell>
          <cell r="H66">
            <v>2744</v>
          </cell>
          <cell r="I66">
            <v>3387</v>
          </cell>
          <cell r="J66">
            <v>5145</v>
          </cell>
          <cell r="K66">
            <v>5659</v>
          </cell>
          <cell r="L66">
            <v>6174</v>
          </cell>
          <cell r="M66">
            <v>6688</v>
          </cell>
          <cell r="N66">
            <v>8203</v>
          </cell>
          <cell r="O66">
            <v>13720</v>
          </cell>
          <cell r="P66">
            <v>15092</v>
          </cell>
          <cell r="Q66">
            <v>16464</v>
          </cell>
          <cell r="R66">
            <v>17836</v>
          </cell>
          <cell r="S66">
            <v>21208</v>
          </cell>
        </row>
        <row r="67">
          <cell r="A67">
            <v>62</v>
          </cell>
          <cell r="B67">
            <v>1774</v>
          </cell>
        </row>
        <row r="67">
          <cell r="F67">
            <v>2128</v>
          </cell>
          <cell r="G67">
            <v>2483</v>
          </cell>
          <cell r="H67">
            <v>2838</v>
          </cell>
          <cell r="I67">
            <v>3493</v>
          </cell>
          <cell r="J67">
            <v>5322</v>
          </cell>
          <cell r="K67">
            <v>5854</v>
          </cell>
          <cell r="L67">
            <v>6386</v>
          </cell>
          <cell r="M67">
            <v>6918</v>
          </cell>
          <cell r="N67">
            <v>8450</v>
          </cell>
          <cell r="O67">
            <v>14192</v>
          </cell>
          <cell r="P67">
            <v>15611</v>
          </cell>
          <cell r="Q67">
            <v>17030</v>
          </cell>
          <cell r="R67">
            <v>18449</v>
          </cell>
          <cell r="S67">
            <v>21868</v>
          </cell>
        </row>
        <row r="68">
          <cell r="A68">
            <v>63</v>
          </cell>
          <cell r="B68">
            <v>1834</v>
          </cell>
        </row>
        <row r="68">
          <cell r="F68">
            <v>2200</v>
          </cell>
          <cell r="G68">
            <v>2567</v>
          </cell>
          <cell r="H68">
            <v>2934</v>
          </cell>
          <cell r="I68">
            <v>3601</v>
          </cell>
          <cell r="J68">
            <v>5502</v>
          </cell>
          <cell r="K68">
            <v>6052</v>
          </cell>
          <cell r="L68">
            <v>6602</v>
          </cell>
          <cell r="M68">
            <v>7152</v>
          </cell>
          <cell r="N68">
            <v>8702</v>
          </cell>
          <cell r="O68">
            <v>14672</v>
          </cell>
          <cell r="P68">
            <v>16139</v>
          </cell>
          <cell r="Q68">
            <v>17606</v>
          </cell>
          <cell r="R68">
            <v>19073</v>
          </cell>
          <cell r="S68">
            <v>22540</v>
          </cell>
        </row>
        <row r="69">
          <cell r="A69">
            <v>64</v>
          </cell>
          <cell r="B69">
            <v>1894</v>
          </cell>
        </row>
        <row r="69">
          <cell r="F69">
            <v>2272</v>
          </cell>
          <cell r="G69">
            <v>2651</v>
          </cell>
          <cell r="H69">
            <v>3030</v>
          </cell>
          <cell r="I69">
            <v>3709</v>
          </cell>
          <cell r="J69">
            <v>5682</v>
          </cell>
          <cell r="K69">
            <v>6250</v>
          </cell>
          <cell r="L69">
            <v>6818</v>
          </cell>
          <cell r="M69">
            <v>7386</v>
          </cell>
          <cell r="N69">
            <v>8954</v>
          </cell>
          <cell r="O69">
            <v>15152</v>
          </cell>
          <cell r="P69">
            <v>16667</v>
          </cell>
          <cell r="Q69">
            <v>18182</v>
          </cell>
          <cell r="R69">
            <v>19697</v>
          </cell>
          <cell r="S69">
            <v>23212</v>
          </cell>
        </row>
        <row r="70">
          <cell r="A70">
            <v>65</v>
          </cell>
          <cell r="B70">
            <v>1955</v>
          </cell>
        </row>
        <row r="70">
          <cell r="F70">
            <v>2346</v>
          </cell>
          <cell r="G70">
            <v>2737</v>
          </cell>
          <cell r="H70">
            <v>3128</v>
          </cell>
          <cell r="I70">
            <v>3819</v>
          </cell>
          <cell r="J70">
            <v>5865</v>
          </cell>
          <cell r="K70">
            <v>6451</v>
          </cell>
          <cell r="L70">
            <v>7038</v>
          </cell>
          <cell r="M70">
            <v>7624</v>
          </cell>
          <cell r="N70">
            <v>9211</v>
          </cell>
          <cell r="O70">
            <v>15640</v>
          </cell>
          <cell r="P70">
            <v>17204</v>
          </cell>
          <cell r="Q70">
            <v>18768</v>
          </cell>
          <cell r="R70">
            <v>20332</v>
          </cell>
          <cell r="S70">
            <v>23896</v>
          </cell>
        </row>
        <row r="71">
          <cell r="A71">
            <v>66</v>
          </cell>
          <cell r="B71">
            <v>2016</v>
          </cell>
        </row>
        <row r="71">
          <cell r="F71">
            <v>2419</v>
          </cell>
          <cell r="G71">
            <v>2822</v>
          </cell>
          <cell r="H71">
            <v>3225</v>
          </cell>
          <cell r="I71">
            <v>3928</v>
          </cell>
          <cell r="J71">
            <v>6048</v>
          </cell>
          <cell r="K71">
            <v>6652</v>
          </cell>
          <cell r="L71">
            <v>7257</v>
          </cell>
          <cell r="M71">
            <v>7862</v>
          </cell>
          <cell r="N71">
            <v>9467</v>
          </cell>
          <cell r="O71">
            <v>16128</v>
          </cell>
          <cell r="P71">
            <v>17740</v>
          </cell>
          <cell r="Q71">
            <v>19353</v>
          </cell>
          <cell r="R71">
            <v>20966</v>
          </cell>
          <cell r="S71">
            <v>24579</v>
          </cell>
        </row>
        <row r="72">
          <cell r="A72">
            <v>67</v>
          </cell>
          <cell r="B72">
            <v>2078</v>
          </cell>
        </row>
        <row r="72">
          <cell r="F72">
            <v>2493</v>
          </cell>
          <cell r="G72">
            <v>2909</v>
          </cell>
          <cell r="H72">
            <v>3324</v>
          </cell>
          <cell r="I72">
            <v>4040</v>
          </cell>
          <cell r="J72">
            <v>6234</v>
          </cell>
          <cell r="K72">
            <v>6857</v>
          </cell>
          <cell r="L72">
            <v>7480</v>
          </cell>
          <cell r="M72">
            <v>8104</v>
          </cell>
          <cell r="N72">
            <v>9727</v>
          </cell>
          <cell r="O72">
            <v>16624</v>
          </cell>
          <cell r="P72">
            <v>18286</v>
          </cell>
          <cell r="Q72">
            <v>19948</v>
          </cell>
          <cell r="R72">
            <v>21611</v>
          </cell>
          <cell r="S72">
            <v>25273</v>
          </cell>
        </row>
        <row r="73">
          <cell r="A73">
            <v>68</v>
          </cell>
          <cell r="B73">
            <v>2140</v>
          </cell>
        </row>
        <row r="73">
          <cell r="F73">
            <v>2568</v>
          </cell>
          <cell r="G73">
            <v>2996</v>
          </cell>
          <cell r="H73">
            <v>3424</v>
          </cell>
          <cell r="I73">
            <v>4152</v>
          </cell>
          <cell r="J73">
            <v>6420</v>
          </cell>
          <cell r="K73">
            <v>7062</v>
          </cell>
          <cell r="L73">
            <v>7704</v>
          </cell>
          <cell r="M73">
            <v>8346</v>
          </cell>
          <cell r="N73">
            <v>9988</v>
          </cell>
          <cell r="O73">
            <v>17120</v>
          </cell>
          <cell r="P73">
            <v>18832</v>
          </cell>
          <cell r="Q73">
            <v>20544</v>
          </cell>
          <cell r="R73">
            <v>22256</v>
          </cell>
          <cell r="S73">
            <v>25968</v>
          </cell>
        </row>
        <row r="74">
          <cell r="A74">
            <v>69</v>
          </cell>
          <cell r="B74">
            <v>2203</v>
          </cell>
        </row>
        <row r="74">
          <cell r="F74">
            <v>2643</v>
          </cell>
          <cell r="G74">
            <v>3084</v>
          </cell>
          <cell r="H74">
            <v>3524</v>
          </cell>
          <cell r="I74">
            <v>4265</v>
          </cell>
          <cell r="J74">
            <v>6609</v>
          </cell>
          <cell r="K74">
            <v>7269</v>
          </cell>
          <cell r="L74">
            <v>7930</v>
          </cell>
          <cell r="M74">
            <v>8591</v>
          </cell>
          <cell r="N74">
            <v>10252</v>
          </cell>
          <cell r="O74">
            <v>17624</v>
          </cell>
          <cell r="P74">
            <v>19386</v>
          </cell>
          <cell r="Q74">
            <v>21148</v>
          </cell>
          <cell r="R74">
            <v>22911</v>
          </cell>
          <cell r="S74">
            <v>26673</v>
          </cell>
        </row>
        <row r="75">
          <cell r="A75">
            <v>70</v>
          </cell>
          <cell r="B75">
            <v>2266</v>
          </cell>
        </row>
        <row r="75">
          <cell r="F75">
            <v>2719</v>
          </cell>
          <cell r="G75">
            <v>3172</v>
          </cell>
          <cell r="H75">
            <v>3625</v>
          </cell>
          <cell r="I75">
            <v>4378</v>
          </cell>
          <cell r="J75">
            <v>6798</v>
          </cell>
          <cell r="K75">
            <v>7477</v>
          </cell>
          <cell r="L75">
            <v>8157</v>
          </cell>
          <cell r="M75">
            <v>8837</v>
          </cell>
          <cell r="N75">
            <v>10517</v>
          </cell>
          <cell r="O75">
            <v>18128</v>
          </cell>
          <cell r="P75">
            <v>19940</v>
          </cell>
          <cell r="Q75">
            <v>21753</v>
          </cell>
          <cell r="R75">
            <v>23566</v>
          </cell>
          <cell r="S75">
            <v>27379</v>
          </cell>
        </row>
        <row r="76">
          <cell r="A76">
            <v>71</v>
          </cell>
          <cell r="B76">
            <v>2330</v>
          </cell>
        </row>
        <row r="76">
          <cell r="F76">
            <v>2796</v>
          </cell>
          <cell r="G76">
            <v>3262</v>
          </cell>
          <cell r="H76">
            <v>3728</v>
          </cell>
          <cell r="I76">
            <v>4494</v>
          </cell>
          <cell r="J76">
            <v>6990</v>
          </cell>
          <cell r="K76">
            <v>7689</v>
          </cell>
          <cell r="L76">
            <v>8388</v>
          </cell>
          <cell r="M76">
            <v>9087</v>
          </cell>
          <cell r="N76">
            <v>10786</v>
          </cell>
          <cell r="O76">
            <v>18640</v>
          </cell>
          <cell r="P76">
            <v>20504</v>
          </cell>
          <cell r="Q76">
            <v>22368</v>
          </cell>
          <cell r="R76">
            <v>24232</v>
          </cell>
          <cell r="S76">
            <v>28096</v>
          </cell>
        </row>
        <row r="77">
          <cell r="A77">
            <v>72</v>
          </cell>
          <cell r="B77">
            <v>2394</v>
          </cell>
        </row>
        <row r="77">
          <cell r="F77">
            <v>2872</v>
          </cell>
          <cell r="G77">
            <v>3351</v>
          </cell>
          <cell r="H77">
            <v>3830</v>
          </cell>
          <cell r="I77">
            <v>4609</v>
          </cell>
          <cell r="J77">
            <v>7182</v>
          </cell>
          <cell r="K77">
            <v>7900</v>
          </cell>
          <cell r="L77">
            <v>8618</v>
          </cell>
          <cell r="M77">
            <v>9336</v>
          </cell>
          <cell r="N77">
            <v>11054</v>
          </cell>
          <cell r="O77">
            <v>19152</v>
          </cell>
          <cell r="P77">
            <v>21067</v>
          </cell>
          <cell r="Q77">
            <v>22982</v>
          </cell>
          <cell r="R77">
            <v>24897</v>
          </cell>
          <cell r="S77">
            <v>28812</v>
          </cell>
        </row>
        <row r="78">
          <cell r="A78">
            <v>73</v>
          </cell>
          <cell r="B78">
            <v>2459</v>
          </cell>
        </row>
        <row r="78">
          <cell r="F78">
            <v>2950</v>
          </cell>
          <cell r="G78">
            <v>3442</v>
          </cell>
          <cell r="H78">
            <v>3934</v>
          </cell>
          <cell r="I78">
            <v>4726</v>
          </cell>
          <cell r="J78">
            <v>7377</v>
          </cell>
          <cell r="K78">
            <v>8114</v>
          </cell>
          <cell r="L78">
            <v>8852</v>
          </cell>
          <cell r="M78">
            <v>9590</v>
          </cell>
          <cell r="N78">
            <v>11327</v>
          </cell>
          <cell r="O78">
            <v>19672</v>
          </cell>
          <cell r="P78">
            <v>21639</v>
          </cell>
          <cell r="Q78">
            <v>23606</v>
          </cell>
          <cell r="R78">
            <v>25573</v>
          </cell>
          <cell r="S78">
            <v>29540</v>
          </cell>
        </row>
        <row r="79">
          <cell r="A79">
            <v>74</v>
          </cell>
          <cell r="B79">
            <v>2524</v>
          </cell>
        </row>
        <row r="79">
          <cell r="F79">
            <v>3028</v>
          </cell>
          <cell r="G79">
            <v>3533</v>
          </cell>
          <cell r="H79">
            <v>4038</v>
          </cell>
          <cell r="I79">
            <v>4843</v>
          </cell>
          <cell r="J79">
            <v>7572</v>
          </cell>
          <cell r="K79">
            <v>8329</v>
          </cell>
          <cell r="L79">
            <v>9086</v>
          </cell>
          <cell r="M79">
            <v>9843</v>
          </cell>
          <cell r="N79">
            <v>11600</v>
          </cell>
          <cell r="O79">
            <v>20192</v>
          </cell>
          <cell r="P79">
            <v>22211</v>
          </cell>
          <cell r="Q79">
            <v>24230</v>
          </cell>
          <cell r="R79">
            <v>26249</v>
          </cell>
          <cell r="S79">
            <v>30268</v>
          </cell>
        </row>
        <row r="80">
          <cell r="A80">
            <v>75</v>
          </cell>
          <cell r="B80">
            <v>2590</v>
          </cell>
        </row>
        <row r="80">
          <cell r="F80">
            <v>3108</v>
          </cell>
          <cell r="G80">
            <v>3626</v>
          </cell>
          <cell r="H80">
            <v>4144</v>
          </cell>
          <cell r="I80">
            <v>4962</v>
          </cell>
          <cell r="J80">
            <v>7770</v>
          </cell>
          <cell r="K80">
            <v>8547</v>
          </cell>
          <cell r="L80">
            <v>9324</v>
          </cell>
          <cell r="M80">
            <v>10101</v>
          </cell>
          <cell r="N80">
            <v>11878</v>
          </cell>
          <cell r="O80">
            <v>20720</v>
          </cell>
          <cell r="P80">
            <v>22792</v>
          </cell>
          <cell r="Q80">
            <v>24864</v>
          </cell>
          <cell r="R80">
            <v>26936</v>
          </cell>
          <cell r="S80">
            <v>31008</v>
          </cell>
        </row>
        <row r="81">
          <cell r="A81">
            <v>76</v>
          </cell>
          <cell r="B81">
            <v>2689</v>
          </cell>
        </row>
        <row r="81">
          <cell r="F81">
            <v>3226</v>
          </cell>
          <cell r="G81">
            <v>3764</v>
          </cell>
          <cell r="H81">
            <v>4302</v>
          </cell>
          <cell r="I81">
            <v>5140</v>
          </cell>
          <cell r="J81">
            <v>8067</v>
          </cell>
          <cell r="K81">
            <v>8873</v>
          </cell>
          <cell r="L81">
            <v>9680</v>
          </cell>
          <cell r="M81">
            <v>10487</v>
          </cell>
          <cell r="N81">
            <v>12293</v>
          </cell>
          <cell r="O81">
            <v>21512</v>
          </cell>
          <cell r="P81">
            <v>23663</v>
          </cell>
          <cell r="Q81">
            <v>25814</v>
          </cell>
          <cell r="R81">
            <v>27965</v>
          </cell>
          <cell r="S81">
            <v>32116</v>
          </cell>
        </row>
        <row r="82">
          <cell r="A82">
            <v>77</v>
          </cell>
          <cell r="B82">
            <v>2788</v>
          </cell>
        </row>
        <row r="82">
          <cell r="F82">
            <v>3345</v>
          </cell>
          <cell r="G82">
            <v>3903</v>
          </cell>
          <cell r="H82">
            <v>4460</v>
          </cell>
          <cell r="I82">
            <v>5318</v>
          </cell>
          <cell r="J82">
            <v>8364</v>
          </cell>
          <cell r="K82">
            <v>9200</v>
          </cell>
          <cell r="L82">
            <v>10036</v>
          </cell>
          <cell r="M82">
            <v>10873</v>
          </cell>
          <cell r="N82">
            <v>12709</v>
          </cell>
          <cell r="O82">
            <v>22304</v>
          </cell>
          <cell r="P82">
            <v>24534</v>
          </cell>
          <cell r="Q82">
            <v>26764</v>
          </cell>
          <cell r="R82">
            <v>28995</v>
          </cell>
          <cell r="S82">
            <v>33225</v>
          </cell>
        </row>
        <row r="83">
          <cell r="A83">
            <v>78</v>
          </cell>
          <cell r="B83">
            <v>2888</v>
          </cell>
        </row>
        <row r="83">
          <cell r="F83">
            <v>3465</v>
          </cell>
          <cell r="G83">
            <v>4043</v>
          </cell>
          <cell r="H83">
            <v>4620</v>
          </cell>
          <cell r="I83">
            <v>5498</v>
          </cell>
          <cell r="J83">
            <v>8664</v>
          </cell>
          <cell r="K83">
            <v>9530</v>
          </cell>
          <cell r="L83">
            <v>10396</v>
          </cell>
          <cell r="M83">
            <v>11263</v>
          </cell>
          <cell r="N83">
            <v>13129</v>
          </cell>
          <cell r="O83">
            <v>23104</v>
          </cell>
          <cell r="P83">
            <v>25414</v>
          </cell>
          <cell r="Q83">
            <v>27724</v>
          </cell>
          <cell r="R83">
            <v>30035</v>
          </cell>
          <cell r="S83">
            <v>34345</v>
          </cell>
        </row>
        <row r="84">
          <cell r="A84">
            <v>79</v>
          </cell>
          <cell r="B84">
            <v>2988</v>
          </cell>
        </row>
        <row r="84">
          <cell r="F84">
            <v>3585</v>
          </cell>
          <cell r="G84">
            <v>4183</v>
          </cell>
          <cell r="H84">
            <v>4780</v>
          </cell>
          <cell r="I84">
            <v>5678</v>
          </cell>
          <cell r="J84">
            <v>8964</v>
          </cell>
          <cell r="K84">
            <v>9860</v>
          </cell>
          <cell r="L84">
            <v>10756</v>
          </cell>
          <cell r="M84">
            <v>11653</v>
          </cell>
          <cell r="N84">
            <v>13549</v>
          </cell>
          <cell r="O84">
            <v>23904</v>
          </cell>
          <cell r="P84">
            <v>26294</v>
          </cell>
          <cell r="Q84">
            <v>28684</v>
          </cell>
          <cell r="R84">
            <v>31075</v>
          </cell>
          <cell r="S84">
            <v>35465</v>
          </cell>
        </row>
        <row r="85">
          <cell r="A85">
            <v>80</v>
          </cell>
          <cell r="B85">
            <v>3089</v>
          </cell>
        </row>
        <row r="85">
          <cell r="F85">
            <v>3706</v>
          </cell>
          <cell r="G85">
            <v>4324</v>
          </cell>
          <cell r="H85">
            <v>4942</v>
          </cell>
          <cell r="I85">
            <v>5860</v>
          </cell>
          <cell r="J85">
            <v>9267</v>
          </cell>
          <cell r="K85">
            <v>10193</v>
          </cell>
          <cell r="L85">
            <v>11120</v>
          </cell>
          <cell r="M85">
            <v>12047</v>
          </cell>
          <cell r="N85">
            <v>13973</v>
          </cell>
          <cell r="O85">
            <v>24712</v>
          </cell>
          <cell r="P85">
            <v>27183</v>
          </cell>
          <cell r="Q85">
            <v>29654</v>
          </cell>
          <cell r="R85">
            <v>32125</v>
          </cell>
          <cell r="S85">
            <v>36596</v>
          </cell>
        </row>
        <row r="86">
          <cell r="A86">
            <v>81</v>
          </cell>
          <cell r="B86">
            <v>3190</v>
          </cell>
        </row>
        <row r="86">
          <cell r="F86">
            <v>3828</v>
          </cell>
          <cell r="G86">
            <v>4466</v>
          </cell>
          <cell r="H86">
            <v>5104</v>
          </cell>
          <cell r="I86">
            <v>6042</v>
          </cell>
          <cell r="J86">
            <v>9570</v>
          </cell>
          <cell r="K86">
            <v>10527</v>
          </cell>
          <cell r="L86">
            <v>11484</v>
          </cell>
          <cell r="M86">
            <v>12441</v>
          </cell>
          <cell r="N86">
            <v>14398</v>
          </cell>
          <cell r="O86">
            <v>25520</v>
          </cell>
          <cell r="P86">
            <v>28072</v>
          </cell>
          <cell r="Q86">
            <v>30624</v>
          </cell>
          <cell r="R86">
            <v>33176</v>
          </cell>
          <cell r="S86">
            <v>37728</v>
          </cell>
        </row>
        <row r="87">
          <cell r="A87">
            <v>82</v>
          </cell>
          <cell r="B87">
            <v>3292</v>
          </cell>
        </row>
        <row r="87">
          <cell r="F87">
            <v>3950</v>
          </cell>
          <cell r="G87">
            <v>4608</v>
          </cell>
          <cell r="H87">
            <v>5267</v>
          </cell>
          <cell r="I87">
            <v>6225</v>
          </cell>
          <cell r="J87">
            <v>9876</v>
          </cell>
          <cell r="K87">
            <v>10863</v>
          </cell>
          <cell r="L87">
            <v>11851</v>
          </cell>
          <cell r="M87">
            <v>12838</v>
          </cell>
          <cell r="N87">
            <v>14826</v>
          </cell>
          <cell r="O87">
            <v>26336</v>
          </cell>
          <cell r="P87">
            <v>28969</v>
          </cell>
          <cell r="Q87">
            <v>31603</v>
          </cell>
          <cell r="R87">
            <v>34236</v>
          </cell>
          <cell r="S87">
            <v>38870</v>
          </cell>
        </row>
        <row r="88">
          <cell r="A88">
            <v>83</v>
          </cell>
          <cell r="B88">
            <v>3394</v>
          </cell>
        </row>
        <row r="88">
          <cell r="F88">
            <v>4072</v>
          </cell>
          <cell r="G88">
            <v>4751</v>
          </cell>
          <cell r="H88">
            <v>5430</v>
          </cell>
          <cell r="I88">
            <v>6409</v>
          </cell>
          <cell r="J88">
            <v>10182</v>
          </cell>
          <cell r="K88">
            <v>11200</v>
          </cell>
          <cell r="L88">
            <v>12218</v>
          </cell>
          <cell r="M88">
            <v>13236</v>
          </cell>
          <cell r="N88">
            <v>15254</v>
          </cell>
          <cell r="O88">
            <v>27152</v>
          </cell>
          <cell r="P88">
            <v>29867</v>
          </cell>
          <cell r="Q88">
            <v>32582</v>
          </cell>
          <cell r="R88">
            <v>35297</v>
          </cell>
          <cell r="S88">
            <v>40012</v>
          </cell>
        </row>
        <row r="89">
          <cell r="A89">
            <v>84</v>
          </cell>
          <cell r="B89">
            <v>3497</v>
          </cell>
        </row>
        <row r="89">
          <cell r="F89">
            <v>4196</v>
          </cell>
          <cell r="G89">
            <v>4895</v>
          </cell>
          <cell r="H89">
            <v>5595</v>
          </cell>
          <cell r="I89">
            <v>6594</v>
          </cell>
          <cell r="J89">
            <v>10491</v>
          </cell>
          <cell r="K89">
            <v>11540</v>
          </cell>
          <cell r="L89">
            <v>12589</v>
          </cell>
          <cell r="M89">
            <v>13638</v>
          </cell>
          <cell r="N89">
            <v>15687</v>
          </cell>
          <cell r="O89">
            <v>27976</v>
          </cell>
          <cell r="P89">
            <v>30773</v>
          </cell>
          <cell r="Q89">
            <v>33571</v>
          </cell>
          <cell r="R89">
            <v>36368</v>
          </cell>
          <cell r="S89">
            <v>41166</v>
          </cell>
        </row>
        <row r="90">
          <cell r="A90">
            <v>85</v>
          </cell>
          <cell r="B90">
            <v>3600</v>
          </cell>
        </row>
        <row r="90">
          <cell r="F90">
            <v>4320</v>
          </cell>
          <cell r="G90">
            <v>5040</v>
          </cell>
          <cell r="H90">
            <v>5760</v>
          </cell>
          <cell r="I90">
            <v>6780</v>
          </cell>
          <cell r="J90">
            <v>10800</v>
          </cell>
          <cell r="K90">
            <v>11880</v>
          </cell>
          <cell r="L90">
            <v>12960</v>
          </cell>
          <cell r="M90">
            <v>14040</v>
          </cell>
          <cell r="N90">
            <v>16120</v>
          </cell>
          <cell r="O90">
            <v>28800</v>
          </cell>
          <cell r="P90">
            <v>31680</v>
          </cell>
          <cell r="Q90">
            <v>34560</v>
          </cell>
          <cell r="R90">
            <v>37440</v>
          </cell>
          <cell r="S90">
            <v>42320</v>
          </cell>
        </row>
        <row r="91">
          <cell r="A91">
            <v>86</v>
          </cell>
          <cell r="B91">
            <v>3704</v>
          </cell>
        </row>
        <row r="91">
          <cell r="F91">
            <v>4444</v>
          </cell>
          <cell r="G91">
            <v>5185</v>
          </cell>
          <cell r="H91">
            <v>5926</v>
          </cell>
          <cell r="I91">
            <v>6967</v>
          </cell>
          <cell r="J91">
            <v>11112</v>
          </cell>
          <cell r="K91">
            <v>12223</v>
          </cell>
          <cell r="L91">
            <v>13334</v>
          </cell>
          <cell r="M91">
            <v>14445</v>
          </cell>
          <cell r="N91">
            <v>16556</v>
          </cell>
          <cell r="O91">
            <v>29632</v>
          </cell>
          <cell r="P91">
            <v>32595</v>
          </cell>
          <cell r="Q91">
            <v>35558</v>
          </cell>
          <cell r="R91">
            <v>38521</v>
          </cell>
          <cell r="S91">
            <v>43484</v>
          </cell>
        </row>
        <row r="92">
          <cell r="A92">
            <v>87</v>
          </cell>
          <cell r="B92">
            <v>3808</v>
          </cell>
        </row>
        <row r="92">
          <cell r="F92">
            <v>4569</v>
          </cell>
          <cell r="G92">
            <v>5331</v>
          </cell>
          <cell r="H92">
            <v>6092</v>
          </cell>
          <cell r="I92">
            <v>7154</v>
          </cell>
          <cell r="J92">
            <v>11424</v>
          </cell>
          <cell r="K92">
            <v>12566</v>
          </cell>
          <cell r="L92">
            <v>13708</v>
          </cell>
          <cell r="M92">
            <v>14851</v>
          </cell>
          <cell r="N92">
            <v>16993</v>
          </cell>
          <cell r="O92">
            <v>30464</v>
          </cell>
          <cell r="P92">
            <v>33510</v>
          </cell>
          <cell r="Q92">
            <v>36556</v>
          </cell>
          <cell r="R92">
            <v>39603</v>
          </cell>
          <cell r="S92">
            <v>44649</v>
          </cell>
        </row>
        <row r="93">
          <cell r="A93">
            <v>88</v>
          </cell>
          <cell r="B93">
            <v>3913</v>
          </cell>
        </row>
        <row r="93">
          <cell r="F93">
            <v>4695</v>
          </cell>
          <cell r="G93">
            <v>5478</v>
          </cell>
          <cell r="H93">
            <v>6260</v>
          </cell>
          <cell r="I93">
            <v>7343</v>
          </cell>
          <cell r="J93">
            <v>11739</v>
          </cell>
          <cell r="K93">
            <v>12912</v>
          </cell>
          <cell r="L93">
            <v>14086</v>
          </cell>
          <cell r="M93">
            <v>15260</v>
          </cell>
          <cell r="N93">
            <v>17434</v>
          </cell>
          <cell r="O93">
            <v>31304</v>
          </cell>
          <cell r="P93">
            <v>34434</v>
          </cell>
          <cell r="Q93">
            <v>37564</v>
          </cell>
          <cell r="R93">
            <v>40695</v>
          </cell>
          <cell r="S93">
            <v>45825</v>
          </cell>
        </row>
        <row r="94">
          <cell r="A94">
            <v>89</v>
          </cell>
          <cell r="B94">
            <v>4018</v>
          </cell>
        </row>
        <row r="94">
          <cell r="F94">
            <v>4821</v>
          </cell>
          <cell r="G94">
            <v>5625</v>
          </cell>
          <cell r="H94">
            <v>6428</v>
          </cell>
          <cell r="I94">
            <v>7532</v>
          </cell>
          <cell r="J94">
            <v>12054</v>
          </cell>
          <cell r="K94">
            <v>13259</v>
          </cell>
          <cell r="L94">
            <v>14464</v>
          </cell>
          <cell r="M94">
            <v>15670</v>
          </cell>
          <cell r="N94">
            <v>17875</v>
          </cell>
          <cell r="O94">
            <v>32144</v>
          </cell>
          <cell r="P94">
            <v>35358</v>
          </cell>
          <cell r="Q94">
            <v>38572</v>
          </cell>
          <cell r="R94">
            <v>41787</v>
          </cell>
          <cell r="S94">
            <v>47001</v>
          </cell>
        </row>
        <row r="95">
          <cell r="A95">
            <v>90</v>
          </cell>
          <cell r="B95">
            <v>4124</v>
          </cell>
        </row>
        <row r="95">
          <cell r="F95">
            <v>4948</v>
          </cell>
          <cell r="G95">
            <v>5773</v>
          </cell>
          <cell r="H95">
            <v>6598</v>
          </cell>
          <cell r="I95">
            <v>7723</v>
          </cell>
          <cell r="J95">
            <v>12372</v>
          </cell>
          <cell r="K95">
            <v>13609</v>
          </cell>
          <cell r="L95">
            <v>14846</v>
          </cell>
          <cell r="M95">
            <v>16083</v>
          </cell>
          <cell r="N95">
            <v>18320</v>
          </cell>
          <cell r="O95">
            <v>32992</v>
          </cell>
          <cell r="P95">
            <v>36291</v>
          </cell>
          <cell r="Q95">
            <v>39590</v>
          </cell>
          <cell r="R95">
            <v>42889</v>
          </cell>
          <cell r="S95">
            <v>48188</v>
          </cell>
        </row>
        <row r="96">
          <cell r="A96">
            <v>91</v>
          </cell>
          <cell r="B96">
            <v>4230</v>
          </cell>
        </row>
        <row r="96">
          <cell r="F96">
            <v>5076</v>
          </cell>
          <cell r="G96">
            <v>5922</v>
          </cell>
          <cell r="H96">
            <v>6768</v>
          </cell>
          <cell r="I96">
            <v>7914</v>
          </cell>
          <cell r="J96">
            <v>12690</v>
          </cell>
          <cell r="K96">
            <v>13959</v>
          </cell>
          <cell r="L96">
            <v>15228</v>
          </cell>
          <cell r="M96">
            <v>16497</v>
          </cell>
          <cell r="N96">
            <v>18766</v>
          </cell>
          <cell r="O96">
            <v>33840</v>
          </cell>
          <cell r="P96">
            <v>37224</v>
          </cell>
          <cell r="Q96">
            <v>40608</v>
          </cell>
          <cell r="R96">
            <v>43992</v>
          </cell>
          <cell r="S96">
            <v>49376</v>
          </cell>
        </row>
        <row r="97">
          <cell r="A97">
            <v>92</v>
          </cell>
          <cell r="B97">
            <v>4337</v>
          </cell>
        </row>
        <row r="97">
          <cell r="F97">
            <v>5204</v>
          </cell>
          <cell r="G97">
            <v>6071</v>
          </cell>
          <cell r="H97">
            <v>6939</v>
          </cell>
          <cell r="I97">
            <v>8106</v>
          </cell>
          <cell r="J97">
            <v>13011</v>
          </cell>
          <cell r="K97">
            <v>14312</v>
          </cell>
          <cell r="L97">
            <v>15613</v>
          </cell>
          <cell r="M97">
            <v>16914</v>
          </cell>
          <cell r="N97">
            <v>19215</v>
          </cell>
          <cell r="O97">
            <v>34696</v>
          </cell>
          <cell r="P97">
            <v>38165</v>
          </cell>
          <cell r="Q97">
            <v>41635</v>
          </cell>
          <cell r="R97">
            <v>45104</v>
          </cell>
          <cell r="S97">
            <v>50574</v>
          </cell>
        </row>
        <row r="98">
          <cell r="A98">
            <v>93</v>
          </cell>
          <cell r="B98">
            <v>4444</v>
          </cell>
        </row>
        <row r="98">
          <cell r="F98">
            <v>5332</v>
          </cell>
          <cell r="G98">
            <v>6221</v>
          </cell>
          <cell r="H98">
            <v>7110</v>
          </cell>
          <cell r="I98">
            <v>8299</v>
          </cell>
          <cell r="J98">
            <v>13332</v>
          </cell>
          <cell r="K98">
            <v>14665</v>
          </cell>
          <cell r="L98">
            <v>15998</v>
          </cell>
          <cell r="M98">
            <v>17331</v>
          </cell>
          <cell r="N98">
            <v>19664</v>
          </cell>
          <cell r="O98">
            <v>35552</v>
          </cell>
          <cell r="P98">
            <v>39107</v>
          </cell>
          <cell r="Q98">
            <v>42662</v>
          </cell>
          <cell r="R98">
            <v>46217</v>
          </cell>
          <cell r="S98">
            <v>51772</v>
          </cell>
        </row>
        <row r="99">
          <cell r="A99">
            <v>94</v>
          </cell>
          <cell r="B99">
            <v>4552</v>
          </cell>
        </row>
        <row r="99">
          <cell r="F99">
            <v>5462</v>
          </cell>
          <cell r="G99">
            <v>6372</v>
          </cell>
          <cell r="H99">
            <v>7283</v>
          </cell>
          <cell r="I99">
            <v>8493</v>
          </cell>
          <cell r="J99">
            <v>13656</v>
          </cell>
          <cell r="K99">
            <v>15021</v>
          </cell>
          <cell r="L99">
            <v>16387</v>
          </cell>
          <cell r="M99">
            <v>17752</v>
          </cell>
          <cell r="N99">
            <v>20118</v>
          </cell>
          <cell r="O99">
            <v>36416</v>
          </cell>
          <cell r="P99">
            <v>40057</v>
          </cell>
          <cell r="Q99">
            <v>43699</v>
          </cell>
          <cell r="R99">
            <v>47340</v>
          </cell>
          <cell r="S99">
            <v>52982</v>
          </cell>
        </row>
        <row r="100">
          <cell r="A100">
            <v>95</v>
          </cell>
          <cell r="B100">
            <v>4660</v>
          </cell>
        </row>
        <row r="100">
          <cell r="F100">
            <v>5592</v>
          </cell>
          <cell r="G100">
            <v>6524</v>
          </cell>
          <cell r="H100">
            <v>7456</v>
          </cell>
          <cell r="I100">
            <v>8688</v>
          </cell>
          <cell r="J100">
            <v>13980</v>
          </cell>
          <cell r="K100">
            <v>15378</v>
          </cell>
          <cell r="L100">
            <v>16776</v>
          </cell>
          <cell r="M100">
            <v>18174</v>
          </cell>
          <cell r="N100">
            <v>20572</v>
          </cell>
          <cell r="O100">
            <v>37280</v>
          </cell>
          <cell r="P100">
            <v>41008</v>
          </cell>
          <cell r="Q100">
            <v>44736</v>
          </cell>
          <cell r="R100">
            <v>48464</v>
          </cell>
          <cell r="S100">
            <v>54192</v>
          </cell>
        </row>
        <row r="101">
          <cell r="A101">
            <v>96</v>
          </cell>
          <cell r="B101">
            <v>4769</v>
          </cell>
        </row>
        <row r="101">
          <cell r="F101">
            <v>5722</v>
          </cell>
          <cell r="G101">
            <v>6676</v>
          </cell>
          <cell r="H101">
            <v>7630</v>
          </cell>
          <cell r="I101">
            <v>8884</v>
          </cell>
          <cell r="J101">
            <v>14307</v>
          </cell>
          <cell r="K101">
            <v>15737</v>
          </cell>
          <cell r="L101">
            <v>17168</v>
          </cell>
          <cell r="M101">
            <v>18599</v>
          </cell>
          <cell r="N101">
            <v>21029</v>
          </cell>
          <cell r="O101">
            <v>38152</v>
          </cell>
          <cell r="P101">
            <v>41967</v>
          </cell>
          <cell r="Q101">
            <v>45782</v>
          </cell>
          <cell r="R101">
            <v>49597</v>
          </cell>
          <cell r="S101">
            <v>55412</v>
          </cell>
        </row>
        <row r="102">
          <cell r="A102">
            <v>97</v>
          </cell>
          <cell r="B102">
            <v>4878</v>
          </cell>
        </row>
        <row r="102">
          <cell r="F102">
            <v>5853</v>
          </cell>
          <cell r="G102">
            <v>6829</v>
          </cell>
          <cell r="H102">
            <v>7804</v>
          </cell>
          <cell r="I102">
            <v>9080</v>
          </cell>
          <cell r="J102">
            <v>14634</v>
          </cell>
          <cell r="K102">
            <v>16097</v>
          </cell>
          <cell r="L102">
            <v>17560</v>
          </cell>
          <cell r="M102">
            <v>19024</v>
          </cell>
          <cell r="N102">
            <v>21487</v>
          </cell>
          <cell r="O102">
            <v>39024</v>
          </cell>
          <cell r="P102">
            <v>42926</v>
          </cell>
          <cell r="Q102">
            <v>46828</v>
          </cell>
          <cell r="R102">
            <v>50731</v>
          </cell>
          <cell r="S102">
            <v>56633</v>
          </cell>
        </row>
        <row r="103">
          <cell r="A103">
            <v>98</v>
          </cell>
          <cell r="B103">
            <v>4988</v>
          </cell>
        </row>
        <row r="103">
          <cell r="F103">
            <v>5985</v>
          </cell>
          <cell r="G103">
            <v>6983</v>
          </cell>
          <cell r="H103">
            <v>7980</v>
          </cell>
          <cell r="I103">
            <v>9278</v>
          </cell>
          <cell r="J103">
            <v>14964</v>
          </cell>
          <cell r="K103">
            <v>16460</v>
          </cell>
          <cell r="L103">
            <v>17956</v>
          </cell>
          <cell r="M103">
            <v>19453</v>
          </cell>
          <cell r="N103">
            <v>21949</v>
          </cell>
          <cell r="O103">
            <v>39904</v>
          </cell>
          <cell r="P103">
            <v>43894</v>
          </cell>
          <cell r="Q103">
            <v>47884</v>
          </cell>
          <cell r="R103">
            <v>51875</v>
          </cell>
          <cell r="S103">
            <v>57865</v>
          </cell>
        </row>
        <row r="104">
          <cell r="A104">
            <v>99</v>
          </cell>
          <cell r="B104">
            <v>5098</v>
          </cell>
        </row>
        <row r="104">
          <cell r="F104">
            <v>6117</v>
          </cell>
          <cell r="G104">
            <v>7137</v>
          </cell>
          <cell r="H104">
            <v>8156</v>
          </cell>
          <cell r="I104">
            <v>9476</v>
          </cell>
          <cell r="J104">
            <v>15294</v>
          </cell>
          <cell r="K104">
            <v>16823</v>
          </cell>
          <cell r="L104">
            <v>18352</v>
          </cell>
          <cell r="M104">
            <v>19882</v>
          </cell>
          <cell r="N104">
            <v>22411</v>
          </cell>
          <cell r="O104">
            <v>40784</v>
          </cell>
          <cell r="P104">
            <v>44862</v>
          </cell>
          <cell r="Q104">
            <v>48940</v>
          </cell>
          <cell r="R104">
            <v>53019</v>
          </cell>
          <cell r="S104">
            <v>59097</v>
          </cell>
        </row>
        <row r="105">
          <cell r="A105">
            <v>100</v>
          </cell>
          <cell r="B105">
            <v>5209</v>
          </cell>
        </row>
        <row r="105">
          <cell r="F105">
            <v>6250</v>
          </cell>
          <cell r="G105">
            <v>7292</v>
          </cell>
          <cell r="H105">
            <v>8334</v>
          </cell>
          <cell r="I105">
            <v>9676</v>
          </cell>
          <cell r="J105">
            <v>15627</v>
          </cell>
          <cell r="K105">
            <v>17189</v>
          </cell>
          <cell r="L105">
            <v>18752</v>
          </cell>
          <cell r="M105">
            <v>20315</v>
          </cell>
          <cell r="N105">
            <v>22877</v>
          </cell>
          <cell r="O105">
            <v>41672</v>
          </cell>
          <cell r="P105">
            <v>45839</v>
          </cell>
          <cell r="Q105">
            <v>50006</v>
          </cell>
          <cell r="R105">
            <v>54173</v>
          </cell>
          <cell r="S105">
            <v>60340</v>
          </cell>
        </row>
        <row r="106">
          <cell r="A106">
            <v>101</v>
          </cell>
          <cell r="B106">
            <v>5375</v>
          </cell>
        </row>
        <row r="106">
          <cell r="F106">
            <v>6450</v>
          </cell>
          <cell r="G106">
            <v>7525</v>
          </cell>
          <cell r="H106">
            <v>8600</v>
          </cell>
          <cell r="I106">
            <v>9975</v>
          </cell>
          <cell r="J106">
            <v>16125</v>
          </cell>
          <cell r="K106">
            <v>17737</v>
          </cell>
          <cell r="L106">
            <v>19350</v>
          </cell>
          <cell r="M106">
            <v>20962</v>
          </cell>
          <cell r="N106">
            <v>23575</v>
          </cell>
          <cell r="O106">
            <v>43000</v>
          </cell>
          <cell r="P106">
            <v>47300</v>
          </cell>
          <cell r="Q106">
            <v>51600</v>
          </cell>
          <cell r="R106">
            <v>55900</v>
          </cell>
          <cell r="S106">
            <v>62200</v>
          </cell>
        </row>
        <row r="107">
          <cell r="A107">
            <v>102</v>
          </cell>
          <cell r="B107">
            <v>5541</v>
          </cell>
        </row>
        <row r="107">
          <cell r="F107">
            <v>6649</v>
          </cell>
          <cell r="G107">
            <v>7757</v>
          </cell>
          <cell r="H107">
            <v>8865</v>
          </cell>
          <cell r="I107">
            <v>10273</v>
          </cell>
          <cell r="J107">
            <v>16623</v>
          </cell>
          <cell r="K107">
            <v>18285</v>
          </cell>
          <cell r="L107">
            <v>19947</v>
          </cell>
          <cell r="M107">
            <v>21609</v>
          </cell>
          <cell r="N107">
            <v>24272</v>
          </cell>
          <cell r="O107">
            <v>44328</v>
          </cell>
          <cell r="P107">
            <v>48760</v>
          </cell>
          <cell r="Q107">
            <v>53193</v>
          </cell>
          <cell r="R107">
            <v>57626</v>
          </cell>
          <cell r="S107">
            <v>64059</v>
          </cell>
        </row>
        <row r="108">
          <cell r="A108">
            <v>103</v>
          </cell>
          <cell r="B108">
            <v>5708</v>
          </cell>
        </row>
        <row r="108">
          <cell r="F108">
            <v>6849</v>
          </cell>
          <cell r="G108">
            <v>7991</v>
          </cell>
          <cell r="H108">
            <v>9132</v>
          </cell>
          <cell r="I108">
            <v>10574</v>
          </cell>
          <cell r="J108">
            <v>17124</v>
          </cell>
          <cell r="K108">
            <v>18836</v>
          </cell>
          <cell r="L108">
            <v>20548</v>
          </cell>
          <cell r="M108">
            <v>22261</v>
          </cell>
          <cell r="N108">
            <v>24973</v>
          </cell>
          <cell r="O108">
            <v>45664</v>
          </cell>
          <cell r="P108">
            <v>50230</v>
          </cell>
          <cell r="Q108">
            <v>54796</v>
          </cell>
          <cell r="R108">
            <v>59363</v>
          </cell>
          <cell r="S108">
            <v>65929</v>
          </cell>
        </row>
        <row r="109">
          <cell r="A109">
            <v>104</v>
          </cell>
          <cell r="B109">
            <v>5875</v>
          </cell>
        </row>
        <row r="109">
          <cell r="F109">
            <v>7050</v>
          </cell>
          <cell r="G109">
            <v>8225</v>
          </cell>
          <cell r="H109">
            <v>9400</v>
          </cell>
          <cell r="I109">
            <v>10875</v>
          </cell>
          <cell r="J109">
            <v>17625</v>
          </cell>
          <cell r="K109">
            <v>19387</v>
          </cell>
          <cell r="L109">
            <v>21150</v>
          </cell>
          <cell r="M109">
            <v>22912</v>
          </cell>
          <cell r="N109">
            <v>25675</v>
          </cell>
          <cell r="O109">
            <v>47000</v>
          </cell>
          <cell r="P109">
            <v>51700</v>
          </cell>
          <cell r="Q109">
            <v>56400</v>
          </cell>
          <cell r="R109">
            <v>61100</v>
          </cell>
          <cell r="S109">
            <v>67800</v>
          </cell>
        </row>
        <row r="110">
          <cell r="A110">
            <v>105</v>
          </cell>
          <cell r="B110">
            <v>6043</v>
          </cell>
        </row>
        <row r="110">
          <cell r="F110">
            <v>7251</v>
          </cell>
          <cell r="G110">
            <v>8460</v>
          </cell>
          <cell r="H110">
            <v>9668</v>
          </cell>
          <cell r="I110">
            <v>11177</v>
          </cell>
          <cell r="J110">
            <v>18129</v>
          </cell>
          <cell r="K110">
            <v>19941</v>
          </cell>
          <cell r="L110">
            <v>21754</v>
          </cell>
          <cell r="M110">
            <v>23567</v>
          </cell>
          <cell r="N110">
            <v>26380</v>
          </cell>
          <cell r="O110">
            <v>48344</v>
          </cell>
          <cell r="P110">
            <v>53178</v>
          </cell>
          <cell r="Q110">
            <v>58012</v>
          </cell>
          <cell r="R110">
            <v>62847</v>
          </cell>
          <cell r="S110">
            <v>69681</v>
          </cell>
        </row>
        <row r="111">
          <cell r="A111">
            <v>106</v>
          </cell>
          <cell r="B111">
            <v>6211</v>
          </cell>
        </row>
        <row r="111">
          <cell r="F111">
            <v>7453</v>
          </cell>
          <cell r="G111">
            <v>8695</v>
          </cell>
          <cell r="H111">
            <v>9937</v>
          </cell>
          <cell r="I111">
            <v>11479</v>
          </cell>
          <cell r="J111">
            <v>18633</v>
          </cell>
          <cell r="K111">
            <v>20496</v>
          </cell>
          <cell r="L111">
            <v>22359</v>
          </cell>
          <cell r="M111">
            <v>24222</v>
          </cell>
          <cell r="N111">
            <v>27086</v>
          </cell>
          <cell r="O111">
            <v>49688</v>
          </cell>
          <cell r="P111">
            <v>54656</v>
          </cell>
          <cell r="Q111">
            <v>59625</v>
          </cell>
          <cell r="R111">
            <v>64594</v>
          </cell>
          <cell r="S111">
            <v>71563</v>
          </cell>
        </row>
        <row r="112">
          <cell r="A112">
            <v>107</v>
          </cell>
          <cell r="B112">
            <v>6380</v>
          </cell>
        </row>
        <row r="112">
          <cell r="F112">
            <v>7656</v>
          </cell>
          <cell r="G112">
            <v>8932</v>
          </cell>
          <cell r="H112">
            <v>10208</v>
          </cell>
          <cell r="I112">
            <v>11784</v>
          </cell>
          <cell r="J112">
            <v>19140</v>
          </cell>
          <cell r="K112">
            <v>21054</v>
          </cell>
          <cell r="L112">
            <v>22968</v>
          </cell>
          <cell r="M112">
            <v>24882</v>
          </cell>
          <cell r="N112">
            <v>27796</v>
          </cell>
          <cell r="O112">
            <v>51040</v>
          </cell>
          <cell r="P112">
            <v>56144</v>
          </cell>
          <cell r="Q112">
            <v>61248</v>
          </cell>
          <cell r="R112">
            <v>66352</v>
          </cell>
          <cell r="S112">
            <v>73456</v>
          </cell>
        </row>
        <row r="113">
          <cell r="A113">
            <v>108</v>
          </cell>
          <cell r="B113">
            <v>6549</v>
          </cell>
        </row>
        <row r="113">
          <cell r="F113">
            <v>7858</v>
          </cell>
          <cell r="G113">
            <v>9168</v>
          </cell>
          <cell r="H113">
            <v>10478</v>
          </cell>
          <cell r="I113">
            <v>12088</v>
          </cell>
          <cell r="J113">
            <v>19647</v>
          </cell>
          <cell r="K113">
            <v>21611</v>
          </cell>
          <cell r="L113">
            <v>23576</v>
          </cell>
          <cell r="M113">
            <v>25541</v>
          </cell>
          <cell r="N113">
            <v>28505</v>
          </cell>
          <cell r="O113">
            <v>52392</v>
          </cell>
          <cell r="P113">
            <v>57631</v>
          </cell>
          <cell r="Q113">
            <v>62870</v>
          </cell>
          <cell r="R113">
            <v>68109</v>
          </cell>
          <cell r="S113">
            <v>75348</v>
          </cell>
        </row>
        <row r="114">
          <cell r="A114">
            <v>109</v>
          </cell>
          <cell r="B114">
            <v>6719</v>
          </cell>
        </row>
        <row r="114">
          <cell r="F114">
            <v>8062</v>
          </cell>
          <cell r="G114">
            <v>9406</v>
          </cell>
          <cell r="H114">
            <v>10750</v>
          </cell>
          <cell r="I114">
            <v>12394</v>
          </cell>
          <cell r="J114">
            <v>20157</v>
          </cell>
          <cell r="K114">
            <v>22172</v>
          </cell>
          <cell r="L114">
            <v>24188</v>
          </cell>
          <cell r="M114">
            <v>26204</v>
          </cell>
          <cell r="N114">
            <v>29219</v>
          </cell>
          <cell r="O114">
            <v>53752</v>
          </cell>
          <cell r="P114">
            <v>59127</v>
          </cell>
          <cell r="Q114">
            <v>64502</v>
          </cell>
          <cell r="R114">
            <v>69877</v>
          </cell>
          <cell r="S114">
            <v>77252</v>
          </cell>
        </row>
        <row r="115">
          <cell r="A115">
            <v>110</v>
          </cell>
          <cell r="B115">
            <v>6889</v>
          </cell>
        </row>
        <row r="115">
          <cell r="F115">
            <v>8266</v>
          </cell>
          <cell r="G115">
            <v>9644</v>
          </cell>
          <cell r="H115">
            <v>11022</v>
          </cell>
          <cell r="I115">
            <v>12700</v>
          </cell>
          <cell r="J115">
            <v>20667</v>
          </cell>
          <cell r="K115">
            <v>22733</v>
          </cell>
          <cell r="L115">
            <v>24800</v>
          </cell>
          <cell r="M115">
            <v>26867</v>
          </cell>
          <cell r="N115">
            <v>29933</v>
          </cell>
          <cell r="O115">
            <v>55112</v>
          </cell>
          <cell r="P115">
            <v>60623</v>
          </cell>
          <cell r="Q115">
            <v>66134</v>
          </cell>
          <cell r="R115">
            <v>71645</v>
          </cell>
          <cell r="S115">
            <v>79156</v>
          </cell>
        </row>
        <row r="116">
          <cell r="A116">
            <v>111</v>
          </cell>
          <cell r="B116">
            <v>7060</v>
          </cell>
        </row>
        <row r="116">
          <cell r="F116">
            <v>8472</v>
          </cell>
          <cell r="G116">
            <v>9884</v>
          </cell>
          <cell r="H116">
            <v>11296</v>
          </cell>
          <cell r="I116">
            <v>13008</v>
          </cell>
          <cell r="J116">
            <v>21180</v>
          </cell>
          <cell r="K116">
            <v>23298</v>
          </cell>
          <cell r="L116">
            <v>25416</v>
          </cell>
          <cell r="M116">
            <v>27534</v>
          </cell>
          <cell r="N116">
            <v>30652</v>
          </cell>
          <cell r="O116">
            <v>56480</v>
          </cell>
          <cell r="P116">
            <v>62128</v>
          </cell>
          <cell r="Q116">
            <v>67776</v>
          </cell>
          <cell r="R116">
            <v>73424</v>
          </cell>
          <cell r="S116">
            <v>81072</v>
          </cell>
        </row>
        <row r="117">
          <cell r="A117">
            <v>112</v>
          </cell>
          <cell r="B117">
            <v>7231</v>
          </cell>
        </row>
        <row r="117">
          <cell r="F117">
            <v>8677</v>
          </cell>
          <cell r="G117">
            <v>10123</v>
          </cell>
          <cell r="H117">
            <v>11569</v>
          </cell>
          <cell r="I117">
            <v>13315</v>
          </cell>
          <cell r="J117">
            <v>21693</v>
          </cell>
          <cell r="K117">
            <v>23862</v>
          </cell>
          <cell r="L117">
            <v>26031</v>
          </cell>
          <cell r="M117">
            <v>28200</v>
          </cell>
          <cell r="N117">
            <v>31370</v>
          </cell>
          <cell r="O117">
            <v>57848</v>
          </cell>
          <cell r="P117">
            <v>63632</v>
          </cell>
          <cell r="Q117">
            <v>69417</v>
          </cell>
          <cell r="R117">
            <v>75202</v>
          </cell>
          <cell r="S117">
            <v>82987</v>
          </cell>
        </row>
        <row r="118">
          <cell r="A118">
            <v>113</v>
          </cell>
          <cell r="B118">
            <v>7403</v>
          </cell>
        </row>
        <row r="118">
          <cell r="F118">
            <v>8883</v>
          </cell>
          <cell r="G118">
            <v>10364</v>
          </cell>
          <cell r="H118">
            <v>11844</v>
          </cell>
          <cell r="I118">
            <v>13625</v>
          </cell>
          <cell r="J118">
            <v>22209</v>
          </cell>
          <cell r="K118">
            <v>24429</v>
          </cell>
          <cell r="L118">
            <v>26650</v>
          </cell>
          <cell r="M118">
            <v>28871</v>
          </cell>
          <cell r="N118">
            <v>32092</v>
          </cell>
          <cell r="O118">
            <v>59224</v>
          </cell>
          <cell r="P118">
            <v>65146</v>
          </cell>
          <cell r="Q118">
            <v>71068</v>
          </cell>
          <cell r="R118">
            <v>76991</v>
          </cell>
          <cell r="S118">
            <v>84913</v>
          </cell>
        </row>
        <row r="119">
          <cell r="A119">
            <v>114</v>
          </cell>
          <cell r="B119">
            <v>7575</v>
          </cell>
        </row>
        <row r="119">
          <cell r="F119">
            <v>9090</v>
          </cell>
          <cell r="G119">
            <v>10605</v>
          </cell>
          <cell r="H119">
            <v>12120</v>
          </cell>
          <cell r="I119">
            <v>13935</v>
          </cell>
          <cell r="J119">
            <v>22725</v>
          </cell>
          <cell r="K119">
            <v>24997</v>
          </cell>
          <cell r="L119">
            <v>27270</v>
          </cell>
          <cell r="M119">
            <v>29542</v>
          </cell>
          <cell r="N119">
            <v>32815</v>
          </cell>
          <cell r="O119">
            <v>60600</v>
          </cell>
          <cell r="P119">
            <v>66660</v>
          </cell>
          <cell r="Q119">
            <v>72720</v>
          </cell>
          <cell r="R119">
            <v>78780</v>
          </cell>
          <cell r="S119">
            <v>86840</v>
          </cell>
        </row>
        <row r="120">
          <cell r="A120">
            <v>115</v>
          </cell>
          <cell r="B120">
            <v>7748</v>
          </cell>
        </row>
        <row r="120">
          <cell r="F120">
            <v>9297</v>
          </cell>
          <cell r="G120">
            <v>10847</v>
          </cell>
          <cell r="H120">
            <v>12396</v>
          </cell>
          <cell r="I120">
            <v>14246</v>
          </cell>
          <cell r="J120">
            <v>23244</v>
          </cell>
          <cell r="K120">
            <v>25568</v>
          </cell>
          <cell r="L120">
            <v>27892</v>
          </cell>
          <cell r="M120">
            <v>30217</v>
          </cell>
          <cell r="N120">
            <v>33541</v>
          </cell>
          <cell r="O120">
            <v>61984</v>
          </cell>
          <cell r="P120">
            <v>68182</v>
          </cell>
          <cell r="Q120">
            <v>74380</v>
          </cell>
          <cell r="R120">
            <v>80579</v>
          </cell>
          <cell r="S120">
            <v>88777</v>
          </cell>
        </row>
        <row r="121">
          <cell r="A121">
            <v>116</v>
          </cell>
          <cell r="B121">
            <v>7921</v>
          </cell>
        </row>
        <row r="121">
          <cell r="F121">
            <v>9505</v>
          </cell>
          <cell r="G121">
            <v>11089</v>
          </cell>
          <cell r="H121">
            <v>12673</v>
          </cell>
          <cell r="I121">
            <v>14557</v>
          </cell>
          <cell r="J121">
            <v>23763</v>
          </cell>
          <cell r="K121">
            <v>26139</v>
          </cell>
          <cell r="L121">
            <v>28515</v>
          </cell>
          <cell r="M121">
            <v>30891</v>
          </cell>
          <cell r="N121">
            <v>34268</v>
          </cell>
          <cell r="O121">
            <v>63368</v>
          </cell>
          <cell r="P121">
            <v>69704</v>
          </cell>
          <cell r="Q121">
            <v>76041</v>
          </cell>
          <cell r="R121">
            <v>82378</v>
          </cell>
          <cell r="S121">
            <v>90715</v>
          </cell>
        </row>
        <row r="122">
          <cell r="A122">
            <v>117</v>
          </cell>
          <cell r="B122">
            <v>8095</v>
          </cell>
        </row>
        <row r="122">
          <cell r="F122">
            <v>9714</v>
          </cell>
          <cell r="G122">
            <v>11333</v>
          </cell>
          <cell r="H122">
            <v>12952</v>
          </cell>
          <cell r="I122">
            <v>14871</v>
          </cell>
          <cell r="J122">
            <v>24285</v>
          </cell>
          <cell r="K122">
            <v>26713</v>
          </cell>
          <cell r="L122">
            <v>29142</v>
          </cell>
          <cell r="M122">
            <v>31570</v>
          </cell>
          <cell r="N122">
            <v>34999</v>
          </cell>
          <cell r="O122">
            <v>64760</v>
          </cell>
          <cell r="P122">
            <v>71236</v>
          </cell>
          <cell r="Q122">
            <v>77712</v>
          </cell>
          <cell r="R122">
            <v>84188</v>
          </cell>
          <cell r="S122">
            <v>92664</v>
          </cell>
        </row>
        <row r="123">
          <cell r="A123">
            <v>118</v>
          </cell>
          <cell r="B123">
            <v>8269</v>
          </cell>
        </row>
        <row r="123">
          <cell r="F123">
            <v>9922</v>
          </cell>
          <cell r="G123">
            <v>11576</v>
          </cell>
          <cell r="H123">
            <v>13230</v>
          </cell>
          <cell r="I123">
            <v>15184</v>
          </cell>
          <cell r="J123">
            <v>24807</v>
          </cell>
          <cell r="K123">
            <v>27287</v>
          </cell>
          <cell r="L123">
            <v>29768</v>
          </cell>
          <cell r="M123">
            <v>32249</v>
          </cell>
          <cell r="N123">
            <v>35729</v>
          </cell>
          <cell r="O123">
            <v>66152</v>
          </cell>
          <cell r="P123">
            <v>72767</v>
          </cell>
          <cell r="Q123">
            <v>79382</v>
          </cell>
          <cell r="R123">
            <v>85997</v>
          </cell>
          <cell r="S123">
            <v>94612</v>
          </cell>
        </row>
        <row r="124">
          <cell r="A124">
            <v>119</v>
          </cell>
          <cell r="B124">
            <v>8444</v>
          </cell>
        </row>
        <row r="124">
          <cell r="F124">
            <v>10132</v>
          </cell>
          <cell r="G124">
            <v>11821</v>
          </cell>
          <cell r="H124">
            <v>13510</v>
          </cell>
          <cell r="I124">
            <v>15499</v>
          </cell>
          <cell r="J124">
            <v>25332</v>
          </cell>
          <cell r="K124">
            <v>27865</v>
          </cell>
          <cell r="L124">
            <v>30398</v>
          </cell>
          <cell r="M124">
            <v>32931</v>
          </cell>
          <cell r="N124">
            <v>36464</v>
          </cell>
          <cell r="O124">
            <v>67552</v>
          </cell>
          <cell r="P124">
            <v>74307</v>
          </cell>
          <cell r="Q124">
            <v>81062</v>
          </cell>
          <cell r="R124">
            <v>87817</v>
          </cell>
          <cell r="S124">
            <v>96572</v>
          </cell>
        </row>
        <row r="125">
          <cell r="A125">
            <v>120</v>
          </cell>
          <cell r="B125">
            <v>8619</v>
          </cell>
        </row>
        <row r="125">
          <cell r="F125">
            <v>10342</v>
          </cell>
          <cell r="G125">
            <v>12066</v>
          </cell>
          <cell r="H125">
            <v>13790</v>
          </cell>
          <cell r="I125">
            <v>15814</v>
          </cell>
          <cell r="J125">
            <v>25857</v>
          </cell>
          <cell r="K125">
            <v>28442</v>
          </cell>
          <cell r="L125">
            <v>31028</v>
          </cell>
          <cell r="M125">
            <v>33614</v>
          </cell>
          <cell r="N125">
            <v>37199</v>
          </cell>
          <cell r="O125">
            <v>68952</v>
          </cell>
          <cell r="P125">
            <v>75847</v>
          </cell>
          <cell r="Q125">
            <v>82742</v>
          </cell>
          <cell r="R125">
            <v>89637</v>
          </cell>
          <cell r="S125">
            <v>98532</v>
          </cell>
        </row>
        <row r="126">
          <cell r="A126">
            <v>121</v>
          </cell>
          <cell r="B126">
            <v>8795</v>
          </cell>
        </row>
        <row r="126">
          <cell r="F126">
            <v>10554</v>
          </cell>
          <cell r="G126">
            <v>12313</v>
          </cell>
          <cell r="H126">
            <v>14072</v>
          </cell>
          <cell r="I126">
            <v>16131</v>
          </cell>
          <cell r="J126">
            <v>26385</v>
          </cell>
          <cell r="K126">
            <v>29023</v>
          </cell>
          <cell r="L126">
            <v>31662</v>
          </cell>
          <cell r="M126">
            <v>34300</v>
          </cell>
          <cell r="N126">
            <v>37939</v>
          </cell>
          <cell r="O126">
            <v>70360</v>
          </cell>
          <cell r="P126">
            <v>77396</v>
          </cell>
          <cell r="Q126">
            <v>84432</v>
          </cell>
          <cell r="R126">
            <v>91468</v>
          </cell>
          <cell r="S126">
            <v>100504</v>
          </cell>
        </row>
        <row r="127">
          <cell r="A127">
            <v>122</v>
          </cell>
          <cell r="B127">
            <v>8971</v>
          </cell>
        </row>
        <row r="127">
          <cell r="F127">
            <v>10765</v>
          </cell>
          <cell r="G127">
            <v>12559</v>
          </cell>
          <cell r="H127">
            <v>14353</v>
          </cell>
          <cell r="I127">
            <v>16447</v>
          </cell>
          <cell r="J127">
            <v>26913</v>
          </cell>
          <cell r="K127">
            <v>29604</v>
          </cell>
          <cell r="L127">
            <v>32295</v>
          </cell>
          <cell r="M127">
            <v>34986</v>
          </cell>
          <cell r="N127">
            <v>38678</v>
          </cell>
          <cell r="O127">
            <v>71768</v>
          </cell>
          <cell r="P127">
            <v>78944</v>
          </cell>
          <cell r="Q127">
            <v>86121</v>
          </cell>
          <cell r="R127">
            <v>93298</v>
          </cell>
          <cell r="S127">
            <v>102475</v>
          </cell>
        </row>
        <row r="128">
          <cell r="A128">
            <v>123</v>
          </cell>
          <cell r="B128">
            <v>9148</v>
          </cell>
        </row>
        <row r="128">
          <cell r="F128">
            <v>10977</v>
          </cell>
          <cell r="G128">
            <v>12807</v>
          </cell>
          <cell r="H128">
            <v>14636</v>
          </cell>
          <cell r="I128">
            <v>16766</v>
          </cell>
          <cell r="J128">
            <v>27444</v>
          </cell>
          <cell r="K128">
            <v>30188</v>
          </cell>
          <cell r="L128">
            <v>32932</v>
          </cell>
          <cell r="M128">
            <v>35677</v>
          </cell>
          <cell r="N128">
            <v>39421</v>
          </cell>
          <cell r="O128">
            <v>73184</v>
          </cell>
          <cell r="P128">
            <v>80502</v>
          </cell>
          <cell r="Q128">
            <v>87820</v>
          </cell>
          <cell r="R128">
            <v>95139</v>
          </cell>
          <cell r="S128">
            <v>104457</v>
          </cell>
        </row>
        <row r="129">
          <cell r="A129">
            <v>124</v>
          </cell>
          <cell r="B129">
            <v>9325</v>
          </cell>
        </row>
        <row r="129">
          <cell r="F129">
            <v>11190</v>
          </cell>
          <cell r="G129">
            <v>13055</v>
          </cell>
          <cell r="H129">
            <v>14920</v>
          </cell>
          <cell r="I129">
            <v>17085</v>
          </cell>
          <cell r="J129">
            <v>27975</v>
          </cell>
          <cell r="K129">
            <v>30772</v>
          </cell>
          <cell r="L129">
            <v>33570</v>
          </cell>
          <cell r="M129">
            <v>36367</v>
          </cell>
          <cell r="N129">
            <v>40165</v>
          </cell>
          <cell r="O129">
            <v>74600</v>
          </cell>
          <cell r="P129">
            <v>82060</v>
          </cell>
          <cell r="Q129">
            <v>89520</v>
          </cell>
          <cell r="R129">
            <v>96980</v>
          </cell>
          <cell r="S129">
            <v>106440</v>
          </cell>
        </row>
        <row r="130">
          <cell r="A130">
            <v>125</v>
          </cell>
          <cell r="B130">
            <v>9503</v>
          </cell>
        </row>
        <row r="130">
          <cell r="F130">
            <v>11403</v>
          </cell>
          <cell r="G130">
            <v>13304</v>
          </cell>
          <cell r="H130">
            <v>15204</v>
          </cell>
          <cell r="I130">
            <v>17405</v>
          </cell>
          <cell r="J130">
            <v>28509</v>
          </cell>
          <cell r="K130">
            <v>31359</v>
          </cell>
          <cell r="L130">
            <v>34210</v>
          </cell>
          <cell r="M130">
            <v>37061</v>
          </cell>
          <cell r="N130">
            <v>40912</v>
          </cell>
          <cell r="O130">
            <v>76024</v>
          </cell>
          <cell r="P130">
            <v>83626</v>
          </cell>
          <cell r="Q130">
            <v>91228</v>
          </cell>
          <cell r="R130">
            <v>98831</v>
          </cell>
          <cell r="S130">
            <v>108433</v>
          </cell>
        </row>
        <row r="131">
          <cell r="A131">
            <v>126</v>
          </cell>
          <cell r="B131">
            <v>9770</v>
          </cell>
        </row>
        <row r="131">
          <cell r="F131">
            <v>11724</v>
          </cell>
          <cell r="G131">
            <v>13678</v>
          </cell>
          <cell r="H131">
            <v>15632</v>
          </cell>
          <cell r="I131">
            <v>17886</v>
          </cell>
          <cell r="J131">
            <v>29310</v>
          </cell>
          <cell r="K131">
            <v>32241</v>
          </cell>
          <cell r="L131">
            <v>35172</v>
          </cell>
          <cell r="M131">
            <v>38103</v>
          </cell>
          <cell r="N131">
            <v>42034</v>
          </cell>
          <cell r="O131">
            <v>78160</v>
          </cell>
          <cell r="P131">
            <v>85976</v>
          </cell>
          <cell r="Q131">
            <v>93792</v>
          </cell>
          <cell r="R131">
            <v>101608</v>
          </cell>
          <cell r="S131">
            <v>111424</v>
          </cell>
        </row>
        <row r="132">
          <cell r="A132">
            <v>127</v>
          </cell>
          <cell r="B132">
            <v>10037</v>
          </cell>
        </row>
        <row r="132">
          <cell r="F132">
            <v>12044</v>
          </cell>
          <cell r="G132">
            <v>14051</v>
          </cell>
          <cell r="H132">
            <v>16059</v>
          </cell>
          <cell r="I132">
            <v>18366</v>
          </cell>
          <cell r="J132">
            <v>30111</v>
          </cell>
          <cell r="K132">
            <v>33122</v>
          </cell>
          <cell r="L132">
            <v>36133</v>
          </cell>
          <cell r="M132">
            <v>39144</v>
          </cell>
          <cell r="N132">
            <v>43155</v>
          </cell>
          <cell r="O132">
            <v>80296</v>
          </cell>
          <cell r="P132">
            <v>88325</v>
          </cell>
          <cell r="Q132">
            <v>96355</v>
          </cell>
          <cell r="R132">
            <v>104384</v>
          </cell>
          <cell r="S132">
            <v>114414</v>
          </cell>
        </row>
        <row r="133">
          <cell r="A133">
            <v>128</v>
          </cell>
          <cell r="B133">
            <v>10305</v>
          </cell>
        </row>
        <row r="133">
          <cell r="F133">
            <v>12366</v>
          </cell>
          <cell r="G133">
            <v>14427</v>
          </cell>
          <cell r="H133">
            <v>16488</v>
          </cell>
          <cell r="I133">
            <v>18849</v>
          </cell>
          <cell r="J133">
            <v>30915</v>
          </cell>
          <cell r="K133">
            <v>34006</v>
          </cell>
          <cell r="L133">
            <v>37098</v>
          </cell>
          <cell r="M133">
            <v>40189</v>
          </cell>
          <cell r="N133">
            <v>44281</v>
          </cell>
          <cell r="O133">
            <v>82440</v>
          </cell>
          <cell r="P133">
            <v>90684</v>
          </cell>
          <cell r="Q133">
            <v>98928</v>
          </cell>
          <cell r="R133">
            <v>107172</v>
          </cell>
          <cell r="S133">
            <v>117416</v>
          </cell>
        </row>
        <row r="134">
          <cell r="A134">
            <v>129</v>
          </cell>
          <cell r="B134">
            <v>10573</v>
          </cell>
        </row>
        <row r="134">
          <cell r="F134">
            <v>12687</v>
          </cell>
          <cell r="G134">
            <v>14802</v>
          </cell>
          <cell r="H134">
            <v>16916</v>
          </cell>
          <cell r="I134">
            <v>19331</v>
          </cell>
          <cell r="J134">
            <v>31719</v>
          </cell>
          <cell r="K134">
            <v>34890</v>
          </cell>
          <cell r="L134">
            <v>38062</v>
          </cell>
          <cell r="M134">
            <v>41234</v>
          </cell>
          <cell r="N134">
            <v>45406</v>
          </cell>
          <cell r="O134">
            <v>84584</v>
          </cell>
          <cell r="P134">
            <v>93042</v>
          </cell>
          <cell r="Q134">
            <v>101500</v>
          </cell>
          <cell r="R134">
            <v>109959</v>
          </cell>
          <cell r="S134">
            <v>120417</v>
          </cell>
        </row>
        <row r="135">
          <cell r="A135">
            <v>130</v>
          </cell>
          <cell r="B135">
            <v>10842</v>
          </cell>
        </row>
        <row r="135">
          <cell r="F135">
            <v>13010</v>
          </cell>
          <cell r="G135">
            <v>15178</v>
          </cell>
          <cell r="H135">
            <v>17347</v>
          </cell>
          <cell r="I135">
            <v>19815</v>
          </cell>
          <cell r="J135">
            <v>32526</v>
          </cell>
          <cell r="K135">
            <v>35778</v>
          </cell>
          <cell r="L135">
            <v>39031</v>
          </cell>
          <cell r="M135">
            <v>42283</v>
          </cell>
          <cell r="N135">
            <v>46536</v>
          </cell>
          <cell r="O135">
            <v>86736</v>
          </cell>
          <cell r="P135">
            <v>95409</v>
          </cell>
          <cell r="Q135">
            <v>104083</v>
          </cell>
          <cell r="R135">
            <v>112756</v>
          </cell>
          <cell r="S135">
            <v>123430</v>
          </cell>
        </row>
        <row r="136">
          <cell r="A136">
            <v>131</v>
          </cell>
          <cell r="B136">
            <v>11111</v>
          </cell>
        </row>
        <row r="136">
          <cell r="F136">
            <v>13333</v>
          </cell>
          <cell r="G136">
            <v>15555</v>
          </cell>
          <cell r="H136">
            <v>17777</v>
          </cell>
          <cell r="I136">
            <v>20299</v>
          </cell>
          <cell r="J136">
            <v>33333</v>
          </cell>
          <cell r="K136">
            <v>36666</v>
          </cell>
          <cell r="L136">
            <v>39999</v>
          </cell>
          <cell r="M136">
            <v>43332</v>
          </cell>
          <cell r="N136">
            <v>47666</v>
          </cell>
          <cell r="O136">
            <v>88888</v>
          </cell>
          <cell r="P136">
            <v>97776</v>
          </cell>
          <cell r="Q136">
            <v>106665</v>
          </cell>
          <cell r="R136">
            <v>115554</v>
          </cell>
          <cell r="S136">
            <v>126443</v>
          </cell>
        </row>
        <row r="137">
          <cell r="A137">
            <v>132</v>
          </cell>
          <cell r="B137">
            <v>11381</v>
          </cell>
        </row>
        <row r="137">
          <cell r="F137">
            <v>13657</v>
          </cell>
          <cell r="G137">
            <v>15933</v>
          </cell>
          <cell r="H137">
            <v>18209</v>
          </cell>
          <cell r="I137">
            <v>20785</v>
          </cell>
          <cell r="J137">
            <v>34143</v>
          </cell>
          <cell r="K137">
            <v>37557</v>
          </cell>
          <cell r="L137">
            <v>40971</v>
          </cell>
          <cell r="M137">
            <v>44385</v>
          </cell>
          <cell r="N137">
            <v>48800</v>
          </cell>
          <cell r="O137">
            <v>91048</v>
          </cell>
          <cell r="P137">
            <v>100152</v>
          </cell>
          <cell r="Q137">
            <v>109257</v>
          </cell>
          <cell r="R137">
            <v>118362</v>
          </cell>
          <cell r="S137">
            <v>129467</v>
          </cell>
        </row>
        <row r="138">
          <cell r="A138">
            <v>133</v>
          </cell>
          <cell r="B138">
            <v>11651</v>
          </cell>
        </row>
        <row r="138">
          <cell r="F138">
            <v>13981</v>
          </cell>
          <cell r="G138">
            <v>16311</v>
          </cell>
          <cell r="H138">
            <v>18641</v>
          </cell>
          <cell r="I138">
            <v>21271</v>
          </cell>
          <cell r="J138">
            <v>34953</v>
          </cell>
          <cell r="K138">
            <v>38448</v>
          </cell>
          <cell r="L138">
            <v>41943</v>
          </cell>
          <cell r="M138">
            <v>45438</v>
          </cell>
          <cell r="N138">
            <v>49934</v>
          </cell>
          <cell r="O138">
            <v>93208</v>
          </cell>
          <cell r="P138">
            <v>102528</v>
          </cell>
          <cell r="Q138">
            <v>111849</v>
          </cell>
          <cell r="R138">
            <v>121170</v>
          </cell>
          <cell r="S138">
            <v>132491</v>
          </cell>
        </row>
        <row r="139">
          <cell r="A139">
            <v>134</v>
          </cell>
          <cell r="B139">
            <v>11922</v>
          </cell>
        </row>
        <row r="139">
          <cell r="F139">
            <v>14306</v>
          </cell>
          <cell r="G139">
            <v>16690</v>
          </cell>
          <cell r="H139">
            <v>19075</v>
          </cell>
          <cell r="I139">
            <v>21759</v>
          </cell>
          <cell r="J139">
            <v>35766</v>
          </cell>
          <cell r="K139">
            <v>39342</v>
          </cell>
          <cell r="L139">
            <v>42919</v>
          </cell>
          <cell r="M139">
            <v>46495</v>
          </cell>
          <cell r="N139">
            <v>51072</v>
          </cell>
          <cell r="O139">
            <v>95376</v>
          </cell>
          <cell r="P139">
            <v>104913</v>
          </cell>
          <cell r="Q139">
            <v>114451</v>
          </cell>
          <cell r="R139">
            <v>123988</v>
          </cell>
          <cell r="S139">
            <v>135526</v>
          </cell>
        </row>
        <row r="140">
          <cell r="A140">
            <v>135</v>
          </cell>
          <cell r="B140">
            <v>12193</v>
          </cell>
        </row>
        <row r="140">
          <cell r="F140">
            <v>14631</v>
          </cell>
          <cell r="G140">
            <v>17070</v>
          </cell>
          <cell r="H140">
            <v>19508</v>
          </cell>
          <cell r="I140">
            <v>22247</v>
          </cell>
          <cell r="J140">
            <v>36579</v>
          </cell>
          <cell r="K140">
            <v>40236</v>
          </cell>
          <cell r="L140">
            <v>43894</v>
          </cell>
          <cell r="M140">
            <v>47552</v>
          </cell>
          <cell r="N140">
            <v>52210</v>
          </cell>
          <cell r="O140">
            <v>97544</v>
          </cell>
          <cell r="P140">
            <v>107298</v>
          </cell>
          <cell r="Q140">
            <v>117052</v>
          </cell>
          <cell r="R140">
            <v>126807</v>
          </cell>
          <cell r="S140">
            <v>138561</v>
          </cell>
        </row>
        <row r="141">
          <cell r="A141">
            <v>136</v>
          </cell>
          <cell r="B141">
            <v>12465</v>
          </cell>
        </row>
        <row r="141">
          <cell r="F141">
            <v>14958</v>
          </cell>
          <cell r="G141">
            <v>17451</v>
          </cell>
          <cell r="H141">
            <v>19944</v>
          </cell>
          <cell r="I141">
            <v>22737</v>
          </cell>
          <cell r="J141">
            <v>37395</v>
          </cell>
          <cell r="K141">
            <v>41134</v>
          </cell>
          <cell r="L141">
            <v>44874</v>
          </cell>
          <cell r="M141">
            <v>48613</v>
          </cell>
          <cell r="N141">
            <v>53353</v>
          </cell>
          <cell r="O141">
            <v>99720</v>
          </cell>
          <cell r="P141">
            <v>109692</v>
          </cell>
          <cell r="Q141">
            <v>119664</v>
          </cell>
          <cell r="R141">
            <v>129636</v>
          </cell>
          <cell r="S141">
            <v>141608</v>
          </cell>
        </row>
        <row r="142">
          <cell r="A142">
            <v>137</v>
          </cell>
          <cell r="B142">
            <v>12737</v>
          </cell>
        </row>
        <row r="142">
          <cell r="F142">
            <v>15284</v>
          </cell>
          <cell r="G142">
            <v>17831</v>
          </cell>
          <cell r="H142">
            <v>20379</v>
          </cell>
          <cell r="I142">
            <v>23226</v>
          </cell>
          <cell r="J142">
            <v>38211</v>
          </cell>
          <cell r="K142">
            <v>42032</v>
          </cell>
          <cell r="L142">
            <v>45853</v>
          </cell>
          <cell r="M142">
            <v>49674</v>
          </cell>
          <cell r="N142">
            <v>54495</v>
          </cell>
          <cell r="O142">
            <v>101896</v>
          </cell>
          <cell r="P142">
            <v>112085</v>
          </cell>
          <cell r="Q142">
            <v>122275</v>
          </cell>
          <cell r="R142">
            <v>132464</v>
          </cell>
          <cell r="S142">
            <v>144654</v>
          </cell>
        </row>
        <row r="143">
          <cell r="A143">
            <v>138</v>
          </cell>
          <cell r="B143">
            <v>13010</v>
          </cell>
        </row>
        <row r="143">
          <cell r="F143">
            <v>15612</v>
          </cell>
          <cell r="G143">
            <v>18214</v>
          </cell>
          <cell r="H143">
            <v>20816</v>
          </cell>
          <cell r="I143">
            <v>23718</v>
          </cell>
          <cell r="J143">
            <v>39030</v>
          </cell>
          <cell r="K143">
            <v>42933</v>
          </cell>
          <cell r="L143">
            <v>46836</v>
          </cell>
          <cell r="M143">
            <v>50739</v>
          </cell>
          <cell r="N143">
            <v>55642</v>
          </cell>
          <cell r="O143">
            <v>104080</v>
          </cell>
          <cell r="P143">
            <v>114488</v>
          </cell>
          <cell r="Q143">
            <v>124896</v>
          </cell>
          <cell r="R143">
            <v>135304</v>
          </cell>
          <cell r="S143">
            <v>147712</v>
          </cell>
        </row>
        <row r="144">
          <cell r="A144">
            <v>139</v>
          </cell>
          <cell r="B144">
            <v>13283</v>
          </cell>
        </row>
        <row r="144">
          <cell r="F144">
            <v>15939</v>
          </cell>
          <cell r="G144">
            <v>18596</v>
          </cell>
          <cell r="H144">
            <v>21252</v>
          </cell>
          <cell r="I144">
            <v>24209</v>
          </cell>
          <cell r="J144">
            <v>39849</v>
          </cell>
          <cell r="K144">
            <v>43833</v>
          </cell>
          <cell r="L144">
            <v>47818</v>
          </cell>
          <cell r="M144">
            <v>51803</v>
          </cell>
          <cell r="N144">
            <v>56788</v>
          </cell>
          <cell r="O144">
            <v>106264</v>
          </cell>
          <cell r="P144">
            <v>116890</v>
          </cell>
          <cell r="Q144">
            <v>127516</v>
          </cell>
          <cell r="R144">
            <v>138143</v>
          </cell>
          <cell r="S144">
            <v>150769</v>
          </cell>
        </row>
        <row r="145">
          <cell r="A145">
            <v>140</v>
          </cell>
          <cell r="B145">
            <v>13557</v>
          </cell>
        </row>
        <row r="145">
          <cell r="F145">
            <v>16268</v>
          </cell>
          <cell r="G145">
            <v>18979</v>
          </cell>
          <cell r="H145">
            <v>21691</v>
          </cell>
          <cell r="I145">
            <v>24702</v>
          </cell>
          <cell r="J145">
            <v>40671</v>
          </cell>
          <cell r="K145">
            <v>44738</v>
          </cell>
          <cell r="L145">
            <v>48805</v>
          </cell>
          <cell r="M145">
            <v>52872</v>
          </cell>
          <cell r="N145">
            <v>57939</v>
          </cell>
          <cell r="O145">
            <v>108456</v>
          </cell>
          <cell r="P145">
            <v>119301</v>
          </cell>
          <cell r="Q145">
            <v>130147</v>
          </cell>
          <cell r="R145">
            <v>140992</v>
          </cell>
          <cell r="S145">
            <v>153838</v>
          </cell>
        </row>
        <row r="146">
          <cell r="A146">
            <v>141</v>
          </cell>
          <cell r="B146">
            <v>13831</v>
          </cell>
        </row>
        <row r="146">
          <cell r="F146">
            <v>16597</v>
          </cell>
          <cell r="G146">
            <v>19363</v>
          </cell>
          <cell r="H146">
            <v>22129</v>
          </cell>
          <cell r="I146">
            <v>25195</v>
          </cell>
          <cell r="J146">
            <v>41493</v>
          </cell>
          <cell r="K146">
            <v>45642</v>
          </cell>
          <cell r="L146">
            <v>49791</v>
          </cell>
          <cell r="M146">
            <v>53940</v>
          </cell>
          <cell r="N146">
            <v>59090</v>
          </cell>
          <cell r="O146">
            <v>110648</v>
          </cell>
          <cell r="P146">
            <v>121712</v>
          </cell>
          <cell r="Q146">
            <v>132777</v>
          </cell>
          <cell r="R146">
            <v>143842</v>
          </cell>
          <cell r="S146">
            <v>156907</v>
          </cell>
        </row>
        <row r="147">
          <cell r="A147">
            <v>142</v>
          </cell>
          <cell r="B147">
            <v>14106</v>
          </cell>
        </row>
        <row r="147">
          <cell r="F147">
            <v>16927</v>
          </cell>
          <cell r="G147">
            <v>19748</v>
          </cell>
          <cell r="H147">
            <v>22569</v>
          </cell>
          <cell r="I147">
            <v>25690</v>
          </cell>
          <cell r="J147">
            <v>42318</v>
          </cell>
          <cell r="K147">
            <v>46549</v>
          </cell>
          <cell r="L147">
            <v>50781</v>
          </cell>
          <cell r="M147">
            <v>55013</v>
          </cell>
          <cell r="N147">
            <v>60245</v>
          </cell>
          <cell r="O147">
            <v>112848</v>
          </cell>
          <cell r="P147">
            <v>124132</v>
          </cell>
          <cell r="Q147">
            <v>135417</v>
          </cell>
          <cell r="R147">
            <v>146702</v>
          </cell>
          <cell r="S147">
            <v>159987</v>
          </cell>
        </row>
        <row r="148">
          <cell r="A148">
            <v>143</v>
          </cell>
          <cell r="B148">
            <v>14381</v>
          </cell>
        </row>
        <row r="148">
          <cell r="F148">
            <v>17257</v>
          </cell>
          <cell r="G148">
            <v>20133</v>
          </cell>
          <cell r="H148">
            <v>23009</v>
          </cell>
          <cell r="I148">
            <v>26185</v>
          </cell>
          <cell r="J148">
            <v>43143</v>
          </cell>
          <cell r="K148">
            <v>47457</v>
          </cell>
          <cell r="L148">
            <v>51771</v>
          </cell>
          <cell r="M148">
            <v>56085</v>
          </cell>
          <cell r="N148">
            <v>61400</v>
          </cell>
          <cell r="O148">
            <v>115048</v>
          </cell>
          <cell r="P148">
            <v>126552</v>
          </cell>
          <cell r="Q148">
            <v>138057</v>
          </cell>
          <cell r="R148">
            <v>149562</v>
          </cell>
          <cell r="S148">
            <v>163067</v>
          </cell>
        </row>
        <row r="149">
          <cell r="A149">
            <v>144</v>
          </cell>
          <cell r="B149">
            <v>14657</v>
          </cell>
        </row>
        <row r="149">
          <cell r="F149">
            <v>17588</v>
          </cell>
          <cell r="G149">
            <v>20519</v>
          </cell>
          <cell r="H149">
            <v>23451</v>
          </cell>
          <cell r="I149">
            <v>26682</v>
          </cell>
          <cell r="J149">
            <v>43971</v>
          </cell>
          <cell r="K149">
            <v>48368</v>
          </cell>
          <cell r="L149">
            <v>52765</v>
          </cell>
          <cell r="M149">
            <v>57162</v>
          </cell>
          <cell r="N149">
            <v>62559</v>
          </cell>
          <cell r="O149">
            <v>117256</v>
          </cell>
          <cell r="P149">
            <v>128981</v>
          </cell>
          <cell r="Q149">
            <v>140707</v>
          </cell>
          <cell r="R149">
            <v>152432</v>
          </cell>
          <cell r="S149">
            <v>166158</v>
          </cell>
        </row>
        <row r="150">
          <cell r="A150">
            <v>145</v>
          </cell>
          <cell r="B150">
            <v>14933</v>
          </cell>
        </row>
        <row r="150">
          <cell r="F150">
            <v>17919</v>
          </cell>
          <cell r="G150">
            <v>20906</v>
          </cell>
          <cell r="H150">
            <v>23892</v>
          </cell>
          <cell r="I150">
            <v>27179</v>
          </cell>
          <cell r="J150">
            <v>44799</v>
          </cell>
          <cell r="K150">
            <v>49278</v>
          </cell>
          <cell r="L150">
            <v>53758</v>
          </cell>
          <cell r="M150">
            <v>58238</v>
          </cell>
          <cell r="N150">
            <v>63718</v>
          </cell>
          <cell r="O150">
            <v>119464</v>
          </cell>
          <cell r="P150">
            <v>131410</v>
          </cell>
          <cell r="Q150">
            <v>143356</v>
          </cell>
          <cell r="R150">
            <v>155303</v>
          </cell>
          <cell r="S150">
            <v>169249</v>
          </cell>
        </row>
        <row r="151">
          <cell r="A151">
            <v>146</v>
          </cell>
          <cell r="B151">
            <v>15210</v>
          </cell>
        </row>
        <row r="151">
          <cell r="F151">
            <v>18252</v>
          </cell>
          <cell r="G151">
            <v>21294</v>
          </cell>
          <cell r="H151">
            <v>24336</v>
          </cell>
          <cell r="I151">
            <v>27678</v>
          </cell>
          <cell r="J151">
            <v>45630</v>
          </cell>
          <cell r="K151">
            <v>50193</v>
          </cell>
          <cell r="L151">
            <v>54756</v>
          </cell>
          <cell r="M151">
            <v>59319</v>
          </cell>
          <cell r="N151">
            <v>64882</v>
          </cell>
          <cell r="O151">
            <v>121680</v>
          </cell>
          <cell r="P151">
            <v>133848</v>
          </cell>
          <cell r="Q151">
            <v>146016</v>
          </cell>
          <cell r="R151">
            <v>158184</v>
          </cell>
          <cell r="S151">
            <v>172352</v>
          </cell>
        </row>
        <row r="152">
          <cell r="A152">
            <v>147</v>
          </cell>
          <cell r="B152">
            <v>15487</v>
          </cell>
        </row>
        <row r="152">
          <cell r="F152">
            <v>18584</v>
          </cell>
          <cell r="G152">
            <v>21681</v>
          </cell>
          <cell r="H152">
            <v>24779</v>
          </cell>
          <cell r="I152">
            <v>28176</v>
          </cell>
          <cell r="J152">
            <v>46461</v>
          </cell>
          <cell r="K152">
            <v>51107</v>
          </cell>
          <cell r="L152">
            <v>55753</v>
          </cell>
          <cell r="M152">
            <v>60399</v>
          </cell>
          <cell r="N152">
            <v>66045</v>
          </cell>
          <cell r="O152">
            <v>123896</v>
          </cell>
          <cell r="P152">
            <v>136285</v>
          </cell>
          <cell r="Q152">
            <v>148675</v>
          </cell>
          <cell r="R152">
            <v>161064</v>
          </cell>
          <cell r="S152">
            <v>175454</v>
          </cell>
        </row>
        <row r="153">
          <cell r="A153">
            <v>148</v>
          </cell>
          <cell r="B153">
            <v>15765</v>
          </cell>
        </row>
        <row r="153">
          <cell r="F153">
            <v>18918</v>
          </cell>
          <cell r="G153">
            <v>22071</v>
          </cell>
          <cell r="H153">
            <v>25224</v>
          </cell>
          <cell r="I153">
            <v>28677</v>
          </cell>
          <cell r="J153">
            <v>47295</v>
          </cell>
          <cell r="K153">
            <v>52024</v>
          </cell>
          <cell r="L153">
            <v>56754</v>
          </cell>
          <cell r="M153">
            <v>61483</v>
          </cell>
          <cell r="N153">
            <v>67213</v>
          </cell>
          <cell r="O153">
            <v>126120</v>
          </cell>
          <cell r="P153">
            <v>138732</v>
          </cell>
          <cell r="Q153">
            <v>151344</v>
          </cell>
          <cell r="R153">
            <v>163956</v>
          </cell>
          <cell r="S153">
            <v>178568</v>
          </cell>
        </row>
        <row r="154">
          <cell r="A154">
            <v>149</v>
          </cell>
          <cell r="B154">
            <v>16043</v>
          </cell>
        </row>
        <row r="154">
          <cell r="F154">
            <v>19251</v>
          </cell>
          <cell r="G154">
            <v>22460</v>
          </cell>
          <cell r="H154">
            <v>25668</v>
          </cell>
          <cell r="I154">
            <v>29177</v>
          </cell>
          <cell r="J154">
            <v>48129</v>
          </cell>
          <cell r="K154">
            <v>52941</v>
          </cell>
          <cell r="L154">
            <v>57754</v>
          </cell>
          <cell r="M154">
            <v>62567</v>
          </cell>
          <cell r="N154">
            <v>68380</v>
          </cell>
          <cell r="O154">
            <v>128344</v>
          </cell>
          <cell r="P154">
            <v>141178</v>
          </cell>
          <cell r="Q154">
            <v>154012</v>
          </cell>
          <cell r="R154">
            <v>166847</v>
          </cell>
          <cell r="S154">
            <v>181681</v>
          </cell>
        </row>
        <row r="155">
          <cell r="A155">
            <v>150</v>
          </cell>
          <cell r="B155">
            <v>16322</v>
          </cell>
        </row>
        <row r="155">
          <cell r="F155">
            <v>19586</v>
          </cell>
          <cell r="G155">
            <v>22850</v>
          </cell>
          <cell r="H155">
            <v>26115</v>
          </cell>
          <cell r="I155">
            <v>29679</v>
          </cell>
          <cell r="J155">
            <v>48966</v>
          </cell>
          <cell r="K155">
            <v>53862</v>
          </cell>
          <cell r="L155">
            <v>58759</v>
          </cell>
          <cell r="M155">
            <v>63655</v>
          </cell>
          <cell r="N155">
            <v>69552</v>
          </cell>
          <cell r="O155">
            <v>130576</v>
          </cell>
          <cell r="P155">
            <v>143633</v>
          </cell>
          <cell r="Q155">
            <v>156691</v>
          </cell>
          <cell r="R155">
            <v>169748</v>
          </cell>
          <cell r="S155">
            <v>184806</v>
          </cell>
        </row>
        <row r="156">
          <cell r="A156">
            <v>151</v>
          </cell>
          <cell r="B156">
            <v>16740</v>
          </cell>
        </row>
        <row r="156">
          <cell r="F156">
            <v>20088</v>
          </cell>
          <cell r="G156">
            <v>23436</v>
          </cell>
          <cell r="H156">
            <v>26784</v>
          </cell>
          <cell r="I156">
            <v>30432</v>
          </cell>
          <cell r="J156">
            <v>50220</v>
          </cell>
          <cell r="K156">
            <v>55242</v>
          </cell>
          <cell r="L156">
            <v>60264</v>
          </cell>
          <cell r="M156">
            <v>65286</v>
          </cell>
          <cell r="N156">
            <v>71308</v>
          </cell>
          <cell r="O156">
            <v>133920</v>
          </cell>
          <cell r="P156">
            <v>147312</v>
          </cell>
          <cell r="Q156">
            <v>160704</v>
          </cell>
          <cell r="R156">
            <v>174096</v>
          </cell>
          <cell r="S156">
            <v>189488</v>
          </cell>
        </row>
        <row r="157">
          <cell r="A157">
            <v>152</v>
          </cell>
          <cell r="B157">
            <v>17158</v>
          </cell>
        </row>
        <row r="157">
          <cell r="F157">
            <v>20589</v>
          </cell>
          <cell r="G157">
            <v>24021</v>
          </cell>
          <cell r="H157">
            <v>27452</v>
          </cell>
          <cell r="I157">
            <v>31184</v>
          </cell>
          <cell r="J157">
            <v>51474</v>
          </cell>
          <cell r="K157">
            <v>56621</v>
          </cell>
          <cell r="L157">
            <v>61768</v>
          </cell>
          <cell r="M157">
            <v>66916</v>
          </cell>
          <cell r="N157">
            <v>73063</v>
          </cell>
          <cell r="O157">
            <v>137264</v>
          </cell>
          <cell r="P157">
            <v>150990</v>
          </cell>
          <cell r="Q157">
            <v>164716</v>
          </cell>
          <cell r="R157">
            <v>178443</v>
          </cell>
          <cell r="S157">
            <v>194169</v>
          </cell>
        </row>
        <row r="158">
          <cell r="A158">
            <v>153</v>
          </cell>
          <cell r="B158">
            <v>17577</v>
          </cell>
        </row>
        <row r="158">
          <cell r="F158">
            <v>21092</v>
          </cell>
          <cell r="G158">
            <v>24607</v>
          </cell>
          <cell r="H158">
            <v>28123</v>
          </cell>
          <cell r="I158">
            <v>31938</v>
          </cell>
          <cell r="J158">
            <v>52731</v>
          </cell>
          <cell r="K158">
            <v>58004</v>
          </cell>
          <cell r="L158">
            <v>63277</v>
          </cell>
          <cell r="M158">
            <v>68550</v>
          </cell>
          <cell r="N158">
            <v>74823</v>
          </cell>
          <cell r="O158">
            <v>140616</v>
          </cell>
          <cell r="P158">
            <v>154677</v>
          </cell>
          <cell r="Q158">
            <v>168739</v>
          </cell>
          <cell r="R158">
            <v>182800</v>
          </cell>
          <cell r="S158">
            <v>198862</v>
          </cell>
        </row>
        <row r="159">
          <cell r="A159">
            <v>154</v>
          </cell>
          <cell r="B159">
            <v>17996</v>
          </cell>
        </row>
        <row r="159">
          <cell r="F159">
            <v>21595</v>
          </cell>
          <cell r="G159">
            <v>25194</v>
          </cell>
          <cell r="H159">
            <v>28793</v>
          </cell>
          <cell r="I159">
            <v>32692</v>
          </cell>
          <cell r="J159">
            <v>53988</v>
          </cell>
          <cell r="K159">
            <v>59386</v>
          </cell>
          <cell r="L159">
            <v>64785</v>
          </cell>
          <cell r="M159">
            <v>70184</v>
          </cell>
          <cell r="N159">
            <v>76583</v>
          </cell>
          <cell r="O159">
            <v>143968</v>
          </cell>
          <cell r="P159">
            <v>158364</v>
          </cell>
          <cell r="Q159">
            <v>172761</v>
          </cell>
          <cell r="R159">
            <v>187158</v>
          </cell>
          <cell r="S159">
            <v>203555</v>
          </cell>
        </row>
        <row r="160">
          <cell r="A160">
            <v>155</v>
          </cell>
          <cell r="B160">
            <v>18416</v>
          </cell>
        </row>
        <row r="160">
          <cell r="F160">
            <v>22099</v>
          </cell>
          <cell r="G160">
            <v>25782</v>
          </cell>
          <cell r="H160">
            <v>29465</v>
          </cell>
          <cell r="I160">
            <v>33448</v>
          </cell>
          <cell r="J160">
            <v>55248</v>
          </cell>
          <cell r="K160">
            <v>60772</v>
          </cell>
          <cell r="L160">
            <v>66297</v>
          </cell>
          <cell r="M160">
            <v>71822</v>
          </cell>
          <cell r="N160">
            <v>78347</v>
          </cell>
          <cell r="O160">
            <v>147328</v>
          </cell>
          <cell r="P160">
            <v>162060</v>
          </cell>
          <cell r="Q160">
            <v>176793</v>
          </cell>
          <cell r="R160">
            <v>191526</v>
          </cell>
          <cell r="S160">
            <v>208259</v>
          </cell>
        </row>
        <row r="161">
          <cell r="A161">
            <v>156</v>
          </cell>
          <cell r="B161">
            <v>18836</v>
          </cell>
        </row>
        <row r="161">
          <cell r="F161">
            <v>22603</v>
          </cell>
          <cell r="G161">
            <v>26370</v>
          </cell>
          <cell r="H161">
            <v>30137</v>
          </cell>
          <cell r="I161">
            <v>34204</v>
          </cell>
          <cell r="J161">
            <v>56508</v>
          </cell>
          <cell r="K161">
            <v>62158</v>
          </cell>
          <cell r="L161">
            <v>67809</v>
          </cell>
          <cell r="M161">
            <v>73460</v>
          </cell>
          <cell r="N161">
            <v>80111</v>
          </cell>
          <cell r="O161">
            <v>150688</v>
          </cell>
          <cell r="P161">
            <v>165756</v>
          </cell>
          <cell r="Q161">
            <v>180825</v>
          </cell>
          <cell r="R161">
            <v>195894</v>
          </cell>
          <cell r="S161">
            <v>212963</v>
          </cell>
        </row>
        <row r="162">
          <cell r="A162">
            <v>157</v>
          </cell>
          <cell r="B162">
            <v>19257</v>
          </cell>
        </row>
        <row r="162">
          <cell r="F162">
            <v>23108</v>
          </cell>
          <cell r="G162">
            <v>26959</v>
          </cell>
          <cell r="H162">
            <v>30811</v>
          </cell>
          <cell r="I162">
            <v>34962</v>
          </cell>
          <cell r="J162">
            <v>57771</v>
          </cell>
          <cell r="K162">
            <v>63548</v>
          </cell>
          <cell r="L162">
            <v>69325</v>
          </cell>
          <cell r="M162">
            <v>75102</v>
          </cell>
          <cell r="N162">
            <v>81879</v>
          </cell>
          <cell r="O162">
            <v>154056</v>
          </cell>
          <cell r="P162">
            <v>169461</v>
          </cell>
          <cell r="Q162">
            <v>184867</v>
          </cell>
          <cell r="R162">
            <v>200272</v>
          </cell>
          <cell r="S162">
            <v>217678</v>
          </cell>
        </row>
        <row r="163">
          <cell r="A163">
            <v>158</v>
          </cell>
          <cell r="B163">
            <v>19678</v>
          </cell>
        </row>
        <row r="163">
          <cell r="F163">
            <v>23613</v>
          </cell>
          <cell r="G163">
            <v>27549</v>
          </cell>
          <cell r="H163">
            <v>31484</v>
          </cell>
          <cell r="I163">
            <v>35720</v>
          </cell>
          <cell r="J163">
            <v>59034</v>
          </cell>
          <cell r="K163">
            <v>64937</v>
          </cell>
          <cell r="L163">
            <v>70840</v>
          </cell>
          <cell r="M163">
            <v>76744</v>
          </cell>
          <cell r="N163">
            <v>83647</v>
          </cell>
          <cell r="O163">
            <v>157424</v>
          </cell>
          <cell r="P163">
            <v>173166</v>
          </cell>
          <cell r="Q163">
            <v>188908</v>
          </cell>
          <cell r="R163">
            <v>204651</v>
          </cell>
          <cell r="S163">
            <v>222393</v>
          </cell>
        </row>
        <row r="164">
          <cell r="A164">
            <v>159</v>
          </cell>
          <cell r="B164">
            <v>20100</v>
          </cell>
        </row>
        <row r="164">
          <cell r="F164">
            <v>24120</v>
          </cell>
          <cell r="G164">
            <v>28140</v>
          </cell>
          <cell r="H164">
            <v>32160</v>
          </cell>
          <cell r="I164">
            <v>36480</v>
          </cell>
          <cell r="J164">
            <v>60300</v>
          </cell>
          <cell r="K164">
            <v>66330</v>
          </cell>
          <cell r="L164">
            <v>72360</v>
          </cell>
          <cell r="M164">
            <v>78390</v>
          </cell>
          <cell r="N164">
            <v>85420</v>
          </cell>
          <cell r="O164">
            <v>160800</v>
          </cell>
          <cell r="P164">
            <v>176880</v>
          </cell>
          <cell r="Q164">
            <v>192960</v>
          </cell>
          <cell r="R164">
            <v>209040</v>
          </cell>
          <cell r="S164">
            <v>227120</v>
          </cell>
        </row>
        <row r="165">
          <cell r="A165">
            <v>160</v>
          </cell>
          <cell r="B165">
            <v>20522</v>
          </cell>
        </row>
        <row r="165">
          <cell r="F165">
            <v>24626</v>
          </cell>
          <cell r="G165">
            <v>28730</v>
          </cell>
          <cell r="H165">
            <v>32835</v>
          </cell>
          <cell r="I165">
            <v>37239</v>
          </cell>
          <cell r="J165">
            <v>61566</v>
          </cell>
          <cell r="K165">
            <v>67722</v>
          </cell>
          <cell r="L165">
            <v>73879</v>
          </cell>
          <cell r="M165">
            <v>80035</v>
          </cell>
          <cell r="N165">
            <v>87192</v>
          </cell>
          <cell r="O165">
            <v>164176</v>
          </cell>
          <cell r="P165">
            <v>180593</v>
          </cell>
          <cell r="Q165">
            <v>197011</v>
          </cell>
          <cell r="R165">
            <v>213428</v>
          </cell>
          <cell r="S165">
            <v>231846</v>
          </cell>
        </row>
        <row r="166">
          <cell r="A166">
            <v>161</v>
          </cell>
          <cell r="B166">
            <v>20945</v>
          </cell>
        </row>
        <row r="166">
          <cell r="F166">
            <v>25134</v>
          </cell>
          <cell r="G166">
            <v>29323</v>
          </cell>
          <cell r="H166">
            <v>33512</v>
          </cell>
          <cell r="I166">
            <v>38001</v>
          </cell>
          <cell r="J166">
            <v>62835</v>
          </cell>
          <cell r="K166">
            <v>69118</v>
          </cell>
          <cell r="L166">
            <v>75402</v>
          </cell>
          <cell r="M166">
            <v>81685</v>
          </cell>
          <cell r="N166">
            <v>88969</v>
          </cell>
          <cell r="O166">
            <v>167560</v>
          </cell>
          <cell r="P166">
            <v>184316</v>
          </cell>
          <cell r="Q166">
            <v>201072</v>
          </cell>
          <cell r="R166">
            <v>217828</v>
          </cell>
          <cell r="S166">
            <v>236584</v>
          </cell>
        </row>
        <row r="167">
          <cell r="A167">
            <v>162</v>
          </cell>
          <cell r="B167">
            <v>21368</v>
          </cell>
        </row>
        <row r="167">
          <cell r="F167">
            <v>25641</v>
          </cell>
          <cell r="G167">
            <v>29915</v>
          </cell>
          <cell r="H167">
            <v>34188</v>
          </cell>
          <cell r="I167">
            <v>38762</v>
          </cell>
          <cell r="J167">
            <v>64104</v>
          </cell>
          <cell r="K167">
            <v>70514</v>
          </cell>
          <cell r="L167">
            <v>76924</v>
          </cell>
          <cell r="M167">
            <v>83335</v>
          </cell>
          <cell r="N167">
            <v>90745</v>
          </cell>
          <cell r="O167">
            <v>170944</v>
          </cell>
          <cell r="P167">
            <v>188038</v>
          </cell>
          <cell r="Q167">
            <v>205132</v>
          </cell>
          <cell r="R167">
            <v>222227</v>
          </cell>
          <cell r="S167">
            <v>241321</v>
          </cell>
        </row>
        <row r="168">
          <cell r="A168">
            <v>163</v>
          </cell>
          <cell r="B168">
            <v>21792</v>
          </cell>
        </row>
        <row r="168">
          <cell r="F168">
            <v>26150</v>
          </cell>
          <cell r="G168">
            <v>30508</v>
          </cell>
          <cell r="H168">
            <v>34867</v>
          </cell>
          <cell r="I168">
            <v>39525</v>
          </cell>
          <cell r="J168">
            <v>65376</v>
          </cell>
          <cell r="K168">
            <v>71913</v>
          </cell>
          <cell r="L168">
            <v>78451</v>
          </cell>
          <cell r="M168">
            <v>84988</v>
          </cell>
          <cell r="N168">
            <v>92526</v>
          </cell>
          <cell r="O168">
            <v>174336</v>
          </cell>
          <cell r="P168">
            <v>191769</v>
          </cell>
          <cell r="Q168">
            <v>209203</v>
          </cell>
          <cell r="R168">
            <v>226636</v>
          </cell>
          <cell r="S168">
            <v>246070</v>
          </cell>
        </row>
        <row r="169">
          <cell r="A169">
            <v>164</v>
          </cell>
          <cell r="B169">
            <v>22216</v>
          </cell>
        </row>
        <row r="169">
          <cell r="F169">
            <v>26659</v>
          </cell>
          <cell r="G169">
            <v>31102</v>
          </cell>
          <cell r="H169">
            <v>35545</v>
          </cell>
          <cell r="I169">
            <v>40288</v>
          </cell>
          <cell r="J169">
            <v>66648</v>
          </cell>
          <cell r="K169">
            <v>73312</v>
          </cell>
          <cell r="L169">
            <v>79977</v>
          </cell>
          <cell r="M169">
            <v>86642</v>
          </cell>
          <cell r="N169">
            <v>94307</v>
          </cell>
          <cell r="O169">
            <v>177728</v>
          </cell>
          <cell r="P169">
            <v>195500</v>
          </cell>
          <cell r="Q169">
            <v>213273</v>
          </cell>
          <cell r="R169">
            <v>231046</v>
          </cell>
          <cell r="S169">
            <v>250819</v>
          </cell>
        </row>
        <row r="170">
          <cell r="A170">
            <v>165</v>
          </cell>
          <cell r="B170">
            <v>22641</v>
          </cell>
        </row>
        <row r="170">
          <cell r="F170">
            <v>27169</v>
          </cell>
          <cell r="G170">
            <v>31697</v>
          </cell>
          <cell r="H170">
            <v>36225</v>
          </cell>
          <cell r="I170">
            <v>41053</v>
          </cell>
          <cell r="J170">
            <v>67923</v>
          </cell>
          <cell r="K170">
            <v>74715</v>
          </cell>
          <cell r="L170">
            <v>81507</v>
          </cell>
          <cell r="M170">
            <v>88299</v>
          </cell>
          <cell r="N170">
            <v>96092</v>
          </cell>
          <cell r="O170">
            <v>181128</v>
          </cell>
          <cell r="P170">
            <v>199240</v>
          </cell>
          <cell r="Q170">
            <v>217353</v>
          </cell>
          <cell r="R170">
            <v>235466</v>
          </cell>
          <cell r="S170">
            <v>255579</v>
          </cell>
        </row>
        <row r="171">
          <cell r="A171">
            <v>166</v>
          </cell>
          <cell r="B171">
            <v>23066</v>
          </cell>
        </row>
        <row r="171">
          <cell r="F171">
            <v>27679</v>
          </cell>
          <cell r="G171">
            <v>32292</v>
          </cell>
          <cell r="H171">
            <v>36905</v>
          </cell>
          <cell r="I171">
            <v>41818</v>
          </cell>
          <cell r="J171">
            <v>69198</v>
          </cell>
          <cell r="K171">
            <v>76117</v>
          </cell>
          <cell r="L171">
            <v>83037</v>
          </cell>
          <cell r="M171">
            <v>89957</v>
          </cell>
          <cell r="N171">
            <v>97877</v>
          </cell>
          <cell r="O171">
            <v>184528</v>
          </cell>
          <cell r="P171">
            <v>202980</v>
          </cell>
          <cell r="Q171">
            <v>221433</v>
          </cell>
          <cell r="R171">
            <v>239886</v>
          </cell>
          <cell r="S171">
            <v>260339</v>
          </cell>
        </row>
        <row r="172">
          <cell r="A172">
            <v>167</v>
          </cell>
          <cell r="B172">
            <v>23492</v>
          </cell>
        </row>
        <row r="172">
          <cell r="F172">
            <v>28190</v>
          </cell>
          <cell r="G172">
            <v>32888</v>
          </cell>
          <cell r="H172">
            <v>37587</v>
          </cell>
          <cell r="I172">
            <v>42585</v>
          </cell>
          <cell r="J172">
            <v>70476</v>
          </cell>
          <cell r="K172">
            <v>77523</v>
          </cell>
          <cell r="L172">
            <v>84571</v>
          </cell>
          <cell r="M172">
            <v>91618</v>
          </cell>
          <cell r="N172">
            <v>99666</v>
          </cell>
          <cell r="O172">
            <v>187936</v>
          </cell>
          <cell r="P172">
            <v>206729</v>
          </cell>
          <cell r="Q172">
            <v>225523</v>
          </cell>
          <cell r="R172">
            <v>244316</v>
          </cell>
          <cell r="S172">
            <v>265110</v>
          </cell>
        </row>
        <row r="173">
          <cell r="A173">
            <v>168</v>
          </cell>
          <cell r="B173">
            <v>23918</v>
          </cell>
        </row>
        <row r="173">
          <cell r="F173">
            <v>28701</v>
          </cell>
          <cell r="G173">
            <v>33485</v>
          </cell>
          <cell r="H173">
            <v>38268</v>
          </cell>
          <cell r="I173">
            <v>43352</v>
          </cell>
          <cell r="J173">
            <v>71754</v>
          </cell>
          <cell r="K173">
            <v>78929</v>
          </cell>
          <cell r="L173">
            <v>86104</v>
          </cell>
          <cell r="M173">
            <v>93280</v>
          </cell>
          <cell r="N173">
            <v>101455</v>
          </cell>
          <cell r="O173">
            <v>191344</v>
          </cell>
          <cell r="P173">
            <v>210478</v>
          </cell>
          <cell r="Q173">
            <v>229612</v>
          </cell>
          <cell r="R173">
            <v>248747</v>
          </cell>
          <cell r="S173">
            <v>269881</v>
          </cell>
        </row>
        <row r="174">
          <cell r="A174">
            <v>169</v>
          </cell>
          <cell r="B174">
            <v>24345</v>
          </cell>
        </row>
        <row r="174">
          <cell r="F174">
            <v>29214</v>
          </cell>
          <cell r="G174">
            <v>34083</v>
          </cell>
          <cell r="H174">
            <v>38952</v>
          </cell>
          <cell r="I174">
            <v>44121</v>
          </cell>
          <cell r="J174">
            <v>73035</v>
          </cell>
          <cell r="K174">
            <v>80338</v>
          </cell>
          <cell r="L174">
            <v>87642</v>
          </cell>
          <cell r="M174">
            <v>94945</v>
          </cell>
          <cell r="N174">
            <v>103249</v>
          </cell>
          <cell r="O174">
            <v>194760</v>
          </cell>
          <cell r="P174">
            <v>214236</v>
          </cell>
          <cell r="Q174">
            <v>233712</v>
          </cell>
          <cell r="R174">
            <v>253188</v>
          </cell>
          <cell r="S174">
            <v>274664</v>
          </cell>
        </row>
        <row r="175">
          <cell r="A175">
            <v>170</v>
          </cell>
          <cell r="B175">
            <v>24772</v>
          </cell>
        </row>
        <row r="175">
          <cell r="F175">
            <v>29726</v>
          </cell>
          <cell r="G175">
            <v>34680</v>
          </cell>
          <cell r="H175">
            <v>39635</v>
          </cell>
          <cell r="I175">
            <v>44889</v>
          </cell>
          <cell r="J175">
            <v>74316</v>
          </cell>
          <cell r="K175">
            <v>81747</v>
          </cell>
          <cell r="L175">
            <v>89179</v>
          </cell>
          <cell r="M175">
            <v>96610</v>
          </cell>
          <cell r="N175">
            <v>105042</v>
          </cell>
          <cell r="O175">
            <v>198176</v>
          </cell>
          <cell r="P175">
            <v>217993</v>
          </cell>
          <cell r="Q175">
            <v>237811</v>
          </cell>
          <cell r="R175">
            <v>257628</v>
          </cell>
          <cell r="S175">
            <v>279446</v>
          </cell>
        </row>
        <row r="176">
          <cell r="A176">
            <v>171</v>
          </cell>
          <cell r="B176">
            <v>25200</v>
          </cell>
        </row>
        <row r="176">
          <cell r="F176">
            <v>30240</v>
          </cell>
          <cell r="G176">
            <v>35280</v>
          </cell>
          <cell r="H176">
            <v>40320</v>
          </cell>
          <cell r="I176">
            <v>45660</v>
          </cell>
          <cell r="J176">
            <v>75600</v>
          </cell>
          <cell r="K176">
            <v>83160</v>
          </cell>
          <cell r="L176">
            <v>90720</v>
          </cell>
          <cell r="M176">
            <v>98280</v>
          </cell>
          <cell r="N176">
            <v>106840</v>
          </cell>
          <cell r="O176">
            <v>201600</v>
          </cell>
          <cell r="P176">
            <v>221760</v>
          </cell>
          <cell r="Q176">
            <v>241920</v>
          </cell>
          <cell r="R176">
            <v>262080</v>
          </cell>
          <cell r="S176">
            <v>284240</v>
          </cell>
        </row>
        <row r="177">
          <cell r="A177">
            <v>172</v>
          </cell>
          <cell r="B177">
            <v>25628</v>
          </cell>
        </row>
        <row r="177">
          <cell r="F177">
            <v>30753</v>
          </cell>
          <cell r="G177">
            <v>35879</v>
          </cell>
          <cell r="H177">
            <v>41004</v>
          </cell>
          <cell r="I177">
            <v>46430</v>
          </cell>
          <cell r="J177">
            <v>76884</v>
          </cell>
          <cell r="K177">
            <v>84572</v>
          </cell>
          <cell r="L177">
            <v>92260</v>
          </cell>
          <cell r="M177">
            <v>99949</v>
          </cell>
          <cell r="N177">
            <v>108637</v>
          </cell>
          <cell r="O177">
            <v>205024</v>
          </cell>
          <cell r="P177">
            <v>225526</v>
          </cell>
          <cell r="Q177">
            <v>246028</v>
          </cell>
          <cell r="R177">
            <v>266531</v>
          </cell>
          <cell r="S177">
            <v>289033</v>
          </cell>
        </row>
        <row r="178">
          <cell r="A178">
            <v>173</v>
          </cell>
          <cell r="B178">
            <v>26057</v>
          </cell>
        </row>
        <row r="178">
          <cell r="F178">
            <v>31268</v>
          </cell>
          <cell r="G178">
            <v>36479</v>
          </cell>
          <cell r="H178">
            <v>41691</v>
          </cell>
          <cell r="I178">
            <v>47202</v>
          </cell>
          <cell r="J178">
            <v>78171</v>
          </cell>
          <cell r="K178">
            <v>85988</v>
          </cell>
          <cell r="L178">
            <v>93805</v>
          </cell>
          <cell r="M178">
            <v>101622</v>
          </cell>
          <cell r="N178">
            <v>110439</v>
          </cell>
          <cell r="O178">
            <v>208456</v>
          </cell>
          <cell r="P178">
            <v>229301</v>
          </cell>
          <cell r="Q178">
            <v>250147</v>
          </cell>
          <cell r="R178">
            <v>270992</v>
          </cell>
          <cell r="S178">
            <v>293838</v>
          </cell>
        </row>
        <row r="179">
          <cell r="A179">
            <v>174</v>
          </cell>
          <cell r="B179">
            <v>26486</v>
          </cell>
        </row>
        <row r="179">
          <cell r="F179">
            <v>31783</v>
          </cell>
          <cell r="G179">
            <v>37080</v>
          </cell>
          <cell r="H179">
            <v>42377</v>
          </cell>
          <cell r="I179">
            <v>47974</v>
          </cell>
          <cell r="J179">
            <v>79458</v>
          </cell>
          <cell r="K179">
            <v>87403</v>
          </cell>
          <cell r="L179">
            <v>95349</v>
          </cell>
          <cell r="M179">
            <v>103295</v>
          </cell>
          <cell r="N179">
            <v>112241</v>
          </cell>
          <cell r="O179">
            <v>211888</v>
          </cell>
          <cell r="P179">
            <v>233076</v>
          </cell>
          <cell r="Q179">
            <v>254265</v>
          </cell>
          <cell r="R179">
            <v>275454</v>
          </cell>
          <cell r="S179">
            <v>298643</v>
          </cell>
        </row>
        <row r="180">
          <cell r="A180">
            <v>175</v>
          </cell>
          <cell r="B180">
            <v>26916</v>
          </cell>
        </row>
        <row r="180">
          <cell r="F180">
            <v>32299</v>
          </cell>
          <cell r="G180">
            <v>37682</v>
          </cell>
          <cell r="H180">
            <v>43065</v>
          </cell>
          <cell r="I180">
            <v>48748</v>
          </cell>
          <cell r="J180">
            <v>80748</v>
          </cell>
          <cell r="K180">
            <v>88822</v>
          </cell>
          <cell r="L180">
            <v>96897</v>
          </cell>
          <cell r="M180">
            <v>104972</v>
          </cell>
          <cell r="N180">
            <v>114047</v>
          </cell>
          <cell r="O180">
            <v>215328</v>
          </cell>
          <cell r="P180">
            <v>236860</v>
          </cell>
          <cell r="Q180">
            <v>258393</v>
          </cell>
          <cell r="R180">
            <v>279926</v>
          </cell>
          <cell r="S180">
            <v>303459</v>
          </cell>
        </row>
        <row r="181">
          <cell r="A181">
            <v>176</v>
          </cell>
          <cell r="B181">
            <v>27561</v>
          </cell>
        </row>
        <row r="181">
          <cell r="F181">
            <v>33073</v>
          </cell>
          <cell r="G181">
            <v>38585</v>
          </cell>
          <cell r="H181">
            <v>44097</v>
          </cell>
          <cell r="I181">
            <v>49909</v>
          </cell>
          <cell r="J181">
            <v>82683</v>
          </cell>
          <cell r="K181">
            <v>90951</v>
          </cell>
          <cell r="L181">
            <v>99219</v>
          </cell>
          <cell r="M181">
            <v>107487</v>
          </cell>
          <cell r="N181">
            <v>116756</v>
          </cell>
          <cell r="O181">
            <v>220488</v>
          </cell>
          <cell r="P181">
            <v>242536</v>
          </cell>
          <cell r="Q181">
            <v>264585</v>
          </cell>
          <cell r="R181">
            <v>286634</v>
          </cell>
          <cell r="S181">
            <v>310683</v>
          </cell>
        </row>
        <row r="182">
          <cell r="A182">
            <v>177</v>
          </cell>
          <cell r="B182">
            <v>28206</v>
          </cell>
        </row>
        <row r="182">
          <cell r="F182">
            <v>33847</v>
          </cell>
          <cell r="G182">
            <v>39488</v>
          </cell>
          <cell r="H182">
            <v>45129</v>
          </cell>
          <cell r="I182">
            <v>51070</v>
          </cell>
          <cell r="J182">
            <v>84618</v>
          </cell>
          <cell r="K182">
            <v>93079</v>
          </cell>
          <cell r="L182">
            <v>101541</v>
          </cell>
          <cell r="M182">
            <v>110003</v>
          </cell>
          <cell r="N182">
            <v>119465</v>
          </cell>
          <cell r="O182">
            <v>225648</v>
          </cell>
          <cell r="P182">
            <v>248212</v>
          </cell>
          <cell r="Q182">
            <v>270777</v>
          </cell>
          <cell r="R182">
            <v>293342</v>
          </cell>
          <cell r="S182">
            <v>317907</v>
          </cell>
        </row>
        <row r="183">
          <cell r="A183">
            <v>178</v>
          </cell>
          <cell r="B183">
            <v>28852</v>
          </cell>
        </row>
        <row r="183">
          <cell r="F183">
            <v>34622</v>
          </cell>
          <cell r="G183">
            <v>40392</v>
          </cell>
          <cell r="H183">
            <v>46163</v>
          </cell>
          <cell r="I183">
            <v>52233</v>
          </cell>
          <cell r="J183">
            <v>86556</v>
          </cell>
          <cell r="K183">
            <v>95211</v>
          </cell>
          <cell r="L183">
            <v>103867</v>
          </cell>
          <cell r="M183">
            <v>112522</v>
          </cell>
          <cell r="N183">
            <v>122178</v>
          </cell>
          <cell r="O183">
            <v>230816</v>
          </cell>
          <cell r="P183">
            <v>253897</v>
          </cell>
          <cell r="Q183">
            <v>276979</v>
          </cell>
          <cell r="R183">
            <v>300060</v>
          </cell>
          <cell r="S183">
            <v>325142</v>
          </cell>
        </row>
        <row r="184">
          <cell r="A184">
            <v>179</v>
          </cell>
          <cell r="B184">
            <v>29498</v>
          </cell>
        </row>
        <row r="184">
          <cell r="F184">
            <v>35397</v>
          </cell>
          <cell r="G184">
            <v>41297</v>
          </cell>
          <cell r="H184">
            <v>47196</v>
          </cell>
          <cell r="I184">
            <v>53396</v>
          </cell>
          <cell r="J184">
            <v>88494</v>
          </cell>
          <cell r="K184">
            <v>97343</v>
          </cell>
          <cell r="L184">
            <v>106192</v>
          </cell>
          <cell r="M184">
            <v>115042</v>
          </cell>
          <cell r="N184">
            <v>124891</v>
          </cell>
          <cell r="O184">
            <v>235984</v>
          </cell>
          <cell r="P184">
            <v>259582</v>
          </cell>
          <cell r="Q184">
            <v>283180</v>
          </cell>
          <cell r="R184">
            <v>306779</v>
          </cell>
          <cell r="S184">
            <v>332377</v>
          </cell>
        </row>
        <row r="185">
          <cell r="A185">
            <v>180</v>
          </cell>
          <cell r="B185">
            <v>30145</v>
          </cell>
        </row>
        <row r="185">
          <cell r="F185">
            <v>36174</v>
          </cell>
          <cell r="G185">
            <v>42203</v>
          </cell>
          <cell r="H185">
            <v>48232</v>
          </cell>
          <cell r="I185">
            <v>54561</v>
          </cell>
          <cell r="J185">
            <v>90435</v>
          </cell>
          <cell r="K185">
            <v>99478</v>
          </cell>
          <cell r="L185">
            <v>108522</v>
          </cell>
          <cell r="M185">
            <v>117565</v>
          </cell>
          <cell r="N185">
            <v>127609</v>
          </cell>
          <cell r="O185">
            <v>241160</v>
          </cell>
          <cell r="P185">
            <v>265276</v>
          </cell>
          <cell r="Q185">
            <v>289392</v>
          </cell>
          <cell r="R185">
            <v>313508</v>
          </cell>
          <cell r="S185">
            <v>339624</v>
          </cell>
        </row>
        <row r="186">
          <cell r="A186">
            <v>181</v>
          </cell>
          <cell r="B186">
            <v>30792</v>
          </cell>
        </row>
        <row r="186">
          <cell r="F186">
            <v>36950</v>
          </cell>
          <cell r="G186">
            <v>43108</v>
          </cell>
          <cell r="H186">
            <v>49267</v>
          </cell>
          <cell r="I186">
            <v>55725</v>
          </cell>
          <cell r="J186">
            <v>92376</v>
          </cell>
          <cell r="K186">
            <v>101613</v>
          </cell>
          <cell r="L186">
            <v>110851</v>
          </cell>
          <cell r="M186">
            <v>120088</v>
          </cell>
          <cell r="N186">
            <v>130326</v>
          </cell>
          <cell r="O186">
            <v>246336</v>
          </cell>
          <cell r="P186">
            <v>270969</v>
          </cell>
          <cell r="Q186">
            <v>295603</v>
          </cell>
          <cell r="R186">
            <v>320236</v>
          </cell>
          <cell r="S186">
            <v>346870</v>
          </cell>
        </row>
        <row r="187">
          <cell r="A187">
            <v>182</v>
          </cell>
          <cell r="B187">
            <v>31440</v>
          </cell>
        </row>
        <row r="187">
          <cell r="F187">
            <v>37728</v>
          </cell>
          <cell r="G187">
            <v>44016</v>
          </cell>
          <cell r="H187">
            <v>50304</v>
          </cell>
          <cell r="I187">
            <v>56892</v>
          </cell>
          <cell r="J187">
            <v>94320</v>
          </cell>
          <cell r="K187">
            <v>103752</v>
          </cell>
          <cell r="L187">
            <v>113184</v>
          </cell>
          <cell r="M187">
            <v>122616</v>
          </cell>
          <cell r="N187">
            <v>133048</v>
          </cell>
          <cell r="O187">
            <v>251520</v>
          </cell>
          <cell r="P187">
            <v>276672</v>
          </cell>
          <cell r="Q187">
            <v>301824</v>
          </cell>
          <cell r="R187">
            <v>326976</v>
          </cell>
          <cell r="S187">
            <v>354128</v>
          </cell>
        </row>
        <row r="188">
          <cell r="A188">
            <v>183</v>
          </cell>
          <cell r="B188">
            <v>32088</v>
          </cell>
        </row>
        <row r="188">
          <cell r="F188">
            <v>38505</v>
          </cell>
          <cell r="G188">
            <v>44923</v>
          </cell>
          <cell r="H188">
            <v>51340</v>
          </cell>
          <cell r="I188">
            <v>58058</v>
          </cell>
          <cell r="J188">
            <v>96264</v>
          </cell>
          <cell r="K188">
            <v>105890</v>
          </cell>
          <cell r="L188">
            <v>115516</v>
          </cell>
          <cell r="M188">
            <v>125143</v>
          </cell>
          <cell r="N188">
            <v>135769</v>
          </cell>
          <cell r="O188">
            <v>256704</v>
          </cell>
          <cell r="P188">
            <v>282374</v>
          </cell>
          <cell r="Q188">
            <v>308044</v>
          </cell>
          <cell r="R188">
            <v>333715</v>
          </cell>
          <cell r="S188">
            <v>361385</v>
          </cell>
        </row>
        <row r="189">
          <cell r="A189">
            <v>184</v>
          </cell>
          <cell r="B189">
            <v>32737</v>
          </cell>
        </row>
        <row r="189">
          <cell r="F189">
            <v>39284</v>
          </cell>
          <cell r="G189">
            <v>45831</v>
          </cell>
          <cell r="H189">
            <v>52379</v>
          </cell>
          <cell r="I189">
            <v>59226</v>
          </cell>
          <cell r="J189">
            <v>98211</v>
          </cell>
          <cell r="K189">
            <v>108032</v>
          </cell>
          <cell r="L189">
            <v>117853</v>
          </cell>
          <cell r="M189">
            <v>127674</v>
          </cell>
          <cell r="N189">
            <v>138495</v>
          </cell>
          <cell r="O189">
            <v>261896</v>
          </cell>
          <cell r="P189">
            <v>288085</v>
          </cell>
          <cell r="Q189">
            <v>314275</v>
          </cell>
          <cell r="R189">
            <v>340464</v>
          </cell>
          <cell r="S189">
            <v>368654</v>
          </cell>
        </row>
        <row r="190">
          <cell r="A190">
            <v>185</v>
          </cell>
          <cell r="B190">
            <v>33386</v>
          </cell>
        </row>
        <row r="190">
          <cell r="F190">
            <v>40063</v>
          </cell>
          <cell r="G190">
            <v>46740</v>
          </cell>
          <cell r="H190">
            <v>53417</v>
          </cell>
          <cell r="I190">
            <v>60394</v>
          </cell>
          <cell r="J190">
            <v>100158</v>
          </cell>
          <cell r="K190">
            <v>110173</v>
          </cell>
          <cell r="L190">
            <v>120189</v>
          </cell>
          <cell r="M190">
            <v>130205</v>
          </cell>
          <cell r="N190">
            <v>141221</v>
          </cell>
          <cell r="O190">
            <v>267088</v>
          </cell>
          <cell r="P190">
            <v>293796</v>
          </cell>
          <cell r="Q190">
            <v>320505</v>
          </cell>
          <cell r="R190">
            <v>347214</v>
          </cell>
          <cell r="S190">
            <v>375923</v>
          </cell>
        </row>
        <row r="191">
          <cell r="A191">
            <v>186</v>
          </cell>
          <cell r="B191">
            <v>34036</v>
          </cell>
        </row>
        <row r="191">
          <cell r="F191">
            <v>40843</v>
          </cell>
          <cell r="G191">
            <v>47650</v>
          </cell>
          <cell r="H191">
            <v>54457</v>
          </cell>
          <cell r="I191">
            <v>61564</v>
          </cell>
          <cell r="J191">
            <v>102108</v>
          </cell>
          <cell r="K191">
            <v>112318</v>
          </cell>
          <cell r="L191">
            <v>122529</v>
          </cell>
          <cell r="M191">
            <v>132740</v>
          </cell>
          <cell r="N191">
            <v>143951</v>
          </cell>
          <cell r="O191">
            <v>272288</v>
          </cell>
          <cell r="P191">
            <v>299516</v>
          </cell>
          <cell r="Q191">
            <v>326745</v>
          </cell>
          <cell r="R191">
            <v>353974</v>
          </cell>
          <cell r="S191">
            <v>383203</v>
          </cell>
        </row>
        <row r="192">
          <cell r="A192">
            <v>187</v>
          </cell>
          <cell r="B192">
            <v>34686</v>
          </cell>
        </row>
        <row r="192">
          <cell r="F192">
            <v>41623</v>
          </cell>
          <cell r="G192">
            <v>48560</v>
          </cell>
          <cell r="H192">
            <v>55497</v>
          </cell>
          <cell r="I192">
            <v>62734</v>
          </cell>
          <cell r="J192">
            <v>104058</v>
          </cell>
          <cell r="K192">
            <v>114463</v>
          </cell>
          <cell r="L192">
            <v>124869</v>
          </cell>
          <cell r="M192">
            <v>135275</v>
          </cell>
          <cell r="N192">
            <v>146681</v>
          </cell>
          <cell r="O192">
            <v>277488</v>
          </cell>
          <cell r="P192">
            <v>305236</v>
          </cell>
          <cell r="Q192">
            <v>332985</v>
          </cell>
          <cell r="R192">
            <v>360734</v>
          </cell>
          <cell r="S192">
            <v>390483</v>
          </cell>
        </row>
        <row r="193">
          <cell r="A193">
            <v>188</v>
          </cell>
          <cell r="B193">
            <v>35337</v>
          </cell>
        </row>
        <row r="193">
          <cell r="F193">
            <v>42404</v>
          </cell>
          <cell r="G193">
            <v>49471</v>
          </cell>
          <cell r="H193">
            <v>56539</v>
          </cell>
          <cell r="I193">
            <v>63906</v>
          </cell>
          <cell r="J193">
            <v>106011</v>
          </cell>
          <cell r="K193">
            <v>116612</v>
          </cell>
          <cell r="L193">
            <v>127213</v>
          </cell>
          <cell r="M193">
            <v>137814</v>
          </cell>
          <cell r="N193">
            <v>149415</v>
          </cell>
          <cell r="O193">
            <v>282696</v>
          </cell>
          <cell r="P193">
            <v>310965</v>
          </cell>
          <cell r="Q193">
            <v>339235</v>
          </cell>
          <cell r="R193">
            <v>367504</v>
          </cell>
          <cell r="S193">
            <v>397774</v>
          </cell>
        </row>
        <row r="194">
          <cell r="A194">
            <v>189</v>
          </cell>
          <cell r="B194">
            <v>35988</v>
          </cell>
        </row>
        <row r="194">
          <cell r="F194">
            <v>43185</v>
          </cell>
          <cell r="G194">
            <v>50383</v>
          </cell>
          <cell r="H194">
            <v>57580</v>
          </cell>
          <cell r="I194">
            <v>65078</v>
          </cell>
          <cell r="J194">
            <v>107964</v>
          </cell>
          <cell r="K194">
            <v>118760</v>
          </cell>
          <cell r="L194">
            <v>129556</v>
          </cell>
          <cell r="M194">
            <v>140353</v>
          </cell>
          <cell r="N194">
            <v>152149</v>
          </cell>
          <cell r="O194">
            <v>287904</v>
          </cell>
          <cell r="P194">
            <v>316694</v>
          </cell>
          <cell r="Q194">
            <v>345484</v>
          </cell>
          <cell r="R194">
            <v>374275</v>
          </cell>
          <cell r="S194">
            <v>405065</v>
          </cell>
        </row>
        <row r="195">
          <cell r="A195">
            <v>190</v>
          </cell>
          <cell r="B195">
            <v>36640</v>
          </cell>
        </row>
        <row r="195">
          <cell r="F195">
            <v>43968</v>
          </cell>
          <cell r="G195">
            <v>51296</v>
          </cell>
          <cell r="H195">
            <v>58624</v>
          </cell>
          <cell r="I195">
            <v>66252</v>
          </cell>
          <cell r="J195">
            <v>109920</v>
          </cell>
          <cell r="K195">
            <v>120912</v>
          </cell>
          <cell r="L195">
            <v>131904</v>
          </cell>
          <cell r="M195">
            <v>142896</v>
          </cell>
          <cell r="N195">
            <v>154888</v>
          </cell>
          <cell r="O195">
            <v>293120</v>
          </cell>
          <cell r="P195">
            <v>322432</v>
          </cell>
          <cell r="Q195">
            <v>351744</v>
          </cell>
          <cell r="R195">
            <v>381056</v>
          </cell>
          <cell r="S195">
            <v>412368</v>
          </cell>
        </row>
        <row r="196">
          <cell r="A196">
            <v>191</v>
          </cell>
          <cell r="B196">
            <v>37292</v>
          </cell>
        </row>
        <row r="196">
          <cell r="F196">
            <v>44750</v>
          </cell>
          <cell r="G196">
            <v>52208</v>
          </cell>
          <cell r="H196">
            <v>59667</v>
          </cell>
          <cell r="I196">
            <v>67425</v>
          </cell>
          <cell r="J196">
            <v>111876</v>
          </cell>
          <cell r="K196">
            <v>123063</v>
          </cell>
          <cell r="L196">
            <v>134251</v>
          </cell>
          <cell r="M196">
            <v>145438</v>
          </cell>
          <cell r="N196">
            <v>157626</v>
          </cell>
          <cell r="O196">
            <v>298336</v>
          </cell>
          <cell r="P196">
            <v>328169</v>
          </cell>
          <cell r="Q196">
            <v>358003</v>
          </cell>
          <cell r="R196">
            <v>387836</v>
          </cell>
          <cell r="S196">
            <v>419670</v>
          </cell>
        </row>
        <row r="197">
          <cell r="A197">
            <v>192</v>
          </cell>
          <cell r="B197">
            <v>37945</v>
          </cell>
        </row>
        <row r="197">
          <cell r="F197">
            <v>45534</v>
          </cell>
          <cell r="G197">
            <v>53123</v>
          </cell>
          <cell r="H197">
            <v>60712</v>
          </cell>
          <cell r="I197">
            <v>68601</v>
          </cell>
          <cell r="J197">
            <v>113835</v>
          </cell>
          <cell r="K197">
            <v>125218</v>
          </cell>
          <cell r="L197">
            <v>136602</v>
          </cell>
          <cell r="M197">
            <v>147985</v>
          </cell>
          <cell r="N197">
            <v>160369</v>
          </cell>
          <cell r="O197">
            <v>303560</v>
          </cell>
          <cell r="P197">
            <v>333916</v>
          </cell>
          <cell r="Q197">
            <v>364272</v>
          </cell>
          <cell r="R197">
            <v>394628</v>
          </cell>
          <cell r="S197">
            <v>426984</v>
          </cell>
        </row>
        <row r="198">
          <cell r="A198">
            <v>193</v>
          </cell>
          <cell r="B198">
            <v>38598</v>
          </cell>
        </row>
        <row r="198">
          <cell r="F198">
            <v>46317</v>
          </cell>
          <cell r="G198">
            <v>54037</v>
          </cell>
          <cell r="H198">
            <v>61756</v>
          </cell>
          <cell r="I198">
            <v>69776</v>
          </cell>
          <cell r="J198">
            <v>115794</v>
          </cell>
          <cell r="K198">
            <v>127373</v>
          </cell>
          <cell r="L198">
            <v>138952</v>
          </cell>
          <cell r="M198">
            <v>150532</v>
          </cell>
          <cell r="N198">
            <v>163111</v>
          </cell>
          <cell r="O198">
            <v>308784</v>
          </cell>
          <cell r="P198">
            <v>339662</v>
          </cell>
          <cell r="Q198">
            <v>370540</v>
          </cell>
          <cell r="R198">
            <v>401419</v>
          </cell>
          <cell r="S198">
            <v>434297</v>
          </cell>
        </row>
        <row r="199">
          <cell r="A199">
            <v>194</v>
          </cell>
          <cell r="B199">
            <v>39252</v>
          </cell>
        </row>
        <row r="199">
          <cell r="F199">
            <v>47102</v>
          </cell>
          <cell r="G199">
            <v>54952</v>
          </cell>
          <cell r="H199">
            <v>62803</v>
          </cell>
          <cell r="I199">
            <v>70953</v>
          </cell>
          <cell r="J199">
            <v>117756</v>
          </cell>
          <cell r="K199">
            <v>129531</v>
          </cell>
          <cell r="L199">
            <v>141307</v>
          </cell>
          <cell r="M199">
            <v>153082</v>
          </cell>
          <cell r="N199">
            <v>165858</v>
          </cell>
          <cell r="O199">
            <v>314016</v>
          </cell>
          <cell r="P199">
            <v>345417</v>
          </cell>
          <cell r="Q199">
            <v>376819</v>
          </cell>
          <cell r="R199">
            <v>408220</v>
          </cell>
          <cell r="S199">
            <v>441622</v>
          </cell>
        </row>
        <row r="200">
          <cell r="A200">
            <v>195</v>
          </cell>
          <cell r="B200">
            <v>39906</v>
          </cell>
        </row>
        <row r="200">
          <cell r="F200">
            <v>47887</v>
          </cell>
          <cell r="G200">
            <v>55868</v>
          </cell>
          <cell r="H200">
            <v>63849</v>
          </cell>
          <cell r="I200">
            <v>72130</v>
          </cell>
          <cell r="J200">
            <v>119718</v>
          </cell>
          <cell r="K200">
            <v>131689</v>
          </cell>
          <cell r="L200">
            <v>143661</v>
          </cell>
          <cell r="M200">
            <v>155633</v>
          </cell>
          <cell r="N200">
            <v>168605</v>
          </cell>
          <cell r="O200">
            <v>319248</v>
          </cell>
          <cell r="P200">
            <v>351172</v>
          </cell>
          <cell r="Q200">
            <v>383097</v>
          </cell>
          <cell r="R200">
            <v>415022</v>
          </cell>
          <cell r="S200">
            <v>448947</v>
          </cell>
        </row>
        <row r="201">
          <cell r="A201">
            <v>196</v>
          </cell>
          <cell r="B201">
            <v>40561</v>
          </cell>
        </row>
        <row r="201">
          <cell r="F201">
            <v>48673</v>
          </cell>
          <cell r="G201">
            <v>56785</v>
          </cell>
          <cell r="H201">
            <v>64897</v>
          </cell>
          <cell r="I201">
            <v>73309</v>
          </cell>
          <cell r="J201">
            <v>121683</v>
          </cell>
          <cell r="K201">
            <v>133851</v>
          </cell>
          <cell r="L201">
            <v>146019</v>
          </cell>
          <cell r="M201">
            <v>158187</v>
          </cell>
          <cell r="N201">
            <v>171356</v>
          </cell>
          <cell r="O201">
            <v>324488</v>
          </cell>
          <cell r="P201">
            <v>356936</v>
          </cell>
          <cell r="Q201">
            <v>389385</v>
          </cell>
          <cell r="R201">
            <v>421834</v>
          </cell>
          <cell r="S201">
            <v>456283</v>
          </cell>
        </row>
        <row r="202">
          <cell r="A202">
            <v>197</v>
          </cell>
          <cell r="B202">
            <v>41216</v>
          </cell>
        </row>
        <row r="202">
          <cell r="F202">
            <v>49459</v>
          </cell>
          <cell r="G202">
            <v>57702</v>
          </cell>
          <cell r="H202">
            <v>65945</v>
          </cell>
          <cell r="I202">
            <v>74488</v>
          </cell>
          <cell r="J202">
            <v>123648</v>
          </cell>
          <cell r="K202">
            <v>136012</v>
          </cell>
          <cell r="L202">
            <v>148377</v>
          </cell>
          <cell r="M202">
            <v>160742</v>
          </cell>
          <cell r="N202">
            <v>174107</v>
          </cell>
          <cell r="O202">
            <v>329728</v>
          </cell>
          <cell r="P202">
            <v>362700</v>
          </cell>
          <cell r="Q202">
            <v>395673</v>
          </cell>
          <cell r="R202">
            <v>428646</v>
          </cell>
          <cell r="S202">
            <v>463619</v>
          </cell>
        </row>
        <row r="203">
          <cell r="A203">
            <v>198</v>
          </cell>
          <cell r="B203">
            <v>41872</v>
          </cell>
        </row>
        <row r="203">
          <cell r="F203">
            <v>50246</v>
          </cell>
          <cell r="G203">
            <v>58620</v>
          </cell>
          <cell r="H203">
            <v>66995</v>
          </cell>
          <cell r="I203">
            <v>75669</v>
          </cell>
          <cell r="J203">
            <v>125616</v>
          </cell>
          <cell r="K203">
            <v>138177</v>
          </cell>
          <cell r="L203">
            <v>150739</v>
          </cell>
          <cell r="M203">
            <v>163300</v>
          </cell>
          <cell r="N203">
            <v>176862</v>
          </cell>
          <cell r="O203">
            <v>334976</v>
          </cell>
          <cell r="P203">
            <v>368473</v>
          </cell>
          <cell r="Q203">
            <v>401971</v>
          </cell>
          <cell r="R203">
            <v>435468</v>
          </cell>
          <cell r="S203">
            <v>470966</v>
          </cell>
        </row>
        <row r="204">
          <cell r="A204">
            <v>199</v>
          </cell>
          <cell r="B204">
            <v>42528</v>
          </cell>
        </row>
        <row r="204">
          <cell r="F204">
            <v>51033</v>
          </cell>
          <cell r="G204">
            <v>59539</v>
          </cell>
          <cell r="H204">
            <v>68044</v>
          </cell>
          <cell r="I204">
            <v>76850</v>
          </cell>
          <cell r="J204">
            <v>127584</v>
          </cell>
          <cell r="K204">
            <v>140342</v>
          </cell>
          <cell r="L204">
            <v>153100</v>
          </cell>
          <cell r="M204">
            <v>165859</v>
          </cell>
          <cell r="N204">
            <v>179617</v>
          </cell>
          <cell r="O204">
            <v>340224</v>
          </cell>
          <cell r="P204">
            <v>374246</v>
          </cell>
          <cell r="Q204">
            <v>408268</v>
          </cell>
          <cell r="R204">
            <v>442291</v>
          </cell>
          <cell r="S204">
            <v>478313</v>
          </cell>
        </row>
        <row r="205">
          <cell r="A205">
            <v>200</v>
          </cell>
          <cell r="B205">
            <v>43185</v>
          </cell>
        </row>
        <row r="205">
          <cell r="F205">
            <v>51822</v>
          </cell>
          <cell r="G205">
            <v>60459</v>
          </cell>
          <cell r="H205">
            <v>69096</v>
          </cell>
          <cell r="I205">
            <v>78033</v>
          </cell>
          <cell r="J205">
            <v>129555</v>
          </cell>
          <cell r="K205">
            <v>142510</v>
          </cell>
          <cell r="L205">
            <v>155466</v>
          </cell>
          <cell r="M205">
            <v>168421</v>
          </cell>
          <cell r="N205">
            <v>182377</v>
          </cell>
          <cell r="O205">
            <v>345480</v>
          </cell>
          <cell r="P205">
            <v>380028</v>
          </cell>
          <cell r="Q205">
            <v>414576</v>
          </cell>
          <cell r="R205">
            <v>449124</v>
          </cell>
          <cell r="S205">
            <v>485672</v>
          </cell>
        </row>
        <row r="206">
          <cell r="A206">
            <v>201</v>
          </cell>
          <cell r="B206">
            <v>44170</v>
          </cell>
        </row>
        <row r="206">
          <cell r="F206">
            <v>53004</v>
          </cell>
          <cell r="G206">
            <v>61838</v>
          </cell>
          <cell r="H206">
            <v>70672</v>
          </cell>
          <cell r="I206">
            <v>79806</v>
          </cell>
          <cell r="J206">
            <v>132510</v>
          </cell>
          <cell r="K206">
            <v>145761</v>
          </cell>
          <cell r="L206">
            <v>159012</v>
          </cell>
          <cell r="M206">
            <v>172263</v>
          </cell>
          <cell r="N206">
            <v>186514</v>
          </cell>
          <cell r="O206">
            <v>353360</v>
          </cell>
          <cell r="P206">
            <v>388696</v>
          </cell>
          <cell r="Q206">
            <v>424032</v>
          </cell>
          <cell r="R206">
            <v>459368</v>
          </cell>
          <cell r="S206">
            <v>496704</v>
          </cell>
        </row>
        <row r="207">
          <cell r="A207">
            <v>202</v>
          </cell>
          <cell r="B207">
            <v>45155</v>
          </cell>
        </row>
        <row r="207">
          <cell r="F207">
            <v>54186</v>
          </cell>
          <cell r="G207">
            <v>63217</v>
          </cell>
          <cell r="H207">
            <v>72248</v>
          </cell>
          <cell r="I207">
            <v>81579</v>
          </cell>
          <cell r="J207">
            <v>135465</v>
          </cell>
          <cell r="K207">
            <v>149011</v>
          </cell>
          <cell r="L207">
            <v>162558</v>
          </cell>
          <cell r="M207">
            <v>176104</v>
          </cell>
          <cell r="N207">
            <v>190651</v>
          </cell>
          <cell r="O207">
            <v>361240</v>
          </cell>
          <cell r="P207">
            <v>397364</v>
          </cell>
          <cell r="Q207">
            <v>433488</v>
          </cell>
          <cell r="R207">
            <v>469612</v>
          </cell>
          <cell r="S207">
            <v>507736</v>
          </cell>
        </row>
        <row r="208">
          <cell r="A208">
            <v>203</v>
          </cell>
          <cell r="B208">
            <v>46141</v>
          </cell>
        </row>
        <row r="208">
          <cell r="F208">
            <v>55369</v>
          </cell>
          <cell r="G208">
            <v>64597</v>
          </cell>
          <cell r="H208">
            <v>73825</v>
          </cell>
          <cell r="I208">
            <v>83353</v>
          </cell>
          <cell r="J208">
            <v>138423</v>
          </cell>
          <cell r="K208">
            <v>152265</v>
          </cell>
          <cell r="L208">
            <v>166107</v>
          </cell>
          <cell r="M208">
            <v>179949</v>
          </cell>
          <cell r="N208">
            <v>194792</v>
          </cell>
          <cell r="O208">
            <v>369128</v>
          </cell>
          <cell r="P208">
            <v>406040</v>
          </cell>
          <cell r="Q208">
            <v>442953</v>
          </cell>
          <cell r="R208">
            <v>479866</v>
          </cell>
          <cell r="S208">
            <v>518779</v>
          </cell>
        </row>
        <row r="209">
          <cell r="A209">
            <v>204</v>
          </cell>
          <cell r="B209">
            <v>47127</v>
          </cell>
        </row>
        <row r="209">
          <cell r="F209">
            <v>56552</v>
          </cell>
          <cell r="G209">
            <v>65977</v>
          </cell>
          <cell r="H209">
            <v>75403</v>
          </cell>
          <cell r="I209">
            <v>85128</v>
          </cell>
          <cell r="J209">
            <v>141381</v>
          </cell>
          <cell r="K209">
            <v>155519</v>
          </cell>
          <cell r="L209">
            <v>169657</v>
          </cell>
          <cell r="M209">
            <v>183795</v>
          </cell>
          <cell r="N209">
            <v>198933</v>
          </cell>
          <cell r="O209">
            <v>377016</v>
          </cell>
          <cell r="P209">
            <v>414717</v>
          </cell>
          <cell r="Q209">
            <v>452419</v>
          </cell>
          <cell r="R209">
            <v>490120</v>
          </cell>
          <cell r="S209">
            <v>529822</v>
          </cell>
        </row>
        <row r="210">
          <cell r="A210">
            <v>205</v>
          </cell>
          <cell r="B210">
            <v>48114</v>
          </cell>
        </row>
        <row r="210">
          <cell r="F210">
            <v>57736</v>
          </cell>
          <cell r="G210">
            <v>67359</v>
          </cell>
          <cell r="H210">
            <v>76982</v>
          </cell>
          <cell r="I210">
            <v>86905</v>
          </cell>
          <cell r="J210">
            <v>144342</v>
          </cell>
          <cell r="K210">
            <v>158776</v>
          </cell>
          <cell r="L210">
            <v>173210</v>
          </cell>
          <cell r="M210">
            <v>187644</v>
          </cell>
          <cell r="N210">
            <v>203078</v>
          </cell>
          <cell r="O210">
            <v>384912</v>
          </cell>
          <cell r="P210">
            <v>423403</v>
          </cell>
          <cell r="Q210">
            <v>461894</v>
          </cell>
          <cell r="R210">
            <v>500385</v>
          </cell>
          <cell r="S210">
            <v>540876</v>
          </cell>
        </row>
        <row r="211">
          <cell r="A211">
            <v>206</v>
          </cell>
          <cell r="B211">
            <v>49101</v>
          </cell>
        </row>
        <row r="211">
          <cell r="F211">
            <v>58921</v>
          </cell>
          <cell r="G211">
            <v>68741</v>
          </cell>
          <cell r="H211">
            <v>78561</v>
          </cell>
          <cell r="I211">
            <v>88681</v>
          </cell>
          <cell r="J211">
            <v>147303</v>
          </cell>
          <cell r="K211">
            <v>162033</v>
          </cell>
          <cell r="L211">
            <v>176763</v>
          </cell>
          <cell r="M211">
            <v>191493</v>
          </cell>
          <cell r="N211">
            <v>207224</v>
          </cell>
          <cell r="O211">
            <v>392808</v>
          </cell>
          <cell r="P211">
            <v>432088</v>
          </cell>
          <cell r="Q211">
            <v>471369</v>
          </cell>
          <cell r="R211">
            <v>510650</v>
          </cell>
          <cell r="S211">
            <v>551931</v>
          </cell>
        </row>
        <row r="212">
          <cell r="A212">
            <v>207</v>
          </cell>
          <cell r="B212">
            <v>50089</v>
          </cell>
        </row>
        <row r="212">
          <cell r="F212">
            <v>60106</v>
          </cell>
          <cell r="G212">
            <v>70124</v>
          </cell>
          <cell r="H212">
            <v>80142</v>
          </cell>
          <cell r="I212">
            <v>90460</v>
          </cell>
          <cell r="J212">
            <v>150267</v>
          </cell>
          <cell r="K212">
            <v>165293</v>
          </cell>
          <cell r="L212">
            <v>180320</v>
          </cell>
          <cell r="M212">
            <v>195347</v>
          </cell>
          <cell r="N212">
            <v>211373</v>
          </cell>
          <cell r="O212">
            <v>400712</v>
          </cell>
          <cell r="P212">
            <v>440783</v>
          </cell>
          <cell r="Q212">
            <v>480854</v>
          </cell>
          <cell r="R212">
            <v>520925</v>
          </cell>
          <cell r="S212">
            <v>562996</v>
          </cell>
        </row>
        <row r="213">
          <cell r="A213">
            <v>208</v>
          </cell>
          <cell r="B213">
            <v>51077</v>
          </cell>
        </row>
        <row r="213">
          <cell r="F213">
            <v>61292</v>
          </cell>
          <cell r="G213">
            <v>71507</v>
          </cell>
          <cell r="H213">
            <v>81723</v>
          </cell>
          <cell r="I213">
            <v>92238</v>
          </cell>
          <cell r="J213">
            <v>153231</v>
          </cell>
          <cell r="K213">
            <v>168554</v>
          </cell>
          <cell r="L213">
            <v>183877</v>
          </cell>
          <cell r="M213">
            <v>199200</v>
          </cell>
          <cell r="N213">
            <v>215523</v>
          </cell>
          <cell r="O213">
            <v>408616</v>
          </cell>
          <cell r="P213">
            <v>449477</v>
          </cell>
          <cell r="Q213">
            <v>490339</v>
          </cell>
          <cell r="R213">
            <v>531200</v>
          </cell>
          <cell r="S213">
            <v>574062</v>
          </cell>
        </row>
        <row r="214">
          <cell r="A214">
            <v>209</v>
          </cell>
          <cell r="B214">
            <v>52066</v>
          </cell>
        </row>
        <row r="214">
          <cell r="F214">
            <v>62479</v>
          </cell>
          <cell r="G214">
            <v>72892</v>
          </cell>
          <cell r="H214">
            <v>83305</v>
          </cell>
          <cell r="I214">
            <v>94018</v>
          </cell>
          <cell r="J214">
            <v>156198</v>
          </cell>
          <cell r="K214">
            <v>171817</v>
          </cell>
          <cell r="L214">
            <v>187437</v>
          </cell>
          <cell r="M214">
            <v>203057</v>
          </cell>
          <cell r="N214">
            <v>219677</v>
          </cell>
          <cell r="O214">
            <v>416528</v>
          </cell>
          <cell r="P214">
            <v>458180</v>
          </cell>
          <cell r="Q214">
            <v>499833</v>
          </cell>
          <cell r="R214">
            <v>541486</v>
          </cell>
          <cell r="S214">
            <v>585139</v>
          </cell>
        </row>
        <row r="215">
          <cell r="A215">
            <v>210</v>
          </cell>
          <cell r="B215">
            <v>53055</v>
          </cell>
        </row>
        <row r="215">
          <cell r="F215">
            <v>63666</v>
          </cell>
          <cell r="G215">
            <v>74277</v>
          </cell>
          <cell r="H215">
            <v>84888</v>
          </cell>
          <cell r="I215">
            <v>95799</v>
          </cell>
          <cell r="J215">
            <v>159165</v>
          </cell>
          <cell r="K215">
            <v>175081</v>
          </cell>
          <cell r="L215">
            <v>190998</v>
          </cell>
          <cell r="M215">
            <v>206914</v>
          </cell>
          <cell r="N215">
            <v>223831</v>
          </cell>
          <cell r="O215">
            <v>424440</v>
          </cell>
          <cell r="P215">
            <v>466884</v>
          </cell>
          <cell r="Q215">
            <v>509328</v>
          </cell>
          <cell r="R215">
            <v>551772</v>
          </cell>
          <cell r="S215">
            <v>596216</v>
          </cell>
        </row>
        <row r="216">
          <cell r="A216">
            <v>211</v>
          </cell>
          <cell r="B216">
            <v>54045</v>
          </cell>
        </row>
        <row r="216">
          <cell r="F216">
            <v>64854</v>
          </cell>
          <cell r="G216">
            <v>75663</v>
          </cell>
          <cell r="H216">
            <v>86472</v>
          </cell>
          <cell r="I216">
            <v>97581</v>
          </cell>
          <cell r="J216">
            <v>162135</v>
          </cell>
          <cell r="K216">
            <v>178348</v>
          </cell>
          <cell r="L216">
            <v>194562</v>
          </cell>
          <cell r="M216">
            <v>210775</v>
          </cell>
          <cell r="N216">
            <v>227989</v>
          </cell>
          <cell r="O216">
            <v>432360</v>
          </cell>
          <cell r="P216">
            <v>475596</v>
          </cell>
          <cell r="Q216">
            <v>518832</v>
          </cell>
          <cell r="R216">
            <v>562068</v>
          </cell>
          <cell r="S216">
            <v>607304</v>
          </cell>
        </row>
        <row r="217">
          <cell r="A217">
            <v>212</v>
          </cell>
          <cell r="B217">
            <v>55035</v>
          </cell>
        </row>
        <row r="217">
          <cell r="F217">
            <v>66042</v>
          </cell>
          <cell r="G217">
            <v>77049</v>
          </cell>
          <cell r="H217">
            <v>88056</v>
          </cell>
          <cell r="I217">
            <v>99363</v>
          </cell>
          <cell r="J217">
            <v>165105</v>
          </cell>
          <cell r="K217">
            <v>181615</v>
          </cell>
          <cell r="L217">
            <v>198126</v>
          </cell>
          <cell r="M217">
            <v>214636</v>
          </cell>
          <cell r="N217">
            <v>232147</v>
          </cell>
          <cell r="O217">
            <v>440280</v>
          </cell>
          <cell r="P217">
            <v>484308</v>
          </cell>
          <cell r="Q217">
            <v>528336</v>
          </cell>
          <cell r="R217">
            <v>572364</v>
          </cell>
          <cell r="S217">
            <v>618392</v>
          </cell>
        </row>
        <row r="218">
          <cell r="A218">
            <v>213</v>
          </cell>
          <cell r="B218">
            <v>56026</v>
          </cell>
        </row>
        <row r="218">
          <cell r="F218">
            <v>67231</v>
          </cell>
          <cell r="G218">
            <v>78436</v>
          </cell>
          <cell r="H218">
            <v>89641</v>
          </cell>
          <cell r="I218">
            <v>101146</v>
          </cell>
          <cell r="J218">
            <v>168078</v>
          </cell>
          <cell r="K218">
            <v>184885</v>
          </cell>
          <cell r="L218">
            <v>201693</v>
          </cell>
          <cell r="M218">
            <v>218501</v>
          </cell>
          <cell r="N218">
            <v>236309</v>
          </cell>
          <cell r="O218">
            <v>448208</v>
          </cell>
          <cell r="P218">
            <v>493028</v>
          </cell>
          <cell r="Q218">
            <v>537849</v>
          </cell>
          <cell r="R218">
            <v>582670</v>
          </cell>
          <cell r="S218">
            <v>629491</v>
          </cell>
        </row>
        <row r="219">
          <cell r="A219">
            <v>214</v>
          </cell>
          <cell r="B219">
            <v>57017</v>
          </cell>
        </row>
        <row r="219">
          <cell r="F219">
            <v>68420</v>
          </cell>
          <cell r="G219">
            <v>79823</v>
          </cell>
          <cell r="H219">
            <v>91227</v>
          </cell>
          <cell r="I219">
            <v>102930</v>
          </cell>
          <cell r="J219">
            <v>171051</v>
          </cell>
          <cell r="K219">
            <v>188156</v>
          </cell>
          <cell r="L219">
            <v>205261</v>
          </cell>
          <cell r="M219">
            <v>222366</v>
          </cell>
          <cell r="N219">
            <v>240471</v>
          </cell>
          <cell r="O219">
            <v>456136</v>
          </cell>
          <cell r="P219">
            <v>501749</v>
          </cell>
          <cell r="Q219">
            <v>547363</v>
          </cell>
          <cell r="R219">
            <v>592976</v>
          </cell>
          <cell r="S219">
            <v>640590</v>
          </cell>
        </row>
        <row r="220">
          <cell r="A220">
            <v>215</v>
          </cell>
          <cell r="B220">
            <v>58009</v>
          </cell>
        </row>
        <row r="220">
          <cell r="F220">
            <v>69610</v>
          </cell>
          <cell r="G220">
            <v>81212</v>
          </cell>
          <cell r="H220">
            <v>92814</v>
          </cell>
          <cell r="I220">
            <v>104716</v>
          </cell>
          <cell r="J220">
            <v>174027</v>
          </cell>
          <cell r="K220">
            <v>191429</v>
          </cell>
          <cell r="L220">
            <v>208832</v>
          </cell>
          <cell r="M220">
            <v>226235</v>
          </cell>
          <cell r="N220">
            <v>244637</v>
          </cell>
          <cell r="O220">
            <v>464072</v>
          </cell>
          <cell r="P220">
            <v>510479</v>
          </cell>
          <cell r="Q220">
            <v>556886</v>
          </cell>
          <cell r="R220">
            <v>603293</v>
          </cell>
          <cell r="S220">
            <v>651700</v>
          </cell>
        </row>
        <row r="221">
          <cell r="A221">
            <v>216</v>
          </cell>
          <cell r="B221">
            <v>59001</v>
          </cell>
        </row>
        <row r="221">
          <cell r="F221">
            <v>70801</v>
          </cell>
          <cell r="G221">
            <v>82601</v>
          </cell>
          <cell r="H221">
            <v>94401</v>
          </cell>
          <cell r="I221">
            <v>106501</v>
          </cell>
          <cell r="J221">
            <v>177003</v>
          </cell>
          <cell r="K221">
            <v>194703</v>
          </cell>
          <cell r="L221">
            <v>212403</v>
          </cell>
          <cell r="M221">
            <v>230103</v>
          </cell>
          <cell r="N221">
            <v>248804</v>
          </cell>
          <cell r="O221">
            <v>472008</v>
          </cell>
          <cell r="P221">
            <v>519208</v>
          </cell>
          <cell r="Q221">
            <v>566409</v>
          </cell>
          <cell r="R221">
            <v>613610</v>
          </cell>
          <cell r="S221">
            <v>662811</v>
          </cell>
        </row>
        <row r="222">
          <cell r="A222">
            <v>217</v>
          </cell>
          <cell r="B222">
            <v>59994</v>
          </cell>
        </row>
        <row r="222">
          <cell r="F222">
            <v>71992</v>
          </cell>
          <cell r="G222">
            <v>83991</v>
          </cell>
          <cell r="H222">
            <v>95990</v>
          </cell>
          <cell r="I222">
            <v>108289</v>
          </cell>
          <cell r="J222">
            <v>179982</v>
          </cell>
          <cell r="K222">
            <v>197980</v>
          </cell>
          <cell r="L222">
            <v>215978</v>
          </cell>
          <cell r="M222">
            <v>233976</v>
          </cell>
          <cell r="N222">
            <v>252974</v>
          </cell>
          <cell r="O222">
            <v>479952</v>
          </cell>
          <cell r="P222">
            <v>527947</v>
          </cell>
          <cell r="Q222">
            <v>575942</v>
          </cell>
          <cell r="R222">
            <v>623937</v>
          </cell>
          <cell r="S222">
            <v>673932</v>
          </cell>
        </row>
        <row r="223">
          <cell r="A223">
            <v>218</v>
          </cell>
          <cell r="B223">
            <v>60987</v>
          </cell>
        </row>
        <row r="223">
          <cell r="F223">
            <v>73184</v>
          </cell>
          <cell r="G223">
            <v>85381</v>
          </cell>
          <cell r="H223">
            <v>97579</v>
          </cell>
          <cell r="I223">
            <v>110076</v>
          </cell>
          <cell r="J223">
            <v>182961</v>
          </cell>
          <cell r="K223">
            <v>201257</v>
          </cell>
          <cell r="L223">
            <v>219553</v>
          </cell>
          <cell r="M223">
            <v>237849</v>
          </cell>
          <cell r="N223">
            <v>257145</v>
          </cell>
          <cell r="O223">
            <v>487896</v>
          </cell>
          <cell r="P223">
            <v>536685</v>
          </cell>
          <cell r="Q223">
            <v>585475</v>
          </cell>
          <cell r="R223">
            <v>634264</v>
          </cell>
          <cell r="S223">
            <v>685054</v>
          </cell>
        </row>
        <row r="224">
          <cell r="A224">
            <v>219</v>
          </cell>
          <cell r="B224">
            <v>61981</v>
          </cell>
        </row>
        <row r="224">
          <cell r="F224">
            <v>74377</v>
          </cell>
          <cell r="G224">
            <v>86773</v>
          </cell>
          <cell r="H224">
            <v>99169</v>
          </cell>
          <cell r="I224">
            <v>111865</v>
          </cell>
          <cell r="J224">
            <v>185943</v>
          </cell>
          <cell r="K224">
            <v>204537</v>
          </cell>
          <cell r="L224">
            <v>223131</v>
          </cell>
          <cell r="M224">
            <v>241725</v>
          </cell>
          <cell r="N224">
            <v>261320</v>
          </cell>
          <cell r="O224">
            <v>495848</v>
          </cell>
          <cell r="P224">
            <v>545432</v>
          </cell>
          <cell r="Q224">
            <v>595017</v>
          </cell>
          <cell r="R224">
            <v>644602</v>
          </cell>
          <cell r="S224">
            <v>696187</v>
          </cell>
        </row>
        <row r="225">
          <cell r="A225">
            <v>220</v>
          </cell>
          <cell r="B225">
            <v>62975</v>
          </cell>
        </row>
        <row r="225">
          <cell r="F225">
            <v>75570</v>
          </cell>
          <cell r="G225">
            <v>88165</v>
          </cell>
          <cell r="H225">
            <v>100760</v>
          </cell>
          <cell r="I225">
            <v>113655</v>
          </cell>
          <cell r="J225">
            <v>188925</v>
          </cell>
          <cell r="K225">
            <v>207817</v>
          </cell>
          <cell r="L225">
            <v>226710</v>
          </cell>
          <cell r="M225">
            <v>245602</v>
          </cell>
          <cell r="N225">
            <v>265495</v>
          </cell>
          <cell r="O225">
            <v>503800</v>
          </cell>
          <cell r="P225">
            <v>554180</v>
          </cell>
          <cell r="Q225">
            <v>604560</v>
          </cell>
          <cell r="R225">
            <v>654940</v>
          </cell>
          <cell r="S225">
            <v>707320</v>
          </cell>
        </row>
        <row r="226">
          <cell r="A226">
            <v>221</v>
          </cell>
          <cell r="B226">
            <v>63970</v>
          </cell>
        </row>
        <row r="226">
          <cell r="F226">
            <v>76764</v>
          </cell>
          <cell r="G226">
            <v>89558</v>
          </cell>
          <cell r="H226">
            <v>102352</v>
          </cell>
          <cell r="I226">
            <v>115446</v>
          </cell>
          <cell r="J226">
            <v>191910</v>
          </cell>
          <cell r="K226">
            <v>211101</v>
          </cell>
          <cell r="L226">
            <v>230292</v>
          </cell>
          <cell r="M226">
            <v>249483</v>
          </cell>
          <cell r="N226">
            <v>269674</v>
          </cell>
          <cell r="O226">
            <v>511760</v>
          </cell>
          <cell r="P226">
            <v>562936</v>
          </cell>
          <cell r="Q226">
            <v>614112</v>
          </cell>
          <cell r="R226">
            <v>665288</v>
          </cell>
          <cell r="S226">
            <v>718464</v>
          </cell>
        </row>
        <row r="227">
          <cell r="A227">
            <v>222</v>
          </cell>
          <cell r="B227">
            <v>64965</v>
          </cell>
        </row>
        <row r="227">
          <cell r="F227">
            <v>77958</v>
          </cell>
          <cell r="G227">
            <v>90951</v>
          </cell>
          <cell r="H227">
            <v>103944</v>
          </cell>
          <cell r="I227">
            <v>117237</v>
          </cell>
          <cell r="J227">
            <v>194895</v>
          </cell>
          <cell r="K227">
            <v>214384</v>
          </cell>
          <cell r="L227">
            <v>233874</v>
          </cell>
          <cell r="M227">
            <v>253363</v>
          </cell>
          <cell r="N227">
            <v>273853</v>
          </cell>
          <cell r="O227">
            <v>519720</v>
          </cell>
          <cell r="P227">
            <v>571692</v>
          </cell>
          <cell r="Q227">
            <v>623664</v>
          </cell>
          <cell r="R227">
            <v>675636</v>
          </cell>
          <cell r="S227">
            <v>729608</v>
          </cell>
        </row>
        <row r="228">
          <cell r="A228">
            <v>223</v>
          </cell>
          <cell r="B228">
            <v>65961</v>
          </cell>
        </row>
        <row r="228">
          <cell r="F228">
            <v>79153</v>
          </cell>
          <cell r="G228">
            <v>92345</v>
          </cell>
          <cell r="H228">
            <v>105537</v>
          </cell>
          <cell r="I228">
            <v>119029</v>
          </cell>
          <cell r="J228">
            <v>197883</v>
          </cell>
          <cell r="K228">
            <v>217671</v>
          </cell>
          <cell r="L228">
            <v>237459</v>
          </cell>
          <cell r="M228">
            <v>257247</v>
          </cell>
          <cell r="N228">
            <v>278036</v>
          </cell>
          <cell r="O228">
            <v>527688</v>
          </cell>
          <cell r="P228">
            <v>580456</v>
          </cell>
          <cell r="Q228">
            <v>633225</v>
          </cell>
          <cell r="R228">
            <v>685994</v>
          </cell>
          <cell r="S228">
            <v>740763</v>
          </cell>
        </row>
        <row r="229">
          <cell r="A229">
            <v>224</v>
          </cell>
          <cell r="B229">
            <v>66957</v>
          </cell>
        </row>
        <row r="229">
          <cell r="F229">
            <v>80348</v>
          </cell>
          <cell r="G229">
            <v>93739</v>
          </cell>
          <cell r="H229">
            <v>107131</v>
          </cell>
          <cell r="I229">
            <v>120822</v>
          </cell>
          <cell r="J229">
            <v>200871</v>
          </cell>
          <cell r="K229">
            <v>220958</v>
          </cell>
          <cell r="L229">
            <v>241045</v>
          </cell>
          <cell r="M229">
            <v>261132</v>
          </cell>
          <cell r="N229">
            <v>282219</v>
          </cell>
          <cell r="O229">
            <v>535656</v>
          </cell>
          <cell r="P229">
            <v>589221</v>
          </cell>
          <cell r="Q229">
            <v>642787</v>
          </cell>
          <cell r="R229">
            <v>696352</v>
          </cell>
          <cell r="S229">
            <v>751918</v>
          </cell>
        </row>
        <row r="230">
          <cell r="A230">
            <v>225</v>
          </cell>
          <cell r="B230">
            <v>67954</v>
          </cell>
        </row>
        <row r="230">
          <cell r="F230">
            <v>81544</v>
          </cell>
          <cell r="G230">
            <v>95135</v>
          </cell>
          <cell r="H230">
            <v>108726</v>
          </cell>
          <cell r="I230">
            <v>122617</v>
          </cell>
          <cell r="J230">
            <v>203862</v>
          </cell>
          <cell r="K230">
            <v>224248</v>
          </cell>
          <cell r="L230">
            <v>244634</v>
          </cell>
          <cell r="M230">
            <v>265020</v>
          </cell>
          <cell r="N230">
            <v>286406</v>
          </cell>
          <cell r="O230">
            <v>543632</v>
          </cell>
          <cell r="P230">
            <v>597995</v>
          </cell>
          <cell r="Q230">
            <v>652358</v>
          </cell>
          <cell r="R230">
            <v>706721</v>
          </cell>
          <cell r="S230">
            <v>763084</v>
          </cell>
        </row>
        <row r="231">
          <cell r="A231">
            <v>226</v>
          </cell>
          <cell r="B231">
            <v>69449</v>
          </cell>
        </row>
        <row r="231">
          <cell r="F231">
            <v>83338</v>
          </cell>
          <cell r="G231">
            <v>97228</v>
          </cell>
          <cell r="H231">
            <v>111118</v>
          </cell>
          <cell r="I231">
            <v>125308</v>
          </cell>
          <cell r="J231">
            <v>208347</v>
          </cell>
          <cell r="K231">
            <v>229181</v>
          </cell>
          <cell r="L231">
            <v>250016</v>
          </cell>
          <cell r="M231">
            <v>270851</v>
          </cell>
          <cell r="N231">
            <v>292685</v>
          </cell>
          <cell r="O231">
            <v>555592</v>
          </cell>
          <cell r="P231">
            <v>611151</v>
          </cell>
          <cell r="Q231">
            <v>666710</v>
          </cell>
          <cell r="R231">
            <v>722269</v>
          </cell>
          <cell r="S231">
            <v>779828</v>
          </cell>
        </row>
        <row r="232">
          <cell r="A232">
            <v>227</v>
          </cell>
          <cell r="B232">
            <v>70944</v>
          </cell>
        </row>
        <row r="232">
          <cell r="F232">
            <v>85132</v>
          </cell>
          <cell r="G232">
            <v>99321</v>
          </cell>
          <cell r="H232">
            <v>113510</v>
          </cell>
          <cell r="I232">
            <v>127999</v>
          </cell>
          <cell r="J232">
            <v>212832</v>
          </cell>
          <cell r="K232">
            <v>234115</v>
          </cell>
          <cell r="L232">
            <v>255398</v>
          </cell>
          <cell r="M232">
            <v>276681</v>
          </cell>
          <cell r="N232">
            <v>298964</v>
          </cell>
          <cell r="O232">
            <v>567552</v>
          </cell>
          <cell r="P232">
            <v>624307</v>
          </cell>
          <cell r="Q232">
            <v>681062</v>
          </cell>
          <cell r="R232">
            <v>737817</v>
          </cell>
          <cell r="S232">
            <v>796572</v>
          </cell>
        </row>
        <row r="233">
          <cell r="A233">
            <v>228</v>
          </cell>
          <cell r="B233">
            <v>72440</v>
          </cell>
        </row>
        <row r="233">
          <cell r="F233">
            <v>86928</v>
          </cell>
          <cell r="G233">
            <v>101416</v>
          </cell>
          <cell r="H233">
            <v>115904</v>
          </cell>
          <cell r="I233">
            <v>130692</v>
          </cell>
          <cell r="J233">
            <v>217320</v>
          </cell>
          <cell r="K233">
            <v>239052</v>
          </cell>
          <cell r="L233">
            <v>260784</v>
          </cell>
          <cell r="M233">
            <v>282516</v>
          </cell>
          <cell r="N233">
            <v>305248</v>
          </cell>
          <cell r="O233">
            <v>579520</v>
          </cell>
          <cell r="P233">
            <v>637472</v>
          </cell>
          <cell r="Q233">
            <v>695424</v>
          </cell>
          <cell r="R233">
            <v>753376</v>
          </cell>
          <cell r="S233">
            <v>813328</v>
          </cell>
        </row>
        <row r="234">
          <cell r="A234">
            <v>229</v>
          </cell>
          <cell r="B234">
            <v>73936</v>
          </cell>
        </row>
        <row r="234">
          <cell r="F234">
            <v>88723</v>
          </cell>
          <cell r="G234">
            <v>103510</v>
          </cell>
          <cell r="H234">
            <v>118297</v>
          </cell>
          <cell r="I234">
            <v>133384</v>
          </cell>
          <cell r="J234">
            <v>221808</v>
          </cell>
          <cell r="K234">
            <v>243988</v>
          </cell>
          <cell r="L234">
            <v>266169</v>
          </cell>
          <cell r="M234">
            <v>288350</v>
          </cell>
          <cell r="N234">
            <v>311531</v>
          </cell>
          <cell r="O234">
            <v>591488</v>
          </cell>
          <cell r="P234">
            <v>650636</v>
          </cell>
          <cell r="Q234">
            <v>709785</v>
          </cell>
          <cell r="R234">
            <v>768934</v>
          </cell>
          <cell r="S234">
            <v>830083</v>
          </cell>
        </row>
        <row r="235">
          <cell r="A235">
            <v>230</v>
          </cell>
          <cell r="B235">
            <v>75433</v>
          </cell>
        </row>
        <row r="235">
          <cell r="F235">
            <v>90519</v>
          </cell>
          <cell r="G235">
            <v>105606</v>
          </cell>
          <cell r="H235">
            <v>120692</v>
          </cell>
          <cell r="I235">
            <v>136079</v>
          </cell>
          <cell r="J235">
            <v>226299</v>
          </cell>
          <cell r="K235">
            <v>248928</v>
          </cell>
          <cell r="L235">
            <v>271558</v>
          </cell>
          <cell r="M235">
            <v>294188</v>
          </cell>
          <cell r="N235">
            <v>317818</v>
          </cell>
          <cell r="O235">
            <v>603464</v>
          </cell>
          <cell r="P235">
            <v>663810</v>
          </cell>
          <cell r="Q235">
            <v>724156</v>
          </cell>
          <cell r="R235">
            <v>784503</v>
          </cell>
          <cell r="S235">
            <v>846849</v>
          </cell>
        </row>
        <row r="236">
          <cell r="A236">
            <v>231</v>
          </cell>
          <cell r="B236">
            <v>76930</v>
          </cell>
        </row>
        <row r="236">
          <cell r="F236">
            <v>92316</v>
          </cell>
          <cell r="G236">
            <v>107702</v>
          </cell>
          <cell r="H236">
            <v>123088</v>
          </cell>
          <cell r="I236">
            <v>138774</v>
          </cell>
          <cell r="J236">
            <v>230790</v>
          </cell>
          <cell r="K236">
            <v>253869</v>
          </cell>
          <cell r="L236">
            <v>276948</v>
          </cell>
          <cell r="M236">
            <v>300027</v>
          </cell>
          <cell r="N236">
            <v>324106</v>
          </cell>
          <cell r="O236">
            <v>615440</v>
          </cell>
          <cell r="P236">
            <v>676984</v>
          </cell>
          <cell r="Q236">
            <v>738528</v>
          </cell>
          <cell r="R236">
            <v>800072</v>
          </cell>
          <cell r="S236">
            <v>863616</v>
          </cell>
        </row>
        <row r="237">
          <cell r="A237">
            <v>232</v>
          </cell>
          <cell r="B237">
            <v>78428</v>
          </cell>
        </row>
        <row r="237">
          <cell r="F237">
            <v>94113</v>
          </cell>
          <cell r="G237">
            <v>109799</v>
          </cell>
          <cell r="H237">
            <v>125484</v>
          </cell>
          <cell r="I237">
            <v>141470</v>
          </cell>
          <cell r="J237">
            <v>235284</v>
          </cell>
          <cell r="K237">
            <v>258812</v>
          </cell>
          <cell r="L237">
            <v>282340</v>
          </cell>
          <cell r="M237">
            <v>305869</v>
          </cell>
          <cell r="N237">
            <v>330397</v>
          </cell>
          <cell r="O237">
            <v>627424</v>
          </cell>
          <cell r="P237">
            <v>690166</v>
          </cell>
          <cell r="Q237">
            <v>752908</v>
          </cell>
          <cell r="R237">
            <v>815651</v>
          </cell>
          <cell r="S237">
            <v>880393</v>
          </cell>
        </row>
        <row r="238">
          <cell r="A238">
            <v>233</v>
          </cell>
          <cell r="B238">
            <v>79926</v>
          </cell>
        </row>
        <row r="238">
          <cell r="F238">
            <v>95911</v>
          </cell>
          <cell r="G238">
            <v>111896</v>
          </cell>
          <cell r="H238">
            <v>127881</v>
          </cell>
          <cell r="I238">
            <v>144166</v>
          </cell>
          <cell r="J238">
            <v>239778</v>
          </cell>
          <cell r="K238">
            <v>263755</v>
          </cell>
          <cell r="L238">
            <v>287733</v>
          </cell>
          <cell r="M238">
            <v>311711</v>
          </cell>
          <cell r="N238">
            <v>336689</v>
          </cell>
          <cell r="O238">
            <v>639408</v>
          </cell>
          <cell r="P238">
            <v>703348</v>
          </cell>
          <cell r="Q238">
            <v>767289</v>
          </cell>
          <cell r="R238">
            <v>831230</v>
          </cell>
          <cell r="S238">
            <v>897171</v>
          </cell>
        </row>
        <row r="239">
          <cell r="A239">
            <v>234</v>
          </cell>
          <cell r="B239">
            <v>81425</v>
          </cell>
        </row>
        <row r="239">
          <cell r="F239">
            <v>97710</v>
          </cell>
          <cell r="G239">
            <v>113995</v>
          </cell>
          <cell r="H239">
            <v>130280</v>
          </cell>
          <cell r="I239">
            <v>146865</v>
          </cell>
          <cell r="J239">
            <v>244275</v>
          </cell>
          <cell r="K239">
            <v>268702</v>
          </cell>
          <cell r="L239">
            <v>293130</v>
          </cell>
          <cell r="M239">
            <v>317557</v>
          </cell>
          <cell r="N239">
            <v>342985</v>
          </cell>
          <cell r="O239">
            <v>651400</v>
          </cell>
          <cell r="P239">
            <v>716540</v>
          </cell>
          <cell r="Q239">
            <v>781680</v>
          </cell>
          <cell r="R239">
            <v>846820</v>
          </cell>
          <cell r="S239">
            <v>913960</v>
          </cell>
        </row>
        <row r="240">
          <cell r="A240">
            <v>235</v>
          </cell>
          <cell r="B240">
            <v>82924</v>
          </cell>
        </row>
        <row r="240">
          <cell r="F240">
            <v>99508</v>
          </cell>
          <cell r="G240">
            <v>116093</v>
          </cell>
          <cell r="H240">
            <v>132678</v>
          </cell>
          <cell r="I240">
            <v>149563</v>
          </cell>
          <cell r="J240">
            <v>248772</v>
          </cell>
          <cell r="K240">
            <v>273649</v>
          </cell>
          <cell r="L240">
            <v>298526</v>
          </cell>
          <cell r="M240">
            <v>323403</v>
          </cell>
          <cell r="N240">
            <v>349280</v>
          </cell>
          <cell r="O240">
            <v>663392</v>
          </cell>
          <cell r="P240">
            <v>729731</v>
          </cell>
          <cell r="Q240">
            <v>796070</v>
          </cell>
          <cell r="R240">
            <v>862409</v>
          </cell>
          <cell r="S240">
            <v>930748</v>
          </cell>
        </row>
        <row r="241">
          <cell r="A241">
            <v>236</v>
          </cell>
          <cell r="B241">
            <v>84424</v>
          </cell>
        </row>
        <row r="241">
          <cell r="F241">
            <v>101308</v>
          </cell>
          <cell r="G241">
            <v>118193</v>
          </cell>
          <cell r="H241">
            <v>135078</v>
          </cell>
          <cell r="I241">
            <v>152263</v>
          </cell>
          <cell r="J241">
            <v>253272</v>
          </cell>
          <cell r="K241">
            <v>278599</v>
          </cell>
          <cell r="L241">
            <v>303926</v>
          </cell>
          <cell r="M241">
            <v>329253</v>
          </cell>
          <cell r="N241">
            <v>355580</v>
          </cell>
          <cell r="O241">
            <v>675392</v>
          </cell>
          <cell r="P241">
            <v>742931</v>
          </cell>
          <cell r="Q241">
            <v>810470</v>
          </cell>
          <cell r="R241">
            <v>878009</v>
          </cell>
          <cell r="S241">
            <v>947548</v>
          </cell>
        </row>
        <row r="242">
          <cell r="A242">
            <v>237</v>
          </cell>
          <cell r="B242">
            <v>85924</v>
          </cell>
        </row>
        <row r="242">
          <cell r="F242">
            <v>103108</v>
          </cell>
          <cell r="G242">
            <v>120293</v>
          </cell>
          <cell r="H242">
            <v>137478</v>
          </cell>
          <cell r="I242">
            <v>154963</v>
          </cell>
          <cell r="J242">
            <v>257772</v>
          </cell>
          <cell r="K242">
            <v>283549</v>
          </cell>
          <cell r="L242">
            <v>309326</v>
          </cell>
          <cell r="M242">
            <v>335103</v>
          </cell>
          <cell r="N242">
            <v>361880</v>
          </cell>
          <cell r="O242">
            <v>687392</v>
          </cell>
          <cell r="P242">
            <v>756131</v>
          </cell>
          <cell r="Q242">
            <v>824870</v>
          </cell>
          <cell r="R242">
            <v>893609</v>
          </cell>
          <cell r="S242">
            <v>964348</v>
          </cell>
        </row>
        <row r="243">
          <cell r="A243">
            <v>238</v>
          </cell>
          <cell r="B243">
            <v>87425</v>
          </cell>
        </row>
        <row r="243">
          <cell r="F243">
            <v>104910</v>
          </cell>
          <cell r="G243">
            <v>122395</v>
          </cell>
          <cell r="H243">
            <v>139880</v>
          </cell>
          <cell r="I243">
            <v>157665</v>
          </cell>
          <cell r="J243">
            <v>262275</v>
          </cell>
          <cell r="K243">
            <v>288502</v>
          </cell>
          <cell r="L243">
            <v>314730</v>
          </cell>
          <cell r="M243">
            <v>340957</v>
          </cell>
          <cell r="N243">
            <v>368185</v>
          </cell>
          <cell r="O243">
            <v>699400</v>
          </cell>
          <cell r="P243">
            <v>769340</v>
          </cell>
          <cell r="Q243">
            <v>839280</v>
          </cell>
          <cell r="R243">
            <v>909220</v>
          </cell>
          <cell r="S243">
            <v>981160</v>
          </cell>
        </row>
        <row r="244">
          <cell r="A244">
            <v>239</v>
          </cell>
          <cell r="B244">
            <v>88926</v>
          </cell>
        </row>
        <row r="244">
          <cell r="F244">
            <v>106711</v>
          </cell>
          <cell r="G244">
            <v>124496</v>
          </cell>
          <cell r="H244">
            <v>142281</v>
          </cell>
          <cell r="I244">
            <v>160366</v>
          </cell>
          <cell r="J244">
            <v>266778</v>
          </cell>
          <cell r="K244">
            <v>293455</v>
          </cell>
          <cell r="L244">
            <v>320133</v>
          </cell>
          <cell r="M244">
            <v>346811</v>
          </cell>
          <cell r="N244">
            <v>374489</v>
          </cell>
          <cell r="O244">
            <v>711408</v>
          </cell>
          <cell r="P244">
            <v>782548</v>
          </cell>
          <cell r="Q244">
            <v>853689</v>
          </cell>
          <cell r="R244">
            <v>924830</v>
          </cell>
          <cell r="S244">
            <v>997971</v>
          </cell>
        </row>
        <row r="245">
          <cell r="A245">
            <v>240</v>
          </cell>
          <cell r="B245">
            <v>90428</v>
          </cell>
        </row>
        <row r="245">
          <cell r="F245">
            <v>108513</v>
          </cell>
          <cell r="G245">
            <v>126599</v>
          </cell>
          <cell r="H245">
            <v>144684</v>
          </cell>
          <cell r="I245">
            <v>163070</v>
          </cell>
          <cell r="J245">
            <v>271284</v>
          </cell>
          <cell r="K245">
            <v>298412</v>
          </cell>
          <cell r="L245">
            <v>325540</v>
          </cell>
          <cell r="M245">
            <v>352669</v>
          </cell>
          <cell r="N245">
            <v>380797</v>
          </cell>
          <cell r="O245">
            <v>723424</v>
          </cell>
          <cell r="P245">
            <v>795766</v>
          </cell>
          <cell r="Q245">
            <v>868108</v>
          </cell>
          <cell r="R245">
            <v>940451</v>
          </cell>
          <cell r="S245">
            <v>1014793</v>
          </cell>
        </row>
        <row r="246">
          <cell r="A246">
            <v>241</v>
          </cell>
          <cell r="B246">
            <v>91930</v>
          </cell>
        </row>
        <row r="246">
          <cell r="F246">
            <v>110316</v>
          </cell>
          <cell r="G246">
            <v>128702</v>
          </cell>
          <cell r="H246">
            <v>147088</v>
          </cell>
          <cell r="I246">
            <v>165774</v>
          </cell>
          <cell r="J246">
            <v>275790</v>
          </cell>
          <cell r="K246">
            <v>303369</v>
          </cell>
          <cell r="L246">
            <v>330948</v>
          </cell>
          <cell r="M246">
            <v>358527</v>
          </cell>
          <cell r="N246">
            <v>387106</v>
          </cell>
          <cell r="O246">
            <v>735440</v>
          </cell>
          <cell r="P246">
            <v>808984</v>
          </cell>
          <cell r="Q246">
            <v>882528</v>
          </cell>
          <cell r="R246">
            <v>956072</v>
          </cell>
          <cell r="S246">
            <v>1031616</v>
          </cell>
        </row>
        <row r="247">
          <cell r="A247">
            <v>242</v>
          </cell>
          <cell r="B247">
            <v>93433</v>
          </cell>
        </row>
        <row r="247">
          <cell r="F247">
            <v>112119</v>
          </cell>
          <cell r="G247">
            <v>130806</v>
          </cell>
          <cell r="H247">
            <v>149492</v>
          </cell>
          <cell r="I247">
            <v>168479</v>
          </cell>
          <cell r="J247">
            <v>280299</v>
          </cell>
          <cell r="K247">
            <v>308328</v>
          </cell>
          <cell r="L247">
            <v>336358</v>
          </cell>
          <cell r="M247">
            <v>364388</v>
          </cell>
          <cell r="N247">
            <v>393418</v>
          </cell>
          <cell r="O247">
            <v>747464</v>
          </cell>
          <cell r="P247">
            <v>822210</v>
          </cell>
          <cell r="Q247">
            <v>896956</v>
          </cell>
          <cell r="R247">
            <v>971703</v>
          </cell>
          <cell r="S247">
            <v>1048449</v>
          </cell>
        </row>
        <row r="248">
          <cell r="A248">
            <v>243</v>
          </cell>
          <cell r="B248">
            <v>94936</v>
          </cell>
        </row>
        <row r="248">
          <cell r="F248">
            <v>113923</v>
          </cell>
          <cell r="G248">
            <v>132910</v>
          </cell>
          <cell r="H248">
            <v>151897</v>
          </cell>
          <cell r="I248">
            <v>171184</v>
          </cell>
          <cell r="J248">
            <v>284808</v>
          </cell>
          <cell r="K248">
            <v>313288</v>
          </cell>
          <cell r="L248">
            <v>341769</v>
          </cell>
          <cell r="M248">
            <v>370250</v>
          </cell>
          <cell r="N248">
            <v>399731</v>
          </cell>
          <cell r="O248">
            <v>759488</v>
          </cell>
          <cell r="P248">
            <v>835436</v>
          </cell>
          <cell r="Q248">
            <v>911385</v>
          </cell>
          <cell r="R248">
            <v>987334</v>
          </cell>
          <cell r="S248">
            <v>1065283</v>
          </cell>
        </row>
        <row r="249">
          <cell r="A249">
            <v>244</v>
          </cell>
          <cell r="B249">
            <v>96440</v>
          </cell>
        </row>
        <row r="249">
          <cell r="F249">
            <v>115728</v>
          </cell>
          <cell r="G249">
            <v>135016</v>
          </cell>
          <cell r="H249">
            <v>154304</v>
          </cell>
          <cell r="I249">
            <v>173892</v>
          </cell>
          <cell r="J249">
            <v>289320</v>
          </cell>
          <cell r="K249">
            <v>318252</v>
          </cell>
          <cell r="L249">
            <v>347184</v>
          </cell>
          <cell r="M249">
            <v>376116</v>
          </cell>
          <cell r="N249">
            <v>406048</v>
          </cell>
          <cell r="O249">
            <v>771520</v>
          </cell>
          <cell r="P249">
            <v>848672</v>
          </cell>
          <cell r="Q249">
            <v>925824</v>
          </cell>
          <cell r="R249">
            <v>1002976</v>
          </cell>
          <cell r="S249">
            <v>1082128</v>
          </cell>
        </row>
        <row r="250">
          <cell r="A250">
            <v>245</v>
          </cell>
          <cell r="B250">
            <v>97944</v>
          </cell>
        </row>
        <row r="250">
          <cell r="F250">
            <v>117532</v>
          </cell>
          <cell r="G250">
            <v>137121</v>
          </cell>
          <cell r="H250">
            <v>156710</v>
          </cell>
          <cell r="I250">
            <v>176599</v>
          </cell>
          <cell r="J250">
            <v>293832</v>
          </cell>
          <cell r="K250">
            <v>323215</v>
          </cell>
          <cell r="L250">
            <v>352598</v>
          </cell>
          <cell r="M250">
            <v>381981</v>
          </cell>
          <cell r="N250">
            <v>412364</v>
          </cell>
          <cell r="O250">
            <v>783552</v>
          </cell>
          <cell r="P250">
            <v>861907</v>
          </cell>
          <cell r="Q250">
            <v>940262</v>
          </cell>
          <cell r="R250">
            <v>1018617</v>
          </cell>
          <cell r="S250">
            <v>1098972</v>
          </cell>
        </row>
        <row r="251">
          <cell r="A251">
            <v>246</v>
          </cell>
          <cell r="B251">
            <v>99449</v>
          </cell>
        </row>
        <row r="251">
          <cell r="F251">
            <v>119338</v>
          </cell>
          <cell r="G251">
            <v>139228</v>
          </cell>
          <cell r="H251">
            <v>159118</v>
          </cell>
          <cell r="I251">
            <v>179308</v>
          </cell>
          <cell r="J251">
            <v>298347</v>
          </cell>
          <cell r="K251">
            <v>328181</v>
          </cell>
          <cell r="L251">
            <v>358016</v>
          </cell>
          <cell r="M251">
            <v>387851</v>
          </cell>
          <cell r="N251">
            <v>418685</v>
          </cell>
          <cell r="O251">
            <v>795592</v>
          </cell>
          <cell r="P251">
            <v>875151</v>
          </cell>
          <cell r="Q251">
            <v>954710</v>
          </cell>
          <cell r="R251">
            <v>1034269</v>
          </cell>
          <cell r="S251">
            <v>1115828</v>
          </cell>
        </row>
        <row r="252">
          <cell r="A252">
            <v>247</v>
          </cell>
          <cell r="B252">
            <v>100954</v>
          </cell>
        </row>
        <row r="252">
          <cell r="F252">
            <v>121144</v>
          </cell>
          <cell r="G252">
            <v>141335</v>
          </cell>
          <cell r="H252">
            <v>161526</v>
          </cell>
          <cell r="I252">
            <v>182017</v>
          </cell>
          <cell r="J252">
            <v>302862</v>
          </cell>
          <cell r="K252">
            <v>333148</v>
          </cell>
          <cell r="L252">
            <v>363434</v>
          </cell>
          <cell r="M252">
            <v>393720</v>
          </cell>
          <cell r="N252">
            <v>425006</v>
          </cell>
          <cell r="O252">
            <v>807632</v>
          </cell>
          <cell r="P252">
            <v>888395</v>
          </cell>
          <cell r="Q252">
            <v>969158</v>
          </cell>
          <cell r="R252">
            <v>1049921</v>
          </cell>
          <cell r="S252">
            <v>1132684</v>
          </cell>
        </row>
        <row r="253">
          <cell r="A253">
            <v>248</v>
          </cell>
          <cell r="B253">
            <v>102460</v>
          </cell>
        </row>
        <row r="253">
          <cell r="F253">
            <v>122952</v>
          </cell>
          <cell r="G253">
            <v>143444</v>
          </cell>
          <cell r="H253">
            <v>163936</v>
          </cell>
          <cell r="I253">
            <v>184728</v>
          </cell>
          <cell r="J253">
            <v>307380</v>
          </cell>
          <cell r="K253">
            <v>338118</v>
          </cell>
          <cell r="L253">
            <v>368856</v>
          </cell>
          <cell r="M253">
            <v>399594</v>
          </cell>
          <cell r="N253">
            <v>431332</v>
          </cell>
          <cell r="O253">
            <v>819680</v>
          </cell>
          <cell r="P253">
            <v>901648</v>
          </cell>
          <cell r="Q253">
            <v>983616</v>
          </cell>
          <cell r="R253">
            <v>1065584</v>
          </cell>
          <cell r="S253">
            <v>1149552</v>
          </cell>
        </row>
        <row r="254">
          <cell r="A254">
            <v>249</v>
          </cell>
          <cell r="B254">
            <v>103966</v>
          </cell>
        </row>
        <row r="254">
          <cell r="F254">
            <v>124759</v>
          </cell>
          <cell r="G254">
            <v>145552</v>
          </cell>
          <cell r="H254">
            <v>166345</v>
          </cell>
          <cell r="I254">
            <v>187438</v>
          </cell>
          <cell r="J254">
            <v>311898</v>
          </cell>
          <cell r="K254">
            <v>343087</v>
          </cell>
          <cell r="L254">
            <v>374277</v>
          </cell>
          <cell r="M254">
            <v>405467</v>
          </cell>
          <cell r="N254">
            <v>437657</v>
          </cell>
          <cell r="O254">
            <v>831728</v>
          </cell>
          <cell r="P254">
            <v>914900</v>
          </cell>
          <cell r="Q254">
            <v>998073</v>
          </cell>
          <cell r="R254">
            <v>1081246</v>
          </cell>
          <cell r="S254">
            <v>1166419</v>
          </cell>
        </row>
        <row r="255">
          <cell r="A255">
            <v>250</v>
          </cell>
          <cell r="B255">
            <v>105473</v>
          </cell>
        </row>
        <row r="255">
          <cell r="F255">
            <v>126567</v>
          </cell>
          <cell r="G255">
            <v>147662</v>
          </cell>
          <cell r="H255">
            <v>168756</v>
          </cell>
          <cell r="I255">
            <v>190151</v>
          </cell>
          <cell r="J255">
            <v>316419</v>
          </cell>
          <cell r="K255">
            <v>348060</v>
          </cell>
          <cell r="L255">
            <v>379702</v>
          </cell>
          <cell r="M255">
            <v>411344</v>
          </cell>
          <cell r="N255">
            <v>443986</v>
          </cell>
          <cell r="O255">
            <v>843784</v>
          </cell>
          <cell r="P255">
            <v>928162</v>
          </cell>
          <cell r="Q255">
            <v>1012540</v>
          </cell>
          <cell r="R255">
            <v>1096919</v>
          </cell>
          <cell r="S255">
            <v>1183297</v>
          </cell>
        </row>
        <row r="256">
          <cell r="A256">
            <v>251</v>
          </cell>
          <cell r="B256">
            <v>107733</v>
          </cell>
        </row>
        <row r="256">
          <cell r="F256">
            <v>129279</v>
          </cell>
          <cell r="G256">
            <v>150826</v>
          </cell>
          <cell r="H256">
            <v>172372</v>
          </cell>
          <cell r="I256">
            <v>194219</v>
          </cell>
          <cell r="J256">
            <v>323199</v>
          </cell>
          <cell r="K256">
            <v>355518</v>
          </cell>
          <cell r="L256">
            <v>387838</v>
          </cell>
          <cell r="M256">
            <v>420158</v>
          </cell>
          <cell r="N256">
            <v>453478</v>
          </cell>
          <cell r="O256">
            <v>861864</v>
          </cell>
          <cell r="P256">
            <v>948050</v>
          </cell>
          <cell r="Q256">
            <v>1034236</v>
          </cell>
          <cell r="R256">
            <v>1120423</v>
          </cell>
          <cell r="S256">
            <v>1208609</v>
          </cell>
        </row>
        <row r="257">
          <cell r="A257">
            <v>252</v>
          </cell>
          <cell r="B257">
            <v>109993</v>
          </cell>
        </row>
        <row r="257">
          <cell r="F257">
            <v>131991</v>
          </cell>
          <cell r="G257">
            <v>153990</v>
          </cell>
          <cell r="H257">
            <v>175988</v>
          </cell>
          <cell r="I257">
            <v>198287</v>
          </cell>
          <cell r="J257">
            <v>329979</v>
          </cell>
          <cell r="K257">
            <v>362976</v>
          </cell>
          <cell r="L257">
            <v>395974</v>
          </cell>
          <cell r="M257">
            <v>428972</v>
          </cell>
          <cell r="N257">
            <v>462970</v>
          </cell>
          <cell r="O257">
            <v>879944</v>
          </cell>
          <cell r="P257">
            <v>967938</v>
          </cell>
          <cell r="Q257">
            <v>1055932</v>
          </cell>
          <cell r="R257">
            <v>1143927</v>
          </cell>
          <cell r="S257">
            <v>1233921</v>
          </cell>
        </row>
        <row r="258">
          <cell r="A258">
            <v>253</v>
          </cell>
          <cell r="B258">
            <v>112254</v>
          </cell>
        </row>
        <row r="258">
          <cell r="F258">
            <v>134704</v>
          </cell>
          <cell r="G258">
            <v>157155</v>
          </cell>
          <cell r="H258">
            <v>179606</v>
          </cell>
          <cell r="I258">
            <v>202357</v>
          </cell>
          <cell r="J258">
            <v>336762</v>
          </cell>
          <cell r="K258">
            <v>370438</v>
          </cell>
          <cell r="L258">
            <v>404114</v>
          </cell>
          <cell r="M258">
            <v>437790</v>
          </cell>
          <cell r="N258">
            <v>472466</v>
          </cell>
          <cell r="O258">
            <v>898032</v>
          </cell>
          <cell r="P258">
            <v>987835</v>
          </cell>
          <cell r="Q258">
            <v>1077638</v>
          </cell>
          <cell r="R258">
            <v>1167441</v>
          </cell>
          <cell r="S258">
            <v>1259244</v>
          </cell>
        </row>
        <row r="259">
          <cell r="A259">
            <v>254</v>
          </cell>
          <cell r="B259">
            <v>114515</v>
          </cell>
        </row>
        <row r="259">
          <cell r="F259">
            <v>137418</v>
          </cell>
          <cell r="G259">
            <v>160321</v>
          </cell>
          <cell r="H259">
            <v>183224</v>
          </cell>
          <cell r="I259">
            <v>206427</v>
          </cell>
          <cell r="J259">
            <v>343545</v>
          </cell>
          <cell r="K259">
            <v>377899</v>
          </cell>
          <cell r="L259">
            <v>412254</v>
          </cell>
          <cell r="M259">
            <v>446608</v>
          </cell>
          <cell r="N259">
            <v>481963</v>
          </cell>
          <cell r="O259">
            <v>916120</v>
          </cell>
          <cell r="P259">
            <v>1007732</v>
          </cell>
          <cell r="Q259">
            <v>1099344</v>
          </cell>
          <cell r="R259">
            <v>1190956</v>
          </cell>
          <cell r="S259">
            <v>1284568</v>
          </cell>
        </row>
        <row r="260">
          <cell r="A260">
            <v>255</v>
          </cell>
          <cell r="B260">
            <v>116777</v>
          </cell>
        </row>
        <row r="260">
          <cell r="F260">
            <v>140132</v>
          </cell>
          <cell r="G260">
            <v>163487</v>
          </cell>
          <cell r="H260">
            <v>186843</v>
          </cell>
          <cell r="I260">
            <v>210498</v>
          </cell>
          <cell r="J260">
            <v>350331</v>
          </cell>
          <cell r="K260">
            <v>385364</v>
          </cell>
          <cell r="L260">
            <v>420397</v>
          </cell>
          <cell r="M260">
            <v>455430</v>
          </cell>
          <cell r="N260">
            <v>491463</v>
          </cell>
          <cell r="O260">
            <v>934216</v>
          </cell>
          <cell r="P260">
            <v>1027637</v>
          </cell>
          <cell r="Q260">
            <v>1121059</v>
          </cell>
          <cell r="R260">
            <v>1214480</v>
          </cell>
          <cell r="S260">
            <v>1309902</v>
          </cell>
        </row>
        <row r="261">
          <cell r="A261">
            <v>256</v>
          </cell>
          <cell r="B261">
            <v>119039</v>
          </cell>
        </row>
        <row r="261">
          <cell r="F261">
            <v>142846</v>
          </cell>
          <cell r="G261">
            <v>166654</v>
          </cell>
          <cell r="H261">
            <v>190462</v>
          </cell>
          <cell r="I261">
            <v>214570</v>
          </cell>
          <cell r="J261">
            <v>357117</v>
          </cell>
          <cell r="K261">
            <v>392828</v>
          </cell>
          <cell r="L261">
            <v>428540</v>
          </cell>
          <cell r="M261">
            <v>464252</v>
          </cell>
          <cell r="N261">
            <v>500963</v>
          </cell>
          <cell r="O261">
            <v>952312</v>
          </cell>
          <cell r="P261">
            <v>1047543</v>
          </cell>
          <cell r="Q261">
            <v>1142774</v>
          </cell>
          <cell r="R261">
            <v>1238005</v>
          </cell>
          <cell r="S261">
            <v>1335236</v>
          </cell>
        </row>
        <row r="262">
          <cell r="A262">
            <v>257</v>
          </cell>
          <cell r="B262">
            <v>121302</v>
          </cell>
        </row>
        <row r="262">
          <cell r="F262">
            <v>145562</v>
          </cell>
          <cell r="G262">
            <v>169822</v>
          </cell>
          <cell r="H262">
            <v>194083</v>
          </cell>
          <cell r="I262">
            <v>218643</v>
          </cell>
          <cell r="J262">
            <v>363906</v>
          </cell>
          <cell r="K262">
            <v>400296</v>
          </cell>
          <cell r="L262">
            <v>436687</v>
          </cell>
          <cell r="M262">
            <v>473077</v>
          </cell>
          <cell r="N262">
            <v>510468</v>
          </cell>
          <cell r="O262">
            <v>970416</v>
          </cell>
          <cell r="P262">
            <v>1067457</v>
          </cell>
          <cell r="Q262">
            <v>1164499</v>
          </cell>
          <cell r="R262">
            <v>1261540</v>
          </cell>
          <cell r="S262">
            <v>1360582</v>
          </cell>
        </row>
        <row r="263">
          <cell r="A263">
            <v>258</v>
          </cell>
          <cell r="B263">
            <v>123565</v>
          </cell>
        </row>
        <row r="263">
          <cell r="F263">
            <v>148278</v>
          </cell>
          <cell r="G263">
            <v>172991</v>
          </cell>
          <cell r="H263">
            <v>197704</v>
          </cell>
          <cell r="I263">
            <v>222717</v>
          </cell>
          <cell r="J263">
            <v>370695</v>
          </cell>
          <cell r="K263">
            <v>407764</v>
          </cell>
          <cell r="L263">
            <v>444834</v>
          </cell>
          <cell r="M263">
            <v>481903</v>
          </cell>
          <cell r="N263">
            <v>519973</v>
          </cell>
          <cell r="O263">
            <v>988520</v>
          </cell>
          <cell r="P263">
            <v>1087372</v>
          </cell>
          <cell r="Q263">
            <v>1186224</v>
          </cell>
          <cell r="R263">
            <v>1285076</v>
          </cell>
          <cell r="S263">
            <v>1385928</v>
          </cell>
        </row>
        <row r="264">
          <cell r="A264">
            <v>259</v>
          </cell>
          <cell r="B264">
            <v>125829</v>
          </cell>
        </row>
        <row r="264">
          <cell r="F264">
            <v>150994</v>
          </cell>
          <cell r="G264">
            <v>176160</v>
          </cell>
          <cell r="H264">
            <v>201326</v>
          </cell>
          <cell r="I264">
            <v>226792</v>
          </cell>
          <cell r="J264">
            <v>377487</v>
          </cell>
          <cell r="K264">
            <v>415235</v>
          </cell>
          <cell r="L264">
            <v>452984</v>
          </cell>
          <cell r="M264">
            <v>490733</v>
          </cell>
          <cell r="N264">
            <v>529481</v>
          </cell>
          <cell r="O264">
            <v>1006632</v>
          </cell>
          <cell r="P264">
            <v>1107295</v>
          </cell>
          <cell r="Q264">
            <v>1207958</v>
          </cell>
          <cell r="R264">
            <v>1308621</v>
          </cell>
          <cell r="S264">
            <v>1411284</v>
          </cell>
        </row>
        <row r="265">
          <cell r="A265">
            <v>260</v>
          </cell>
          <cell r="B265">
            <v>128093</v>
          </cell>
        </row>
        <row r="265">
          <cell r="F265">
            <v>153711</v>
          </cell>
          <cell r="G265">
            <v>179330</v>
          </cell>
          <cell r="H265">
            <v>204948</v>
          </cell>
          <cell r="I265">
            <v>230867</v>
          </cell>
          <cell r="J265">
            <v>384279</v>
          </cell>
          <cell r="K265">
            <v>422706</v>
          </cell>
          <cell r="L265">
            <v>461134</v>
          </cell>
          <cell r="M265">
            <v>499562</v>
          </cell>
          <cell r="N265">
            <v>538990</v>
          </cell>
          <cell r="O265">
            <v>1024744</v>
          </cell>
          <cell r="P265">
            <v>1127218</v>
          </cell>
          <cell r="Q265">
            <v>1229692</v>
          </cell>
          <cell r="R265">
            <v>1332167</v>
          </cell>
          <cell r="S265">
            <v>1436641</v>
          </cell>
        </row>
        <row r="266">
          <cell r="A266">
            <v>261</v>
          </cell>
          <cell r="B266">
            <v>130358</v>
          </cell>
        </row>
        <row r="266">
          <cell r="F266">
            <v>156429</v>
          </cell>
          <cell r="G266">
            <v>182501</v>
          </cell>
          <cell r="H266">
            <v>208572</v>
          </cell>
          <cell r="I266">
            <v>234944</v>
          </cell>
          <cell r="J266">
            <v>391074</v>
          </cell>
          <cell r="K266">
            <v>430181</v>
          </cell>
          <cell r="L266">
            <v>469288</v>
          </cell>
          <cell r="M266">
            <v>508396</v>
          </cell>
          <cell r="N266">
            <v>548503</v>
          </cell>
          <cell r="O266">
            <v>1042864</v>
          </cell>
          <cell r="P266">
            <v>1147150</v>
          </cell>
          <cell r="Q266">
            <v>1251436</v>
          </cell>
          <cell r="R266">
            <v>1355723</v>
          </cell>
          <cell r="S266">
            <v>1462009</v>
          </cell>
        </row>
        <row r="267">
          <cell r="A267">
            <v>262</v>
          </cell>
          <cell r="B267">
            <v>132623</v>
          </cell>
        </row>
        <row r="267">
          <cell r="F267">
            <v>159147</v>
          </cell>
          <cell r="G267">
            <v>185672</v>
          </cell>
          <cell r="H267">
            <v>212196</v>
          </cell>
          <cell r="I267">
            <v>239021</v>
          </cell>
          <cell r="J267">
            <v>397869</v>
          </cell>
          <cell r="K267">
            <v>437655</v>
          </cell>
          <cell r="L267">
            <v>477442</v>
          </cell>
          <cell r="M267">
            <v>517229</v>
          </cell>
          <cell r="N267">
            <v>558016</v>
          </cell>
          <cell r="O267">
            <v>1060984</v>
          </cell>
          <cell r="P267">
            <v>1167082</v>
          </cell>
          <cell r="Q267">
            <v>1273180</v>
          </cell>
          <cell r="R267">
            <v>1379279</v>
          </cell>
          <cell r="S267">
            <v>1487377</v>
          </cell>
        </row>
        <row r="268">
          <cell r="A268">
            <v>263</v>
          </cell>
          <cell r="B268">
            <v>134889</v>
          </cell>
        </row>
        <row r="268">
          <cell r="F268">
            <v>161866</v>
          </cell>
          <cell r="G268">
            <v>188844</v>
          </cell>
          <cell r="H268">
            <v>215822</v>
          </cell>
          <cell r="I268">
            <v>243100</v>
          </cell>
          <cell r="J268">
            <v>404667</v>
          </cell>
          <cell r="K268">
            <v>445133</v>
          </cell>
          <cell r="L268">
            <v>485600</v>
          </cell>
          <cell r="M268">
            <v>526067</v>
          </cell>
          <cell r="N268">
            <v>567533</v>
          </cell>
          <cell r="O268">
            <v>1079112</v>
          </cell>
          <cell r="P268">
            <v>1187023</v>
          </cell>
          <cell r="Q268">
            <v>1294934</v>
          </cell>
          <cell r="R268">
            <v>1402845</v>
          </cell>
          <cell r="S268">
            <v>1512756</v>
          </cell>
        </row>
        <row r="269">
          <cell r="A269">
            <v>264</v>
          </cell>
          <cell r="B269">
            <v>137155</v>
          </cell>
        </row>
        <row r="269">
          <cell r="F269">
            <v>164586</v>
          </cell>
          <cell r="G269">
            <v>192017</v>
          </cell>
          <cell r="H269">
            <v>219448</v>
          </cell>
          <cell r="I269">
            <v>247179</v>
          </cell>
          <cell r="J269">
            <v>411465</v>
          </cell>
          <cell r="K269">
            <v>452611</v>
          </cell>
          <cell r="L269">
            <v>493758</v>
          </cell>
          <cell r="M269">
            <v>534904</v>
          </cell>
          <cell r="N269">
            <v>577051</v>
          </cell>
          <cell r="O269">
            <v>1097240</v>
          </cell>
          <cell r="P269">
            <v>1206964</v>
          </cell>
          <cell r="Q269">
            <v>1316688</v>
          </cell>
          <cell r="R269">
            <v>1426412</v>
          </cell>
          <cell r="S269">
            <v>1538136</v>
          </cell>
        </row>
        <row r="270">
          <cell r="A270">
            <v>265</v>
          </cell>
          <cell r="B270">
            <v>139422</v>
          </cell>
        </row>
        <row r="270">
          <cell r="F270">
            <v>167306</v>
          </cell>
          <cell r="G270">
            <v>195190</v>
          </cell>
          <cell r="H270">
            <v>223075</v>
          </cell>
          <cell r="I270">
            <v>251259</v>
          </cell>
          <cell r="J270">
            <v>418266</v>
          </cell>
          <cell r="K270">
            <v>460092</v>
          </cell>
          <cell r="L270">
            <v>501919</v>
          </cell>
          <cell r="M270">
            <v>543745</v>
          </cell>
          <cell r="N270">
            <v>586572</v>
          </cell>
          <cell r="O270">
            <v>1115376</v>
          </cell>
          <cell r="P270">
            <v>1226913</v>
          </cell>
          <cell r="Q270">
            <v>1338451</v>
          </cell>
          <cell r="R270">
            <v>1449988</v>
          </cell>
          <cell r="S270">
            <v>1563526</v>
          </cell>
        </row>
        <row r="271">
          <cell r="A271">
            <v>266</v>
          </cell>
          <cell r="B271">
            <v>141689</v>
          </cell>
        </row>
        <row r="271">
          <cell r="F271">
            <v>170026</v>
          </cell>
          <cell r="G271">
            <v>198364</v>
          </cell>
          <cell r="H271">
            <v>226702</v>
          </cell>
          <cell r="I271">
            <v>255340</v>
          </cell>
          <cell r="J271">
            <v>425067</v>
          </cell>
          <cell r="K271">
            <v>467573</v>
          </cell>
          <cell r="L271">
            <v>510080</v>
          </cell>
          <cell r="M271">
            <v>552587</v>
          </cell>
          <cell r="N271">
            <v>596093</v>
          </cell>
          <cell r="O271">
            <v>1133512</v>
          </cell>
          <cell r="P271">
            <v>1246863</v>
          </cell>
          <cell r="Q271">
            <v>1360214</v>
          </cell>
          <cell r="R271">
            <v>1473565</v>
          </cell>
          <cell r="S271">
            <v>1588916</v>
          </cell>
        </row>
        <row r="272">
          <cell r="A272">
            <v>267</v>
          </cell>
          <cell r="B272">
            <v>143957</v>
          </cell>
        </row>
        <row r="272">
          <cell r="F272">
            <v>172748</v>
          </cell>
          <cell r="G272">
            <v>201539</v>
          </cell>
          <cell r="H272">
            <v>230331</v>
          </cell>
          <cell r="I272">
            <v>259422</v>
          </cell>
          <cell r="J272">
            <v>431871</v>
          </cell>
          <cell r="K272">
            <v>475058</v>
          </cell>
          <cell r="L272">
            <v>518245</v>
          </cell>
          <cell r="M272">
            <v>561432</v>
          </cell>
          <cell r="N272">
            <v>605619</v>
          </cell>
          <cell r="O272">
            <v>1151656</v>
          </cell>
          <cell r="P272">
            <v>1266821</v>
          </cell>
          <cell r="Q272">
            <v>1381987</v>
          </cell>
          <cell r="R272">
            <v>1497152</v>
          </cell>
          <cell r="S272">
            <v>1614318</v>
          </cell>
        </row>
        <row r="273">
          <cell r="A273">
            <v>268</v>
          </cell>
          <cell r="B273">
            <v>146225</v>
          </cell>
        </row>
        <row r="273">
          <cell r="F273">
            <v>175470</v>
          </cell>
          <cell r="G273">
            <v>204715</v>
          </cell>
          <cell r="H273">
            <v>233960</v>
          </cell>
          <cell r="I273">
            <v>263505</v>
          </cell>
          <cell r="J273">
            <v>438675</v>
          </cell>
          <cell r="K273">
            <v>482542</v>
          </cell>
          <cell r="L273">
            <v>526410</v>
          </cell>
          <cell r="M273">
            <v>570277</v>
          </cell>
          <cell r="N273">
            <v>615145</v>
          </cell>
          <cell r="O273">
            <v>1169800</v>
          </cell>
          <cell r="P273">
            <v>1286780</v>
          </cell>
          <cell r="Q273">
            <v>1403760</v>
          </cell>
          <cell r="R273">
            <v>1520740</v>
          </cell>
          <cell r="S273">
            <v>1639720</v>
          </cell>
        </row>
        <row r="274">
          <cell r="A274">
            <v>269</v>
          </cell>
          <cell r="B274">
            <v>148494</v>
          </cell>
        </row>
        <row r="274">
          <cell r="F274">
            <v>178192</v>
          </cell>
          <cell r="G274">
            <v>207891</v>
          </cell>
          <cell r="H274">
            <v>237590</v>
          </cell>
          <cell r="I274">
            <v>267589</v>
          </cell>
          <cell r="J274">
            <v>445482</v>
          </cell>
          <cell r="K274">
            <v>490030</v>
          </cell>
          <cell r="L274">
            <v>534578</v>
          </cell>
          <cell r="M274">
            <v>579126</v>
          </cell>
          <cell r="N274">
            <v>624674</v>
          </cell>
          <cell r="O274">
            <v>1187952</v>
          </cell>
          <cell r="P274">
            <v>1306747</v>
          </cell>
          <cell r="Q274">
            <v>1425542</v>
          </cell>
          <cell r="R274">
            <v>1544337</v>
          </cell>
          <cell r="S274">
            <v>1665132</v>
          </cell>
        </row>
        <row r="275">
          <cell r="A275">
            <v>270</v>
          </cell>
          <cell r="B275">
            <v>150763</v>
          </cell>
        </row>
        <row r="275">
          <cell r="F275">
            <v>180915</v>
          </cell>
          <cell r="G275">
            <v>211068</v>
          </cell>
          <cell r="H275">
            <v>241220</v>
          </cell>
          <cell r="I275">
            <v>271673</v>
          </cell>
          <cell r="J275">
            <v>452289</v>
          </cell>
          <cell r="K275">
            <v>497517</v>
          </cell>
          <cell r="L275">
            <v>542746</v>
          </cell>
          <cell r="M275">
            <v>587975</v>
          </cell>
          <cell r="N275">
            <v>634204</v>
          </cell>
          <cell r="O275">
            <v>1206104</v>
          </cell>
          <cell r="P275">
            <v>1326714</v>
          </cell>
          <cell r="Q275">
            <v>1447324</v>
          </cell>
          <cell r="R275">
            <v>1567935</v>
          </cell>
          <cell r="S275">
            <v>1690545</v>
          </cell>
        </row>
        <row r="276">
          <cell r="A276">
            <v>271</v>
          </cell>
          <cell r="B276">
            <v>153033</v>
          </cell>
        </row>
        <row r="276">
          <cell r="F276">
            <v>183639</v>
          </cell>
          <cell r="G276">
            <v>214246</v>
          </cell>
          <cell r="H276">
            <v>244852</v>
          </cell>
          <cell r="I276">
            <v>275759</v>
          </cell>
          <cell r="J276">
            <v>459099</v>
          </cell>
          <cell r="K276">
            <v>505008</v>
          </cell>
          <cell r="L276">
            <v>550918</v>
          </cell>
          <cell r="M276">
            <v>596828</v>
          </cell>
          <cell r="N276">
            <v>643738</v>
          </cell>
          <cell r="O276">
            <v>1224264</v>
          </cell>
          <cell r="P276">
            <v>1346690</v>
          </cell>
          <cell r="Q276">
            <v>1469116</v>
          </cell>
          <cell r="R276">
            <v>1591543</v>
          </cell>
          <cell r="S276">
            <v>1715969</v>
          </cell>
        </row>
        <row r="277">
          <cell r="A277">
            <v>272</v>
          </cell>
          <cell r="B277">
            <v>155303</v>
          </cell>
        </row>
        <row r="277">
          <cell r="F277">
            <v>186363</v>
          </cell>
          <cell r="G277">
            <v>217424</v>
          </cell>
          <cell r="H277">
            <v>248484</v>
          </cell>
          <cell r="I277">
            <v>279845</v>
          </cell>
          <cell r="J277">
            <v>465909</v>
          </cell>
          <cell r="K277">
            <v>512499</v>
          </cell>
          <cell r="L277">
            <v>559090</v>
          </cell>
          <cell r="M277">
            <v>605681</v>
          </cell>
          <cell r="N277">
            <v>653272</v>
          </cell>
          <cell r="O277">
            <v>1242424</v>
          </cell>
          <cell r="P277">
            <v>1366666</v>
          </cell>
          <cell r="Q277">
            <v>1490908</v>
          </cell>
          <cell r="R277">
            <v>1615151</v>
          </cell>
          <cell r="S277">
            <v>1741393</v>
          </cell>
        </row>
        <row r="278">
          <cell r="A278">
            <v>273</v>
          </cell>
          <cell r="B278">
            <v>157574</v>
          </cell>
        </row>
        <row r="278">
          <cell r="F278">
            <v>189088</v>
          </cell>
          <cell r="G278">
            <v>220603</v>
          </cell>
          <cell r="H278">
            <v>252118</v>
          </cell>
          <cell r="I278">
            <v>283933</v>
          </cell>
          <cell r="J278">
            <v>472722</v>
          </cell>
          <cell r="K278">
            <v>519994</v>
          </cell>
          <cell r="L278">
            <v>567266</v>
          </cell>
          <cell r="M278">
            <v>614538</v>
          </cell>
          <cell r="N278">
            <v>662810</v>
          </cell>
          <cell r="O278">
            <v>1260592</v>
          </cell>
          <cell r="P278">
            <v>1386651</v>
          </cell>
          <cell r="Q278">
            <v>1512710</v>
          </cell>
          <cell r="R278">
            <v>1638769</v>
          </cell>
          <cell r="S278">
            <v>1766828</v>
          </cell>
        </row>
        <row r="279">
          <cell r="A279">
            <v>274</v>
          </cell>
          <cell r="B279">
            <v>159845</v>
          </cell>
        </row>
        <row r="279">
          <cell r="F279">
            <v>191814</v>
          </cell>
          <cell r="G279">
            <v>223783</v>
          </cell>
          <cell r="H279">
            <v>255752</v>
          </cell>
          <cell r="I279">
            <v>288021</v>
          </cell>
          <cell r="J279">
            <v>479535</v>
          </cell>
          <cell r="K279">
            <v>527488</v>
          </cell>
          <cell r="L279">
            <v>575442</v>
          </cell>
          <cell r="M279">
            <v>623395</v>
          </cell>
          <cell r="N279">
            <v>672349</v>
          </cell>
          <cell r="O279">
            <v>1278760</v>
          </cell>
          <cell r="P279">
            <v>1406636</v>
          </cell>
          <cell r="Q279">
            <v>1534512</v>
          </cell>
          <cell r="R279">
            <v>1662388</v>
          </cell>
          <cell r="S279">
            <v>1792264</v>
          </cell>
        </row>
        <row r="280">
          <cell r="A280">
            <v>275</v>
          </cell>
          <cell r="B280">
            <v>162117</v>
          </cell>
        </row>
        <row r="280">
          <cell r="F280">
            <v>194540</v>
          </cell>
          <cell r="G280">
            <v>226963</v>
          </cell>
          <cell r="H280">
            <v>259387</v>
          </cell>
          <cell r="I280">
            <v>292110</v>
          </cell>
          <cell r="J280">
            <v>486351</v>
          </cell>
          <cell r="K280">
            <v>534986</v>
          </cell>
          <cell r="L280">
            <v>583621</v>
          </cell>
          <cell r="M280">
            <v>632256</v>
          </cell>
          <cell r="N280">
            <v>681891</v>
          </cell>
          <cell r="O280">
            <v>1296936</v>
          </cell>
          <cell r="P280">
            <v>1426629</v>
          </cell>
          <cell r="Q280">
            <v>1556323</v>
          </cell>
          <cell r="R280">
            <v>1686016</v>
          </cell>
          <cell r="S280">
            <v>1817710</v>
          </cell>
        </row>
        <row r="281">
          <cell r="A281">
            <v>276</v>
          </cell>
          <cell r="B281">
            <v>165525</v>
          </cell>
        </row>
        <row r="281">
          <cell r="F281">
            <v>198630</v>
          </cell>
          <cell r="G281">
            <v>231735</v>
          </cell>
          <cell r="H281">
            <v>264840</v>
          </cell>
          <cell r="I281">
            <v>298245</v>
          </cell>
          <cell r="J281">
            <v>496575</v>
          </cell>
          <cell r="K281">
            <v>546232</v>
          </cell>
          <cell r="L281">
            <v>595890</v>
          </cell>
          <cell r="M281">
            <v>645547</v>
          </cell>
          <cell r="N281">
            <v>696205</v>
          </cell>
          <cell r="O281">
            <v>1324200</v>
          </cell>
          <cell r="P281">
            <v>1456620</v>
          </cell>
          <cell r="Q281">
            <v>1589040</v>
          </cell>
          <cell r="R281">
            <v>1721460</v>
          </cell>
          <cell r="S281">
            <v>1855880</v>
          </cell>
        </row>
        <row r="282">
          <cell r="A282">
            <v>277</v>
          </cell>
          <cell r="B282">
            <v>168933</v>
          </cell>
        </row>
        <row r="282">
          <cell r="F282">
            <v>202719</v>
          </cell>
          <cell r="G282">
            <v>236506</v>
          </cell>
          <cell r="H282">
            <v>270292</v>
          </cell>
          <cell r="I282">
            <v>304379</v>
          </cell>
          <cell r="J282">
            <v>506799</v>
          </cell>
          <cell r="K282">
            <v>557478</v>
          </cell>
          <cell r="L282">
            <v>608158</v>
          </cell>
          <cell r="M282">
            <v>658838</v>
          </cell>
          <cell r="N282">
            <v>710518</v>
          </cell>
          <cell r="O282">
            <v>1351464</v>
          </cell>
          <cell r="P282">
            <v>1486610</v>
          </cell>
          <cell r="Q282">
            <v>1621756</v>
          </cell>
          <cell r="R282">
            <v>1756903</v>
          </cell>
          <cell r="S282">
            <v>1894049</v>
          </cell>
        </row>
        <row r="283">
          <cell r="A283">
            <v>278</v>
          </cell>
          <cell r="B283">
            <v>172342</v>
          </cell>
        </row>
        <row r="283">
          <cell r="F283">
            <v>206810</v>
          </cell>
          <cell r="G283">
            <v>241278</v>
          </cell>
          <cell r="H283">
            <v>275747</v>
          </cell>
          <cell r="I283">
            <v>310515</v>
          </cell>
          <cell r="J283">
            <v>517026</v>
          </cell>
          <cell r="K283">
            <v>568728</v>
          </cell>
          <cell r="L283">
            <v>620431</v>
          </cell>
          <cell r="M283">
            <v>672133</v>
          </cell>
          <cell r="N283">
            <v>724836</v>
          </cell>
          <cell r="O283">
            <v>1378736</v>
          </cell>
          <cell r="P283">
            <v>1516609</v>
          </cell>
          <cell r="Q283">
            <v>1654483</v>
          </cell>
          <cell r="R283">
            <v>1792356</v>
          </cell>
          <cell r="S283">
            <v>1932230</v>
          </cell>
        </row>
        <row r="284">
          <cell r="A284">
            <v>279</v>
          </cell>
          <cell r="B284">
            <v>175751</v>
          </cell>
        </row>
        <row r="284">
          <cell r="F284">
            <v>210901</v>
          </cell>
          <cell r="G284">
            <v>246051</v>
          </cell>
          <cell r="H284">
            <v>281201</v>
          </cell>
          <cell r="I284">
            <v>316651</v>
          </cell>
          <cell r="J284">
            <v>527253</v>
          </cell>
          <cell r="K284">
            <v>579978</v>
          </cell>
          <cell r="L284">
            <v>632703</v>
          </cell>
          <cell r="M284">
            <v>685428</v>
          </cell>
          <cell r="N284">
            <v>739154</v>
          </cell>
          <cell r="O284">
            <v>1406008</v>
          </cell>
          <cell r="P284">
            <v>1546608</v>
          </cell>
          <cell r="Q284">
            <v>1687209</v>
          </cell>
          <cell r="R284">
            <v>1827810</v>
          </cell>
          <cell r="S284">
            <v>1970411</v>
          </cell>
        </row>
        <row r="285">
          <cell r="A285">
            <v>280</v>
          </cell>
          <cell r="B285">
            <v>179161</v>
          </cell>
        </row>
        <row r="285">
          <cell r="F285">
            <v>214993</v>
          </cell>
          <cell r="G285">
            <v>250825</v>
          </cell>
          <cell r="H285">
            <v>286657</v>
          </cell>
          <cell r="I285">
            <v>322789</v>
          </cell>
          <cell r="J285">
            <v>537483</v>
          </cell>
          <cell r="K285">
            <v>591231</v>
          </cell>
          <cell r="L285">
            <v>644979</v>
          </cell>
          <cell r="M285">
            <v>698727</v>
          </cell>
          <cell r="N285">
            <v>753476</v>
          </cell>
          <cell r="O285">
            <v>1433288</v>
          </cell>
          <cell r="P285">
            <v>1576616</v>
          </cell>
          <cell r="Q285">
            <v>1719945</v>
          </cell>
          <cell r="R285">
            <v>1863274</v>
          </cell>
          <cell r="S285">
            <v>2008603</v>
          </cell>
        </row>
        <row r="286">
          <cell r="A286">
            <v>281</v>
          </cell>
          <cell r="B286">
            <v>182571</v>
          </cell>
        </row>
        <row r="286">
          <cell r="F286">
            <v>219085</v>
          </cell>
          <cell r="G286">
            <v>255599</v>
          </cell>
          <cell r="H286">
            <v>292113</v>
          </cell>
          <cell r="I286">
            <v>328927</v>
          </cell>
          <cell r="J286">
            <v>547713</v>
          </cell>
          <cell r="K286">
            <v>602484</v>
          </cell>
          <cell r="L286">
            <v>657255</v>
          </cell>
          <cell r="M286">
            <v>712026</v>
          </cell>
          <cell r="N286">
            <v>767798</v>
          </cell>
          <cell r="O286">
            <v>1460568</v>
          </cell>
          <cell r="P286">
            <v>1606624</v>
          </cell>
          <cell r="Q286">
            <v>1752681</v>
          </cell>
          <cell r="R286">
            <v>1898738</v>
          </cell>
          <cell r="S286">
            <v>2046795</v>
          </cell>
        </row>
        <row r="287">
          <cell r="A287">
            <v>282</v>
          </cell>
          <cell r="B287">
            <v>185982</v>
          </cell>
        </row>
        <row r="287">
          <cell r="F287">
            <v>223178</v>
          </cell>
          <cell r="G287">
            <v>260374</v>
          </cell>
          <cell r="H287">
            <v>297571</v>
          </cell>
          <cell r="I287">
            <v>335067</v>
          </cell>
          <cell r="J287">
            <v>557946</v>
          </cell>
          <cell r="K287">
            <v>613740</v>
          </cell>
          <cell r="L287">
            <v>669535</v>
          </cell>
          <cell r="M287">
            <v>725329</v>
          </cell>
          <cell r="N287">
            <v>782124</v>
          </cell>
          <cell r="O287">
            <v>1487856</v>
          </cell>
          <cell r="P287">
            <v>1636641</v>
          </cell>
          <cell r="Q287">
            <v>1785427</v>
          </cell>
          <cell r="R287">
            <v>1934212</v>
          </cell>
          <cell r="S287">
            <v>2084998</v>
          </cell>
        </row>
        <row r="288">
          <cell r="A288">
            <v>283</v>
          </cell>
          <cell r="B288">
            <v>189393</v>
          </cell>
        </row>
        <row r="288">
          <cell r="F288">
            <v>227271</v>
          </cell>
          <cell r="G288">
            <v>265150</v>
          </cell>
          <cell r="H288">
            <v>303028</v>
          </cell>
          <cell r="I288">
            <v>341207</v>
          </cell>
          <cell r="J288">
            <v>568179</v>
          </cell>
          <cell r="K288">
            <v>624996</v>
          </cell>
          <cell r="L288">
            <v>681814</v>
          </cell>
          <cell r="M288">
            <v>738632</v>
          </cell>
          <cell r="N288">
            <v>796450</v>
          </cell>
          <cell r="O288">
            <v>1515144</v>
          </cell>
          <cell r="P288">
            <v>1666658</v>
          </cell>
          <cell r="Q288">
            <v>1818172</v>
          </cell>
          <cell r="R288">
            <v>1969687</v>
          </cell>
          <cell r="S288">
            <v>2123201</v>
          </cell>
        </row>
        <row r="289">
          <cell r="A289">
            <v>284</v>
          </cell>
          <cell r="B289">
            <v>192805</v>
          </cell>
        </row>
        <row r="289">
          <cell r="F289">
            <v>231366</v>
          </cell>
          <cell r="G289">
            <v>269927</v>
          </cell>
          <cell r="H289">
            <v>308488</v>
          </cell>
          <cell r="I289">
            <v>347349</v>
          </cell>
          <cell r="J289">
            <v>578415</v>
          </cell>
          <cell r="K289">
            <v>636256</v>
          </cell>
          <cell r="L289">
            <v>694098</v>
          </cell>
          <cell r="M289">
            <v>751939</v>
          </cell>
          <cell r="N289">
            <v>810781</v>
          </cell>
          <cell r="O289">
            <v>1542440</v>
          </cell>
          <cell r="P289">
            <v>1696684</v>
          </cell>
          <cell r="Q289">
            <v>1850928</v>
          </cell>
          <cell r="R289">
            <v>2005172</v>
          </cell>
          <cell r="S289">
            <v>2161416</v>
          </cell>
        </row>
        <row r="290">
          <cell r="A290">
            <v>285</v>
          </cell>
          <cell r="B290">
            <v>196217</v>
          </cell>
        </row>
        <row r="290">
          <cell r="F290">
            <v>235460</v>
          </cell>
          <cell r="G290">
            <v>274703</v>
          </cell>
          <cell r="H290">
            <v>313947</v>
          </cell>
          <cell r="I290">
            <v>353490</v>
          </cell>
          <cell r="J290">
            <v>588651</v>
          </cell>
          <cell r="K290">
            <v>647516</v>
          </cell>
          <cell r="L290">
            <v>706381</v>
          </cell>
          <cell r="M290">
            <v>765246</v>
          </cell>
          <cell r="N290">
            <v>825111</v>
          </cell>
          <cell r="O290">
            <v>1569736</v>
          </cell>
          <cell r="P290">
            <v>1726709</v>
          </cell>
          <cell r="Q290">
            <v>1883683</v>
          </cell>
          <cell r="R290">
            <v>2040656</v>
          </cell>
          <cell r="S290">
            <v>2199630</v>
          </cell>
        </row>
        <row r="291">
          <cell r="A291">
            <v>286</v>
          </cell>
          <cell r="B291">
            <v>199630</v>
          </cell>
        </row>
        <row r="291">
          <cell r="F291">
            <v>239556</v>
          </cell>
          <cell r="G291">
            <v>279482</v>
          </cell>
          <cell r="H291">
            <v>319408</v>
          </cell>
          <cell r="I291">
            <v>359634</v>
          </cell>
          <cell r="J291">
            <v>598890</v>
          </cell>
          <cell r="K291">
            <v>658779</v>
          </cell>
          <cell r="L291">
            <v>718668</v>
          </cell>
          <cell r="M291">
            <v>778557</v>
          </cell>
          <cell r="N291">
            <v>839446</v>
          </cell>
          <cell r="O291">
            <v>1597040</v>
          </cell>
          <cell r="P291">
            <v>1756744</v>
          </cell>
          <cell r="Q291">
            <v>1916448</v>
          </cell>
          <cell r="R291">
            <v>2076152</v>
          </cell>
          <cell r="S291">
            <v>2237856</v>
          </cell>
        </row>
        <row r="292">
          <cell r="A292">
            <v>287</v>
          </cell>
          <cell r="B292">
            <v>203043</v>
          </cell>
        </row>
        <row r="292">
          <cell r="F292">
            <v>243651</v>
          </cell>
          <cell r="G292">
            <v>284260</v>
          </cell>
          <cell r="H292">
            <v>324868</v>
          </cell>
          <cell r="I292">
            <v>365777</v>
          </cell>
          <cell r="J292">
            <v>609129</v>
          </cell>
          <cell r="K292">
            <v>670041</v>
          </cell>
          <cell r="L292">
            <v>730954</v>
          </cell>
          <cell r="M292">
            <v>791867</v>
          </cell>
          <cell r="N292">
            <v>853780</v>
          </cell>
          <cell r="O292">
            <v>1624344</v>
          </cell>
          <cell r="P292">
            <v>1786778</v>
          </cell>
          <cell r="Q292">
            <v>1949212</v>
          </cell>
          <cell r="R292">
            <v>2111647</v>
          </cell>
          <cell r="S292">
            <v>2276081</v>
          </cell>
        </row>
        <row r="293">
          <cell r="A293">
            <v>288</v>
          </cell>
          <cell r="B293">
            <v>206457</v>
          </cell>
        </row>
        <row r="293">
          <cell r="F293">
            <v>247748</v>
          </cell>
          <cell r="G293">
            <v>289039</v>
          </cell>
          <cell r="H293">
            <v>330331</v>
          </cell>
          <cell r="I293">
            <v>371922</v>
          </cell>
          <cell r="J293">
            <v>619371</v>
          </cell>
          <cell r="K293">
            <v>681308</v>
          </cell>
          <cell r="L293">
            <v>743245</v>
          </cell>
          <cell r="M293">
            <v>805182</v>
          </cell>
          <cell r="N293">
            <v>868119</v>
          </cell>
          <cell r="O293">
            <v>1651656</v>
          </cell>
          <cell r="P293">
            <v>1816821</v>
          </cell>
          <cell r="Q293">
            <v>1981987</v>
          </cell>
          <cell r="R293">
            <v>2147152</v>
          </cell>
          <cell r="S293">
            <v>2314318</v>
          </cell>
        </row>
        <row r="294">
          <cell r="A294">
            <v>289</v>
          </cell>
          <cell r="B294">
            <v>209871</v>
          </cell>
        </row>
        <row r="294">
          <cell r="F294">
            <v>251845</v>
          </cell>
          <cell r="G294">
            <v>293819</v>
          </cell>
          <cell r="H294">
            <v>335793</v>
          </cell>
          <cell r="I294">
            <v>378067</v>
          </cell>
          <cell r="J294">
            <v>629613</v>
          </cell>
          <cell r="K294">
            <v>692574</v>
          </cell>
          <cell r="L294">
            <v>755535</v>
          </cell>
          <cell r="M294">
            <v>818496</v>
          </cell>
          <cell r="N294">
            <v>882458</v>
          </cell>
          <cell r="O294">
            <v>1678968</v>
          </cell>
          <cell r="P294">
            <v>1846864</v>
          </cell>
          <cell r="Q294">
            <v>2014761</v>
          </cell>
          <cell r="R294">
            <v>2182658</v>
          </cell>
          <cell r="S294">
            <v>2352555</v>
          </cell>
        </row>
        <row r="295">
          <cell r="A295">
            <v>290</v>
          </cell>
          <cell r="B295">
            <v>213286</v>
          </cell>
        </row>
        <row r="295">
          <cell r="F295">
            <v>255943</v>
          </cell>
          <cell r="G295">
            <v>298600</v>
          </cell>
          <cell r="H295">
            <v>341257</v>
          </cell>
          <cell r="I295">
            <v>384214</v>
          </cell>
          <cell r="J295">
            <v>639858</v>
          </cell>
          <cell r="K295">
            <v>703843</v>
          </cell>
          <cell r="L295">
            <v>767829</v>
          </cell>
          <cell r="M295">
            <v>831815</v>
          </cell>
          <cell r="N295">
            <v>896801</v>
          </cell>
          <cell r="O295">
            <v>1706288</v>
          </cell>
          <cell r="P295">
            <v>1876916</v>
          </cell>
          <cell r="Q295">
            <v>2047545</v>
          </cell>
          <cell r="R295">
            <v>2218174</v>
          </cell>
          <cell r="S295">
            <v>2390803</v>
          </cell>
        </row>
        <row r="296">
          <cell r="A296">
            <v>291</v>
          </cell>
          <cell r="B296">
            <v>216701</v>
          </cell>
        </row>
        <row r="296">
          <cell r="F296">
            <v>260041</v>
          </cell>
          <cell r="G296">
            <v>303381</v>
          </cell>
          <cell r="H296">
            <v>346721</v>
          </cell>
          <cell r="I296">
            <v>390361</v>
          </cell>
          <cell r="J296">
            <v>650103</v>
          </cell>
          <cell r="K296">
            <v>715113</v>
          </cell>
          <cell r="L296">
            <v>780123</v>
          </cell>
          <cell r="M296">
            <v>845133</v>
          </cell>
          <cell r="N296">
            <v>911144</v>
          </cell>
          <cell r="O296">
            <v>1733608</v>
          </cell>
          <cell r="P296">
            <v>1906968</v>
          </cell>
          <cell r="Q296">
            <v>2080329</v>
          </cell>
          <cell r="R296">
            <v>2253690</v>
          </cell>
          <cell r="S296">
            <v>2429051</v>
          </cell>
        </row>
        <row r="297">
          <cell r="A297">
            <v>292</v>
          </cell>
          <cell r="B297">
            <v>220117</v>
          </cell>
        </row>
        <row r="297">
          <cell r="F297">
            <v>264140</v>
          </cell>
          <cell r="G297">
            <v>308163</v>
          </cell>
          <cell r="H297">
            <v>352187</v>
          </cell>
          <cell r="I297">
            <v>396510</v>
          </cell>
          <cell r="J297">
            <v>660351</v>
          </cell>
          <cell r="K297">
            <v>726386</v>
          </cell>
          <cell r="L297">
            <v>792421</v>
          </cell>
          <cell r="M297">
            <v>858456</v>
          </cell>
          <cell r="N297">
            <v>925491</v>
          </cell>
          <cell r="O297">
            <v>1760936</v>
          </cell>
          <cell r="P297">
            <v>1937029</v>
          </cell>
          <cell r="Q297">
            <v>2113123</v>
          </cell>
          <cell r="R297">
            <v>2289216</v>
          </cell>
          <cell r="S297">
            <v>2467310</v>
          </cell>
        </row>
        <row r="298">
          <cell r="A298">
            <v>293</v>
          </cell>
          <cell r="B298">
            <v>223533</v>
          </cell>
        </row>
        <row r="298">
          <cell r="F298">
            <v>268239</v>
          </cell>
          <cell r="G298">
            <v>312946</v>
          </cell>
          <cell r="H298">
            <v>357652</v>
          </cell>
          <cell r="I298">
            <v>402659</v>
          </cell>
          <cell r="J298">
            <v>670599</v>
          </cell>
          <cell r="K298">
            <v>737658</v>
          </cell>
          <cell r="L298">
            <v>804718</v>
          </cell>
          <cell r="M298">
            <v>871778</v>
          </cell>
          <cell r="N298">
            <v>939838</v>
          </cell>
          <cell r="O298">
            <v>1788264</v>
          </cell>
          <cell r="P298">
            <v>1967090</v>
          </cell>
          <cell r="Q298">
            <v>2145916</v>
          </cell>
          <cell r="R298">
            <v>2324743</v>
          </cell>
          <cell r="S298">
            <v>2505569</v>
          </cell>
        </row>
        <row r="299">
          <cell r="A299">
            <v>294</v>
          </cell>
          <cell r="B299">
            <v>226950</v>
          </cell>
        </row>
        <row r="299">
          <cell r="F299">
            <v>272340</v>
          </cell>
          <cell r="G299">
            <v>317730</v>
          </cell>
          <cell r="H299">
            <v>363120</v>
          </cell>
          <cell r="I299">
            <v>408810</v>
          </cell>
          <cell r="J299">
            <v>680850</v>
          </cell>
          <cell r="K299">
            <v>748935</v>
          </cell>
          <cell r="L299">
            <v>817020</v>
          </cell>
          <cell r="M299">
            <v>885105</v>
          </cell>
          <cell r="N299">
            <v>954190</v>
          </cell>
          <cell r="O299">
            <v>1815600</v>
          </cell>
          <cell r="P299">
            <v>1997160</v>
          </cell>
          <cell r="Q299">
            <v>2178720</v>
          </cell>
          <cell r="R299">
            <v>2360280</v>
          </cell>
          <cell r="S299">
            <v>2543840</v>
          </cell>
        </row>
        <row r="300">
          <cell r="A300">
            <v>295</v>
          </cell>
          <cell r="B300">
            <v>230367</v>
          </cell>
        </row>
        <row r="300">
          <cell r="F300">
            <v>276440</v>
          </cell>
          <cell r="G300">
            <v>322513</v>
          </cell>
          <cell r="H300">
            <v>368587</v>
          </cell>
          <cell r="I300">
            <v>414960</v>
          </cell>
          <cell r="J300">
            <v>691101</v>
          </cell>
          <cell r="K300">
            <v>760211</v>
          </cell>
          <cell r="L300">
            <v>829321</v>
          </cell>
          <cell r="M300">
            <v>898431</v>
          </cell>
          <cell r="N300">
            <v>968541</v>
          </cell>
          <cell r="O300">
            <v>1842936</v>
          </cell>
          <cell r="P300">
            <v>2027229</v>
          </cell>
          <cell r="Q300">
            <v>2211523</v>
          </cell>
          <cell r="R300">
            <v>2395816</v>
          </cell>
          <cell r="S300">
            <v>2582110</v>
          </cell>
        </row>
        <row r="301">
          <cell r="A301">
            <v>296</v>
          </cell>
          <cell r="B301">
            <v>233785</v>
          </cell>
        </row>
        <row r="301">
          <cell r="F301">
            <v>280542</v>
          </cell>
          <cell r="G301">
            <v>327299</v>
          </cell>
          <cell r="H301">
            <v>374056</v>
          </cell>
          <cell r="I301">
            <v>421113</v>
          </cell>
          <cell r="J301">
            <v>701355</v>
          </cell>
          <cell r="K301">
            <v>771490</v>
          </cell>
          <cell r="L301">
            <v>841626</v>
          </cell>
          <cell r="M301">
            <v>911761</v>
          </cell>
          <cell r="N301">
            <v>982897</v>
          </cell>
          <cell r="O301">
            <v>1870280</v>
          </cell>
          <cell r="P301">
            <v>2057308</v>
          </cell>
          <cell r="Q301">
            <v>2244336</v>
          </cell>
          <cell r="R301">
            <v>2431364</v>
          </cell>
          <cell r="S301">
            <v>2620392</v>
          </cell>
        </row>
        <row r="302">
          <cell r="A302">
            <v>297</v>
          </cell>
          <cell r="B302">
            <v>237203</v>
          </cell>
        </row>
        <row r="302">
          <cell r="F302">
            <v>284643</v>
          </cell>
          <cell r="G302">
            <v>332084</v>
          </cell>
          <cell r="H302">
            <v>379524</v>
          </cell>
          <cell r="I302">
            <v>427265</v>
          </cell>
          <cell r="J302">
            <v>711609</v>
          </cell>
          <cell r="K302">
            <v>782769</v>
          </cell>
          <cell r="L302">
            <v>853930</v>
          </cell>
          <cell r="M302">
            <v>925091</v>
          </cell>
          <cell r="N302">
            <v>997252</v>
          </cell>
          <cell r="O302">
            <v>1897624</v>
          </cell>
          <cell r="P302">
            <v>2087386</v>
          </cell>
          <cell r="Q302">
            <v>2277148</v>
          </cell>
          <cell r="R302">
            <v>2466911</v>
          </cell>
          <cell r="S302">
            <v>2658673</v>
          </cell>
        </row>
        <row r="303">
          <cell r="A303">
            <v>298</v>
          </cell>
          <cell r="B303">
            <v>240622</v>
          </cell>
        </row>
        <row r="303">
          <cell r="F303">
            <v>288746</v>
          </cell>
          <cell r="G303">
            <v>336870</v>
          </cell>
          <cell r="H303">
            <v>384995</v>
          </cell>
          <cell r="I303">
            <v>433419</v>
          </cell>
          <cell r="J303">
            <v>721866</v>
          </cell>
          <cell r="K303">
            <v>794052</v>
          </cell>
          <cell r="L303">
            <v>866239</v>
          </cell>
          <cell r="M303">
            <v>938425</v>
          </cell>
          <cell r="N303">
            <v>1011612</v>
          </cell>
          <cell r="O303">
            <v>1924976</v>
          </cell>
          <cell r="P303">
            <v>2117473</v>
          </cell>
          <cell r="Q303">
            <v>2309971</v>
          </cell>
          <cell r="R303">
            <v>2502468</v>
          </cell>
          <cell r="S303">
            <v>2696966</v>
          </cell>
        </row>
        <row r="304">
          <cell r="A304">
            <v>299</v>
          </cell>
          <cell r="B304">
            <v>244041</v>
          </cell>
        </row>
        <row r="304">
          <cell r="F304">
            <v>292849</v>
          </cell>
          <cell r="G304">
            <v>341657</v>
          </cell>
          <cell r="H304">
            <v>390465</v>
          </cell>
          <cell r="I304">
            <v>439573</v>
          </cell>
          <cell r="J304">
            <v>732123</v>
          </cell>
          <cell r="K304">
            <v>805335</v>
          </cell>
          <cell r="L304">
            <v>878547</v>
          </cell>
          <cell r="M304">
            <v>951759</v>
          </cell>
          <cell r="N304">
            <v>1025972</v>
          </cell>
          <cell r="O304">
            <v>1952328</v>
          </cell>
          <cell r="P304">
            <v>2147560</v>
          </cell>
          <cell r="Q304">
            <v>2342793</v>
          </cell>
          <cell r="R304">
            <v>2538026</v>
          </cell>
          <cell r="S304">
            <v>2735259</v>
          </cell>
        </row>
        <row r="305">
          <cell r="A305">
            <v>300</v>
          </cell>
          <cell r="B305">
            <v>247461</v>
          </cell>
        </row>
        <row r="305">
          <cell r="F305">
            <v>296953</v>
          </cell>
          <cell r="G305">
            <v>346445</v>
          </cell>
          <cell r="H305">
            <v>395937</v>
          </cell>
          <cell r="I305">
            <v>445729</v>
          </cell>
          <cell r="J305">
            <v>742383</v>
          </cell>
          <cell r="K305">
            <v>816621</v>
          </cell>
          <cell r="L305">
            <v>890859</v>
          </cell>
          <cell r="M305">
            <v>965097</v>
          </cell>
          <cell r="N305">
            <v>1040336</v>
          </cell>
          <cell r="O305">
            <v>1979688</v>
          </cell>
          <cell r="P305">
            <v>2177656</v>
          </cell>
          <cell r="Q305">
            <v>2375625</v>
          </cell>
          <cell r="R305">
            <v>2573594</v>
          </cell>
          <cell r="S305">
            <v>2773563</v>
          </cell>
        </row>
      </sheetData>
      <sheetData sheetId="9">
        <row r="4">
          <cell r="C4">
            <v>64</v>
          </cell>
          <cell r="D4">
            <v>76</v>
          </cell>
          <cell r="E4">
            <v>89</v>
          </cell>
          <cell r="F4">
            <v>102</v>
          </cell>
          <cell r="G4">
            <v>315</v>
          </cell>
          <cell r="H4">
            <v>639</v>
          </cell>
          <cell r="I4">
            <v>702</v>
          </cell>
          <cell r="J4">
            <v>765</v>
          </cell>
          <cell r="K4">
            <v>828</v>
          </cell>
          <cell r="L4">
            <v>1591</v>
          </cell>
          <cell r="M4">
            <v>2150</v>
          </cell>
          <cell r="N4">
            <v>2365</v>
          </cell>
          <cell r="O4">
            <v>2580</v>
          </cell>
          <cell r="P4">
            <v>2795</v>
          </cell>
          <cell r="Q4">
            <v>5110</v>
          </cell>
        </row>
        <row r="5">
          <cell r="C5">
            <v>66</v>
          </cell>
          <cell r="D5">
            <v>79</v>
          </cell>
          <cell r="E5">
            <v>92</v>
          </cell>
          <cell r="F5">
            <v>105</v>
          </cell>
          <cell r="G5">
            <v>318</v>
          </cell>
          <cell r="H5">
            <v>655</v>
          </cell>
          <cell r="I5">
            <v>720</v>
          </cell>
          <cell r="J5">
            <v>785</v>
          </cell>
          <cell r="K5">
            <v>850</v>
          </cell>
          <cell r="L5">
            <v>1615</v>
          </cell>
          <cell r="M5">
            <v>2207</v>
          </cell>
          <cell r="N5">
            <v>2427</v>
          </cell>
          <cell r="O5">
            <v>2647</v>
          </cell>
          <cell r="P5">
            <v>2867</v>
          </cell>
          <cell r="Q5">
            <v>5187</v>
          </cell>
        </row>
        <row r="6">
          <cell r="C6">
            <v>70</v>
          </cell>
          <cell r="D6">
            <v>84</v>
          </cell>
          <cell r="E6">
            <v>98</v>
          </cell>
          <cell r="F6">
            <v>112</v>
          </cell>
          <cell r="G6">
            <v>326</v>
          </cell>
          <cell r="H6">
            <v>690</v>
          </cell>
          <cell r="I6">
            <v>759</v>
          </cell>
          <cell r="J6">
            <v>828</v>
          </cell>
          <cell r="K6">
            <v>897</v>
          </cell>
          <cell r="L6">
            <v>1666</v>
          </cell>
          <cell r="M6">
            <v>2329</v>
          </cell>
          <cell r="N6">
            <v>2561</v>
          </cell>
          <cell r="O6">
            <v>2793</v>
          </cell>
          <cell r="P6">
            <v>3025</v>
          </cell>
          <cell r="Q6">
            <v>5357</v>
          </cell>
        </row>
        <row r="7">
          <cell r="C7">
            <v>74</v>
          </cell>
          <cell r="D7">
            <v>88</v>
          </cell>
          <cell r="E7">
            <v>103</v>
          </cell>
          <cell r="F7">
            <v>118</v>
          </cell>
          <cell r="G7">
            <v>333</v>
          </cell>
          <cell r="H7">
            <v>725</v>
          </cell>
          <cell r="I7">
            <v>797</v>
          </cell>
          <cell r="J7">
            <v>869</v>
          </cell>
          <cell r="K7">
            <v>941</v>
          </cell>
          <cell r="L7">
            <v>1713</v>
          </cell>
          <cell r="M7">
            <v>2450</v>
          </cell>
          <cell r="N7">
            <v>2695</v>
          </cell>
          <cell r="O7">
            <v>2940</v>
          </cell>
          <cell r="P7">
            <v>3185</v>
          </cell>
          <cell r="Q7">
            <v>5530</v>
          </cell>
        </row>
        <row r="8">
          <cell r="C8">
            <v>78</v>
          </cell>
          <cell r="D8">
            <v>93</v>
          </cell>
          <cell r="E8">
            <v>109</v>
          </cell>
          <cell r="F8">
            <v>124</v>
          </cell>
          <cell r="G8">
            <v>340</v>
          </cell>
          <cell r="H8">
            <v>760</v>
          </cell>
          <cell r="I8">
            <v>836</v>
          </cell>
          <cell r="J8">
            <v>912</v>
          </cell>
          <cell r="K8">
            <v>988</v>
          </cell>
          <cell r="L8">
            <v>1764</v>
          </cell>
          <cell r="M8">
            <v>2570</v>
          </cell>
          <cell r="N8">
            <v>2827</v>
          </cell>
          <cell r="O8">
            <v>3084</v>
          </cell>
          <cell r="P8">
            <v>3341</v>
          </cell>
          <cell r="Q8">
            <v>5698</v>
          </cell>
        </row>
        <row r="9">
          <cell r="C9">
            <v>88</v>
          </cell>
          <cell r="D9">
            <v>105</v>
          </cell>
          <cell r="E9">
            <v>123</v>
          </cell>
          <cell r="F9">
            <v>140</v>
          </cell>
          <cell r="G9">
            <v>358</v>
          </cell>
          <cell r="H9">
            <v>852</v>
          </cell>
          <cell r="I9">
            <v>937</v>
          </cell>
          <cell r="J9">
            <v>1022</v>
          </cell>
          <cell r="K9">
            <v>1107</v>
          </cell>
          <cell r="L9">
            <v>1892</v>
          </cell>
          <cell r="M9">
            <v>2886</v>
          </cell>
          <cell r="N9">
            <v>3174</v>
          </cell>
          <cell r="O9">
            <v>3462</v>
          </cell>
          <cell r="P9">
            <v>3750</v>
          </cell>
          <cell r="Q9">
            <v>6138</v>
          </cell>
        </row>
        <row r="10">
          <cell r="C10">
            <v>93</v>
          </cell>
          <cell r="D10">
            <v>111</v>
          </cell>
          <cell r="E10">
            <v>130</v>
          </cell>
          <cell r="F10">
            <v>148</v>
          </cell>
          <cell r="G10">
            <v>367</v>
          </cell>
          <cell r="H10">
            <v>895</v>
          </cell>
          <cell r="I10">
            <v>984</v>
          </cell>
          <cell r="J10">
            <v>1073</v>
          </cell>
          <cell r="K10">
            <v>1162</v>
          </cell>
          <cell r="L10">
            <v>1951</v>
          </cell>
          <cell r="M10">
            <v>3035</v>
          </cell>
          <cell r="N10">
            <v>3338</v>
          </cell>
          <cell r="O10">
            <v>3641</v>
          </cell>
          <cell r="P10">
            <v>3944</v>
          </cell>
          <cell r="Q10">
            <v>6347</v>
          </cell>
        </row>
        <row r="11">
          <cell r="C11">
            <v>99</v>
          </cell>
          <cell r="D11">
            <v>118</v>
          </cell>
          <cell r="E11">
            <v>138</v>
          </cell>
          <cell r="F11">
            <v>158</v>
          </cell>
          <cell r="G11">
            <v>378</v>
          </cell>
          <cell r="H11">
            <v>947</v>
          </cell>
          <cell r="I11">
            <v>1041</v>
          </cell>
          <cell r="J11">
            <v>1135</v>
          </cell>
          <cell r="K11">
            <v>1229</v>
          </cell>
          <cell r="L11">
            <v>2023</v>
          </cell>
          <cell r="M11">
            <v>3215</v>
          </cell>
          <cell r="N11">
            <v>3536</v>
          </cell>
          <cell r="O11">
            <v>3857</v>
          </cell>
          <cell r="P11">
            <v>4178</v>
          </cell>
          <cell r="Q11">
            <v>6599</v>
          </cell>
        </row>
        <row r="12">
          <cell r="C12">
            <v>105</v>
          </cell>
          <cell r="D12">
            <v>126</v>
          </cell>
          <cell r="E12">
            <v>147</v>
          </cell>
          <cell r="F12">
            <v>168</v>
          </cell>
          <cell r="G12">
            <v>389</v>
          </cell>
          <cell r="H12">
            <v>998</v>
          </cell>
          <cell r="I12">
            <v>1097</v>
          </cell>
          <cell r="J12">
            <v>1196</v>
          </cell>
          <cell r="K12">
            <v>1295</v>
          </cell>
          <cell r="L12">
            <v>2094</v>
          </cell>
          <cell r="M12">
            <v>3393</v>
          </cell>
          <cell r="N12">
            <v>3732</v>
          </cell>
          <cell r="O12">
            <v>4071</v>
          </cell>
          <cell r="P12">
            <v>4410</v>
          </cell>
          <cell r="Q12">
            <v>6849</v>
          </cell>
        </row>
        <row r="13">
          <cell r="C13">
            <v>111</v>
          </cell>
          <cell r="D13">
            <v>133</v>
          </cell>
          <cell r="E13">
            <v>155</v>
          </cell>
          <cell r="F13">
            <v>177</v>
          </cell>
          <cell r="G13">
            <v>399</v>
          </cell>
          <cell r="H13">
            <v>1048</v>
          </cell>
          <cell r="I13">
            <v>1152</v>
          </cell>
          <cell r="J13">
            <v>1256</v>
          </cell>
          <cell r="K13">
            <v>1360</v>
          </cell>
          <cell r="L13">
            <v>2164</v>
          </cell>
          <cell r="M13">
            <v>3569</v>
          </cell>
          <cell r="N13">
            <v>3925</v>
          </cell>
          <cell r="O13">
            <v>4281</v>
          </cell>
          <cell r="P13">
            <v>4637</v>
          </cell>
          <cell r="Q13">
            <v>7093</v>
          </cell>
        </row>
        <row r="14">
          <cell r="C14">
            <v>126</v>
          </cell>
          <cell r="D14">
            <v>151</v>
          </cell>
          <cell r="E14">
            <v>176</v>
          </cell>
          <cell r="F14">
            <v>201</v>
          </cell>
          <cell r="G14">
            <v>426</v>
          </cell>
          <cell r="H14">
            <v>1183</v>
          </cell>
          <cell r="I14">
            <v>1301</v>
          </cell>
          <cell r="J14">
            <v>1419</v>
          </cell>
          <cell r="K14">
            <v>1537</v>
          </cell>
          <cell r="L14">
            <v>2355</v>
          </cell>
          <cell r="M14">
            <v>4032</v>
          </cell>
          <cell r="N14">
            <v>4435</v>
          </cell>
          <cell r="O14">
            <v>4838</v>
          </cell>
          <cell r="P14">
            <v>5241</v>
          </cell>
          <cell r="Q14">
            <v>7744</v>
          </cell>
        </row>
        <row r="15">
          <cell r="C15">
            <v>133</v>
          </cell>
          <cell r="D15">
            <v>159</v>
          </cell>
          <cell r="E15">
            <v>186</v>
          </cell>
          <cell r="F15">
            <v>212</v>
          </cell>
          <cell r="G15">
            <v>439</v>
          </cell>
          <cell r="H15">
            <v>1240</v>
          </cell>
          <cell r="I15">
            <v>1364</v>
          </cell>
          <cell r="J15">
            <v>1488</v>
          </cell>
          <cell r="K15">
            <v>1612</v>
          </cell>
          <cell r="L15">
            <v>2436</v>
          </cell>
          <cell r="M15">
            <v>4234</v>
          </cell>
          <cell r="N15">
            <v>4657</v>
          </cell>
          <cell r="O15">
            <v>5080</v>
          </cell>
          <cell r="P15">
            <v>5503</v>
          </cell>
          <cell r="Q15">
            <v>8026</v>
          </cell>
        </row>
        <row r="16">
          <cell r="C16">
            <v>141</v>
          </cell>
          <cell r="D16">
            <v>169</v>
          </cell>
          <cell r="E16">
            <v>197</v>
          </cell>
          <cell r="F16">
            <v>225</v>
          </cell>
          <cell r="G16">
            <v>453</v>
          </cell>
          <cell r="H16">
            <v>1307</v>
          </cell>
          <cell r="I16">
            <v>1437</v>
          </cell>
          <cell r="J16">
            <v>1567</v>
          </cell>
          <cell r="K16">
            <v>1697</v>
          </cell>
          <cell r="L16">
            <v>2527</v>
          </cell>
          <cell r="M16">
            <v>4466</v>
          </cell>
          <cell r="N16">
            <v>4912</v>
          </cell>
          <cell r="O16">
            <v>5358</v>
          </cell>
          <cell r="P16">
            <v>5804</v>
          </cell>
          <cell r="Q16">
            <v>8350</v>
          </cell>
        </row>
        <row r="17">
          <cell r="C17">
            <v>148</v>
          </cell>
          <cell r="D17">
            <v>177</v>
          </cell>
          <cell r="E17">
            <v>207</v>
          </cell>
          <cell r="F17">
            <v>236</v>
          </cell>
          <cell r="G17">
            <v>466</v>
          </cell>
          <cell r="H17">
            <v>1363</v>
          </cell>
          <cell r="I17">
            <v>1499</v>
          </cell>
          <cell r="J17">
            <v>1635</v>
          </cell>
          <cell r="K17">
            <v>1771</v>
          </cell>
          <cell r="L17">
            <v>2607</v>
          </cell>
          <cell r="M17">
            <v>4664</v>
          </cell>
          <cell r="N17">
            <v>5130</v>
          </cell>
          <cell r="O17">
            <v>5596</v>
          </cell>
          <cell r="P17">
            <v>6062</v>
          </cell>
          <cell r="Q17">
            <v>8628</v>
          </cell>
        </row>
        <row r="18">
          <cell r="C18">
            <v>156</v>
          </cell>
          <cell r="D18">
            <v>187</v>
          </cell>
          <cell r="E18">
            <v>218</v>
          </cell>
          <cell r="F18">
            <v>249</v>
          </cell>
          <cell r="G18">
            <v>480</v>
          </cell>
          <cell r="H18">
            <v>1427</v>
          </cell>
          <cell r="I18">
            <v>1569</v>
          </cell>
          <cell r="J18">
            <v>1711</v>
          </cell>
          <cell r="K18">
            <v>1853</v>
          </cell>
          <cell r="L18">
            <v>2695</v>
          </cell>
          <cell r="M18">
            <v>4892</v>
          </cell>
          <cell r="N18">
            <v>5381</v>
          </cell>
          <cell r="O18">
            <v>5870</v>
          </cell>
          <cell r="P18">
            <v>6359</v>
          </cell>
          <cell r="Q18">
            <v>8948</v>
          </cell>
        </row>
        <row r="19">
          <cell r="C19">
            <v>176</v>
          </cell>
          <cell r="D19">
            <v>211</v>
          </cell>
          <cell r="E19">
            <v>246</v>
          </cell>
          <cell r="F19">
            <v>281</v>
          </cell>
          <cell r="G19">
            <v>516</v>
          </cell>
          <cell r="H19">
            <v>1599</v>
          </cell>
          <cell r="I19">
            <v>1758</v>
          </cell>
          <cell r="J19">
            <v>1917</v>
          </cell>
          <cell r="K19">
            <v>2076</v>
          </cell>
          <cell r="L19">
            <v>2935</v>
          </cell>
          <cell r="M19">
            <v>5491</v>
          </cell>
          <cell r="N19">
            <v>6040</v>
          </cell>
          <cell r="O19">
            <v>6589</v>
          </cell>
          <cell r="P19">
            <v>7138</v>
          </cell>
          <cell r="Q19">
            <v>9787</v>
          </cell>
        </row>
        <row r="20">
          <cell r="C20">
            <v>186</v>
          </cell>
          <cell r="D20">
            <v>223</v>
          </cell>
          <cell r="E20">
            <v>260</v>
          </cell>
          <cell r="F20">
            <v>297</v>
          </cell>
          <cell r="G20">
            <v>534</v>
          </cell>
          <cell r="H20">
            <v>1679</v>
          </cell>
          <cell r="I20">
            <v>1846</v>
          </cell>
          <cell r="J20">
            <v>2013</v>
          </cell>
          <cell r="K20">
            <v>2180</v>
          </cell>
          <cell r="L20">
            <v>3047</v>
          </cell>
          <cell r="M20">
            <v>5773</v>
          </cell>
          <cell r="N20">
            <v>6350</v>
          </cell>
          <cell r="O20">
            <v>6927</v>
          </cell>
          <cell r="P20">
            <v>7504</v>
          </cell>
          <cell r="Q20">
            <v>10181</v>
          </cell>
        </row>
        <row r="21">
          <cell r="C21">
            <v>196</v>
          </cell>
          <cell r="D21">
            <v>235</v>
          </cell>
          <cell r="E21">
            <v>274</v>
          </cell>
          <cell r="F21">
            <v>313</v>
          </cell>
          <cell r="G21">
            <v>552</v>
          </cell>
          <cell r="H21">
            <v>1758</v>
          </cell>
          <cell r="I21">
            <v>1933</v>
          </cell>
          <cell r="J21">
            <v>2108</v>
          </cell>
          <cell r="K21">
            <v>2283</v>
          </cell>
          <cell r="L21">
            <v>3158</v>
          </cell>
          <cell r="M21">
            <v>6052</v>
          </cell>
          <cell r="N21">
            <v>6657</v>
          </cell>
          <cell r="O21">
            <v>7262</v>
          </cell>
          <cell r="P21">
            <v>7867</v>
          </cell>
          <cell r="Q21">
            <v>10572</v>
          </cell>
        </row>
        <row r="22">
          <cell r="C22">
            <v>207</v>
          </cell>
          <cell r="D22">
            <v>248</v>
          </cell>
          <cell r="E22">
            <v>289</v>
          </cell>
          <cell r="F22">
            <v>331</v>
          </cell>
          <cell r="G22">
            <v>572</v>
          </cell>
          <cell r="H22">
            <v>1844</v>
          </cell>
          <cell r="I22">
            <v>2028</v>
          </cell>
          <cell r="J22">
            <v>2212</v>
          </cell>
          <cell r="K22">
            <v>2396</v>
          </cell>
          <cell r="L22">
            <v>3280</v>
          </cell>
          <cell r="M22">
            <v>6359</v>
          </cell>
          <cell r="N22">
            <v>6994</v>
          </cell>
          <cell r="O22">
            <v>7629</v>
          </cell>
          <cell r="P22">
            <v>8264</v>
          </cell>
          <cell r="Q22">
            <v>10999</v>
          </cell>
        </row>
        <row r="23">
          <cell r="C23">
            <v>218</v>
          </cell>
          <cell r="D23">
            <v>261</v>
          </cell>
          <cell r="E23">
            <v>305</v>
          </cell>
          <cell r="F23">
            <v>348</v>
          </cell>
          <cell r="G23">
            <v>592</v>
          </cell>
          <cell r="H23">
            <v>1929</v>
          </cell>
          <cell r="I23">
            <v>2121</v>
          </cell>
          <cell r="J23">
            <v>2313</v>
          </cell>
          <cell r="K23">
            <v>2505</v>
          </cell>
          <cell r="L23">
            <v>3397</v>
          </cell>
          <cell r="M23">
            <v>6662</v>
          </cell>
          <cell r="N23">
            <v>7328</v>
          </cell>
          <cell r="O23">
            <v>7994</v>
          </cell>
          <cell r="P23">
            <v>8660</v>
          </cell>
          <cell r="Q23">
            <v>11426</v>
          </cell>
        </row>
        <row r="24">
          <cell r="C24">
            <v>243</v>
          </cell>
          <cell r="D24">
            <v>291</v>
          </cell>
          <cell r="E24">
            <v>340</v>
          </cell>
          <cell r="F24">
            <v>388</v>
          </cell>
          <cell r="G24">
            <v>637</v>
          </cell>
          <cell r="H24">
            <v>2135</v>
          </cell>
          <cell r="I24">
            <v>2348</v>
          </cell>
          <cell r="J24">
            <v>2561</v>
          </cell>
          <cell r="K24">
            <v>2774</v>
          </cell>
          <cell r="L24">
            <v>3687</v>
          </cell>
          <cell r="M24">
            <v>7387</v>
          </cell>
          <cell r="N24">
            <v>8125</v>
          </cell>
          <cell r="O24">
            <v>8863</v>
          </cell>
          <cell r="P24">
            <v>9601</v>
          </cell>
          <cell r="Q24">
            <v>12439</v>
          </cell>
        </row>
        <row r="25">
          <cell r="C25">
            <v>255</v>
          </cell>
          <cell r="D25">
            <v>306</v>
          </cell>
          <cell r="E25">
            <v>357</v>
          </cell>
          <cell r="F25">
            <v>408</v>
          </cell>
          <cell r="G25">
            <v>659</v>
          </cell>
          <cell r="H25">
            <v>2226</v>
          </cell>
          <cell r="I25">
            <v>2448</v>
          </cell>
          <cell r="J25">
            <v>2670</v>
          </cell>
          <cell r="K25">
            <v>2892</v>
          </cell>
          <cell r="L25">
            <v>3814</v>
          </cell>
          <cell r="M25">
            <v>7711</v>
          </cell>
          <cell r="N25">
            <v>8482</v>
          </cell>
          <cell r="O25">
            <v>9253</v>
          </cell>
          <cell r="P25">
            <v>10024</v>
          </cell>
          <cell r="Q25">
            <v>12895</v>
          </cell>
        </row>
        <row r="26">
          <cell r="C26">
            <v>268</v>
          </cell>
          <cell r="D26">
            <v>321</v>
          </cell>
          <cell r="E26">
            <v>375</v>
          </cell>
          <cell r="F26">
            <v>428</v>
          </cell>
          <cell r="G26">
            <v>682</v>
          </cell>
          <cell r="H26">
            <v>2323</v>
          </cell>
          <cell r="I26">
            <v>2555</v>
          </cell>
          <cell r="J26">
            <v>2787</v>
          </cell>
          <cell r="K26">
            <v>3019</v>
          </cell>
          <cell r="L26">
            <v>3951</v>
          </cell>
          <cell r="M26">
            <v>8061</v>
          </cell>
          <cell r="N26">
            <v>8867</v>
          </cell>
          <cell r="O26">
            <v>9673</v>
          </cell>
          <cell r="P26">
            <v>10479</v>
          </cell>
          <cell r="Q26">
            <v>13385</v>
          </cell>
        </row>
        <row r="27">
          <cell r="C27">
            <v>282</v>
          </cell>
          <cell r="D27">
            <v>338</v>
          </cell>
          <cell r="E27">
            <v>394</v>
          </cell>
          <cell r="F27">
            <v>451</v>
          </cell>
          <cell r="G27">
            <v>707</v>
          </cell>
          <cell r="H27">
            <v>2428</v>
          </cell>
          <cell r="I27">
            <v>2670</v>
          </cell>
          <cell r="J27">
            <v>2912</v>
          </cell>
          <cell r="K27">
            <v>3154</v>
          </cell>
          <cell r="L27">
            <v>4096</v>
          </cell>
          <cell r="M27">
            <v>8437</v>
          </cell>
          <cell r="N27">
            <v>9280</v>
          </cell>
          <cell r="O27">
            <v>10123</v>
          </cell>
          <cell r="P27">
            <v>10966</v>
          </cell>
          <cell r="Q27">
            <v>13909</v>
          </cell>
        </row>
        <row r="28">
          <cell r="C28">
            <v>295</v>
          </cell>
          <cell r="D28">
            <v>354</v>
          </cell>
          <cell r="E28">
            <v>413</v>
          </cell>
          <cell r="F28">
            <v>472</v>
          </cell>
          <cell r="G28">
            <v>731</v>
          </cell>
          <cell r="H28">
            <v>2522</v>
          </cell>
          <cell r="I28">
            <v>2774</v>
          </cell>
          <cell r="J28">
            <v>3026</v>
          </cell>
          <cell r="K28">
            <v>3278</v>
          </cell>
          <cell r="L28">
            <v>4230</v>
          </cell>
          <cell r="M28">
            <v>8779</v>
          </cell>
          <cell r="N28">
            <v>9656</v>
          </cell>
          <cell r="O28">
            <v>10533</v>
          </cell>
          <cell r="P28">
            <v>11410</v>
          </cell>
          <cell r="Q28">
            <v>14387</v>
          </cell>
        </row>
        <row r="29">
          <cell r="C29">
            <v>334</v>
          </cell>
          <cell r="D29">
            <v>400</v>
          </cell>
          <cell r="E29">
            <v>467</v>
          </cell>
          <cell r="F29">
            <v>534</v>
          </cell>
          <cell r="G29">
            <v>801</v>
          </cell>
          <cell r="H29">
            <v>2835</v>
          </cell>
          <cell r="I29">
            <v>3118</v>
          </cell>
          <cell r="J29">
            <v>3401</v>
          </cell>
          <cell r="K29">
            <v>3684</v>
          </cell>
          <cell r="L29">
            <v>4667</v>
          </cell>
          <cell r="M29">
            <v>9886</v>
          </cell>
          <cell r="N29">
            <v>10874</v>
          </cell>
          <cell r="O29">
            <v>11862</v>
          </cell>
          <cell r="P29">
            <v>12850</v>
          </cell>
          <cell r="Q29">
            <v>15938</v>
          </cell>
        </row>
        <row r="30">
          <cell r="C30">
            <v>356</v>
          </cell>
          <cell r="D30">
            <v>427</v>
          </cell>
          <cell r="E30">
            <v>498</v>
          </cell>
          <cell r="F30">
            <v>569</v>
          </cell>
          <cell r="G30">
            <v>840</v>
          </cell>
          <cell r="H30">
            <v>3001</v>
          </cell>
          <cell r="I30">
            <v>3301</v>
          </cell>
          <cell r="J30">
            <v>3601</v>
          </cell>
          <cell r="K30">
            <v>3901</v>
          </cell>
          <cell r="L30">
            <v>4901</v>
          </cell>
          <cell r="M30">
            <v>10480</v>
          </cell>
          <cell r="N30">
            <v>11528</v>
          </cell>
          <cell r="O30">
            <v>12576</v>
          </cell>
          <cell r="P30">
            <v>13624</v>
          </cell>
          <cell r="Q30">
            <v>16772</v>
          </cell>
        </row>
        <row r="31">
          <cell r="C31">
            <v>378</v>
          </cell>
          <cell r="D31">
            <v>453</v>
          </cell>
          <cell r="E31">
            <v>529</v>
          </cell>
          <cell r="F31">
            <v>604</v>
          </cell>
          <cell r="G31">
            <v>880</v>
          </cell>
          <cell r="H31">
            <v>3163</v>
          </cell>
          <cell r="I31">
            <v>3479</v>
          </cell>
          <cell r="J31">
            <v>3795</v>
          </cell>
          <cell r="K31">
            <v>4111</v>
          </cell>
          <cell r="L31">
            <v>5127</v>
          </cell>
          <cell r="M31">
            <v>11067</v>
          </cell>
          <cell r="N31">
            <v>12173</v>
          </cell>
          <cell r="O31">
            <v>13279</v>
          </cell>
          <cell r="P31">
            <v>14385</v>
          </cell>
          <cell r="Q31">
            <v>17591</v>
          </cell>
        </row>
        <row r="32">
          <cell r="C32">
            <v>400</v>
          </cell>
          <cell r="D32">
            <v>480</v>
          </cell>
          <cell r="E32">
            <v>560</v>
          </cell>
          <cell r="F32">
            <v>640</v>
          </cell>
          <cell r="G32">
            <v>920</v>
          </cell>
          <cell r="H32">
            <v>3324</v>
          </cell>
          <cell r="I32">
            <v>3656</v>
          </cell>
          <cell r="J32">
            <v>3988</v>
          </cell>
          <cell r="K32">
            <v>4320</v>
          </cell>
          <cell r="L32">
            <v>5352</v>
          </cell>
          <cell r="M32">
            <v>11648</v>
          </cell>
          <cell r="N32">
            <v>12812</v>
          </cell>
          <cell r="O32">
            <v>13976</v>
          </cell>
          <cell r="P32">
            <v>15140</v>
          </cell>
          <cell r="Q32">
            <v>18404</v>
          </cell>
        </row>
        <row r="33">
          <cell r="C33">
            <v>423</v>
          </cell>
          <cell r="D33">
            <v>507</v>
          </cell>
          <cell r="E33">
            <v>592</v>
          </cell>
          <cell r="F33">
            <v>676</v>
          </cell>
          <cell r="G33">
            <v>961</v>
          </cell>
          <cell r="H33">
            <v>3489</v>
          </cell>
          <cell r="I33">
            <v>3837</v>
          </cell>
          <cell r="J33">
            <v>4185</v>
          </cell>
          <cell r="K33">
            <v>4533</v>
          </cell>
          <cell r="L33">
            <v>5581</v>
          </cell>
          <cell r="M33">
            <v>12250</v>
          </cell>
          <cell r="N33">
            <v>13475</v>
          </cell>
          <cell r="O33">
            <v>14700</v>
          </cell>
          <cell r="P33">
            <v>15925</v>
          </cell>
          <cell r="Q33">
            <v>19250</v>
          </cell>
        </row>
        <row r="34">
          <cell r="C34">
            <v>471</v>
          </cell>
          <cell r="D34">
            <v>565</v>
          </cell>
          <cell r="E34">
            <v>659</v>
          </cell>
          <cell r="F34">
            <v>753</v>
          </cell>
          <cell r="G34">
            <v>1047</v>
          </cell>
          <cell r="H34">
            <v>3857</v>
          </cell>
          <cell r="I34">
            <v>4242</v>
          </cell>
          <cell r="J34">
            <v>4627</v>
          </cell>
          <cell r="K34">
            <v>5012</v>
          </cell>
          <cell r="L34">
            <v>6097</v>
          </cell>
          <cell r="M34">
            <v>13564</v>
          </cell>
          <cell r="N34">
            <v>14920</v>
          </cell>
          <cell r="O34">
            <v>16276</v>
          </cell>
          <cell r="P34">
            <v>17632</v>
          </cell>
          <cell r="Q34">
            <v>21088</v>
          </cell>
        </row>
        <row r="35">
          <cell r="C35">
            <v>496</v>
          </cell>
          <cell r="D35">
            <v>595</v>
          </cell>
          <cell r="E35">
            <v>694</v>
          </cell>
          <cell r="F35">
            <v>793</v>
          </cell>
          <cell r="G35">
            <v>1092</v>
          </cell>
          <cell r="H35">
            <v>4032</v>
          </cell>
          <cell r="I35">
            <v>4435</v>
          </cell>
          <cell r="J35">
            <v>4838</v>
          </cell>
          <cell r="K35">
            <v>5241</v>
          </cell>
          <cell r="L35">
            <v>6344</v>
          </cell>
          <cell r="M35">
            <v>14205</v>
          </cell>
          <cell r="N35">
            <v>15625</v>
          </cell>
          <cell r="O35">
            <v>17045</v>
          </cell>
          <cell r="P35">
            <v>18465</v>
          </cell>
          <cell r="Q35">
            <v>21985</v>
          </cell>
        </row>
        <row r="36">
          <cell r="C36">
            <v>522</v>
          </cell>
          <cell r="D36">
            <v>626</v>
          </cell>
          <cell r="E36">
            <v>730</v>
          </cell>
          <cell r="F36">
            <v>835</v>
          </cell>
          <cell r="G36">
            <v>1139</v>
          </cell>
          <cell r="H36">
            <v>4212</v>
          </cell>
          <cell r="I36">
            <v>4633</v>
          </cell>
          <cell r="J36">
            <v>5054</v>
          </cell>
          <cell r="K36">
            <v>5475</v>
          </cell>
          <cell r="L36">
            <v>6596</v>
          </cell>
          <cell r="M36">
            <v>14866</v>
          </cell>
          <cell r="N36">
            <v>16352</v>
          </cell>
          <cell r="O36">
            <v>17838</v>
          </cell>
          <cell r="P36">
            <v>19324</v>
          </cell>
          <cell r="Q36">
            <v>22910</v>
          </cell>
        </row>
        <row r="37">
          <cell r="C37">
            <v>549</v>
          </cell>
          <cell r="D37">
            <v>658</v>
          </cell>
          <cell r="E37">
            <v>768</v>
          </cell>
          <cell r="F37">
            <v>878</v>
          </cell>
          <cell r="G37">
            <v>1188</v>
          </cell>
          <cell r="H37">
            <v>4397</v>
          </cell>
          <cell r="I37">
            <v>4836</v>
          </cell>
          <cell r="J37">
            <v>5275</v>
          </cell>
          <cell r="K37">
            <v>5714</v>
          </cell>
          <cell r="L37">
            <v>6853</v>
          </cell>
          <cell r="M37">
            <v>15547</v>
          </cell>
          <cell r="N37">
            <v>17101</v>
          </cell>
          <cell r="O37">
            <v>18655</v>
          </cell>
          <cell r="P37">
            <v>20209</v>
          </cell>
          <cell r="Q37">
            <v>23863</v>
          </cell>
        </row>
        <row r="38">
          <cell r="C38">
            <v>574</v>
          </cell>
          <cell r="D38">
            <v>688</v>
          </cell>
          <cell r="E38">
            <v>803</v>
          </cell>
          <cell r="F38">
            <v>918</v>
          </cell>
          <cell r="G38">
            <v>1233</v>
          </cell>
          <cell r="H38">
            <v>4563</v>
          </cell>
          <cell r="I38">
            <v>5019</v>
          </cell>
          <cell r="J38">
            <v>5475</v>
          </cell>
          <cell r="K38">
            <v>5931</v>
          </cell>
          <cell r="L38">
            <v>7087</v>
          </cell>
          <cell r="M38">
            <v>16163</v>
          </cell>
          <cell r="N38">
            <v>17779</v>
          </cell>
          <cell r="O38">
            <v>19395</v>
          </cell>
          <cell r="P38">
            <v>21011</v>
          </cell>
          <cell r="Q38">
            <v>24727</v>
          </cell>
        </row>
        <row r="39">
          <cell r="C39">
            <v>634</v>
          </cell>
          <cell r="D39">
            <v>760</v>
          </cell>
          <cell r="E39">
            <v>887</v>
          </cell>
          <cell r="F39">
            <v>1014</v>
          </cell>
          <cell r="G39">
            <v>1341</v>
          </cell>
          <cell r="H39">
            <v>5002</v>
          </cell>
          <cell r="I39">
            <v>5502</v>
          </cell>
          <cell r="J39">
            <v>6002</v>
          </cell>
          <cell r="K39">
            <v>6502</v>
          </cell>
          <cell r="L39">
            <v>7702</v>
          </cell>
          <cell r="M39">
            <v>17751</v>
          </cell>
          <cell r="N39">
            <v>19526</v>
          </cell>
          <cell r="O39">
            <v>21301</v>
          </cell>
          <cell r="P39">
            <v>23076</v>
          </cell>
          <cell r="Q39">
            <v>26951</v>
          </cell>
        </row>
        <row r="40">
          <cell r="C40">
            <v>663</v>
          </cell>
          <cell r="D40">
            <v>795</v>
          </cell>
          <cell r="E40">
            <v>928</v>
          </cell>
          <cell r="F40">
            <v>1060</v>
          </cell>
          <cell r="G40">
            <v>1393</v>
          </cell>
          <cell r="H40">
            <v>5191</v>
          </cell>
          <cell r="I40">
            <v>5710</v>
          </cell>
          <cell r="J40">
            <v>6229</v>
          </cell>
          <cell r="K40">
            <v>6748</v>
          </cell>
          <cell r="L40">
            <v>7967</v>
          </cell>
          <cell r="M40">
            <v>18457</v>
          </cell>
          <cell r="N40">
            <v>20302</v>
          </cell>
          <cell r="O40">
            <v>22147</v>
          </cell>
          <cell r="P40">
            <v>23992</v>
          </cell>
          <cell r="Q40">
            <v>27937</v>
          </cell>
        </row>
        <row r="41">
          <cell r="C41">
            <v>693</v>
          </cell>
          <cell r="D41">
            <v>831</v>
          </cell>
          <cell r="E41">
            <v>970</v>
          </cell>
          <cell r="F41">
            <v>1108</v>
          </cell>
          <cell r="G41">
            <v>1447</v>
          </cell>
          <cell r="H41">
            <v>5384</v>
          </cell>
          <cell r="I41">
            <v>5922</v>
          </cell>
          <cell r="J41">
            <v>6460</v>
          </cell>
          <cell r="K41">
            <v>6998</v>
          </cell>
          <cell r="L41">
            <v>8236</v>
          </cell>
          <cell r="M41">
            <v>19182</v>
          </cell>
          <cell r="N41">
            <v>21100</v>
          </cell>
          <cell r="O41">
            <v>23018</v>
          </cell>
          <cell r="P41">
            <v>24936</v>
          </cell>
          <cell r="Q41">
            <v>28954</v>
          </cell>
        </row>
        <row r="42">
          <cell r="C42">
            <v>722</v>
          </cell>
          <cell r="D42">
            <v>866</v>
          </cell>
          <cell r="E42">
            <v>1010</v>
          </cell>
          <cell r="F42">
            <v>1155</v>
          </cell>
          <cell r="G42">
            <v>1499</v>
          </cell>
          <cell r="H42">
            <v>5566</v>
          </cell>
          <cell r="I42">
            <v>6122</v>
          </cell>
          <cell r="J42">
            <v>6678</v>
          </cell>
          <cell r="K42">
            <v>7234</v>
          </cell>
          <cell r="L42">
            <v>8490</v>
          </cell>
          <cell r="M42">
            <v>19869</v>
          </cell>
          <cell r="N42">
            <v>21855</v>
          </cell>
          <cell r="O42">
            <v>23841</v>
          </cell>
          <cell r="P42">
            <v>25827</v>
          </cell>
          <cell r="Q42">
            <v>29913</v>
          </cell>
        </row>
        <row r="43">
          <cell r="C43">
            <v>753</v>
          </cell>
          <cell r="D43">
            <v>903</v>
          </cell>
          <cell r="E43">
            <v>1054</v>
          </cell>
          <cell r="F43">
            <v>1204</v>
          </cell>
          <cell r="G43">
            <v>1555</v>
          </cell>
          <cell r="H43">
            <v>5760</v>
          </cell>
          <cell r="I43">
            <v>6336</v>
          </cell>
          <cell r="J43">
            <v>6912</v>
          </cell>
          <cell r="K43">
            <v>7488</v>
          </cell>
          <cell r="L43">
            <v>8764</v>
          </cell>
          <cell r="M43">
            <v>20602</v>
          </cell>
          <cell r="N43">
            <v>22662</v>
          </cell>
          <cell r="O43">
            <v>24722</v>
          </cell>
          <cell r="P43">
            <v>26782</v>
          </cell>
          <cell r="Q43">
            <v>30942</v>
          </cell>
        </row>
        <row r="44">
          <cell r="C44">
            <v>823</v>
          </cell>
          <cell r="D44">
            <v>987</v>
          </cell>
          <cell r="E44">
            <v>1152</v>
          </cell>
          <cell r="F44">
            <v>1316</v>
          </cell>
          <cell r="G44">
            <v>1681</v>
          </cell>
          <cell r="H44">
            <v>6246</v>
          </cell>
          <cell r="I44">
            <v>6870</v>
          </cell>
          <cell r="J44">
            <v>7494</v>
          </cell>
          <cell r="K44">
            <v>8118</v>
          </cell>
          <cell r="L44">
            <v>9442</v>
          </cell>
          <cell r="M44">
            <v>22385</v>
          </cell>
          <cell r="N44">
            <v>24623</v>
          </cell>
          <cell r="O44">
            <v>26861</v>
          </cell>
          <cell r="P44">
            <v>29099</v>
          </cell>
          <cell r="Q44">
            <v>33437</v>
          </cell>
        </row>
        <row r="45">
          <cell r="C45">
            <v>855</v>
          </cell>
          <cell r="D45">
            <v>1026</v>
          </cell>
          <cell r="E45">
            <v>1197</v>
          </cell>
          <cell r="F45">
            <v>1368</v>
          </cell>
          <cell r="G45">
            <v>1739</v>
          </cell>
          <cell r="H45">
            <v>6438</v>
          </cell>
          <cell r="I45">
            <v>7081</v>
          </cell>
          <cell r="J45">
            <v>7724</v>
          </cell>
          <cell r="K45">
            <v>8367</v>
          </cell>
          <cell r="L45">
            <v>9710</v>
          </cell>
          <cell r="M45">
            <v>23119</v>
          </cell>
          <cell r="N45">
            <v>25430</v>
          </cell>
          <cell r="O45">
            <v>27741</v>
          </cell>
          <cell r="P45">
            <v>30052</v>
          </cell>
          <cell r="Q45">
            <v>34463</v>
          </cell>
        </row>
        <row r="46">
          <cell r="C46">
            <v>889</v>
          </cell>
          <cell r="D46">
            <v>1066</v>
          </cell>
          <cell r="E46">
            <v>1244</v>
          </cell>
          <cell r="F46">
            <v>1422</v>
          </cell>
          <cell r="G46">
            <v>1800</v>
          </cell>
          <cell r="H46">
            <v>6640</v>
          </cell>
          <cell r="I46">
            <v>7304</v>
          </cell>
          <cell r="J46">
            <v>7968</v>
          </cell>
          <cell r="K46">
            <v>8632</v>
          </cell>
          <cell r="L46">
            <v>9996</v>
          </cell>
          <cell r="M46">
            <v>23896</v>
          </cell>
          <cell r="N46">
            <v>26285</v>
          </cell>
          <cell r="O46">
            <v>28674</v>
          </cell>
          <cell r="P46">
            <v>31063</v>
          </cell>
          <cell r="Q46">
            <v>35552</v>
          </cell>
        </row>
        <row r="47">
          <cell r="C47">
            <v>924</v>
          </cell>
          <cell r="D47">
            <v>1108</v>
          </cell>
          <cell r="E47">
            <v>1293</v>
          </cell>
          <cell r="F47">
            <v>1478</v>
          </cell>
          <cell r="G47">
            <v>1863</v>
          </cell>
          <cell r="H47">
            <v>6846</v>
          </cell>
          <cell r="I47">
            <v>7530</v>
          </cell>
          <cell r="J47">
            <v>8214</v>
          </cell>
          <cell r="K47">
            <v>8898</v>
          </cell>
          <cell r="L47">
            <v>10282</v>
          </cell>
          <cell r="M47">
            <v>24689</v>
          </cell>
          <cell r="N47">
            <v>27157</v>
          </cell>
          <cell r="O47">
            <v>29625</v>
          </cell>
          <cell r="P47">
            <v>32093</v>
          </cell>
          <cell r="Q47">
            <v>36661</v>
          </cell>
        </row>
        <row r="48">
          <cell r="C48">
            <v>957</v>
          </cell>
          <cell r="D48">
            <v>1148</v>
          </cell>
          <cell r="E48">
            <v>1339</v>
          </cell>
          <cell r="F48">
            <v>1531</v>
          </cell>
          <cell r="G48">
            <v>1922</v>
          </cell>
          <cell r="H48">
            <v>7033</v>
          </cell>
          <cell r="I48">
            <v>7736</v>
          </cell>
          <cell r="J48">
            <v>8439</v>
          </cell>
          <cell r="K48">
            <v>9142</v>
          </cell>
          <cell r="L48">
            <v>10545</v>
          </cell>
          <cell r="M48">
            <v>25417</v>
          </cell>
          <cell r="N48">
            <v>27958</v>
          </cell>
          <cell r="O48">
            <v>30499</v>
          </cell>
          <cell r="P48">
            <v>33040</v>
          </cell>
          <cell r="Q48">
            <v>37681</v>
          </cell>
        </row>
        <row r="49">
          <cell r="C49">
            <v>1040</v>
          </cell>
          <cell r="D49">
            <v>1248</v>
          </cell>
          <cell r="E49">
            <v>1456</v>
          </cell>
          <cell r="F49">
            <v>1664</v>
          </cell>
          <cell r="G49">
            <v>2072</v>
          </cell>
          <cell r="H49">
            <v>7581</v>
          </cell>
          <cell r="I49">
            <v>8339</v>
          </cell>
          <cell r="J49">
            <v>9097</v>
          </cell>
          <cell r="K49">
            <v>9855</v>
          </cell>
          <cell r="L49">
            <v>11313</v>
          </cell>
          <cell r="M49">
            <v>27455</v>
          </cell>
          <cell r="N49">
            <v>30200</v>
          </cell>
          <cell r="O49">
            <v>32945</v>
          </cell>
          <cell r="P49">
            <v>35690</v>
          </cell>
          <cell r="Q49">
            <v>40535</v>
          </cell>
        </row>
        <row r="50">
          <cell r="C50">
            <v>1078</v>
          </cell>
          <cell r="D50">
            <v>1293</v>
          </cell>
          <cell r="E50">
            <v>1509</v>
          </cell>
          <cell r="F50">
            <v>1724</v>
          </cell>
          <cell r="G50">
            <v>2140</v>
          </cell>
          <cell r="H50">
            <v>7793</v>
          </cell>
          <cell r="I50">
            <v>8572</v>
          </cell>
          <cell r="J50">
            <v>9351</v>
          </cell>
          <cell r="K50">
            <v>10130</v>
          </cell>
          <cell r="L50">
            <v>11609</v>
          </cell>
          <cell r="M50">
            <v>28286</v>
          </cell>
          <cell r="N50">
            <v>31114</v>
          </cell>
          <cell r="O50">
            <v>33942</v>
          </cell>
          <cell r="P50">
            <v>36770</v>
          </cell>
          <cell r="Q50">
            <v>41698</v>
          </cell>
        </row>
        <row r="51">
          <cell r="C51">
            <v>1115</v>
          </cell>
          <cell r="D51">
            <v>1338</v>
          </cell>
          <cell r="E51">
            <v>1561</v>
          </cell>
          <cell r="F51">
            <v>1784</v>
          </cell>
          <cell r="G51">
            <v>2207</v>
          </cell>
          <cell r="H51">
            <v>7994</v>
          </cell>
          <cell r="I51">
            <v>8793</v>
          </cell>
          <cell r="J51">
            <v>9592</v>
          </cell>
          <cell r="K51">
            <v>10391</v>
          </cell>
          <cell r="L51">
            <v>11890</v>
          </cell>
          <cell r="M51">
            <v>29079</v>
          </cell>
          <cell r="N51">
            <v>31986</v>
          </cell>
          <cell r="O51">
            <v>34893</v>
          </cell>
          <cell r="P51">
            <v>37800</v>
          </cell>
          <cell r="Q51">
            <v>42807</v>
          </cell>
        </row>
        <row r="52">
          <cell r="C52">
            <v>1153</v>
          </cell>
          <cell r="D52">
            <v>1383</v>
          </cell>
          <cell r="E52">
            <v>1614</v>
          </cell>
          <cell r="F52">
            <v>1844</v>
          </cell>
          <cell r="G52">
            <v>2275</v>
          </cell>
          <cell r="H52">
            <v>8197</v>
          </cell>
          <cell r="I52">
            <v>9016</v>
          </cell>
          <cell r="J52">
            <v>9835</v>
          </cell>
          <cell r="K52">
            <v>10654</v>
          </cell>
          <cell r="L52">
            <v>12173</v>
          </cell>
          <cell r="M52">
            <v>29885</v>
          </cell>
          <cell r="N52">
            <v>32873</v>
          </cell>
          <cell r="O52">
            <v>35861</v>
          </cell>
          <cell r="P52">
            <v>38849</v>
          </cell>
          <cell r="Q52">
            <v>43937</v>
          </cell>
        </row>
        <row r="53">
          <cell r="C53">
            <v>1193</v>
          </cell>
          <cell r="D53">
            <v>1431</v>
          </cell>
          <cell r="E53">
            <v>1670</v>
          </cell>
          <cell r="F53">
            <v>1908</v>
          </cell>
          <cell r="G53">
            <v>2347</v>
          </cell>
          <cell r="H53">
            <v>8410</v>
          </cell>
          <cell r="I53">
            <v>9251</v>
          </cell>
          <cell r="J53">
            <v>10092</v>
          </cell>
          <cell r="K53">
            <v>10933</v>
          </cell>
          <cell r="L53">
            <v>12474</v>
          </cell>
          <cell r="M53">
            <v>30731</v>
          </cell>
          <cell r="N53">
            <v>33804</v>
          </cell>
          <cell r="O53">
            <v>36877</v>
          </cell>
          <cell r="P53">
            <v>39950</v>
          </cell>
          <cell r="Q53">
            <v>45123</v>
          </cell>
        </row>
        <row r="54">
          <cell r="C54">
            <v>1308</v>
          </cell>
          <cell r="D54">
            <v>1569</v>
          </cell>
          <cell r="E54">
            <v>1831</v>
          </cell>
          <cell r="F54">
            <v>2092</v>
          </cell>
          <cell r="G54">
            <v>2554</v>
          </cell>
          <cell r="H54">
            <v>9142</v>
          </cell>
          <cell r="I54">
            <v>10056</v>
          </cell>
          <cell r="J54">
            <v>10970</v>
          </cell>
          <cell r="K54">
            <v>11884</v>
          </cell>
          <cell r="L54">
            <v>13498</v>
          </cell>
          <cell r="M54">
            <v>33484</v>
          </cell>
          <cell r="N54">
            <v>36832</v>
          </cell>
          <cell r="O54">
            <v>40180</v>
          </cell>
          <cell r="P54">
            <v>43528</v>
          </cell>
          <cell r="Q54">
            <v>48976</v>
          </cell>
        </row>
        <row r="55">
          <cell r="C55">
            <v>1369</v>
          </cell>
          <cell r="D55">
            <v>1642</v>
          </cell>
          <cell r="E55">
            <v>1916</v>
          </cell>
          <cell r="F55">
            <v>2190</v>
          </cell>
          <cell r="G55">
            <v>2664</v>
          </cell>
          <cell r="H55">
            <v>9487</v>
          </cell>
          <cell r="I55">
            <v>10435</v>
          </cell>
          <cell r="J55">
            <v>11383</v>
          </cell>
          <cell r="K55">
            <v>12331</v>
          </cell>
          <cell r="L55">
            <v>13979</v>
          </cell>
          <cell r="M55">
            <v>34827</v>
          </cell>
          <cell r="N55">
            <v>38309</v>
          </cell>
          <cell r="O55">
            <v>41791</v>
          </cell>
          <cell r="P55">
            <v>45273</v>
          </cell>
          <cell r="Q55">
            <v>50855</v>
          </cell>
        </row>
        <row r="56">
          <cell r="C56">
            <v>1432</v>
          </cell>
          <cell r="D56">
            <v>1718</v>
          </cell>
          <cell r="E56">
            <v>2004</v>
          </cell>
          <cell r="F56">
            <v>2291</v>
          </cell>
          <cell r="G56">
            <v>2777</v>
          </cell>
          <cell r="H56">
            <v>9837</v>
          </cell>
          <cell r="I56">
            <v>10820</v>
          </cell>
          <cell r="J56">
            <v>11803</v>
          </cell>
          <cell r="K56">
            <v>12786</v>
          </cell>
          <cell r="L56">
            <v>14469</v>
          </cell>
          <cell r="M56">
            <v>36200</v>
          </cell>
          <cell r="N56">
            <v>39820</v>
          </cell>
          <cell r="O56">
            <v>43440</v>
          </cell>
          <cell r="P56">
            <v>47060</v>
          </cell>
          <cell r="Q56">
            <v>52780</v>
          </cell>
        </row>
        <row r="57">
          <cell r="C57">
            <v>1495</v>
          </cell>
          <cell r="D57">
            <v>1794</v>
          </cell>
          <cell r="E57">
            <v>2093</v>
          </cell>
          <cell r="F57">
            <v>2392</v>
          </cell>
          <cell r="G57">
            <v>2891</v>
          </cell>
          <cell r="H57">
            <v>10180</v>
          </cell>
          <cell r="I57">
            <v>11198</v>
          </cell>
          <cell r="J57">
            <v>12216</v>
          </cell>
          <cell r="K57">
            <v>13234</v>
          </cell>
          <cell r="L57">
            <v>14952</v>
          </cell>
          <cell r="M57">
            <v>37554</v>
          </cell>
          <cell r="N57">
            <v>41309</v>
          </cell>
          <cell r="O57">
            <v>45064</v>
          </cell>
          <cell r="P57">
            <v>48819</v>
          </cell>
          <cell r="Q57">
            <v>54674</v>
          </cell>
        </row>
        <row r="58">
          <cell r="C58">
            <v>1559</v>
          </cell>
          <cell r="D58">
            <v>1870</v>
          </cell>
          <cell r="E58">
            <v>2182</v>
          </cell>
          <cell r="F58">
            <v>2494</v>
          </cell>
          <cell r="G58">
            <v>3006</v>
          </cell>
          <cell r="H58">
            <v>10523</v>
          </cell>
          <cell r="I58">
            <v>11575</v>
          </cell>
          <cell r="J58">
            <v>12627</v>
          </cell>
          <cell r="K58">
            <v>13679</v>
          </cell>
          <cell r="L58">
            <v>15431</v>
          </cell>
          <cell r="M58">
            <v>38912</v>
          </cell>
          <cell r="N58">
            <v>42803</v>
          </cell>
          <cell r="O58">
            <v>46694</v>
          </cell>
          <cell r="P58">
            <v>50585</v>
          </cell>
          <cell r="Q58">
            <v>56576</v>
          </cell>
        </row>
        <row r="59">
          <cell r="C59">
            <v>1693</v>
          </cell>
          <cell r="D59">
            <v>2031</v>
          </cell>
          <cell r="E59">
            <v>2370</v>
          </cell>
          <cell r="F59">
            <v>2708</v>
          </cell>
          <cell r="G59">
            <v>3247</v>
          </cell>
          <cell r="H59">
            <v>11326</v>
          </cell>
          <cell r="I59">
            <v>12458</v>
          </cell>
          <cell r="J59">
            <v>13590</v>
          </cell>
          <cell r="K59">
            <v>14722</v>
          </cell>
          <cell r="L59">
            <v>16554</v>
          </cell>
          <cell r="M59">
            <v>41986</v>
          </cell>
          <cell r="N59">
            <v>46184</v>
          </cell>
          <cell r="O59">
            <v>50382</v>
          </cell>
          <cell r="P59">
            <v>54580</v>
          </cell>
          <cell r="Q59">
            <v>60878</v>
          </cell>
        </row>
        <row r="60">
          <cell r="C60">
            <v>1761</v>
          </cell>
          <cell r="D60">
            <v>2113</v>
          </cell>
          <cell r="E60">
            <v>2465</v>
          </cell>
          <cell r="F60">
            <v>2817</v>
          </cell>
          <cell r="G60">
            <v>3369</v>
          </cell>
          <cell r="H60">
            <v>11675</v>
          </cell>
          <cell r="I60">
            <v>12842</v>
          </cell>
          <cell r="J60">
            <v>14009</v>
          </cell>
          <cell r="K60">
            <v>15176</v>
          </cell>
          <cell r="L60">
            <v>17043</v>
          </cell>
          <cell r="M60">
            <v>43391</v>
          </cell>
          <cell r="N60">
            <v>47730</v>
          </cell>
          <cell r="O60">
            <v>52069</v>
          </cell>
          <cell r="P60">
            <v>56408</v>
          </cell>
          <cell r="Q60">
            <v>62847</v>
          </cell>
        </row>
        <row r="61">
          <cell r="C61">
            <v>1828</v>
          </cell>
          <cell r="D61">
            <v>2193</v>
          </cell>
          <cell r="E61">
            <v>2559</v>
          </cell>
          <cell r="F61">
            <v>2924</v>
          </cell>
          <cell r="G61">
            <v>3490</v>
          </cell>
          <cell r="H61">
            <v>12009</v>
          </cell>
          <cell r="I61">
            <v>13209</v>
          </cell>
          <cell r="J61">
            <v>14409</v>
          </cell>
          <cell r="K61">
            <v>15609</v>
          </cell>
          <cell r="L61">
            <v>17509</v>
          </cell>
          <cell r="M61">
            <v>44749</v>
          </cell>
          <cell r="N61">
            <v>49223</v>
          </cell>
          <cell r="O61">
            <v>53697</v>
          </cell>
          <cell r="P61">
            <v>58171</v>
          </cell>
          <cell r="Q61">
            <v>64745</v>
          </cell>
        </row>
        <row r="62">
          <cell r="C62">
            <v>1898</v>
          </cell>
          <cell r="D62">
            <v>2277</v>
          </cell>
          <cell r="E62">
            <v>2657</v>
          </cell>
          <cell r="F62">
            <v>3036</v>
          </cell>
          <cell r="G62">
            <v>3616</v>
          </cell>
          <cell r="H62">
            <v>12355</v>
          </cell>
          <cell r="I62">
            <v>13590</v>
          </cell>
          <cell r="J62">
            <v>14825</v>
          </cell>
          <cell r="K62">
            <v>16060</v>
          </cell>
          <cell r="L62">
            <v>17995</v>
          </cell>
          <cell r="M62">
            <v>46159</v>
          </cell>
          <cell r="N62">
            <v>50774</v>
          </cell>
          <cell r="O62">
            <v>55389</v>
          </cell>
          <cell r="P62">
            <v>60004</v>
          </cell>
          <cell r="Q62">
            <v>66719</v>
          </cell>
        </row>
        <row r="63">
          <cell r="C63">
            <v>1966</v>
          </cell>
          <cell r="D63">
            <v>2359</v>
          </cell>
          <cell r="E63">
            <v>2752</v>
          </cell>
          <cell r="F63">
            <v>3145</v>
          </cell>
          <cell r="G63">
            <v>3738</v>
          </cell>
          <cell r="H63">
            <v>12680</v>
          </cell>
          <cell r="I63">
            <v>13948</v>
          </cell>
          <cell r="J63">
            <v>15216</v>
          </cell>
          <cell r="K63">
            <v>16484</v>
          </cell>
          <cell r="L63">
            <v>18452</v>
          </cell>
          <cell r="M63">
            <v>47498</v>
          </cell>
          <cell r="N63">
            <v>52247</v>
          </cell>
          <cell r="O63">
            <v>56996</v>
          </cell>
          <cell r="P63">
            <v>61745</v>
          </cell>
          <cell r="Q63">
            <v>68594</v>
          </cell>
        </row>
        <row r="64">
          <cell r="C64">
            <v>1866</v>
          </cell>
          <cell r="D64">
            <v>2239</v>
          </cell>
          <cell r="E64">
            <v>2612</v>
          </cell>
          <cell r="F64">
            <v>2985</v>
          </cell>
          <cell r="G64">
            <v>3558</v>
          </cell>
          <cell r="H64">
            <v>11923</v>
          </cell>
          <cell r="I64">
            <v>13115</v>
          </cell>
          <cell r="J64">
            <v>14307</v>
          </cell>
          <cell r="K64">
            <v>15499</v>
          </cell>
          <cell r="L64">
            <v>17391</v>
          </cell>
          <cell r="M64">
            <v>44783</v>
          </cell>
          <cell r="N64">
            <v>49261</v>
          </cell>
          <cell r="O64">
            <v>53739</v>
          </cell>
          <cell r="P64">
            <v>58217</v>
          </cell>
          <cell r="Q64">
            <v>64795</v>
          </cell>
        </row>
        <row r="65">
          <cell r="C65">
            <v>1931</v>
          </cell>
          <cell r="D65">
            <v>2317</v>
          </cell>
          <cell r="E65">
            <v>2703</v>
          </cell>
          <cell r="F65">
            <v>3089</v>
          </cell>
          <cell r="G65">
            <v>3675</v>
          </cell>
          <cell r="H65">
            <v>12223</v>
          </cell>
          <cell r="I65">
            <v>13445</v>
          </cell>
          <cell r="J65">
            <v>14667</v>
          </cell>
          <cell r="K65">
            <v>15889</v>
          </cell>
          <cell r="L65">
            <v>17811</v>
          </cell>
          <cell r="M65">
            <v>46035</v>
          </cell>
          <cell r="N65">
            <v>50638</v>
          </cell>
          <cell r="O65">
            <v>55241</v>
          </cell>
          <cell r="P65">
            <v>59844</v>
          </cell>
          <cell r="Q65">
            <v>66547</v>
          </cell>
        </row>
        <row r="66">
          <cell r="C66">
            <v>1996</v>
          </cell>
          <cell r="D66">
            <v>2395</v>
          </cell>
          <cell r="E66">
            <v>2794</v>
          </cell>
          <cell r="F66">
            <v>3193</v>
          </cell>
          <cell r="G66">
            <v>3792</v>
          </cell>
          <cell r="H66">
            <v>12514</v>
          </cell>
          <cell r="I66">
            <v>13765</v>
          </cell>
          <cell r="J66">
            <v>15016</v>
          </cell>
          <cell r="K66">
            <v>16267</v>
          </cell>
          <cell r="L66">
            <v>18218</v>
          </cell>
          <cell r="M66">
            <v>47265</v>
          </cell>
          <cell r="N66">
            <v>51991</v>
          </cell>
          <cell r="O66">
            <v>56717</v>
          </cell>
          <cell r="P66">
            <v>61443</v>
          </cell>
          <cell r="Q66">
            <v>68269</v>
          </cell>
        </row>
        <row r="67">
          <cell r="C67">
            <v>2062</v>
          </cell>
          <cell r="D67">
            <v>2474</v>
          </cell>
          <cell r="E67">
            <v>2886</v>
          </cell>
          <cell r="F67">
            <v>3299</v>
          </cell>
          <cell r="G67">
            <v>3911</v>
          </cell>
          <cell r="H67">
            <v>12805</v>
          </cell>
          <cell r="I67">
            <v>14085</v>
          </cell>
          <cell r="J67">
            <v>15365</v>
          </cell>
          <cell r="K67">
            <v>16645</v>
          </cell>
          <cell r="L67">
            <v>18625</v>
          </cell>
          <cell r="M67">
            <v>48498</v>
          </cell>
          <cell r="N67">
            <v>53347</v>
          </cell>
          <cell r="O67">
            <v>58196</v>
          </cell>
          <cell r="P67">
            <v>63045</v>
          </cell>
          <cell r="Q67">
            <v>69994</v>
          </cell>
        </row>
        <row r="68">
          <cell r="C68">
            <v>2128</v>
          </cell>
          <cell r="D68">
            <v>2553</v>
          </cell>
          <cell r="E68">
            <v>2979</v>
          </cell>
          <cell r="F68">
            <v>3404</v>
          </cell>
          <cell r="G68">
            <v>4030</v>
          </cell>
          <cell r="H68">
            <v>13087</v>
          </cell>
          <cell r="I68">
            <v>14395</v>
          </cell>
          <cell r="J68">
            <v>15703</v>
          </cell>
          <cell r="K68">
            <v>17011</v>
          </cell>
          <cell r="L68">
            <v>19019</v>
          </cell>
          <cell r="M68">
            <v>49710</v>
          </cell>
          <cell r="N68">
            <v>54681</v>
          </cell>
          <cell r="O68">
            <v>59652</v>
          </cell>
          <cell r="P68">
            <v>64623</v>
          </cell>
          <cell r="Q68">
            <v>71694</v>
          </cell>
        </row>
        <row r="69">
          <cell r="C69">
            <v>2194</v>
          </cell>
          <cell r="D69">
            <v>2632</v>
          </cell>
          <cell r="E69">
            <v>3071</v>
          </cell>
          <cell r="F69">
            <v>3510</v>
          </cell>
          <cell r="G69">
            <v>4149</v>
          </cell>
          <cell r="H69">
            <v>13361</v>
          </cell>
          <cell r="I69">
            <v>14697</v>
          </cell>
          <cell r="J69">
            <v>16033</v>
          </cell>
          <cell r="K69">
            <v>17369</v>
          </cell>
          <cell r="L69">
            <v>19405</v>
          </cell>
          <cell r="M69">
            <v>50900</v>
          </cell>
          <cell r="N69">
            <v>55990</v>
          </cell>
          <cell r="O69">
            <v>61080</v>
          </cell>
          <cell r="P69">
            <v>66170</v>
          </cell>
          <cell r="Q69">
            <v>73360</v>
          </cell>
        </row>
        <row r="70">
          <cell r="C70">
            <v>2262</v>
          </cell>
          <cell r="D70">
            <v>2714</v>
          </cell>
          <cell r="E70">
            <v>3166</v>
          </cell>
          <cell r="F70">
            <v>3619</v>
          </cell>
          <cell r="G70">
            <v>4271</v>
          </cell>
          <cell r="H70">
            <v>13639</v>
          </cell>
          <cell r="I70">
            <v>15002</v>
          </cell>
          <cell r="J70">
            <v>16365</v>
          </cell>
          <cell r="K70">
            <v>17728</v>
          </cell>
          <cell r="L70">
            <v>19791</v>
          </cell>
          <cell r="M70">
            <v>52116</v>
          </cell>
          <cell r="N70">
            <v>57327</v>
          </cell>
          <cell r="O70">
            <v>62538</v>
          </cell>
          <cell r="P70">
            <v>67749</v>
          </cell>
          <cell r="Q70">
            <v>75060</v>
          </cell>
        </row>
        <row r="71">
          <cell r="C71">
            <v>2329</v>
          </cell>
          <cell r="D71">
            <v>2794</v>
          </cell>
          <cell r="E71">
            <v>3260</v>
          </cell>
          <cell r="F71">
            <v>3726</v>
          </cell>
          <cell r="G71">
            <v>4392</v>
          </cell>
          <cell r="H71">
            <v>13904</v>
          </cell>
          <cell r="I71">
            <v>15294</v>
          </cell>
          <cell r="J71">
            <v>16684</v>
          </cell>
          <cell r="K71">
            <v>18074</v>
          </cell>
          <cell r="L71">
            <v>20164</v>
          </cell>
          <cell r="M71">
            <v>53287</v>
          </cell>
          <cell r="N71">
            <v>58615</v>
          </cell>
          <cell r="O71">
            <v>63943</v>
          </cell>
          <cell r="P71">
            <v>69271</v>
          </cell>
          <cell r="Q71">
            <v>76699</v>
          </cell>
        </row>
        <row r="72">
          <cell r="C72">
            <v>2398</v>
          </cell>
          <cell r="D72">
            <v>2877</v>
          </cell>
          <cell r="E72">
            <v>3357</v>
          </cell>
          <cell r="F72">
            <v>3836</v>
          </cell>
          <cell r="G72">
            <v>4516</v>
          </cell>
          <cell r="H72">
            <v>14172</v>
          </cell>
          <cell r="I72">
            <v>15589</v>
          </cell>
          <cell r="J72">
            <v>17006</v>
          </cell>
          <cell r="K72">
            <v>18423</v>
          </cell>
          <cell r="L72">
            <v>20540</v>
          </cell>
          <cell r="M72">
            <v>54482</v>
          </cell>
          <cell r="N72">
            <v>59930</v>
          </cell>
          <cell r="O72">
            <v>65378</v>
          </cell>
          <cell r="P72">
            <v>70826</v>
          </cell>
          <cell r="Q72">
            <v>78374</v>
          </cell>
        </row>
        <row r="73">
          <cell r="C73">
            <v>2467</v>
          </cell>
          <cell r="D73">
            <v>2960</v>
          </cell>
          <cell r="E73">
            <v>3453</v>
          </cell>
          <cell r="F73">
            <v>3947</v>
          </cell>
          <cell r="G73">
            <v>4640</v>
          </cell>
          <cell r="H73">
            <v>14431</v>
          </cell>
          <cell r="I73">
            <v>15874</v>
          </cell>
          <cell r="J73">
            <v>17317</v>
          </cell>
          <cell r="K73">
            <v>18760</v>
          </cell>
          <cell r="L73">
            <v>20903</v>
          </cell>
          <cell r="M73">
            <v>55655</v>
          </cell>
          <cell r="N73">
            <v>61220</v>
          </cell>
          <cell r="O73">
            <v>66785</v>
          </cell>
          <cell r="P73">
            <v>72350</v>
          </cell>
          <cell r="Q73">
            <v>80015</v>
          </cell>
        </row>
        <row r="74">
          <cell r="C74">
            <v>2536</v>
          </cell>
          <cell r="D74">
            <v>3043</v>
          </cell>
          <cell r="E74">
            <v>3550</v>
          </cell>
          <cell r="F74">
            <v>4057</v>
          </cell>
          <cell r="G74">
            <v>4764</v>
          </cell>
          <cell r="H74">
            <v>14683</v>
          </cell>
          <cell r="I74">
            <v>16151</v>
          </cell>
          <cell r="J74">
            <v>17619</v>
          </cell>
          <cell r="K74">
            <v>19087</v>
          </cell>
          <cell r="L74">
            <v>21255</v>
          </cell>
          <cell r="M74">
            <v>56806</v>
          </cell>
          <cell r="N74">
            <v>62486</v>
          </cell>
          <cell r="O74">
            <v>68166</v>
          </cell>
          <cell r="P74">
            <v>73846</v>
          </cell>
          <cell r="Q74">
            <v>81626</v>
          </cell>
        </row>
        <row r="75">
          <cell r="C75">
            <v>2607</v>
          </cell>
          <cell r="D75">
            <v>3128</v>
          </cell>
          <cell r="E75">
            <v>3649</v>
          </cell>
          <cell r="F75">
            <v>4171</v>
          </cell>
          <cell r="G75">
            <v>4892</v>
          </cell>
          <cell r="H75">
            <v>14938</v>
          </cell>
          <cell r="I75">
            <v>16431</v>
          </cell>
          <cell r="J75">
            <v>17924</v>
          </cell>
          <cell r="K75">
            <v>19417</v>
          </cell>
          <cell r="L75">
            <v>21610</v>
          </cell>
          <cell r="M75">
            <v>57979</v>
          </cell>
          <cell r="N75">
            <v>63776</v>
          </cell>
          <cell r="O75">
            <v>69573</v>
          </cell>
          <cell r="P75">
            <v>75370</v>
          </cell>
          <cell r="Q75">
            <v>83267</v>
          </cell>
        </row>
        <row r="76">
          <cell r="C76">
            <v>2677</v>
          </cell>
          <cell r="D76">
            <v>3212</v>
          </cell>
          <cell r="E76">
            <v>3747</v>
          </cell>
          <cell r="F76">
            <v>4283</v>
          </cell>
          <cell r="G76">
            <v>5018</v>
          </cell>
          <cell r="H76">
            <v>15178</v>
          </cell>
          <cell r="I76">
            <v>16695</v>
          </cell>
          <cell r="J76">
            <v>18212</v>
          </cell>
          <cell r="K76">
            <v>19729</v>
          </cell>
          <cell r="L76">
            <v>21946</v>
          </cell>
          <cell r="M76">
            <v>59108</v>
          </cell>
          <cell r="N76">
            <v>65018</v>
          </cell>
          <cell r="O76">
            <v>70928</v>
          </cell>
          <cell r="P76">
            <v>76838</v>
          </cell>
          <cell r="Q76">
            <v>84848</v>
          </cell>
        </row>
        <row r="77">
          <cell r="C77">
            <v>2747</v>
          </cell>
          <cell r="D77">
            <v>3296</v>
          </cell>
          <cell r="E77">
            <v>3845</v>
          </cell>
          <cell r="F77">
            <v>4395</v>
          </cell>
          <cell r="G77">
            <v>5144</v>
          </cell>
          <cell r="H77">
            <v>15410</v>
          </cell>
          <cell r="I77">
            <v>16951</v>
          </cell>
          <cell r="J77">
            <v>18492</v>
          </cell>
          <cell r="K77">
            <v>20033</v>
          </cell>
          <cell r="L77">
            <v>22274</v>
          </cell>
          <cell r="M77">
            <v>60214</v>
          </cell>
          <cell r="N77">
            <v>66235</v>
          </cell>
          <cell r="O77">
            <v>72256</v>
          </cell>
          <cell r="P77">
            <v>78277</v>
          </cell>
          <cell r="Q77">
            <v>86398</v>
          </cell>
        </row>
        <row r="78">
          <cell r="C78">
            <v>2820</v>
          </cell>
          <cell r="D78">
            <v>3384</v>
          </cell>
          <cell r="E78">
            <v>3948</v>
          </cell>
          <cell r="F78">
            <v>4512</v>
          </cell>
          <cell r="G78">
            <v>5276</v>
          </cell>
          <cell r="H78">
            <v>15651</v>
          </cell>
          <cell r="I78">
            <v>17216</v>
          </cell>
          <cell r="J78">
            <v>18781</v>
          </cell>
          <cell r="K78">
            <v>20346</v>
          </cell>
          <cell r="L78">
            <v>22611</v>
          </cell>
          <cell r="M78">
            <v>61363</v>
          </cell>
          <cell r="N78">
            <v>67499</v>
          </cell>
          <cell r="O78">
            <v>73635</v>
          </cell>
          <cell r="P78">
            <v>79771</v>
          </cell>
          <cell r="Q78">
            <v>88007</v>
          </cell>
        </row>
        <row r="79">
          <cell r="C79">
            <v>2928</v>
          </cell>
          <cell r="D79">
            <v>3513</v>
          </cell>
          <cell r="E79">
            <v>4099</v>
          </cell>
          <cell r="F79">
            <v>4684</v>
          </cell>
          <cell r="G79">
            <v>5470</v>
          </cell>
          <cell r="H79">
            <v>16074</v>
          </cell>
          <cell r="I79">
            <v>17681</v>
          </cell>
          <cell r="J79">
            <v>19288</v>
          </cell>
          <cell r="K79">
            <v>20895</v>
          </cell>
          <cell r="L79">
            <v>23202</v>
          </cell>
          <cell r="M79">
            <v>63244</v>
          </cell>
          <cell r="N79">
            <v>69568</v>
          </cell>
          <cell r="O79">
            <v>75892</v>
          </cell>
          <cell r="P79">
            <v>82216</v>
          </cell>
          <cell r="Q79">
            <v>90640</v>
          </cell>
        </row>
        <row r="80">
          <cell r="C80">
            <v>3036</v>
          </cell>
          <cell r="D80">
            <v>3643</v>
          </cell>
          <cell r="E80">
            <v>4250</v>
          </cell>
          <cell r="F80">
            <v>4857</v>
          </cell>
          <cell r="G80">
            <v>5664</v>
          </cell>
          <cell r="H80">
            <v>16485</v>
          </cell>
          <cell r="I80">
            <v>18133</v>
          </cell>
          <cell r="J80">
            <v>19781</v>
          </cell>
          <cell r="K80">
            <v>21429</v>
          </cell>
          <cell r="L80">
            <v>23777</v>
          </cell>
          <cell r="M80">
            <v>65091</v>
          </cell>
          <cell r="N80">
            <v>71600</v>
          </cell>
          <cell r="O80">
            <v>78109</v>
          </cell>
          <cell r="P80">
            <v>84618</v>
          </cell>
          <cell r="Q80">
            <v>93227</v>
          </cell>
        </row>
        <row r="81">
          <cell r="C81">
            <v>3144</v>
          </cell>
          <cell r="D81">
            <v>3772</v>
          </cell>
          <cell r="E81">
            <v>4401</v>
          </cell>
          <cell r="F81">
            <v>5030</v>
          </cell>
          <cell r="G81">
            <v>5859</v>
          </cell>
          <cell r="H81">
            <v>16883</v>
          </cell>
          <cell r="I81">
            <v>18571</v>
          </cell>
          <cell r="J81">
            <v>20259</v>
          </cell>
          <cell r="K81">
            <v>21947</v>
          </cell>
          <cell r="L81">
            <v>24335</v>
          </cell>
          <cell r="M81">
            <v>66904</v>
          </cell>
          <cell r="N81">
            <v>73594</v>
          </cell>
          <cell r="O81">
            <v>80284</v>
          </cell>
          <cell r="P81">
            <v>86974</v>
          </cell>
          <cell r="Q81">
            <v>95764</v>
          </cell>
        </row>
        <row r="82">
          <cell r="C82">
            <v>3253</v>
          </cell>
          <cell r="D82">
            <v>3903</v>
          </cell>
          <cell r="E82">
            <v>4554</v>
          </cell>
          <cell r="F82">
            <v>5204</v>
          </cell>
          <cell r="G82">
            <v>6055</v>
          </cell>
          <cell r="H82">
            <v>17273</v>
          </cell>
          <cell r="I82">
            <v>19000</v>
          </cell>
          <cell r="J82">
            <v>20727</v>
          </cell>
          <cell r="K82">
            <v>22454</v>
          </cell>
          <cell r="L82">
            <v>24881</v>
          </cell>
          <cell r="M82">
            <v>68703</v>
          </cell>
          <cell r="N82">
            <v>75573</v>
          </cell>
          <cell r="O82">
            <v>82443</v>
          </cell>
          <cell r="P82">
            <v>89313</v>
          </cell>
          <cell r="Q82">
            <v>98283</v>
          </cell>
        </row>
        <row r="83">
          <cell r="C83">
            <v>3363</v>
          </cell>
          <cell r="D83">
            <v>4035</v>
          </cell>
          <cell r="E83">
            <v>4708</v>
          </cell>
          <cell r="F83">
            <v>5380</v>
          </cell>
          <cell r="G83">
            <v>6253</v>
          </cell>
          <cell r="H83">
            <v>17655</v>
          </cell>
          <cell r="I83">
            <v>19420</v>
          </cell>
          <cell r="J83">
            <v>21185</v>
          </cell>
          <cell r="K83">
            <v>22950</v>
          </cell>
          <cell r="L83">
            <v>25415</v>
          </cell>
          <cell r="M83">
            <v>70488</v>
          </cell>
          <cell r="N83">
            <v>77536</v>
          </cell>
          <cell r="O83">
            <v>84584</v>
          </cell>
          <cell r="P83">
            <v>91632</v>
          </cell>
          <cell r="Q83">
            <v>100780</v>
          </cell>
        </row>
        <row r="84">
          <cell r="C84">
            <v>3473</v>
          </cell>
          <cell r="D84">
            <v>4167</v>
          </cell>
          <cell r="E84">
            <v>4862</v>
          </cell>
          <cell r="F84">
            <v>5556</v>
          </cell>
          <cell r="G84">
            <v>6451</v>
          </cell>
          <cell r="H84">
            <v>18024</v>
          </cell>
          <cell r="I84">
            <v>19826</v>
          </cell>
          <cell r="J84">
            <v>21628</v>
          </cell>
          <cell r="K84">
            <v>23430</v>
          </cell>
          <cell r="L84">
            <v>25932</v>
          </cell>
          <cell r="M84">
            <v>72238</v>
          </cell>
          <cell r="N84">
            <v>79461</v>
          </cell>
          <cell r="O84">
            <v>86684</v>
          </cell>
          <cell r="P84">
            <v>93907</v>
          </cell>
          <cell r="Q84">
            <v>103230</v>
          </cell>
        </row>
        <row r="85">
          <cell r="C85">
            <v>3584</v>
          </cell>
          <cell r="D85">
            <v>4300</v>
          </cell>
          <cell r="E85">
            <v>5017</v>
          </cell>
          <cell r="F85">
            <v>5734</v>
          </cell>
          <cell r="G85">
            <v>6651</v>
          </cell>
          <cell r="H85">
            <v>18385</v>
          </cell>
          <cell r="I85">
            <v>20223</v>
          </cell>
          <cell r="J85">
            <v>22061</v>
          </cell>
          <cell r="K85">
            <v>23899</v>
          </cell>
          <cell r="L85">
            <v>26437</v>
          </cell>
          <cell r="M85">
            <v>73973</v>
          </cell>
          <cell r="N85">
            <v>81370</v>
          </cell>
          <cell r="O85">
            <v>88767</v>
          </cell>
          <cell r="P85">
            <v>96164</v>
          </cell>
          <cell r="Q85">
            <v>105661</v>
          </cell>
        </row>
        <row r="86">
          <cell r="C86">
            <v>3696</v>
          </cell>
          <cell r="D86">
            <v>4435</v>
          </cell>
          <cell r="E86">
            <v>5174</v>
          </cell>
          <cell r="F86">
            <v>5913</v>
          </cell>
          <cell r="G86">
            <v>6852</v>
          </cell>
          <cell r="H86">
            <v>18738</v>
          </cell>
          <cell r="I86">
            <v>20611</v>
          </cell>
          <cell r="J86">
            <v>22484</v>
          </cell>
          <cell r="K86">
            <v>24357</v>
          </cell>
          <cell r="L86">
            <v>26930</v>
          </cell>
          <cell r="M86">
            <v>75694</v>
          </cell>
          <cell r="N86">
            <v>83263</v>
          </cell>
          <cell r="O86">
            <v>90832</v>
          </cell>
          <cell r="P86">
            <v>98401</v>
          </cell>
          <cell r="Q86">
            <v>108070</v>
          </cell>
        </row>
        <row r="87">
          <cell r="C87">
            <v>3808</v>
          </cell>
          <cell r="D87">
            <v>4569</v>
          </cell>
          <cell r="E87">
            <v>5331</v>
          </cell>
          <cell r="F87">
            <v>6092</v>
          </cell>
          <cell r="G87">
            <v>7054</v>
          </cell>
          <cell r="H87">
            <v>19078</v>
          </cell>
          <cell r="I87">
            <v>20985</v>
          </cell>
          <cell r="J87">
            <v>22892</v>
          </cell>
          <cell r="K87">
            <v>24799</v>
          </cell>
          <cell r="L87">
            <v>27406</v>
          </cell>
          <cell r="M87">
            <v>77378</v>
          </cell>
          <cell r="N87">
            <v>85115</v>
          </cell>
          <cell r="O87">
            <v>92852</v>
          </cell>
          <cell r="P87">
            <v>100589</v>
          </cell>
          <cell r="Q87">
            <v>110426</v>
          </cell>
        </row>
        <row r="88">
          <cell r="C88">
            <v>3920</v>
          </cell>
          <cell r="D88">
            <v>4704</v>
          </cell>
          <cell r="E88">
            <v>5488</v>
          </cell>
          <cell r="F88">
            <v>6272</v>
          </cell>
          <cell r="G88">
            <v>7256</v>
          </cell>
          <cell r="H88">
            <v>19404</v>
          </cell>
          <cell r="I88">
            <v>21344</v>
          </cell>
          <cell r="J88">
            <v>23284</v>
          </cell>
          <cell r="K88">
            <v>25224</v>
          </cell>
          <cell r="L88">
            <v>27864</v>
          </cell>
          <cell r="M88">
            <v>79027</v>
          </cell>
          <cell r="N88">
            <v>86929</v>
          </cell>
          <cell r="O88">
            <v>94831</v>
          </cell>
          <cell r="P88">
            <v>102733</v>
          </cell>
          <cell r="Q88">
            <v>112735</v>
          </cell>
        </row>
        <row r="89">
          <cell r="C89">
            <v>4032</v>
          </cell>
          <cell r="D89">
            <v>4838</v>
          </cell>
          <cell r="E89">
            <v>5644</v>
          </cell>
          <cell r="F89">
            <v>6451</v>
          </cell>
          <cell r="G89">
            <v>7457</v>
          </cell>
          <cell r="H89">
            <v>19716</v>
          </cell>
          <cell r="I89">
            <v>21687</v>
          </cell>
          <cell r="J89">
            <v>23658</v>
          </cell>
          <cell r="K89">
            <v>25629</v>
          </cell>
          <cell r="L89">
            <v>28300</v>
          </cell>
          <cell r="M89">
            <v>80639</v>
          </cell>
          <cell r="N89">
            <v>88702</v>
          </cell>
          <cell r="O89">
            <v>96765</v>
          </cell>
          <cell r="P89">
            <v>104828</v>
          </cell>
          <cell r="Q89">
            <v>114991</v>
          </cell>
        </row>
        <row r="90">
          <cell r="C90">
            <v>4145</v>
          </cell>
          <cell r="D90">
            <v>4974</v>
          </cell>
          <cell r="E90">
            <v>5803</v>
          </cell>
          <cell r="F90">
            <v>6632</v>
          </cell>
          <cell r="G90">
            <v>7661</v>
          </cell>
          <cell r="H90">
            <v>20020</v>
          </cell>
          <cell r="I90">
            <v>22022</v>
          </cell>
          <cell r="J90">
            <v>24024</v>
          </cell>
          <cell r="K90">
            <v>26026</v>
          </cell>
          <cell r="L90">
            <v>28728</v>
          </cell>
          <cell r="M90">
            <v>82236</v>
          </cell>
          <cell r="N90">
            <v>90459</v>
          </cell>
          <cell r="O90">
            <v>98682</v>
          </cell>
          <cell r="P90">
            <v>106905</v>
          </cell>
          <cell r="Q90">
            <v>117228</v>
          </cell>
        </row>
        <row r="91">
          <cell r="C91">
            <v>4260</v>
          </cell>
          <cell r="D91">
            <v>5112</v>
          </cell>
          <cell r="E91">
            <v>5964</v>
          </cell>
          <cell r="F91">
            <v>6816</v>
          </cell>
          <cell r="G91">
            <v>7868</v>
          </cell>
          <cell r="H91">
            <v>20320</v>
          </cell>
          <cell r="I91">
            <v>22352</v>
          </cell>
          <cell r="J91">
            <v>24384</v>
          </cell>
          <cell r="K91">
            <v>26416</v>
          </cell>
          <cell r="L91">
            <v>29148</v>
          </cell>
          <cell r="M91">
            <v>83836</v>
          </cell>
          <cell r="N91">
            <v>92219</v>
          </cell>
          <cell r="O91">
            <v>100602</v>
          </cell>
          <cell r="P91">
            <v>108985</v>
          </cell>
          <cell r="Q91">
            <v>119468</v>
          </cell>
        </row>
        <row r="92">
          <cell r="C92">
            <v>4374</v>
          </cell>
          <cell r="D92">
            <v>5248</v>
          </cell>
          <cell r="E92">
            <v>6123</v>
          </cell>
          <cell r="F92">
            <v>6998</v>
          </cell>
          <cell r="G92">
            <v>8073</v>
          </cell>
          <cell r="H92">
            <v>20601</v>
          </cell>
          <cell r="I92">
            <v>22661</v>
          </cell>
          <cell r="J92">
            <v>24721</v>
          </cell>
          <cell r="K92">
            <v>26781</v>
          </cell>
          <cell r="L92">
            <v>29541</v>
          </cell>
          <cell r="M92">
            <v>85380</v>
          </cell>
          <cell r="N92">
            <v>93918</v>
          </cell>
          <cell r="O92">
            <v>102456</v>
          </cell>
          <cell r="P92">
            <v>110994</v>
          </cell>
          <cell r="Q92">
            <v>121632</v>
          </cell>
        </row>
        <row r="93">
          <cell r="C93">
            <v>4490</v>
          </cell>
          <cell r="D93">
            <v>5388</v>
          </cell>
          <cell r="E93">
            <v>6286</v>
          </cell>
          <cell r="F93">
            <v>7184</v>
          </cell>
          <cell r="G93">
            <v>8282</v>
          </cell>
          <cell r="H93">
            <v>20878</v>
          </cell>
          <cell r="I93">
            <v>22965</v>
          </cell>
          <cell r="J93">
            <v>25052</v>
          </cell>
          <cell r="K93">
            <v>27139</v>
          </cell>
          <cell r="L93">
            <v>29926</v>
          </cell>
          <cell r="M93">
            <v>86926</v>
          </cell>
          <cell r="N93">
            <v>95618</v>
          </cell>
          <cell r="O93">
            <v>104310</v>
          </cell>
          <cell r="P93">
            <v>113002</v>
          </cell>
          <cell r="Q93">
            <v>123794</v>
          </cell>
        </row>
        <row r="94">
          <cell r="C94">
            <v>4605</v>
          </cell>
          <cell r="D94">
            <v>5526</v>
          </cell>
          <cell r="E94">
            <v>6447</v>
          </cell>
          <cell r="F94">
            <v>7368</v>
          </cell>
          <cell r="G94">
            <v>8489</v>
          </cell>
          <cell r="H94">
            <v>21136</v>
          </cell>
          <cell r="I94">
            <v>23249</v>
          </cell>
          <cell r="J94">
            <v>25362</v>
          </cell>
          <cell r="K94">
            <v>27475</v>
          </cell>
          <cell r="L94">
            <v>30288</v>
          </cell>
          <cell r="M94">
            <v>88415</v>
          </cell>
          <cell r="N94">
            <v>97256</v>
          </cell>
          <cell r="O94">
            <v>106097</v>
          </cell>
          <cell r="P94">
            <v>114938</v>
          </cell>
          <cell r="Q94">
            <v>125879</v>
          </cell>
        </row>
        <row r="95">
          <cell r="C95">
            <v>4722</v>
          </cell>
          <cell r="D95">
            <v>5666</v>
          </cell>
          <cell r="E95">
            <v>6610</v>
          </cell>
          <cell r="F95">
            <v>7555</v>
          </cell>
          <cell r="G95">
            <v>8699</v>
          </cell>
          <cell r="H95">
            <v>21390</v>
          </cell>
          <cell r="I95">
            <v>23529</v>
          </cell>
          <cell r="J95">
            <v>25668</v>
          </cell>
          <cell r="K95">
            <v>27807</v>
          </cell>
          <cell r="L95">
            <v>30646</v>
          </cell>
          <cell r="M95">
            <v>89906</v>
          </cell>
          <cell r="N95">
            <v>98896</v>
          </cell>
          <cell r="O95">
            <v>107886</v>
          </cell>
          <cell r="P95">
            <v>116876</v>
          </cell>
          <cell r="Q95">
            <v>127966</v>
          </cell>
        </row>
        <row r="96">
          <cell r="C96">
            <v>4838</v>
          </cell>
          <cell r="D96">
            <v>5805</v>
          </cell>
          <cell r="E96">
            <v>6773</v>
          </cell>
          <cell r="F96">
            <v>7740</v>
          </cell>
          <cell r="G96">
            <v>8908</v>
          </cell>
          <cell r="H96">
            <v>21625</v>
          </cell>
          <cell r="I96">
            <v>23787</v>
          </cell>
          <cell r="J96">
            <v>25949</v>
          </cell>
          <cell r="K96">
            <v>28111</v>
          </cell>
          <cell r="L96">
            <v>30973</v>
          </cell>
          <cell r="M96">
            <v>91341</v>
          </cell>
          <cell r="N96">
            <v>100475</v>
          </cell>
          <cell r="O96">
            <v>109609</v>
          </cell>
          <cell r="P96">
            <v>118743</v>
          </cell>
          <cell r="Q96">
            <v>129977</v>
          </cell>
        </row>
        <row r="97">
          <cell r="C97">
            <v>4956</v>
          </cell>
          <cell r="D97">
            <v>5947</v>
          </cell>
          <cell r="E97">
            <v>6938</v>
          </cell>
          <cell r="F97">
            <v>7929</v>
          </cell>
          <cell r="G97">
            <v>9120</v>
          </cell>
          <cell r="H97">
            <v>21855</v>
          </cell>
          <cell r="I97">
            <v>24040</v>
          </cell>
          <cell r="J97">
            <v>26225</v>
          </cell>
          <cell r="K97">
            <v>28410</v>
          </cell>
          <cell r="L97">
            <v>31295</v>
          </cell>
          <cell r="M97">
            <v>92776</v>
          </cell>
          <cell r="N97">
            <v>102053</v>
          </cell>
          <cell r="O97">
            <v>111330</v>
          </cell>
          <cell r="P97">
            <v>120607</v>
          </cell>
          <cell r="Q97">
            <v>131984</v>
          </cell>
        </row>
        <row r="98">
          <cell r="C98">
            <v>5074</v>
          </cell>
          <cell r="D98">
            <v>6088</v>
          </cell>
          <cell r="E98">
            <v>7103</v>
          </cell>
          <cell r="F98">
            <v>8118</v>
          </cell>
          <cell r="G98">
            <v>9333</v>
          </cell>
          <cell r="H98">
            <v>22071</v>
          </cell>
          <cell r="I98">
            <v>24278</v>
          </cell>
          <cell r="J98">
            <v>26485</v>
          </cell>
          <cell r="K98">
            <v>28692</v>
          </cell>
          <cell r="L98">
            <v>31599</v>
          </cell>
          <cell r="M98">
            <v>94173</v>
          </cell>
          <cell r="N98">
            <v>103590</v>
          </cell>
          <cell r="O98">
            <v>113007</v>
          </cell>
          <cell r="P98">
            <v>122424</v>
          </cell>
          <cell r="Q98">
            <v>133941</v>
          </cell>
        </row>
        <row r="99">
          <cell r="C99">
            <v>5193</v>
          </cell>
          <cell r="D99">
            <v>6231</v>
          </cell>
          <cell r="E99">
            <v>7270</v>
          </cell>
          <cell r="F99">
            <v>8308</v>
          </cell>
          <cell r="G99">
            <v>9547</v>
          </cell>
          <cell r="H99">
            <v>22277</v>
          </cell>
          <cell r="I99">
            <v>24504</v>
          </cell>
          <cell r="J99">
            <v>26731</v>
          </cell>
          <cell r="K99">
            <v>28958</v>
          </cell>
          <cell r="L99">
            <v>31885</v>
          </cell>
          <cell r="M99">
            <v>95551</v>
          </cell>
          <cell r="N99">
            <v>105106</v>
          </cell>
          <cell r="O99">
            <v>114661</v>
          </cell>
          <cell r="P99">
            <v>124216</v>
          </cell>
          <cell r="Q99">
            <v>135871</v>
          </cell>
        </row>
        <row r="100">
          <cell r="C100">
            <v>5311</v>
          </cell>
          <cell r="D100">
            <v>6373</v>
          </cell>
          <cell r="E100">
            <v>7435</v>
          </cell>
          <cell r="F100">
            <v>8497</v>
          </cell>
          <cell r="G100">
            <v>9759</v>
          </cell>
          <cell r="H100">
            <v>22465</v>
          </cell>
          <cell r="I100">
            <v>24711</v>
          </cell>
          <cell r="J100">
            <v>26957</v>
          </cell>
          <cell r="K100">
            <v>29203</v>
          </cell>
          <cell r="L100">
            <v>32149</v>
          </cell>
          <cell r="M100">
            <v>96872</v>
          </cell>
          <cell r="N100">
            <v>106559</v>
          </cell>
          <cell r="O100">
            <v>116246</v>
          </cell>
          <cell r="P100">
            <v>125933</v>
          </cell>
          <cell r="Q100">
            <v>137720</v>
          </cell>
        </row>
        <row r="101">
          <cell r="C101">
            <v>5431</v>
          </cell>
          <cell r="D101">
            <v>6517</v>
          </cell>
          <cell r="E101">
            <v>7603</v>
          </cell>
          <cell r="F101">
            <v>8689</v>
          </cell>
          <cell r="G101">
            <v>9975</v>
          </cell>
          <cell r="H101">
            <v>22647</v>
          </cell>
          <cell r="I101">
            <v>24911</v>
          </cell>
          <cell r="J101">
            <v>27175</v>
          </cell>
          <cell r="K101">
            <v>29439</v>
          </cell>
          <cell r="L101">
            <v>32403</v>
          </cell>
          <cell r="M101">
            <v>98192</v>
          </cell>
          <cell r="N101">
            <v>108011</v>
          </cell>
          <cell r="O101">
            <v>117830</v>
          </cell>
          <cell r="P101">
            <v>127649</v>
          </cell>
          <cell r="Q101">
            <v>139568</v>
          </cell>
        </row>
        <row r="102">
          <cell r="C102">
            <v>5551</v>
          </cell>
          <cell r="D102">
            <v>6661</v>
          </cell>
          <cell r="E102">
            <v>7771</v>
          </cell>
          <cell r="F102">
            <v>8881</v>
          </cell>
          <cell r="G102">
            <v>10191</v>
          </cell>
          <cell r="H102">
            <v>22814</v>
          </cell>
          <cell r="I102">
            <v>25095</v>
          </cell>
          <cell r="J102">
            <v>27376</v>
          </cell>
          <cell r="K102">
            <v>29657</v>
          </cell>
          <cell r="L102">
            <v>32638</v>
          </cell>
          <cell r="M102">
            <v>99473</v>
          </cell>
          <cell r="N102">
            <v>109420</v>
          </cell>
          <cell r="O102">
            <v>119367</v>
          </cell>
          <cell r="P102">
            <v>129314</v>
          </cell>
          <cell r="Q102">
            <v>141361</v>
          </cell>
        </row>
        <row r="103">
          <cell r="C103">
            <v>7734</v>
          </cell>
          <cell r="D103">
            <v>9280</v>
          </cell>
          <cell r="E103">
            <v>10827</v>
          </cell>
          <cell r="F103">
            <v>12374</v>
          </cell>
          <cell r="G103">
            <v>14121</v>
          </cell>
          <cell r="H103">
            <v>31322</v>
          </cell>
          <cell r="I103">
            <v>34454</v>
          </cell>
          <cell r="J103">
            <v>37586</v>
          </cell>
          <cell r="K103">
            <v>40718</v>
          </cell>
          <cell r="L103">
            <v>44550</v>
          </cell>
          <cell r="M103">
            <v>137355</v>
          </cell>
          <cell r="N103">
            <v>151090</v>
          </cell>
          <cell r="O103">
            <v>164825</v>
          </cell>
          <cell r="P103">
            <v>178560</v>
          </cell>
          <cell r="Q103">
            <v>194395</v>
          </cell>
        </row>
        <row r="104">
          <cell r="C104">
            <v>7981</v>
          </cell>
          <cell r="D104">
            <v>9577</v>
          </cell>
          <cell r="E104">
            <v>11173</v>
          </cell>
          <cell r="F104">
            <v>12769</v>
          </cell>
          <cell r="G104">
            <v>14565</v>
          </cell>
          <cell r="H104">
            <v>32323</v>
          </cell>
          <cell r="I104">
            <v>35555</v>
          </cell>
          <cell r="J104">
            <v>38787</v>
          </cell>
          <cell r="K104">
            <v>42019</v>
          </cell>
          <cell r="L104">
            <v>45951</v>
          </cell>
          <cell r="M104">
            <v>140465</v>
          </cell>
          <cell r="N104">
            <v>154511</v>
          </cell>
          <cell r="O104">
            <v>168557</v>
          </cell>
          <cell r="P104">
            <v>182603</v>
          </cell>
          <cell r="Q104">
            <v>198749</v>
          </cell>
        </row>
        <row r="105">
          <cell r="C105">
            <v>8227</v>
          </cell>
          <cell r="D105">
            <v>9872</v>
          </cell>
          <cell r="E105">
            <v>11517</v>
          </cell>
          <cell r="F105">
            <v>13163</v>
          </cell>
          <cell r="G105">
            <v>15008</v>
          </cell>
          <cell r="H105">
            <v>33319</v>
          </cell>
          <cell r="I105">
            <v>36650</v>
          </cell>
          <cell r="J105">
            <v>39981</v>
          </cell>
          <cell r="K105">
            <v>43312</v>
          </cell>
          <cell r="L105">
            <v>47343</v>
          </cell>
          <cell r="M105">
            <v>143478</v>
          </cell>
          <cell r="N105">
            <v>157825</v>
          </cell>
          <cell r="O105">
            <v>172172</v>
          </cell>
          <cell r="P105">
            <v>186519</v>
          </cell>
          <cell r="Q105">
            <v>202966</v>
          </cell>
        </row>
        <row r="106">
          <cell r="C106">
            <v>8475</v>
          </cell>
          <cell r="D106">
            <v>10170</v>
          </cell>
          <cell r="E106">
            <v>11865</v>
          </cell>
          <cell r="F106">
            <v>13560</v>
          </cell>
          <cell r="G106">
            <v>15455</v>
          </cell>
          <cell r="H106">
            <v>34323</v>
          </cell>
          <cell r="I106">
            <v>37755</v>
          </cell>
          <cell r="J106">
            <v>41187</v>
          </cell>
          <cell r="K106">
            <v>44619</v>
          </cell>
          <cell r="L106">
            <v>48751</v>
          </cell>
          <cell r="M106">
            <v>146447</v>
          </cell>
          <cell r="N106">
            <v>161091</v>
          </cell>
          <cell r="O106">
            <v>175735</v>
          </cell>
          <cell r="P106">
            <v>190379</v>
          </cell>
          <cell r="Q106">
            <v>207123</v>
          </cell>
        </row>
        <row r="107">
          <cell r="C107">
            <v>8724</v>
          </cell>
          <cell r="D107">
            <v>10468</v>
          </cell>
          <cell r="E107">
            <v>12213</v>
          </cell>
          <cell r="F107">
            <v>13958</v>
          </cell>
          <cell r="G107">
            <v>15903</v>
          </cell>
          <cell r="H107">
            <v>35332</v>
          </cell>
          <cell r="I107">
            <v>38865</v>
          </cell>
          <cell r="J107">
            <v>42398</v>
          </cell>
          <cell r="K107">
            <v>45931</v>
          </cell>
          <cell r="L107">
            <v>50164</v>
          </cell>
          <cell r="M107">
            <v>149354</v>
          </cell>
          <cell r="N107">
            <v>164289</v>
          </cell>
          <cell r="O107">
            <v>179224</v>
          </cell>
          <cell r="P107">
            <v>194159</v>
          </cell>
          <cell r="Q107">
            <v>211194</v>
          </cell>
        </row>
        <row r="108">
          <cell r="C108">
            <v>8973</v>
          </cell>
          <cell r="D108">
            <v>10767</v>
          </cell>
          <cell r="E108">
            <v>12562</v>
          </cell>
          <cell r="F108">
            <v>14356</v>
          </cell>
          <cell r="G108">
            <v>16351</v>
          </cell>
          <cell r="H108">
            <v>36340</v>
          </cell>
          <cell r="I108">
            <v>39974</v>
          </cell>
          <cell r="J108">
            <v>43608</v>
          </cell>
          <cell r="K108">
            <v>47242</v>
          </cell>
          <cell r="L108">
            <v>51576</v>
          </cell>
          <cell r="M108">
            <v>152182</v>
          </cell>
          <cell r="N108">
            <v>167400</v>
          </cell>
          <cell r="O108">
            <v>182618</v>
          </cell>
          <cell r="P108">
            <v>197836</v>
          </cell>
          <cell r="Q108">
            <v>215154</v>
          </cell>
        </row>
        <row r="109">
          <cell r="C109">
            <v>9222</v>
          </cell>
          <cell r="D109">
            <v>11066</v>
          </cell>
          <cell r="E109">
            <v>12910</v>
          </cell>
          <cell r="F109">
            <v>14755</v>
          </cell>
          <cell r="G109">
            <v>16799</v>
          </cell>
          <cell r="H109">
            <v>37349</v>
          </cell>
          <cell r="I109">
            <v>41083</v>
          </cell>
          <cell r="J109">
            <v>44817</v>
          </cell>
          <cell r="K109">
            <v>48551</v>
          </cell>
          <cell r="L109">
            <v>52985</v>
          </cell>
          <cell r="M109">
            <v>154929</v>
          </cell>
          <cell r="N109">
            <v>170421</v>
          </cell>
          <cell r="O109">
            <v>185913</v>
          </cell>
          <cell r="P109">
            <v>201405</v>
          </cell>
          <cell r="Q109">
            <v>218997</v>
          </cell>
        </row>
        <row r="110">
          <cell r="C110">
            <v>9474</v>
          </cell>
          <cell r="D110">
            <v>11368</v>
          </cell>
          <cell r="E110">
            <v>13263</v>
          </cell>
          <cell r="F110">
            <v>15158</v>
          </cell>
          <cell r="G110">
            <v>17253</v>
          </cell>
          <cell r="H110">
            <v>38369</v>
          </cell>
          <cell r="I110">
            <v>42205</v>
          </cell>
          <cell r="J110">
            <v>46041</v>
          </cell>
          <cell r="K110">
            <v>49877</v>
          </cell>
          <cell r="L110">
            <v>54413</v>
          </cell>
          <cell r="M110">
            <v>157647</v>
          </cell>
          <cell r="N110">
            <v>173411</v>
          </cell>
          <cell r="O110">
            <v>189175</v>
          </cell>
          <cell r="P110">
            <v>204939</v>
          </cell>
          <cell r="Q110">
            <v>222803</v>
          </cell>
        </row>
        <row r="111">
          <cell r="C111">
            <v>9724</v>
          </cell>
          <cell r="D111">
            <v>11668</v>
          </cell>
          <cell r="E111">
            <v>13613</v>
          </cell>
          <cell r="F111">
            <v>15558</v>
          </cell>
          <cell r="G111">
            <v>17703</v>
          </cell>
          <cell r="H111">
            <v>39382</v>
          </cell>
          <cell r="I111">
            <v>43320</v>
          </cell>
          <cell r="J111">
            <v>47258</v>
          </cell>
          <cell r="K111">
            <v>51196</v>
          </cell>
          <cell r="L111">
            <v>55834</v>
          </cell>
          <cell r="M111">
            <v>160251</v>
          </cell>
          <cell r="N111">
            <v>176276</v>
          </cell>
          <cell r="O111">
            <v>192301</v>
          </cell>
          <cell r="P111">
            <v>208326</v>
          </cell>
          <cell r="Q111">
            <v>226451</v>
          </cell>
        </row>
        <row r="112">
          <cell r="C112">
            <v>9976</v>
          </cell>
          <cell r="D112">
            <v>11971</v>
          </cell>
          <cell r="E112">
            <v>13966</v>
          </cell>
          <cell r="F112">
            <v>15961</v>
          </cell>
          <cell r="G112">
            <v>18156</v>
          </cell>
          <cell r="H112">
            <v>40402</v>
          </cell>
          <cell r="I112">
            <v>44442</v>
          </cell>
          <cell r="J112">
            <v>48482</v>
          </cell>
          <cell r="K112">
            <v>52522</v>
          </cell>
          <cell r="L112">
            <v>57262</v>
          </cell>
          <cell r="M112">
            <v>162808</v>
          </cell>
          <cell r="N112">
            <v>179088</v>
          </cell>
          <cell r="O112">
            <v>195368</v>
          </cell>
          <cell r="P112">
            <v>211648</v>
          </cell>
          <cell r="Q112">
            <v>230028</v>
          </cell>
        </row>
        <row r="113">
          <cell r="C113">
            <v>10230</v>
          </cell>
          <cell r="D113">
            <v>12276</v>
          </cell>
          <cell r="E113">
            <v>14322</v>
          </cell>
          <cell r="F113">
            <v>16368</v>
          </cell>
          <cell r="G113">
            <v>18614</v>
          </cell>
          <cell r="H113">
            <v>41431</v>
          </cell>
          <cell r="I113">
            <v>45574</v>
          </cell>
          <cell r="J113">
            <v>49717</v>
          </cell>
          <cell r="K113">
            <v>53860</v>
          </cell>
          <cell r="L113">
            <v>58703</v>
          </cell>
          <cell r="M113">
            <v>165316</v>
          </cell>
          <cell r="N113">
            <v>181847</v>
          </cell>
          <cell r="O113">
            <v>198378</v>
          </cell>
          <cell r="P113">
            <v>214909</v>
          </cell>
          <cell r="Q113">
            <v>233540</v>
          </cell>
        </row>
        <row r="114">
          <cell r="C114">
            <v>10483</v>
          </cell>
          <cell r="D114">
            <v>12579</v>
          </cell>
          <cell r="E114">
            <v>14676</v>
          </cell>
          <cell r="F114">
            <v>16772</v>
          </cell>
          <cell r="G114">
            <v>19069</v>
          </cell>
          <cell r="H114">
            <v>42456</v>
          </cell>
          <cell r="I114">
            <v>46701</v>
          </cell>
          <cell r="J114">
            <v>50946</v>
          </cell>
          <cell r="K114">
            <v>55191</v>
          </cell>
          <cell r="L114">
            <v>60136</v>
          </cell>
          <cell r="M114">
            <v>167727</v>
          </cell>
          <cell r="N114">
            <v>184499</v>
          </cell>
          <cell r="O114">
            <v>201271</v>
          </cell>
          <cell r="P114">
            <v>218043</v>
          </cell>
          <cell r="Q114">
            <v>236915</v>
          </cell>
        </row>
        <row r="115">
          <cell r="C115">
            <v>10737</v>
          </cell>
          <cell r="D115">
            <v>12884</v>
          </cell>
          <cell r="E115">
            <v>15031</v>
          </cell>
          <cell r="F115">
            <v>17179</v>
          </cell>
          <cell r="G115">
            <v>19526</v>
          </cell>
          <cell r="H115">
            <v>43484</v>
          </cell>
          <cell r="I115">
            <v>47832</v>
          </cell>
          <cell r="J115">
            <v>52180</v>
          </cell>
          <cell r="K115">
            <v>56528</v>
          </cell>
          <cell r="L115">
            <v>61576</v>
          </cell>
          <cell r="M115">
            <v>170074</v>
          </cell>
          <cell r="N115">
            <v>187081</v>
          </cell>
          <cell r="O115">
            <v>204088</v>
          </cell>
          <cell r="P115">
            <v>221095</v>
          </cell>
          <cell r="Q115">
            <v>240202</v>
          </cell>
        </row>
        <row r="116">
          <cell r="C116">
            <v>10992</v>
          </cell>
          <cell r="D116">
            <v>13190</v>
          </cell>
          <cell r="E116">
            <v>15388</v>
          </cell>
          <cell r="F116">
            <v>17587</v>
          </cell>
          <cell r="G116">
            <v>19985</v>
          </cell>
          <cell r="H116">
            <v>44517</v>
          </cell>
          <cell r="I116">
            <v>48968</v>
          </cell>
          <cell r="J116">
            <v>53419</v>
          </cell>
          <cell r="K116">
            <v>57870</v>
          </cell>
          <cell r="L116">
            <v>63021</v>
          </cell>
          <cell r="M116">
            <v>172354</v>
          </cell>
          <cell r="N116">
            <v>189589</v>
          </cell>
          <cell r="O116">
            <v>206824</v>
          </cell>
          <cell r="P116">
            <v>224059</v>
          </cell>
          <cell r="Q116">
            <v>243394</v>
          </cell>
        </row>
        <row r="117">
          <cell r="C117">
            <v>11248</v>
          </cell>
          <cell r="D117">
            <v>13497</v>
          </cell>
          <cell r="E117">
            <v>15747</v>
          </cell>
          <cell r="F117">
            <v>17996</v>
          </cell>
          <cell r="G117">
            <v>20446</v>
          </cell>
          <cell r="H117">
            <v>45554</v>
          </cell>
          <cell r="I117">
            <v>50109</v>
          </cell>
          <cell r="J117">
            <v>54664</v>
          </cell>
          <cell r="K117">
            <v>59219</v>
          </cell>
          <cell r="L117">
            <v>64474</v>
          </cell>
          <cell r="M117">
            <v>174568</v>
          </cell>
          <cell r="N117">
            <v>192024</v>
          </cell>
          <cell r="O117">
            <v>209480</v>
          </cell>
          <cell r="P117">
            <v>226936</v>
          </cell>
          <cell r="Q117">
            <v>246492</v>
          </cell>
        </row>
        <row r="118">
          <cell r="C118">
            <v>11505</v>
          </cell>
          <cell r="D118">
            <v>13806</v>
          </cell>
          <cell r="E118">
            <v>16107</v>
          </cell>
          <cell r="F118">
            <v>18408</v>
          </cell>
          <cell r="G118">
            <v>20909</v>
          </cell>
          <cell r="H118">
            <v>46595</v>
          </cell>
          <cell r="I118">
            <v>51254</v>
          </cell>
          <cell r="J118">
            <v>55913</v>
          </cell>
          <cell r="K118">
            <v>60572</v>
          </cell>
          <cell r="L118">
            <v>65931</v>
          </cell>
          <cell r="M118">
            <v>176716</v>
          </cell>
          <cell r="N118">
            <v>194387</v>
          </cell>
          <cell r="O118">
            <v>212058</v>
          </cell>
          <cell r="P118">
            <v>229729</v>
          </cell>
          <cell r="Q118">
            <v>249500</v>
          </cell>
        </row>
        <row r="119">
          <cell r="C119">
            <v>11761</v>
          </cell>
          <cell r="D119">
            <v>14113</v>
          </cell>
          <cell r="E119">
            <v>16465</v>
          </cell>
          <cell r="F119">
            <v>18817</v>
          </cell>
          <cell r="G119">
            <v>21369</v>
          </cell>
          <cell r="H119">
            <v>47632</v>
          </cell>
          <cell r="I119">
            <v>52395</v>
          </cell>
          <cell r="J119">
            <v>57158</v>
          </cell>
          <cell r="K119">
            <v>61921</v>
          </cell>
          <cell r="L119">
            <v>67384</v>
          </cell>
          <cell r="M119">
            <v>178767</v>
          </cell>
          <cell r="N119">
            <v>196643</v>
          </cell>
          <cell r="O119">
            <v>214519</v>
          </cell>
          <cell r="P119">
            <v>232395</v>
          </cell>
          <cell r="Q119">
            <v>252371</v>
          </cell>
        </row>
        <row r="120">
          <cell r="C120">
            <v>12021</v>
          </cell>
          <cell r="D120">
            <v>14425</v>
          </cell>
          <cell r="E120">
            <v>16829</v>
          </cell>
          <cell r="F120">
            <v>19233</v>
          </cell>
          <cell r="G120">
            <v>21837</v>
          </cell>
          <cell r="H120">
            <v>48685</v>
          </cell>
          <cell r="I120">
            <v>53553</v>
          </cell>
          <cell r="J120">
            <v>58421</v>
          </cell>
          <cell r="K120">
            <v>63289</v>
          </cell>
          <cell r="L120">
            <v>68857</v>
          </cell>
          <cell r="M120">
            <v>180795</v>
          </cell>
          <cell r="N120">
            <v>198874</v>
          </cell>
          <cell r="O120">
            <v>216953</v>
          </cell>
          <cell r="P120">
            <v>235032</v>
          </cell>
          <cell r="Q120">
            <v>255211</v>
          </cell>
        </row>
        <row r="121">
          <cell r="C121">
            <v>12279</v>
          </cell>
          <cell r="D121">
            <v>14734</v>
          </cell>
          <cell r="E121">
            <v>17190</v>
          </cell>
          <cell r="F121">
            <v>19646</v>
          </cell>
          <cell r="G121">
            <v>22302</v>
          </cell>
          <cell r="H121">
            <v>49729</v>
          </cell>
          <cell r="I121">
            <v>54701</v>
          </cell>
          <cell r="J121">
            <v>59673</v>
          </cell>
          <cell r="K121">
            <v>64645</v>
          </cell>
          <cell r="L121">
            <v>70317</v>
          </cell>
          <cell r="M121">
            <v>182711</v>
          </cell>
          <cell r="N121">
            <v>200982</v>
          </cell>
          <cell r="O121">
            <v>219253</v>
          </cell>
          <cell r="P121">
            <v>237524</v>
          </cell>
          <cell r="Q121">
            <v>257895</v>
          </cell>
        </row>
        <row r="122">
          <cell r="C122">
            <v>12538</v>
          </cell>
          <cell r="D122">
            <v>15045</v>
          </cell>
          <cell r="E122">
            <v>17553</v>
          </cell>
          <cell r="F122">
            <v>20060</v>
          </cell>
          <cell r="G122">
            <v>22768</v>
          </cell>
          <cell r="H122">
            <v>50778</v>
          </cell>
          <cell r="I122">
            <v>55855</v>
          </cell>
          <cell r="J122">
            <v>60932</v>
          </cell>
          <cell r="K122">
            <v>66009</v>
          </cell>
          <cell r="L122">
            <v>71786</v>
          </cell>
          <cell r="M122">
            <v>184559</v>
          </cell>
          <cell r="N122">
            <v>203014</v>
          </cell>
          <cell r="O122">
            <v>221469</v>
          </cell>
          <cell r="P122">
            <v>239924</v>
          </cell>
          <cell r="Q122">
            <v>260479</v>
          </cell>
        </row>
        <row r="123">
          <cell r="C123">
            <v>12798</v>
          </cell>
          <cell r="D123">
            <v>15357</v>
          </cell>
          <cell r="E123">
            <v>17917</v>
          </cell>
          <cell r="F123">
            <v>20476</v>
          </cell>
          <cell r="G123">
            <v>23236</v>
          </cell>
          <cell r="H123">
            <v>51831</v>
          </cell>
          <cell r="I123">
            <v>57014</v>
          </cell>
          <cell r="J123">
            <v>62197</v>
          </cell>
          <cell r="K123">
            <v>67380</v>
          </cell>
          <cell r="L123">
            <v>73263</v>
          </cell>
          <cell r="M123">
            <v>186338</v>
          </cell>
          <cell r="N123">
            <v>204971</v>
          </cell>
          <cell r="O123">
            <v>223604</v>
          </cell>
          <cell r="P123">
            <v>242237</v>
          </cell>
          <cell r="Q123">
            <v>262970</v>
          </cell>
        </row>
        <row r="124">
          <cell r="C124">
            <v>13060</v>
          </cell>
          <cell r="D124">
            <v>15672</v>
          </cell>
          <cell r="E124">
            <v>18284</v>
          </cell>
          <cell r="F124">
            <v>20896</v>
          </cell>
          <cell r="G124">
            <v>23708</v>
          </cell>
          <cell r="H124">
            <v>52893</v>
          </cell>
          <cell r="I124">
            <v>58182</v>
          </cell>
          <cell r="J124">
            <v>63471</v>
          </cell>
          <cell r="K124">
            <v>68760</v>
          </cell>
          <cell r="L124">
            <v>74749</v>
          </cell>
          <cell r="M124">
            <v>188063</v>
          </cell>
          <cell r="N124">
            <v>206869</v>
          </cell>
          <cell r="O124">
            <v>225675</v>
          </cell>
          <cell r="P124">
            <v>244481</v>
          </cell>
          <cell r="Q124">
            <v>265387</v>
          </cell>
        </row>
        <row r="125">
          <cell r="C125">
            <v>13321</v>
          </cell>
          <cell r="D125">
            <v>15985</v>
          </cell>
          <cell r="E125">
            <v>18649</v>
          </cell>
          <cell r="F125">
            <v>21313</v>
          </cell>
          <cell r="G125">
            <v>24177</v>
          </cell>
          <cell r="H125">
            <v>53950</v>
          </cell>
          <cell r="I125">
            <v>59345</v>
          </cell>
          <cell r="J125">
            <v>64740</v>
          </cell>
          <cell r="K125">
            <v>70135</v>
          </cell>
          <cell r="L125">
            <v>76230</v>
          </cell>
          <cell r="M125">
            <v>189691</v>
          </cell>
          <cell r="N125">
            <v>208660</v>
          </cell>
          <cell r="O125">
            <v>227629</v>
          </cell>
          <cell r="P125">
            <v>246598</v>
          </cell>
          <cell r="Q125">
            <v>267667</v>
          </cell>
        </row>
        <row r="126">
          <cell r="C126">
            <v>13584</v>
          </cell>
          <cell r="D126">
            <v>16300</v>
          </cell>
          <cell r="E126">
            <v>19017</v>
          </cell>
          <cell r="F126">
            <v>21734</v>
          </cell>
          <cell r="G126">
            <v>24651</v>
          </cell>
          <cell r="H126">
            <v>55015</v>
          </cell>
          <cell r="I126">
            <v>60516</v>
          </cell>
          <cell r="J126">
            <v>66017</v>
          </cell>
          <cell r="K126">
            <v>71518</v>
          </cell>
          <cell r="L126">
            <v>77719</v>
          </cell>
          <cell r="M126">
            <v>191262</v>
          </cell>
          <cell r="N126">
            <v>210388</v>
          </cell>
          <cell r="O126">
            <v>229514</v>
          </cell>
          <cell r="P126">
            <v>248640</v>
          </cell>
          <cell r="Q126">
            <v>269866</v>
          </cell>
        </row>
        <row r="127">
          <cell r="C127">
            <v>13846</v>
          </cell>
          <cell r="D127">
            <v>16615</v>
          </cell>
          <cell r="E127">
            <v>19384</v>
          </cell>
          <cell r="F127">
            <v>22153</v>
          </cell>
          <cell r="G127">
            <v>25122</v>
          </cell>
          <cell r="H127">
            <v>56076</v>
          </cell>
          <cell r="I127">
            <v>61683</v>
          </cell>
          <cell r="J127">
            <v>67290</v>
          </cell>
          <cell r="K127">
            <v>72897</v>
          </cell>
          <cell r="L127">
            <v>79204</v>
          </cell>
          <cell r="M127">
            <v>192736</v>
          </cell>
          <cell r="N127">
            <v>212009</v>
          </cell>
          <cell r="O127">
            <v>231282</v>
          </cell>
          <cell r="P127">
            <v>250555</v>
          </cell>
          <cell r="Q127">
            <v>271928</v>
          </cell>
        </row>
        <row r="128">
          <cell r="C128">
            <v>14110</v>
          </cell>
          <cell r="D128">
            <v>16932</v>
          </cell>
          <cell r="E128">
            <v>19754</v>
          </cell>
          <cell r="F128">
            <v>22576</v>
          </cell>
          <cell r="G128">
            <v>25598</v>
          </cell>
          <cell r="H128">
            <v>57145</v>
          </cell>
          <cell r="I128">
            <v>62859</v>
          </cell>
          <cell r="J128">
            <v>68573</v>
          </cell>
          <cell r="K128">
            <v>74287</v>
          </cell>
          <cell r="L128">
            <v>80701</v>
          </cell>
          <cell r="M128">
            <v>194153</v>
          </cell>
          <cell r="N128">
            <v>213568</v>
          </cell>
          <cell r="O128">
            <v>232983</v>
          </cell>
          <cell r="P128">
            <v>252398</v>
          </cell>
          <cell r="Q128">
            <v>273913</v>
          </cell>
        </row>
        <row r="129">
          <cell r="C129">
            <v>14508</v>
          </cell>
          <cell r="D129">
            <v>17409</v>
          </cell>
          <cell r="E129">
            <v>20311</v>
          </cell>
          <cell r="F129">
            <v>23212</v>
          </cell>
          <cell r="G129">
            <v>26314</v>
          </cell>
          <cell r="H129">
            <v>58757</v>
          </cell>
          <cell r="I129">
            <v>64632</v>
          </cell>
          <cell r="J129">
            <v>70507</v>
          </cell>
          <cell r="K129">
            <v>76382</v>
          </cell>
          <cell r="L129">
            <v>82957</v>
          </cell>
          <cell r="M129">
            <v>197308</v>
          </cell>
          <cell r="N129">
            <v>217038</v>
          </cell>
          <cell r="O129">
            <v>236768</v>
          </cell>
          <cell r="P129">
            <v>256498</v>
          </cell>
          <cell r="Q129">
            <v>278328</v>
          </cell>
        </row>
        <row r="130">
          <cell r="C130">
            <v>14904</v>
          </cell>
          <cell r="D130">
            <v>17884</v>
          </cell>
          <cell r="E130">
            <v>20865</v>
          </cell>
          <cell r="F130">
            <v>23846</v>
          </cell>
          <cell r="G130">
            <v>27027</v>
          </cell>
          <cell r="H130">
            <v>60361</v>
          </cell>
          <cell r="I130">
            <v>66397</v>
          </cell>
          <cell r="J130">
            <v>72433</v>
          </cell>
          <cell r="K130">
            <v>78469</v>
          </cell>
          <cell r="L130">
            <v>85205</v>
          </cell>
          <cell r="M130">
            <v>200309</v>
          </cell>
          <cell r="N130">
            <v>220339</v>
          </cell>
          <cell r="O130">
            <v>240369</v>
          </cell>
          <cell r="P130">
            <v>260399</v>
          </cell>
          <cell r="Q130">
            <v>282529</v>
          </cell>
        </row>
        <row r="131">
          <cell r="C131">
            <v>15301</v>
          </cell>
          <cell r="D131">
            <v>18361</v>
          </cell>
          <cell r="E131">
            <v>21421</v>
          </cell>
          <cell r="F131">
            <v>24481</v>
          </cell>
          <cell r="G131">
            <v>27741</v>
          </cell>
          <cell r="H131">
            <v>61969</v>
          </cell>
          <cell r="I131">
            <v>68165</v>
          </cell>
          <cell r="J131">
            <v>74361</v>
          </cell>
          <cell r="K131">
            <v>80557</v>
          </cell>
          <cell r="L131">
            <v>87453</v>
          </cell>
          <cell r="M131">
            <v>203197</v>
          </cell>
          <cell r="N131">
            <v>223516</v>
          </cell>
          <cell r="O131">
            <v>243835</v>
          </cell>
          <cell r="P131">
            <v>264154</v>
          </cell>
          <cell r="Q131">
            <v>286573</v>
          </cell>
        </row>
        <row r="132">
          <cell r="C132">
            <v>15700</v>
          </cell>
          <cell r="D132">
            <v>18840</v>
          </cell>
          <cell r="E132">
            <v>21980</v>
          </cell>
          <cell r="F132">
            <v>25120</v>
          </cell>
          <cell r="G132">
            <v>28460</v>
          </cell>
          <cell r="H132">
            <v>63585</v>
          </cell>
          <cell r="I132">
            <v>69943</v>
          </cell>
          <cell r="J132">
            <v>76301</v>
          </cell>
          <cell r="K132">
            <v>82659</v>
          </cell>
          <cell r="L132">
            <v>89717</v>
          </cell>
          <cell r="M132">
            <v>205983</v>
          </cell>
          <cell r="N132">
            <v>226581</v>
          </cell>
          <cell r="O132">
            <v>247179</v>
          </cell>
          <cell r="P132">
            <v>267777</v>
          </cell>
          <cell r="Q132">
            <v>290475</v>
          </cell>
        </row>
        <row r="133">
          <cell r="C133">
            <v>16099</v>
          </cell>
          <cell r="D133">
            <v>19318</v>
          </cell>
          <cell r="E133">
            <v>22538</v>
          </cell>
          <cell r="F133">
            <v>25758</v>
          </cell>
          <cell r="G133">
            <v>29178</v>
          </cell>
          <cell r="H133">
            <v>65200</v>
          </cell>
          <cell r="I133">
            <v>71720</v>
          </cell>
          <cell r="J133">
            <v>78240</v>
          </cell>
          <cell r="K133">
            <v>84760</v>
          </cell>
          <cell r="L133">
            <v>91980</v>
          </cell>
          <cell r="M133">
            <v>208643</v>
          </cell>
          <cell r="N133">
            <v>229507</v>
          </cell>
          <cell r="O133">
            <v>250371</v>
          </cell>
          <cell r="P133">
            <v>271235</v>
          </cell>
          <cell r="Q133">
            <v>294199</v>
          </cell>
        </row>
        <row r="134">
          <cell r="C134">
            <v>16498</v>
          </cell>
          <cell r="D134">
            <v>19797</v>
          </cell>
          <cell r="E134">
            <v>23097</v>
          </cell>
          <cell r="F134">
            <v>26396</v>
          </cell>
          <cell r="G134">
            <v>29896</v>
          </cell>
          <cell r="H134">
            <v>66816</v>
          </cell>
          <cell r="I134">
            <v>73497</v>
          </cell>
          <cell r="J134">
            <v>80178</v>
          </cell>
          <cell r="K134">
            <v>86859</v>
          </cell>
          <cell r="L134">
            <v>94240</v>
          </cell>
          <cell r="M134">
            <v>211174</v>
          </cell>
          <cell r="N134">
            <v>232291</v>
          </cell>
          <cell r="O134">
            <v>253408</v>
          </cell>
          <cell r="P134">
            <v>274525</v>
          </cell>
          <cell r="Q134">
            <v>297742</v>
          </cell>
        </row>
        <row r="135">
          <cell r="C135">
            <v>16900</v>
          </cell>
          <cell r="D135">
            <v>20280</v>
          </cell>
          <cell r="E135">
            <v>23660</v>
          </cell>
          <cell r="F135">
            <v>27040</v>
          </cell>
          <cell r="G135">
            <v>30620</v>
          </cell>
          <cell r="H135">
            <v>68445</v>
          </cell>
          <cell r="I135">
            <v>75289</v>
          </cell>
          <cell r="J135">
            <v>82133</v>
          </cell>
          <cell r="K135">
            <v>88977</v>
          </cell>
          <cell r="L135">
            <v>96521</v>
          </cell>
          <cell r="M135">
            <v>213615</v>
          </cell>
          <cell r="N135">
            <v>234976</v>
          </cell>
          <cell r="O135">
            <v>256337</v>
          </cell>
          <cell r="P135">
            <v>277698</v>
          </cell>
          <cell r="Q135">
            <v>301159</v>
          </cell>
        </row>
        <row r="136">
          <cell r="C136">
            <v>17301</v>
          </cell>
          <cell r="D136">
            <v>20761</v>
          </cell>
          <cell r="E136">
            <v>24221</v>
          </cell>
          <cell r="F136">
            <v>27681</v>
          </cell>
          <cell r="G136">
            <v>31341</v>
          </cell>
          <cell r="H136">
            <v>70069</v>
          </cell>
          <cell r="I136">
            <v>77075</v>
          </cell>
          <cell r="J136">
            <v>84081</v>
          </cell>
          <cell r="K136">
            <v>91087</v>
          </cell>
          <cell r="L136">
            <v>98793</v>
          </cell>
          <cell r="M136">
            <v>215916</v>
          </cell>
          <cell r="N136">
            <v>237507</v>
          </cell>
          <cell r="O136">
            <v>259098</v>
          </cell>
          <cell r="P136">
            <v>280689</v>
          </cell>
          <cell r="Q136">
            <v>304380</v>
          </cell>
        </row>
        <row r="137">
          <cell r="C137">
            <v>17703</v>
          </cell>
          <cell r="D137">
            <v>21243</v>
          </cell>
          <cell r="E137">
            <v>24784</v>
          </cell>
          <cell r="F137">
            <v>28324</v>
          </cell>
          <cell r="G137">
            <v>32065</v>
          </cell>
          <cell r="H137">
            <v>71697</v>
          </cell>
          <cell r="I137">
            <v>78866</v>
          </cell>
          <cell r="J137">
            <v>86035</v>
          </cell>
          <cell r="K137">
            <v>93204</v>
          </cell>
          <cell r="L137">
            <v>101073</v>
          </cell>
          <cell r="M137">
            <v>218100</v>
          </cell>
          <cell r="N137">
            <v>239910</v>
          </cell>
          <cell r="O137">
            <v>261720</v>
          </cell>
          <cell r="P137">
            <v>283530</v>
          </cell>
          <cell r="Q137">
            <v>307440</v>
          </cell>
        </row>
        <row r="138">
          <cell r="C138">
            <v>18106</v>
          </cell>
          <cell r="D138">
            <v>21727</v>
          </cell>
          <cell r="E138">
            <v>25348</v>
          </cell>
          <cell r="F138">
            <v>28969</v>
          </cell>
          <cell r="G138">
            <v>32790</v>
          </cell>
          <cell r="H138">
            <v>73329</v>
          </cell>
          <cell r="I138">
            <v>80661</v>
          </cell>
          <cell r="J138">
            <v>87993</v>
          </cell>
          <cell r="K138">
            <v>95325</v>
          </cell>
          <cell r="L138">
            <v>103357</v>
          </cell>
          <cell r="M138">
            <v>220168</v>
          </cell>
          <cell r="N138">
            <v>242184</v>
          </cell>
          <cell r="O138">
            <v>264200</v>
          </cell>
          <cell r="P138">
            <v>286216</v>
          </cell>
          <cell r="Q138">
            <v>310332</v>
          </cell>
        </row>
        <row r="139">
          <cell r="C139">
            <v>18510</v>
          </cell>
          <cell r="D139">
            <v>22212</v>
          </cell>
          <cell r="E139">
            <v>25914</v>
          </cell>
          <cell r="F139">
            <v>29616</v>
          </cell>
          <cell r="G139">
            <v>33518</v>
          </cell>
          <cell r="H139">
            <v>74965</v>
          </cell>
          <cell r="I139">
            <v>82461</v>
          </cell>
          <cell r="J139">
            <v>89957</v>
          </cell>
          <cell r="K139">
            <v>97453</v>
          </cell>
          <cell r="L139">
            <v>105649</v>
          </cell>
          <cell r="M139">
            <v>222119</v>
          </cell>
          <cell r="N139">
            <v>244330</v>
          </cell>
          <cell r="O139">
            <v>266541</v>
          </cell>
          <cell r="P139">
            <v>288752</v>
          </cell>
          <cell r="Q139">
            <v>313063</v>
          </cell>
        </row>
        <row r="140">
          <cell r="C140">
            <v>18913</v>
          </cell>
          <cell r="D140">
            <v>22695</v>
          </cell>
          <cell r="E140">
            <v>26478</v>
          </cell>
          <cell r="F140">
            <v>30260</v>
          </cell>
          <cell r="G140">
            <v>34243</v>
          </cell>
          <cell r="H140">
            <v>76597</v>
          </cell>
          <cell r="I140">
            <v>84256</v>
          </cell>
          <cell r="J140">
            <v>91915</v>
          </cell>
          <cell r="K140">
            <v>99574</v>
          </cell>
          <cell r="L140">
            <v>107933</v>
          </cell>
          <cell r="M140">
            <v>223929</v>
          </cell>
          <cell r="N140">
            <v>246321</v>
          </cell>
          <cell r="O140">
            <v>268713</v>
          </cell>
          <cell r="P140">
            <v>291105</v>
          </cell>
          <cell r="Q140">
            <v>315597</v>
          </cell>
        </row>
        <row r="141">
          <cell r="C141">
            <v>19318</v>
          </cell>
          <cell r="D141">
            <v>23181</v>
          </cell>
          <cell r="E141">
            <v>27045</v>
          </cell>
          <cell r="F141">
            <v>30908</v>
          </cell>
          <cell r="G141">
            <v>34972</v>
          </cell>
          <cell r="H141">
            <v>78237</v>
          </cell>
          <cell r="I141">
            <v>86060</v>
          </cell>
          <cell r="J141">
            <v>93883</v>
          </cell>
          <cell r="K141">
            <v>101706</v>
          </cell>
          <cell r="L141">
            <v>110229</v>
          </cell>
          <cell r="M141">
            <v>225634</v>
          </cell>
          <cell r="N141">
            <v>248197</v>
          </cell>
          <cell r="O141">
            <v>270760</v>
          </cell>
          <cell r="P141">
            <v>293323</v>
          </cell>
          <cell r="Q141">
            <v>317986</v>
          </cell>
        </row>
        <row r="142">
          <cell r="C142">
            <v>19725</v>
          </cell>
          <cell r="D142">
            <v>23670</v>
          </cell>
          <cell r="E142">
            <v>27615</v>
          </cell>
          <cell r="F142">
            <v>31560</v>
          </cell>
          <cell r="G142">
            <v>35705</v>
          </cell>
          <cell r="H142">
            <v>79886</v>
          </cell>
          <cell r="I142">
            <v>87874</v>
          </cell>
          <cell r="J142">
            <v>95862</v>
          </cell>
          <cell r="K142">
            <v>103850</v>
          </cell>
          <cell r="L142">
            <v>112538</v>
          </cell>
          <cell r="M142">
            <v>227231</v>
          </cell>
          <cell r="N142">
            <v>249954</v>
          </cell>
          <cell r="O142">
            <v>272677</v>
          </cell>
          <cell r="P142">
            <v>295400</v>
          </cell>
          <cell r="Q142">
            <v>320223</v>
          </cell>
        </row>
        <row r="143">
          <cell r="C143">
            <v>20131</v>
          </cell>
          <cell r="D143">
            <v>24157</v>
          </cell>
          <cell r="E143">
            <v>28183</v>
          </cell>
          <cell r="F143">
            <v>32209</v>
          </cell>
          <cell r="G143">
            <v>36435</v>
          </cell>
          <cell r="H143">
            <v>81530</v>
          </cell>
          <cell r="I143">
            <v>89683</v>
          </cell>
          <cell r="J143">
            <v>97836</v>
          </cell>
          <cell r="K143">
            <v>105989</v>
          </cell>
          <cell r="L143">
            <v>114842</v>
          </cell>
          <cell r="M143">
            <v>228688</v>
          </cell>
          <cell r="N143">
            <v>251556</v>
          </cell>
          <cell r="O143">
            <v>274424</v>
          </cell>
          <cell r="P143">
            <v>297292</v>
          </cell>
          <cell r="Q143">
            <v>322260</v>
          </cell>
        </row>
        <row r="144">
          <cell r="C144">
            <v>20538</v>
          </cell>
          <cell r="D144">
            <v>24645</v>
          </cell>
          <cell r="E144">
            <v>28753</v>
          </cell>
          <cell r="F144">
            <v>32860</v>
          </cell>
          <cell r="G144">
            <v>37168</v>
          </cell>
          <cell r="H144">
            <v>83178</v>
          </cell>
          <cell r="I144">
            <v>91495</v>
          </cell>
          <cell r="J144">
            <v>99812</v>
          </cell>
          <cell r="K144">
            <v>108129</v>
          </cell>
          <cell r="L144">
            <v>117146</v>
          </cell>
          <cell r="M144">
            <v>233311</v>
          </cell>
          <cell r="N144">
            <v>256642</v>
          </cell>
          <cell r="O144">
            <v>279973</v>
          </cell>
          <cell r="P144">
            <v>303304</v>
          </cell>
          <cell r="Q144">
            <v>328735</v>
          </cell>
        </row>
        <row r="145">
          <cell r="C145">
            <v>20946</v>
          </cell>
          <cell r="D145">
            <v>25135</v>
          </cell>
          <cell r="E145">
            <v>29324</v>
          </cell>
          <cell r="F145">
            <v>33513</v>
          </cell>
          <cell r="G145">
            <v>37902</v>
          </cell>
          <cell r="H145">
            <v>84831</v>
          </cell>
          <cell r="I145">
            <v>93314</v>
          </cell>
          <cell r="J145">
            <v>101797</v>
          </cell>
          <cell r="K145">
            <v>110280</v>
          </cell>
          <cell r="L145">
            <v>119463</v>
          </cell>
          <cell r="M145">
            <v>237946</v>
          </cell>
          <cell r="N145">
            <v>261740</v>
          </cell>
          <cell r="O145">
            <v>285534</v>
          </cell>
          <cell r="P145">
            <v>309328</v>
          </cell>
          <cell r="Q145">
            <v>335222</v>
          </cell>
        </row>
        <row r="146">
          <cell r="C146">
            <v>21355</v>
          </cell>
          <cell r="D146">
            <v>25626</v>
          </cell>
          <cell r="E146">
            <v>29897</v>
          </cell>
          <cell r="F146">
            <v>34168</v>
          </cell>
          <cell r="G146">
            <v>38639</v>
          </cell>
          <cell r="H146">
            <v>86487</v>
          </cell>
          <cell r="I146">
            <v>95135</v>
          </cell>
          <cell r="J146">
            <v>103783</v>
          </cell>
          <cell r="K146">
            <v>112431</v>
          </cell>
          <cell r="L146">
            <v>121779</v>
          </cell>
          <cell r="M146">
            <v>242592</v>
          </cell>
          <cell r="N146">
            <v>266851</v>
          </cell>
          <cell r="O146">
            <v>291110</v>
          </cell>
          <cell r="P146">
            <v>315369</v>
          </cell>
          <cell r="Q146">
            <v>341728</v>
          </cell>
        </row>
        <row r="147">
          <cell r="C147">
            <v>21765</v>
          </cell>
          <cell r="D147">
            <v>26118</v>
          </cell>
          <cell r="E147">
            <v>30471</v>
          </cell>
          <cell r="F147">
            <v>34824</v>
          </cell>
          <cell r="G147">
            <v>39377</v>
          </cell>
          <cell r="H147">
            <v>88148</v>
          </cell>
          <cell r="I147">
            <v>96962</v>
          </cell>
          <cell r="J147">
            <v>105776</v>
          </cell>
          <cell r="K147">
            <v>114590</v>
          </cell>
          <cell r="L147">
            <v>124104</v>
          </cell>
          <cell r="M147">
            <v>247250</v>
          </cell>
          <cell r="N147">
            <v>271975</v>
          </cell>
          <cell r="O147">
            <v>296700</v>
          </cell>
          <cell r="P147">
            <v>321425</v>
          </cell>
          <cell r="Q147">
            <v>348250</v>
          </cell>
        </row>
        <row r="148">
          <cell r="C148">
            <v>22174</v>
          </cell>
          <cell r="D148">
            <v>26608</v>
          </cell>
          <cell r="E148">
            <v>31043</v>
          </cell>
          <cell r="F148">
            <v>35478</v>
          </cell>
          <cell r="G148">
            <v>40113</v>
          </cell>
          <cell r="H148">
            <v>89804</v>
          </cell>
          <cell r="I148">
            <v>98784</v>
          </cell>
          <cell r="J148">
            <v>107764</v>
          </cell>
          <cell r="K148">
            <v>116744</v>
          </cell>
          <cell r="L148">
            <v>126424</v>
          </cell>
          <cell r="M148">
            <v>251896</v>
          </cell>
          <cell r="N148">
            <v>277085</v>
          </cell>
          <cell r="O148">
            <v>302274</v>
          </cell>
          <cell r="P148">
            <v>327463</v>
          </cell>
          <cell r="Q148">
            <v>354752</v>
          </cell>
        </row>
        <row r="149">
          <cell r="C149">
            <v>22585</v>
          </cell>
          <cell r="D149">
            <v>27102</v>
          </cell>
          <cell r="E149">
            <v>31619</v>
          </cell>
          <cell r="F149">
            <v>36136</v>
          </cell>
          <cell r="G149">
            <v>40853</v>
          </cell>
          <cell r="H149">
            <v>91469</v>
          </cell>
          <cell r="I149">
            <v>100615</v>
          </cell>
          <cell r="J149">
            <v>109761</v>
          </cell>
          <cell r="K149">
            <v>118907</v>
          </cell>
          <cell r="L149">
            <v>128753</v>
          </cell>
          <cell r="M149">
            <v>256565</v>
          </cell>
          <cell r="N149">
            <v>282221</v>
          </cell>
          <cell r="O149">
            <v>307877</v>
          </cell>
          <cell r="P149">
            <v>333533</v>
          </cell>
          <cell r="Q149">
            <v>361289</v>
          </cell>
        </row>
        <row r="150">
          <cell r="C150">
            <v>22998</v>
          </cell>
          <cell r="D150">
            <v>27597</v>
          </cell>
          <cell r="E150">
            <v>32197</v>
          </cell>
          <cell r="F150">
            <v>36796</v>
          </cell>
          <cell r="G150">
            <v>41596</v>
          </cell>
          <cell r="H150">
            <v>93141</v>
          </cell>
          <cell r="I150">
            <v>102455</v>
          </cell>
          <cell r="J150">
            <v>111769</v>
          </cell>
          <cell r="K150">
            <v>121083</v>
          </cell>
          <cell r="L150">
            <v>131097</v>
          </cell>
          <cell r="M150">
            <v>261257</v>
          </cell>
          <cell r="N150">
            <v>287382</v>
          </cell>
          <cell r="O150">
            <v>313507</v>
          </cell>
          <cell r="P150">
            <v>339632</v>
          </cell>
          <cell r="Q150">
            <v>367857</v>
          </cell>
        </row>
        <row r="151">
          <cell r="C151">
            <v>23410</v>
          </cell>
          <cell r="D151">
            <v>28092</v>
          </cell>
          <cell r="E151">
            <v>32774</v>
          </cell>
          <cell r="F151">
            <v>37456</v>
          </cell>
          <cell r="G151">
            <v>42338</v>
          </cell>
          <cell r="H151">
            <v>94810</v>
          </cell>
          <cell r="I151">
            <v>104291</v>
          </cell>
          <cell r="J151">
            <v>113772</v>
          </cell>
          <cell r="K151">
            <v>123253</v>
          </cell>
          <cell r="L151">
            <v>133434</v>
          </cell>
          <cell r="M151">
            <v>265937</v>
          </cell>
          <cell r="N151">
            <v>292530</v>
          </cell>
          <cell r="O151">
            <v>319123</v>
          </cell>
          <cell r="P151">
            <v>345716</v>
          </cell>
          <cell r="Q151">
            <v>374409</v>
          </cell>
        </row>
        <row r="152">
          <cell r="C152">
            <v>23823</v>
          </cell>
          <cell r="D152">
            <v>28587</v>
          </cell>
          <cell r="E152">
            <v>33352</v>
          </cell>
          <cell r="F152">
            <v>38116</v>
          </cell>
          <cell r="G152">
            <v>43081</v>
          </cell>
          <cell r="H152">
            <v>96483</v>
          </cell>
          <cell r="I152">
            <v>106131</v>
          </cell>
          <cell r="J152">
            <v>115779</v>
          </cell>
          <cell r="K152">
            <v>125427</v>
          </cell>
          <cell r="L152">
            <v>135775</v>
          </cell>
          <cell r="M152">
            <v>270629</v>
          </cell>
          <cell r="N152">
            <v>297691</v>
          </cell>
          <cell r="O152">
            <v>324753</v>
          </cell>
          <cell r="P152">
            <v>351815</v>
          </cell>
          <cell r="Q152">
            <v>380977</v>
          </cell>
        </row>
        <row r="153">
          <cell r="C153">
            <v>24237</v>
          </cell>
          <cell r="D153">
            <v>29084</v>
          </cell>
          <cell r="E153">
            <v>33931</v>
          </cell>
          <cell r="F153">
            <v>38779</v>
          </cell>
          <cell r="G153">
            <v>43826</v>
          </cell>
          <cell r="H153">
            <v>98159</v>
          </cell>
          <cell r="I153">
            <v>107974</v>
          </cell>
          <cell r="J153">
            <v>117789</v>
          </cell>
          <cell r="K153">
            <v>127604</v>
          </cell>
          <cell r="L153">
            <v>138119</v>
          </cell>
          <cell r="M153">
            <v>275332</v>
          </cell>
          <cell r="N153">
            <v>302865</v>
          </cell>
          <cell r="O153">
            <v>330398</v>
          </cell>
          <cell r="P153">
            <v>357931</v>
          </cell>
          <cell r="Q153">
            <v>387564</v>
          </cell>
        </row>
        <row r="154">
          <cell r="C154">
            <v>24858</v>
          </cell>
          <cell r="D154">
            <v>29829</v>
          </cell>
          <cell r="E154">
            <v>34801</v>
          </cell>
          <cell r="F154">
            <v>39772</v>
          </cell>
          <cell r="G154">
            <v>44944</v>
          </cell>
          <cell r="H154">
            <v>100674</v>
          </cell>
          <cell r="I154">
            <v>110741</v>
          </cell>
          <cell r="J154">
            <v>120808</v>
          </cell>
          <cell r="K154">
            <v>130875</v>
          </cell>
          <cell r="L154">
            <v>141642</v>
          </cell>
          <cell r="M154">
            <v>282386</v>
          </cell>
          <cell r="N154">
            <v>310624</v>
          </cell>
          <cell r="O154">
            <v>338862</v>
          </cell>
          <cell r="P154">
            <v>367100</v>
          </cell>
          <cell r="Q154">
            <v>397438</v>
          </cell>
        </row>
        <row r="155">
          <cell r="C155">
            <v>25479</v>
          </cell>
          <cell r="D155">
            <v>30574</v>
          </cell>
          <cell r="E155">
            <v>35670</v>
          </cell>
          <cell r="F155">
            <v>40766</v>
          </cell>
          <cell r="G155">
            <v>46062</v>
          </cell>
          <cell r="H155">
            <v>103189</v>
          </cell>
          <cell r="I155">
            <v>113507</v>
          </cell>
          <cell r="J155">
            <v>123825</v>
          </cell>
          <cell r="K155">
            <v>134143</v>
          </cell>
          <cell r="L155">
            <v>145161</v>
          </cell>
          <cell r="M155">
            <v>289441</v>
          </cell>
          <cell r="N155">
            <v>318385</v>
          </cell>
          <cell r="O155">
            <v>347329</v>
          </cell>
          <cell r="P155">
            <v>376273</v>
          </cell>
          <cell r="Q155">
            <v>407317</v>
          </cell>
        </row>
        <row r="156">
          <cell r="C156">
            <v>26101</v>
          </cell>
          <cell r="D156">
            <v>31321</v>
          </cell>
          <cell r="E156">
            <v>36541</v>
          </cell>
          <cell r="F156">
            <v>41761</v>
          </cell>
          <cell r="G156">
            <v>47181</v>
          </cell>
          <cell r="H156">
            <v>105709</v>
          </cell>
          <cell r="I156">
            <v>116279</v>
          </cell>
          <cell r="J156">
            <v>126849</v>
          </cell>
          <cell r="K156">
            <v>137419</v>
          </cell>
          <cell r="L156">
            <v>148689</v>
          </cell>
          <cell r="M156">
            <v>296507</v>
          </cell>
          <cell r="N156">
            <v>326157</v>
          </cell>
          <cell r="O156">
            <v>355807</v>
          </cell>
          <cell r="P156">
            <v>385457</v>
          </cell>
          <cell r="Q156">
            <v>417207</v>
          </cell>
        </row>
        <row r="157">
          <cell r="C157">
            <v>26724</v>
          </cell>
          <cell r="D157">
            <v>32068</v>
          </cell>
          <cell r="E157">
            <v>37413</v>
          </cell>
          <cell r="F157">
            <v>42758</v>
          </cell>
          <cell r="G157">
            <v>48303</v>
          </cell>
          <cell r="H157">
            <v>108232</v>
          </cell>
          <cell r="I157">
            <v>119055</v>
          </cell>
          <cell r="J157">
            <v>129878</v>
          </cell>
          <cell r="K157">
            <v>140701</v>
          </cell>
          <cell r="L157">
            <v>152224</v>
          </cell>
          <cell r="M157">
            <v>303584</v>
          </cell>
          <cell r="N157">
            <v>333942</v>
          </cell>
          <cell r="O157">
            <v>364300</v>
          </cell>
          <cell r="P157">
            <v>394658</v>
          </cell>
          <cell r="Q157">
            <v>427116</v>
          </cell>
        </row>
        <row r="158">
          <cell r="C158">
            <v>27346</v>
          </cell>
          <cell r="D158">
            <v>32815</v>
          </cell>
          <cell r="E158">
            <v>38284</v>
          </cell>
          <cell r="F158">
            <v>43753</v>
          </cell>
          <cell r="G158">
            <v>49422</v>
          </cell>
          <cell r="H158">
            <v>110751</v>
          </cell>
          <cell r="I158">
            <v>121826</v>
          </cell>
          <cell r="J158">
            <v>132901</v>
          </cell>
          <cell r="K158">
            <v>143976</v>
          </cell>
          <cell r="L158">
            <v>155751</v>
          </cell>
          <cell r="M158">
            <v>310650</v>
          </cell>
          <cell r="N158">
            <v>341715</v>
          </cell>
          <cell r="O158">
            <v>372780</v>
          </cell>
          <cell r="P158">
            <v>403845</v>
          </cell>
          <cell r="Q158">
            <v>437010</v>
          </cell>
        </row>
        <row r="159">
          <cell r="C159">
            <v>27970</v>
          </cell>
          <cell r="D159">
            <v>33564</v>
          </cell>
          <cell r="E159">
            <v>39158</v>
          </cell>
          <cell r="F159">
            <v>44752</v>
          </cell>
          <cell r="G159">
            <v>50546</v>
          </cell>
          <cell r="H159">
            <v>113278</v>
          </cell>
          <cell r="I159">
            <v>124605</v>
          </cell>
          <cell r="J159">
            <v>135932</v>
          </cell>
          <cell r="K159">
            <v>147259</v>
          </cell>
          <cell r="L159">
            <v>159286</v>
          </cell>
          <cell r="M159">
            <v>317739</v>
          </cell>
          <cell r="N159">
            <v>349512</v>
          </cell>
          <cell r="O159">
            <v>381285</v>
          </cell>
          <cell r="P159">
            <v>413058</v>
          </cell>
          <cell r="Q159">
            <v>446931</v>
          </cell>
        </row>
        <row r="160">
          <cell r="C160">
            <v>28596</v>
          </cell>
          <cell r="D160">
            <v>34315</v>
          </cell>
          <cell r="E160">
            <v>40034</v>
          </cell>
          <cell r="F160">
            <v>45753</v>
          </cell>
          <cell r="G160">
            <v>51672</v>
          </cell>
          <cell r="H160">
            <v>115813</v>
          </cell>
          <cell r="I160">
            <v>127394</v>
          </cell>
          <cell r="J160">
            <v>138975</v>
          </cell>
          <cell r="K160">
            <v>150556</v>
          </cell>
          <cell r="L160">
            <v>162837</v>
          </cell>
          <cell r="M160">
            <v>324850</v>
          </cell>
          <cell r="N160">
            <v>357335</v>
          </cell>
          <cell r="O160">
            <v>389820</v>
          </cell>
          <cell r="P160">
            <v>422305</v>
          </cell>
          <cell r="Q160">
            <v>456890</v>
          </cell>
        </row>
        <row r="161">
          <cell r="C161">
            <v>29221</v>
          </cell>
          <cell r="D161">
            <v>35065</v>
          </cell>
          <cell r="E161">
            <v>40909</v>
          </cell>
          <cell r="F161">
            <v>46753</v>
          </cell>
          <cell r="G161">
            <v>52797</v>
          </cell>
          <cell r="H161">
            <v>118345</v>
          </cell>
          <cell r="I161">
            <v>130179</v>
          </cell>
          <cell r="J161">
            <v>142013</v>
          </cell>
          <cell r="K161">
            <v>153847</v>
          </cell>
          <cell r="L161">
            <v>166381</v>
          </cell>
          <cell r="M161">
            <v>331950</v>
          </cell>
          <cell r="N161">
            <v>365145</v>
          </cell>
          <cell r="O161">
            <v>398340</v>
          </cell>
          <cell r="P161">
            <v>431535</v>
          </cell>
          <cell r="Q161">
            <v>466830</v>
          </cell>
        </row>
        <row r="162">
          <cell r="C162">
            <v>29848</v>
          </cell>
          <cell r="D162">
            <v>35817</v>
          </cell>
          <cell r="E162">
            <v>41787</v>
          </cell>
          <cell r="F162">
            <v>47756</v>
          </cell>
          <cell r="G162">
            <v>53926</v>
          </cell>
          <cell r="H162">
            <v>120884</v>
          </cell>
          <cell r="I162">
            <v>132972</v>
          </cell>
          <cell r="J162">
            <v>145060</v>
          </cell>
          <cell r="K162">
            <v>157148</v>
          </cell>
          <cell r="L162">
            <v>169936</v>
          </cell>
          <cell r="M162">
            <v>339073</v>
          </cell>
          <cell r="N162">
            <v>372980</v>
          </cell>
          <cell r="O162">
            <v>406887</v>
          </cell>
          <cell r="P162">
            <v>440794</v>
          </cell>
          <cell r="Q162">
            <v>476801</v>
          </cell>
        </row>
        <row r="163">
          <cell r="C163">
            <v>30474</v>
          </cell>
          <cell r="D163">
            <v>36568</v>
          </cell>
          <cell r="E163">
            <v>42663</v>
          </cell>
          <cell r="F163">
            <v>48758</v>
          </cell>
          <cell r="G163">
            <v>55053</v>
          </cell>
          <cell r="H163">
            <v>123419</v>
          </cell>
          <cell r="I163">
            <v>135760</v>
          </cell>
          <cell r="J163">
            <v>148101</v>
          </cell>
          <cell r="K163">
            <v>160442</v>
          </cell>
          <cell r="L163">
            <v>173483</v>
          </cell>
          <cell r="M163">
            <v>346184</v>
          </cell>
          <cell r="N163">
            <v>380802</v>
          </cell>
          <cell r="O163">
            <v>415420</v>
          </cell>
          <cell r="P163">
            <v>450038</v>
          </cell>
          <cell r="Q163">
            <v>486756</v>
          </cell>
        </row>
        <row r="164">
          <cell r="C164">
            <v>31102</v>
          </cell>
          <cell r="D164">
            <v>37322</v>
          </cell>
          <cell r="E164">
            <v>43542</v>
          </cell>
          <cell r="F164">
            <v>49763</v>
          </cell>
          <cell r="G164">
            <v>56183</v>
          </cell>
          <cell r="H164">
            <v>125963</v>
          </cell>
          <cell r="I164">
            <v>138559</v>
          </cell>
          <cell r="J164">
            <v>151155</v>
          </cell>
          <cell r="K164">
            <v>163751</v>
          </cell>
          <cell r="L164">
            <v>177047</v>
          </cell>
          <cell r="M164">
            <v>353318</v>
          </cell>
          <cell r="N164">
            <v>388649</v>
          </cell>
          <cell r="O164">
            <v>423980</v>
          </cell>
          <cell r="P164">
            <v>459311</v>
          </cell>
          <cell r="Q164">
            <v>496742</v>
          </cell>
        </row>
        <row r="165">
          <cell r="C165">
            <v>31731</v>
          </cell>
          <cell r="D165">
            <v>38077</v>
          </cell>
          <cell r="E165">
            <v>44423</v>
          </cell>
          <cell r="F165">
            <v>50769</v>
          </cell>
          <cell r="G165">
            <v>57315</v>
          </cell>
          <cell r="H165">
            <v>128510</v>
          </cell>
          <cell r="I165">
            <v>141361</v>
          </cell>
          <cell r="J165">
            <v>154212</v>
          </cell>
          <cell r="K165">
            <v>167063</v>
          </cell>
          <cell r="L165">
            <v>180614</v>
          </cell>
          <cell r="M165">
            <v>360464</v>
          </cell>
          <cell r="N165">
            <v>396510</v>
          </cell>
          <cell r="O165">
            <v>432556</v>
          </cell>
          <cell r="P165">
            <v>468602</v>
          </cell>
          <cell r="Q165">
            <v>506748</v>
          </cell>
        </row>
        <row r="166">
          <cell r="C166">
            <v>32361</v>
          </cell>
          <cell r="D166">
            <v>38833</v>
          </cell>
          <cell r="E166">
            <v>45305</v>
          </cell>
          <cell r="F166">
            <v>51777</v>
          </cell>
          <cell r="G166">
            <v>58449</v>
          </cell>
          <cell r="H166">
            <v>131062</v>
          </cell>
          <cell r="I166">
            <v>144168</v>
          </cell>
          <cell r="J166">
            <v>157274</v>
          </cell>
          <cell r="K166">
            <v>170380</v>
          </cell>
          <cell r="L166">
            <v>184186</v>
          </cell>
          <cell r="M166">
            <v>367620</v>
          </cell>
          <cell r="N166">
            <v>404382</v>
          </cell>
          <cell r="O166">
            <v>441144</v>
          </cell>
          <cell r="P166">
            <v>477906</v>
          </cell>
          <cell r="Q166">
            <v>516768</v>
          </cell>
        </row>
        <row r="167">
          <cell r="C167">
            <v>32989</v>
          </cell>
          <cell r="D167">
            <v>39586</v>
          </cell>
          <cell r="E167">
            <v>46184</v>
          </cell>
          <cell r="F167">
            <v>52782</v>
          </cell>
          <cell r="G167">
            <v>59580</v>
          </cell>
          <cell r="H167">
            <v>133605</v>
          </cell>
          <cell r="I167">
            <v>146965</v>
          </cell>
          <cell r="J167">
            <v>160325</v>
          </cell>
          <cell r="K167">
            <v>173685</v>
          </cell>
          <cell r="L167">
            <v>187745</v>
          </cell>
          <cell r="M167">
            <v>374755</v>
          </cell>
          <cell r="N167">
            <v>412230</v>
          </cell>
          <cell r="O167">
            <v>449705</v>
          </cell>
          <cell r="P167">
            <v>487180</v>
          </cell>
          <cell r="Q167">
            <v>526755</v>
          </cell>
        </row>
        <row r="168">
          <cell r="C168">
            <v>33621</v>
          </cell>
          <cell r="D168">
            <v>40345</v>
          </cell>
          <cell r="E168">
            <v>47069</v>
          </cell>
          <cell r="F168">
            <v>53793</v>
          </cell>
          <cell r="G168">
            <v>60717</v>
          </cell>
          <cell r="H168">
            <v>136165</v>
          </cell>
          <cell r="I168">
            <v>149781</v>
          </cell>
          <cell r="J168">
            <v>163397</v>
          </cell>
          <cell r="K168">
            <v>177013</v>
          </cell>
          <cell r="L168">
            <v>191329</v>
          </cell>
          <cell r="M168">
            <v>381934</v>
          </cell>
          <cell r="N168">
            <v>420127</v>
          </cell>
          <cell r="O168">
            <v>458320</v>
          </cell>
          <cell r="P168">
            <v>496513</v>
          </cell>
          <cell r="Q168">
            <v>536806</v>
          </cell>
        </row>
        <row r="169">
          <cell r="C169">
            <v>34252</v>
          </cell>
          <cell r="D169">
            <v>41102</v>
          </cell>
          <cell r="E169">
            <v>47952</v>
          </cell>
          <cell r="F169">
            <v>54803</v>
          </cell>
          <cell r="G169">
            <v>61853</v>
          </cell>
          <cell r="H169">
            <v>138720</v>
          </cell>
          <cell r="I169">
            <v>152592</v>
          </cell>
          <cell r="J169">
            <v>166464</v>
          </cell>
          <cell r="K169">
            <v>180336</v>
          </cell>
          <cell r="L169">
            <v>194908</v>
          </cell>
          <cell r="M169">
            <v>389102</v>
          </cell>
          <cell r="N169">
            <v>428012</v>
          </cell>
          <cell r="O169">
            <v>466922</v>
          </cell>
          <cell r="P169">
            <v>505832</v>
          </cell>
          <cell r="Q169">
            <v>546842</v>
          </cell>
        </row>
        <row r="170">
          <cell r="C170">
            <v>34885</v>
          </cell>
          <cell r="D170">
            <v>41862</v>
          </cell>
          <cell r="E170">
            <v>48839</v>
          </cell>
          <cell r="F170">
            <v>55816</v>
          </cell>
          <cell r="G170">
            <v>62993</v>
          </cell>
          <cell r="H170">
            <v>141284</v>
          </cell>
          <cell r="I170">
            <v>155412</v>
          </cell>
          <cell r="J170">
            <v>169540</v>
          </cell>
          <cell r="K170">
            <v>183668</v>
          </cell>
          <cell r="L170">
            <v>198496</v>
          </cell>
          <cell r="M170">
            <v>396293</v>
          </cell>
          <cell r="N170">
            <v>435922</v>
          </cell>
          <cell r="O170">
            <v>475551</v>
          </cell>
          <cell r="P170">
            <v>515180</v>
          </cell>
          <cell r="Q170">
            <v>556909</v>
          </cell>
        </row>
        <row r="171">
          <cell r="C171">
            <v>35517</v>
          </cell>
          <cell r="D171">
            <v>42620</v>
          </cell>
          <cell r="E171">
            <v>49723</v>
          </cell>
          <cell r="F171">
            <v>56827</v>
          </cell>
          <cell r="G171">
            <v>64130</v>
          </cell>
          <cell r="H171">
            <v>143843</v>
          </cell>
          <cell r="I171">
            <v>158227</v>
          </cell>
          <cell r="J171">
            <v>172611</v>
          </cell>
          <cell r="K171">
            <v>186995</v>
          </cell>
          <cell r="L171">
            <v>202079</v>
          </cell>
          <cell r="M171">
            <v>403473</v>
          </cell>
          <cell r="N171">
            <v>443820</v>
          </cell>
          <cell r="O171">
            <v>484167</v>
          </cell>
          <cell r="P171">
            <v>524514</v>
          </cell>
          <cell r="Q171">
            <v>566961</v>
          </cell>
        </row>
        <row r="172">
          <cell r="C172">
            <v>36151</v>
          </cell>
          <cell r="D172">
            <v>43381</v>
          </cell>
          <cell r="E172">
            <v>50611</v>
          </cell>
          <cell r="F172">
            <v>57841</v>
          </cell>
          <cell r="G172">
            <v>65271</v>
          </cell>
          <cell r="H172">
            <v>146411</v>
          </cell>
          <cell r="I172">
            <v>161052</v>
          </cell>
          <cell r="J172">
            <v>175693</v>
          </cell>
          <cell r="K172">
            <v>190334</v>
          </cell>
          <cell r="L172">
            <v>205675</v>
          </cell>
          <cell r="M172">
            <v>410675</v>
          </cell>
          <cell r="N172">
            <v>451742</v>
          </cell>
          <cell r="O172">
            <v>492809</v>
          </cell>
          <cell r="P172">
            <v>533876</v>
          </cell>
          <cell r="Q172">
            <v>577043</v>
          </cell>
        </row>
        <row r="173">
          <cell r="C173">
            <v>36786</v>
          </cell>
          <cell r="D173">
            <v>44143</v>
          </cell>
          <cell r="E173">
            <v>51500</v>
          </cell>
          <cell r="F173">
            <v>58857</v>
          </cell>
          <cell r="G173">
            <v>66414</v>
          </cell>
          <cell r="H173">
            <v>148983</v>
          </cell>
          <cell r="I173">
            <v>163881</v>
          </cell>
          <cell r="J173">
            <v>178779</v>
          </cell>
          <cell r="K173">
            <v>193677</v>
          </cell>
          <cell r="L173">
            <v>209275</v>
          </cell>
          <cell r="M173">
            <v>417888</v>
          </cell>
          <cell r="N173">
            <v>459676</v>
          </cell>
          <cell r="O173">
            <v>501464</v>
          </cell>
          <cell r="P173">
            <v>543252</v>
          </cell>
          <cell r="Q173">
            <v>587140</v>
          </cell>
        </row>
        <row r="174">
          <cell r="C174">
            <v>37422</v>
          </cell>
          <cell r="D174">
            <v>44906</v>
          </cell>
          <cell r="E174">
            <v>52390</v>
          </cell>
          <cell r="F174">
            <v>59875</v>
          </cell>
          <cell r="G174">
            <v>67559</v>
          </cell>
          <cell r="H174">
            <v>151559</v>
          </cell>
          <cell r="I174">
            <v>166714</v>
          </cell>
          <cell r="J174">
            <v>181869</v>
          </cell>
          <cell r="K174">
            <v>197024</v>
          </cell>
          <cell r="L174">
            <v>212879</v>
          </cell>
          <cell r="M174">
            <v>425113</v>
          </cell>
          <cell r="N174">
            <v>467624</v>
          </cell>
          <cell r="O174">
            <v>510135</v>
          </cell>
          <cell r="P174">
            <v>552646</v>
          </cell>
          <cell r="Q174">
            <v>597257</v>
          </cell>
        </row>
        <row r="175">
          <cell r="C175">
            <v>38056</v>
          </cell>
          <cell r="D175">
            <v>45667</v>
          </cell>
          <cell r="E175">
            <v>53278</v>
          </cell>
          <cell r="F175">
            <v>60889</v>
          </cell>
          <cell r="G175">
            <v>68700</v>
          </cell>
          <cell r="H175">
            <v>154126</v>
          </cell>
          <cell r="I175">
            <v>169538</v>
          </cell>
          <cell r="J175">
            <v>184950</v>
          </cell>
          <cell r="K175">
            <v>200362</v>
          </cell>
          <cell r="L175">
            <v>216474</v>
          </cell>
          <cell r="M175">
            <v>432316</v>
          </cell>
          <cell r="N175">
            <v>475547</v>
          </cell>
          <cell r="O175">
            <v>518778</v>
          </cell>
          <cell r="P175">
            <v>562009</v>
          </cell>
          <cell r="Q175">
            <v>607340</v>
          </cell>
        </row>
        <row r="176">
          <cell r="C176">
            <v>38694</v>
          </cell>
          <cell r="D176">
            <v>46432</v>
          </cell>
          <cell r="E176">
            <v>54171</v>
          </cell>
          <cell r="F176">
            <v>61910</v>
          </cell>
          <cell r="G176">
            <v>69849</v>
          </cell>
          <cell r="H176">
            <v>156710</v>
          </cell>
          <cell r="I176">
            <v>172381</v>
          </cell>
          <cell r="J176">
            <v>188052</v>
          </cell>
          <cell r="K176">
            <v>203723</v>
          </cell>
          <cell r="L176">
            <v>220094</v>
          </cell>
          <cell r="M176">
            <v>439563</v>
          </cell>
          <cell r="N176">
            <v>483519</v>
          </cell>
          <cell r="O176">
            <v>527475</v>
          </cell>
          <cell r="P176">
            <v>571431</v>
          </cell>
          <cell r="Q176">
            <v>617487</v>
          </cell>
        </row>
        <row r="177">
          <cell r="C177">
            <v>39331</v>
          </cell>
          <cell r="D177">
            <v>47197</v>
          </cell>
          <cell r="E177">
            <v>55063</v>
          </cell>
          <cell r="F177">
            <v>62929</v>
          </cell>
          <cell r="G177">
            <v>70995</v>
          </cell>
          <cell r="H177">
            <v>159290</v>
          </cell>
          <cell r="I177">
            <v>175219</v>
          </cell>
          <cell r="J177">
            <v>191148</v>
          </cell>
          <cell r="K177">
            <v>207077</v>
          </cell>
          <cell r="L177">
            <v>223706</v>
          </cell>
          <cell r="M177">
            <v>446800</v>
          </cell>
          <cell r="N177">
            <v>491480</v>
          </cell>
          <cell r="O177">
            <v>536160</v>
          </cell>
          <cell r="P177">
            <v>580840</v>
          </cell>
          <cell r="Q177">
            <v>627620</v>
          </cell>
        </row>
        <row r="178">
          <cell r="C178">
            <v>39969</v>
          </cell>
          <cell r="D178">
            <v>47962</v>
          </cell>
          <cell r="E178">
            <v>55956</v>
          </cell>
          <cell r="F178">
            <v>63950</v>
          </cell>
          <cell r="G178">
            <v>72144</v>
          </cell>
          <cell r="H178">
            <v>161874</v>
          </cell>
          <cell r="I178">
            <v>178061</v>
          </cell>
          <cell r="J178">
            <v>194248</v>
          </cell>
          <cell r="K178">
            <v>210435</v>
          </cell>
          <cell r="L178">
            <v>227322</v>
          </cell>
          <cell r="M178">
            <v>454047</v>
          </cell>
          <cell r="N178">
            <v>499451</v>
          </cell>
          <cell r="O178">
            <v>544855</v>
          </cell>
          <cell r="P178">
            <v>590259</v>
          </cell>
          <cell r="Q178">
            <v>637763</v>
          </cell>
        </row>
        <row r="179">
          <cell r="C179">
            <v>40927</v>
          </cell>
          <cell r="D179">
            <v>49112</v>
          </cell>
          <cell r="E179">
            <v>57297</v>
          </cell>
          <cell r="F179">
            <v>65483</v>
          </cell>
          <cell r="G179">
            <v>73868</v>
          </cell>
          <cell r="H179">
            <v>165754</v>
          </cell>
          <cell r="I179">
            <v>182329</v>
          </cell>
          <cell r="J179">
            <v>198904</v>
          </cell>
          <cell r="K179">
            <v>215479</v>
          </cell>
          <cell r="L179">
            <v>232754</v>
          </cell>
          <cell r="M179">
            <v>464930</v>
          </cell>
          <cell r="N179">
            <v>511423</v>
          </cell>
          <cell r="O179">
            <v>557916</v>
          </cell>
          <cell r="P179">
            <v>604409</v>
          </cell>
          <cell r="Q179">
            <v>653002</v>
          </cell>
        </row>
        <row r="180">
          <cell r="C180">
            <v>41884</v>
          </cell>
          <cell r="D180">
            <v>50260</v>
          </cell>
          <cell r="E180">
            <v>58637</v>
          </cell>
          <cell r="F180">
            <v>67014</v>
          </cell>
          <cell r="G180">
            <v>75591</v>
          </cell>
          <cell r="H180">
            <v>169630</v>
          </cell>
          <cell r="I180">
            <v>186593</v>
          </cell>
          <cell r="J180">
            <v>203556</v>
          </cell>
          <cell r="K180">
            <v>220519</v>
          </cell>
          <cell r="L180">
            <v>238182</v>
          </cell>
          <cell r="M180">
            <v>475802</v>
          </cell>
          <cell r="N180">
            <v>523382</v>
          </cell>
          <cell r="O180">
            <v>570962</v>
          </cell>
          <cell r="P180">
            <v>618542</v>
          </cell>
          <cell r="Q180">
            <v>668222</v>
          </cell>
        </row>
        <row r="181">
          <cell r="C181">
            <v>42844</v>
          </cell>
          <cell r="D181">
            <v>51412</v>
          </cell>
          <cell r="E181">
            <v>59981</v>
          </cell>
          <cell r="F181">
            <v>68550</v>
          </cell>
          <cell r="G181">
            <v>77319</v>
          </cell>
          <cell r="H181">
            <v>173518</v>
          </cell>
          <cell r="I181">
            <v>190869</v>
          </cell>
          <cell r="J181">
            <v>208220</v>
          </cell>
          <cell r="K181">
            <v>225571</v>
          </cell>
          <cell r="L181">
            <v>243622</v>
          </cell>
          <cell r="M181">
            <v>486707</v>
          </cell>
          <cell r="N181">
            <v>535377</v>
          </cell>
          <cell r="O181">
            <v>584047</v>
          </cell>
          <cell r="P181">
            <v>632717</v>
          </cell>
          <cell r="Q181">
            <v>683487</v>
          </cell>
        </row>
        <row r="182">
          <cell r="C182">
            <v>43804</v>
          </cell>
          <cell r="D182">
            <v>52564</v>
          </cell>
          <cell r="E182">
            <v>61325</v>
          </cell>
          <cell r="F182">
            <v>70086</v>
          </cell>
          <cell r="G182">
            <v>79047</v>
          </cell>
          <cell r="H182">
            <v>177406</v>
          </cell>
          <cell r="I182">
            <v>195146</v>
          </cell>
          <cell r="J182">
            <v>212886</v>
          </cell>
          <cell r="K182">
            <v>230626</v>
          </cell>
          <cell r="L182">
            <v>249066</v>
          </cell>
          <cell r="M182">
            <v>497613</v>
          </cell>
          <cell r="N182">
            <v>547374</v>
          </cell>
          <cell r="O182">
            <v>597135</v>
          </cell>
          <cell r="P182">
            <v>646896</v>
          </cell>
          <cell r="Q182">
            <v>698757</v>
          </cell>
        </row>
        <row r="183">
          <cell r="C183">
            <v>44764</v>
          </cell>
          <cell r="D183">
            <v>53716</v>
          </cell>
          <cell r="E183">
            <v>62669</v>
          </cell>
          <cell r="F183">
            <v>71622</v>
          </cell>
          <cell r="G183">
            <v>80775</v>
          </cell>
          <cell r="H183">
            <v>181294</v>
          </cell>
          <cell r="I183">
            <v>199423</v>
          </cell>
          <cell r="J183">
            <v>217552</v>
          </cell>
          <cell r="K183">
            <v>235681</v>
          </cell>
          <cell r="L183">
            <v>254510</v>
          </cell>
          <cell r="M183">
            <v>508519</v>
          </cell>
          <cell r="N183">
            <v>559370</v>
          </cell>
          <cell r="O183">
            <v>610221</v>
          </cell>
          <cell r="P183">
            <v>661072</v>
          </cell>
          <cell r="Q183">
            <v>714023</v>
          </cell>
        </row>
        <row r="184">
          <cell r="C184">
            <v>45726</v>
          </cell>
          <cell r="D184">
            <v>54871</v>
          </cell>
          <cell r="E184">
            <v>64016</v>
          </cell>
          <cell r="F184">
            <v>73161</v>
          </cell>
          <cell r="G184">
            <v>82506</v>
          </cell>
          <cell r="H184">
            <v>185190</v>
          </cell>
          <cell r="I184">
            <v>203709</v>
          </cell>
          <cell r="J184">
            <v>222228</v>
          </cell>
          <cell r="K184">
            <v>240747</v>
          </cell>
          <cell r="L184">
            <v>259966</v>
          </cell>
          <cell r="M184">
            <v>519447</v>
          </cell>
          <cell r="N184">
            <v>571391</v>
          </cell>
          <cell r="O184">
            <v>623335</v>
          </cell>
          <cell r="P184">
            <v>675279</v>
          </cell>
          <cell r="Q184">
            <v>729323</v>
          </cell>
        </row>
        <row r="185">
          <cell r="C185">
            <v>46687</v>
          </cell>
          <cell r="D185">
            <v>56024</v>
          </cell>
          <cell r="E185">
            <v>65361</v>
          </cell>
          <cell r="F185">
            <v>74699</v>
          </cell>
          <cell r="G185">
            <v>84236</v>
          </cell>
          <cell r="H185">
            <v>189082</v>
          </cell>
          <cell r="I185">
            <v>207990</v>
          </cell>
          <cell r="J185">
            <v>226898</v>
          </cell>
          <cell r="K185">
            <v>245806</v>
          </cell>
          <cell r="L185">
            <v>265414</v>
          </cell>
          <cell r="M185">
            <v>530364</v>
          </cell>
          <cell r="N185">
            <v>583400</v>
          </cell>
          <cell r="O185">
            <v>636436</v>
          </cell>
          <cell r="P185">
            <v>689472</v>
          </cell>
          <cell r="Q185">
            <v>744608</v>
          </cell>
        </row>
        <row r="186">
          <cell r="C186">
            <v>47650</v>
          </cell>
          <cell r="D186">
            <v>57180</v>
          </cell>
          <cell r="E186">
            <v>66710</v>
          </cell>
          <cell r="F186">
            <v>76240</v>
          </cell>
          <cell r="G186">
            <v>85970</v>
          </cell>
          <cell r="H186">
            <v>192982</v>
          </cell>
          <cell r="I186">
            <v>212280</v>
          </cell>
          <cell r="J186">
            <v>231578</v>
          </cell>
          <cell r="K186">
            <v>250876</v>
          </cell>
          <cell r="L186">
            <v>270874</v>
          </cell>
          <cell r="M186">
            <v>541304</v>
          </cell>
          <cell r="N186">
            <v>595434</v>
          </cell>
          <cell r="O186">
            <v>649564</v>
          </cell>
          <cell r="P186">
            <v>703694</v>
          </cell>
          <cell r="Q186">
            <v>759924</v>
          </cell>
        </row>
        <row r="187">
          <cell r="C187">
            <v>48613</v>
          </cell>
          <cell r="D187">
            <v>58335</v>
          </cell>
          <cell r="E187">
            <v>68058</v>
          </cell>
          <cell r="F187">
            <v>77780</v>
          </cell>
          <cell r="G187">
            <v>87703</v>
          </cell>
          <cell r="H187">
            <v>196882</v>
          </cell>
          <cell r="I187">
            <v>216570</v>
          </cell>
          <cell r="J187">
            <v>236258</v>
          </cell>
          <cell r="K187">
            <v>255946</v>
          </cell>
          <cell r="L187">
            <v>276334</v>
          </cell>
          <cell r="M187">
            <v>552243</v>
          </cell>
          <cell r="N187">
            <v>607467</v>
          </cell>
          <cell r="O187">
            <v>662691</v>
          </cell>
          <cell r="P187">
            <v>717915</v>
          </cell>
          <cell r="Q187">
            <v>775239</v>
          </cell>
        </row>
        <row r="188">
          <cell r="C188">
            <v>49578</v>
          </cell>
          <cell r="D188">
            <v>59493</v>
          </cell>
          <cell r="E188">
            <v>69409</v>
          </cell>
          <cell r="F188">
            <v>79324</v>
          </cell>
          <cell r="G188">
            <v>89440</v>
          </cell>
          <cell r="H188">
            <v>200790</v>
          </cell>
          <cell r="I188">
            <v>220869</v>
          </cell>
          <cell r="J188">
            <v>240948</v>
          </cell>
          <cell r="K188">
            <v>261027</v>
          </cell>
          <cell r="L188">
            <v>281806</v>
          </cell>
          <cell r="M188">
            <v>563206</v>
          </cell>
          <cell r="N188">
            <v>619526</v>
          </cell>
          <cell r="O188">
            <v>675846</v>
          </cell>
          <cell r="P188">
            <v>732166</v>
          </cell>
          <cell r="Q188">
            <v>790586</v>
          </cell>
        </row>
        <row r="189">
          <cell r="C189">
            <v>50542</v>
          </cell>
          <cell r="D189">
            <v>60650</v>
          </cell>
          <cell r="E189">
            <v>70758</v>
          </cell>
          <cell r="F189">
            <v>80867</v>
          </cell>
          <cell r="G189">
            <v>91175</v>
          </cell>
          <cell r="H189">
            <v>204695</v>
          </cell>
          <cell r="I189">
            <v>225164</v>
          </cell>
          <cell r="J189">
            <v>245633</v>
          </cell>
          <cell r="K189">
            <v>266102</v>
          </cell>
          <cell r="L189">
            <v>287271</v>
          </cell>
          <cell r="M189">
            <v>574157</v>
          </cell>
          <cell r="N189">
            <v>631572</v>
          </cell>
          <cell r="O189">
            <v>688987</v>
          </cell>
          <cell r="P189">
            <v>746402</v>
          </cell>
          <cell r="Q189">
            <v>805917</v>
          </cell>
        </row>
        <row r="190">
          <cell r="C190">
            <v>51508</v>
          </cell>
          <cell r="D190">
            <v>61809</v>
          </cell>
          <cell r="E190">
            <v>72111</v>
          </cell>
          <cell r="F190">
            <v>82412</v>
          </cell>
          <cell r="G190">
            <v>92914</v>
          </cell>
          <cell r="H190">
            <v>208607</v>
          </cell>
          <cell r="I190">
            <v>229467</v>
          </cell>
          <cell r="J190">
            <v>250327</v>
          </cell>
          <cell r="K190">
            <v>271187</v>
          </cell>
          <cell r="L190">
            <v>292747</v>
          </cell>
          <cell r="M190">
            <v>585130</v>
          </cell>
          <cell r="N190">
            <v>643643</v>
          </cell>
          <cell r="O190">
            <v>702156</v>
          </cell>
          <cell r="P190">
            <v>760669</v>
          </cell>
          <cell r="Q190">
            <v>821282</v>
          </cell>
        </row>
        <row r="191">
          <cell r="C191">
            <v>52474</v>
          </cell>
          <cell r="D191">
            <v>62968</v>
          </cell>
          <cell r="E191">
            <v>73463</v>
          </cell>
          <cell r="F191">
            <v>83958</v>
          </cell>
          <cell r="G191">
            <v>94653</v>
          </cell>
          <cell r="H191">
            <v>212519</v>
          </cell>
          <cell r="I191">
            <v>233770</v>
          </cell>
          <cell r="J191">
            <v>255021</v>
          </cell>
          <cell r="K191">
            <v>276272</v>
          </cell>
          <cell r="L191">
            <v>298223</v>
          </cell>
          <cell r="M191">
            <v>596104</v>
          </cell>
          <cell r="N191">
            <v>655714</v>
          </cell>
          <cell r="O191">
            <v>715324</v>
          </cell>
          <cell r="P191">
            <v>774934</v>
          </cell>
          <cell r="Q191">
            <v>836644</v>
          </cell>
        </row>
        <row r="192">
          <cell r="C192">
            <v>53442</v>
          </cell>
          <cell r="D192">
            <v>64130</v>
          </cell>
          <cell r="E192">
            <v>74818</v>
          </cell>
          <cell r="F192">
            <v>85507</v>
          </cell>
          <cell r="G192">
            <v>96395</v>
          </cell>
          <cell r="H192">
            <v>216440</v>
          </cell>
          <cell r="I192">
            <v>238084</v>
          </cell>
          <cell r="J192">
            <v>259728</v>
          </cell>
          <cell r="K192">
            <v>281372</v>
          </cell>
          <cell r="L192">
            <v>303716</v>
          </cell>
          <cell r="M192">
            <v>607101</v>
          </cell>
          <cell r="N192">
            <v>667811</v>
          </cell>
          <cell r="O192">
            <v>728521</v>
          </cell>
          <cell r="P192">
            <v>789231</v>
          </cell>
          <cell r="Q192">
            <v>852041</v>
          </cell>
        </row>
        <row r="193">
          <cell r="C193">
            <v>54409</v>
          </cell>
          <cell r="D193">
            <v>65290</v>
          </cell>
          <cell r="E193">
            <v>76172</v>
          </cell>
          <cell r="F193">
            <v>87054</v>
          </cell>
          <cell r="G193">
            <v>98136</v>
          </cell>
          <cell r="H193">
            <v>220356</v>
          </cell>
          <cell r="I193">
            <v>242391</v>
          </cell>
          <cell r="J193">
            <v>264426</v>
          </cell>
          <cell r="K193">
            <v>286461</v>
          </cell>
          <cell r="L193">
            <v>309196</v>
          </cell>
          <cell r="M193">
            <v>618086</v>
          </cell>
          <cell r="N193">
            <v>679894</v>
          </cell>
          <cell r="O193">
            <v>741702</v>
          </cell>
          <cell r="P193">
            <v>803510</v>
          </cell>
          <cell r="Q193">
            <v>867418</v>
          </cell>
        </row>
        <row r="194">
          <cell r="C194">
            <v>55378</v>
          </cell>
          <cell r="D194">
            <v>66453</v>
          </cell>
          <cell r="E194">
            <v>77529</v>
          </cell>
          <cell r="F194">
            <v>88604</v>
          </cell>
          <cell r="G194">
            <v>99880</v>
          </cell>
          <cell r="H194">
            <v>224280</v>
          </cell>
          <cell r="I194">
            <v>246708</v>
          </cell>
          <cell r="J194">
            <v>269136</v>
          </cell>
          <cell r="K194">
            <v>291564</v>
          </cell>
          <cell r="L194">
            <v>314692</v>
          </cell>
          <cell r="M194">
            <v>629094</v>
          </cell>
          <cell r="N194">
            <v>692003</v>
          </cell>
          <cell r="O194">
            <v>754912</v>
          </cell>
          <cell r="P194">
            <v>817821</v>
          </cell>
          <cell r="Q194">
            <v>882830</v>
          </cell>
        </row>
        <row r="195">
          <cell r="C195">
            <v>56347</v>
          </cell>
          <cell r="D195">
            <v>67616</v>
          </cell>
          <cell r="E195">
            <v>78885</v>
          </cell>
          <cell r="F195">
            <v>90155</v>
          </cell>
          <cell r="G195">
            <v>101624</v>
          </cell>
          <cell r="H195">
            <v>228205</v>
          </cell>
          <cell r="I195">
            <v>251025</v>
          </cell>
          <cell r="J195">
            <v>273845</v>
          </cell>
          <cell r="K195">
            <v>296665</v>
          </cell>
          <cell r="L195">
            <v>320185</v>
          </cell>
          <cell r="M195">
            <v>640101</v>
          </cell>
          <cell r="N195">
            <v>704111</v>
          </cell>
          <cell r="O195">
            <v>768121</v>
          </cell>
          <cell r="P195">
            <v>832131</v>
          </cell>
          <cell r="Q195">
            <v>898241</v>
          </cell>
        </row>
        <row r="196">
          <cell r="C196">
            <v>57318</v>
          </cell>
          <cell r="D196">
            <v>68781</v>
          </cell>
          <cell r="E196">
            <v>80245</v>
          </cell>
          <cell r="F196">
            <v>91708</v>
          </cell>
          <cell r="G196">
            <v>103372</v>
          </cell>
          <cell r="H196">
            <v>232137</v>
          </cell>
          <cell r="I196">
            <v>255350</v>
          </cell>
          <cell r="J196">
            <v>278563</v>
          </cell>
          <cell r="K196">
            <v>301776</v>
          </cell>
          <cell r="L196">
            <v>325689</v>
          </cell>
          <cell r="M196">
            <v>651132</v>
          </cell>
          <cell r="N196">
            <v>716245</v>
          </cell>
          <cell r="O196">
            <v>781358</v>
          </cell>
          <cell r="P196">
            <v>846471</v>
          </cell>
          <cell r="Q196">
            <v>913684</v>
          </cell>
        </row>
        <row r="197">
          <cell r="C197">
            <v>58288</v>
          </cell>
          <cell r="D197">
            <v>69945</v>
          </cell>
          <cell r="E197">
            <v>81603</v>
          </cell>
          <cell r="F197">
            <v>93260</v>
          </cell>
          <cell r="G197">
            <v>105118</v>
          </cell>
          <cell r="H197">
            <v>236066</v>
          </cell>
          <cell r="I197">
            <v>259672</v>
          </cell>
          <cell r="J197">
            <v>283278</v>
          </cell>
          <cell r="K197">
            <v>306884</v>
          </cell>
          <cell r="L197">
            <v>331190</v>
          </cell>
          <cell r="M197">
            <v>662151</v>
          </cell>
          <cell r="N197">
            <v>728366</v>
          </cell>
          <cell r="O197">
            <v>794581</v>
          </cell>
          <cell r="P197">
            <v>860796</v>
          </cell>
          <cell r="Q197">
            <v>929111</v>
          </cell>
        </row>
        <row r="198">
          <cell r="C198">
            <v>59259</v>
          </cell>
          <cell r="D198">
            <v>71110</v>
          </cell>
          <cell r="E198">
            <v>82962</v>
          </cell>
          <cell r="F198">
            <v>94814</v>
          </cell>
          <cell r="G198">
            <v>106866</v>
          </cell>
          <cell r="H198">
            <v>239998</v>
          </cell>
          <cell r="I198">
            <v>263997</v>
          </cell>
          <cell r="J198">
            <v>287996</v>
          </cell>
          <cell r="K198">
            <v>311995</v>
          </cell>
          <cell r="L198">
            <v>336694</v>
          </cell>
          <cell r="M198">
            <v>673182</v>
          </cell>
          <cell r="N198">
            <v>740500</v>
          </cell>
          <cell r="O198">
            <v>807818</v>
          </cell>
          <cell r="P198">
            <v>875136</v>
          </cell>
          <cell r="Q198">
            <v>944554</v>
          </cell>
        </row>
        <row r="199">
          <cell r="C199">
            <v>60232</v>
          </cell>
          <cell r="D199">
            <v>72278</v>
          </cell>
          <cell r="E199">
            <v>84324</v>
          </cell>
          <cell r="F199">
            <v>96371</v>
          </cell>
          <cell r="G199">
            <v>108617</v>
          </cell>
          <cell r="H199">
            <v>243939</v>
          </cell>
          <cell r="I199">
            <v>268332</v>
          </cell>
          <cell r="J199">
            <v>292725</v>
          </cell>
          <cell r="K199">
            <v>317118</v>
          </cell>
          <cell r="L199">
            <v>342211</v>
          </cell>
          <cell r="M199">
            <v>684235</v>
          </cell>
          <cell r="N199">
            <v>752658</v>
          </cell>
          <cell r="O199">
            <v>821081</v>
          </cell>
          <cell r="P199">
            <v>889504</v>
          </cell>
          <cell r="Q199">
            <v>960027</v>
          </cell>
        </row>
        <row r="200">
          <cell r="C200">
            <v>61204</v>
          </cell>
          <cell r="D200">
            <v>73444</v>
          </cell>
          <cell r="E200">
            <v>85685</v>
          </cell>
          <cell r="F200">
            <v>97926</v>
          </cell>
          <cell r="G200">
            <v>110367</v>
          </cell>
          <cell r="H200">
            <v>247876</v>
          </cell>
          <cell r="I200">
            <v>272663</v>
          </cell>
          <cell r="J200">
            <v>297450</v>
          </cell>
          <cell r="K200">
            <v>322237</v>
          </cell>
          <cell r="L200">
            <v>347724</v>
          </cell>
          <cell r="M200">
            <v>695277</v>
          </cell>
          <cell r="N200">
            <v>764804</v>
          </cell>
          <cell r="O200">
            <v>834331</v>
          </cell>
          <cell r="P200">
            <v>903858</v>
          </cell>
          <cell r="Q200">
            <v>975485</v>
          </cell>
        </row>
        <row r="201">
          <cell r="C201">
            <v>62179</v>
          </cell>
          <cell r="D201">
            <v>74614</v>
          </cell>
          <cell r="E201">
            <v>87050</v>
          </cell>
          <cell r="F201">
            <v>99486</v>
          </cell>
          <cell r="G201">
            <v>112122</v>
          </cell>
          <cell r="H201">
            <v>251824</v>
          </cell>
          <cell r="I201">
            <v>277006</v>
          </cell>
          <cell r="J201">
            <v>302188</v>
          </cell>
          <cell r="K201">
            <v>327370</v>
          </cell>
          <cell r="L201">
            <v>353252</v>
          </cell>
          <cell r="M201">
            <v>706353</v>
          </cell>
          <cell r="N201">
            <v>776988</v>
          </cell>
          <cell r="O201">
            <v>847623</v>
          </cell>
          <cell r="P201">
            <v>918258</v>
          </cell>
          <cell r="Q201">
            <v>990993</v>
          </cell>
        </row>
        <row r="202">
          <cell r="C202">
            <v>63153</v>
          </cell>
          <cell r="D202">
            <v>75783</v>
          </cell>
          <cell r="E202">
            <v>88414</v>
          </cell>
          <cell r="F202">
            <v>101044</v>
          </cell>
          <cell r="G202">
            <v>113875</v>
          </cell>
          <cell r="H202">
            <v>255769</v>
          </cell>
          <cell r="I202">
            <v>281345</v>
          </cell>
          <cell r="J202">
            <v>306921</v>
          </cell>
          <cell r="K202">
            <v>332497</v>
          </cell>
          <cell r="L202">
            <v>358773</v>
          </cell>
          <cell r="M202">
            <v>717418</v>
          </cell>
          <cell r="N202">
            <v>789159</v>
          </cell>
          <cell r="O202">
            <v>860900</v>
          </cell>
          <cell r="P202">
            <v>932641</v>
          </cell>
          <cell r="Q202">
            <v>1006482</v>
          </cell>
        </row>
        <row r="203">
          <cell r="C203">
            <v>85506</v>
          </cell>
          <cell r="D203">
            <v>102607</v>
          </cell>
          <cell r="E203">
            <v>119708</v>
          </cell>
          <cell r="F203">
            <v>136809</v>
          </cell>
          <cell r="G203">
            <v>154110</v>
          </cell>
          <cell r="H203">
            <v>346299</v>
          </cell>
          <cell r="I203">
            <v>380928</v>
          </cell>
          <cell r="J203">
            <v>415557</v>
          </cell>
          <cell r="K203">
            <v>450186</v>
          </cell>
          <cell r="L203">
            <v>485515</v>
          </cell>
          <cell r="M203">
            <v>971348</v>
          </cell>
          <cell r="N203">
            <v>1068482</v>
          </cell>
          <cell r="O203">
            <v>1165616</v>
          </cell>
          <cell r="P203">
            <v>1262750</v>
          </cell>
          <cell r="Q203">
            <v>1361984</v>
          </cell>
        </row>
        <row r="204">
          <cell r="C204">
            <v>87456</v>
          </cell>
          <cell r="D204">
            <v>104947</v>
          </cell>
          <cell r="E204">
            <v>122438</v>
          </cell>
          <cell r="F204">
            <v>139929</v>
          </cell>
          <cell r="G204">
            <v>157620</v>
          </cell>
          <cell r="H204">
            <v>354196</v>
          </cell>
          <cell r="I204">
            <v>389615</v>
          </cell>
          <cell r="J204">
            <v>425034</v>
          </cell>
          <cell r="K204">
            <v>460453</v>
          </cell>
          <cell r="L204">
            <v>496572</v>
          </cell>
          <cell r="M204">
            <v>993500</v>
          </cell>
          <cell r="N204">
            <v>1092850</v>
          </cell>
          <cell r="O204">
            <v>1192200</v>
          </cell>
          <cell r="P204">
            <v>1291550</v>
          </cell>
          <cell r="Q204">
            <v>1393000</v>
          </cell>
        </row>
        <row r="205">
          <cell r="C205">
            <v>89406</v>
          </cell>
          <cell r="D205">
            <v>107287</v>
          </cell>
          <cell r="E205">
            <v>125168</v>
          </cell>
          <cell r="F205">
            <v>143049</v>
          </cell>
          <cell r="G205">
            <v>161130</v>
          </cell>
          <cell r="H205">
            <v>362094</v>
          </cell>
          <cell r="I205">
            <v>398303</v>
          </cell>
          <cell r="J205">
            <v>434512</v>
          </cell>
          <cell r="K205">
            <v>470721</v>
          </cell>
          <cell r="L205">
            <v>507630</v>
          </cell>
          <cell r="M205">
            <v>1015652</v>
          </cell>
          <cell r="N205">
            <v>1117217</v>
          </cell>
          <cell r="O205">
            <v>1218782</v>
          </cell>
          <cell r="P205">
            <v>1320347</v>
          </cell>
          <cell r="Q205">
            <v>1424012</v>
          </cell>
        </row>
        <row r="206">
          <cell r="C206">
            <v>91358</v>
          </cell>
          <cell r="D206">
            <v>109629</v>
          </cell>
          <cell r="E206">
            <v>127901</v>
          </cell>
          <cell r="F206">
            <v>146172</v>
          </cell>
          <cell r="G206">
            <v>164644</v>
          </cell>
          <cell r="H206">
            <v>369999</v>
          </cell>
          <cell r="I206">
            <v>406998</v>
          </cell>
          <cell r="J206">
            <v>443997</v>
          </cell>
          <cell r="K206">
            <v>480996</v>
          </cell>
          <cell r="L206">
            <v>518695</v>
          </cell>
          <cell r="M206">
            <v>1037826</v>
          </cell>
          <cell r="N206">
            <v>1141608</v>
          </cell>
          <cell r="O206">
            <v>1245390</v>
          </cell>
          <cell r="P206">
            <v>1349172</v>
          </cell>
          <cell r="Q206">
            <v>1455054</v>
          </cell>
        </row>
        <row r="207">
          <cell r="C207">
            <v>93310</v>
          </cell>
          <cell r="D207">
            <v>111972</v>
          </cell>
          <cell r="E207">
            <v>130634</v>
          </cell>
          <cell r="F207">
            <v>149296</v>
          </cell>
          <cell r="G207">
            <v>168158</v>
          </cell>
          <cell r="H207">
            <v>377905</v>
          </cell>
          <cell r="I207">
            <v>415695</v>
          </cell>
          <cell r="J207">
            <v>453485</v>
          </cell>
          <cell r="K207">
            <v>491275</v>
          </cell>
          <cell r="L207">
            <v>529765</v>
          </cell>
          <cell r="M207">
            <v>1060001</v>
          </cell>
          <cell r="N207">
            <v>1166001</v>
          </cell>
          <cell r="O207">
            <v>1272001</v>
          </cell>
          <cell r="P207">
            <v>1378001</v>
          </cell>
          <cell r="Q207">
            <v>1486101</v>
          </cell>
        </row>
        <row r="208">
          <cell r="C208">
            <v>95264</v>
          </cell>
          <cell r="D208">
            <v>114316</v>
          </cell>
          <cell r="E208">
            <v>133369</v>
          </cell>
          <cell r="F208">
            <v>152422</v>
          </cell>
          <cell r="G208">
            <v>171675</v>
          </cell>
          <cell r="H208">
            <v>385819</v>
          </cell>
          <cell r="I208">
            <v>424400</v>
          </cell>
          <cell r="J208">
            <v>462981</v>
          </cell>
          <cell r="K208">
            <v>501562</v>
          </cell>
          <cell r="L208">
            <v>540843</v>
          </cell>
          <cell r="M208">
            <v>1082199</v>
          </cell>
          <cell r="N208">
            <v>1190418</v>
          </cell>
          <cell r="O208">
            <v>1298637</v>
          </cell>
          <cell r="P208">
            <v>1406856</v>
          </cell>
          <cell r="Q208">
            <v>1517175</v>
          </cell>
        </row>
        <row r="209">
          <cell r="C209">
            <v>97218</v>
          </cell>
          <cell r="D209">
            <v>116661</v>
          </cell>
          <cell r="E209">
            <v>136105</v>
          </cell>
          <cell r="F209">
            <v>155548</v>
          </cell>
          <cell r="G209">
            <v>175192</v>
          </cell>
          <cell r="H209">
            <v>393732</v>
          </cell>
          <cell r="I209">
            <v>433105</v>
          </cell>
          <cell r="J209">
            <v>472478</v>
          </cell>
          <cell r="K209">
            <v>511851</v>
          </cell>
          <cell r="L209">
            <v>551924</v>
          </cell>
          <cell r="M209">
            <v>1104396</v>
          </cell>
          <cell r="N209">
            <v>1214835</v>
          </cell>
          <cell r="O209">
            <v>1325274</v>
          </cell>
          <cell r="P209">
            <v>1435713</v>
          </cell>
          <cell r="Q209">
            <v>1548252</v>
          </cell>
        </row>
        <row r="210">
          <cell r="C210">
            <v>99176</v>
          </cell>
          <cell r="D210">
            <v>119011</v>
          </cell>
          <cell r="E210">
            <v>138846</v>
          </cell>
          <cell r="F210">
            <v>158681</v>
          </cell>
          <cell r="G210">
            <v>178716</v>
          </cell>
          <cell r="H210">
            <v>401662</v>
          </cell>
          <cell r="I210">
            <v>441828</v>
          </cell>
          <cell r="J210">
            <v>481994</v>
          </cell>
          <cell r="K210">
            <v>522160</v>
          </cell>
          <cell r="L210">
            <v>563026</v>
          </cell>
          <cell r="M210">
            <v>1126639</v>
          </cell>
          <cell r="N210">
            <v>1239302</v>
          </cell>
          <cell r="O210">
            <v>1351965</v>
          </cell>
          <cell r="P210">
            <v>1464628</v>
          </cell>
          <cell r="Q210">
            <v>1579391</v>
          </cell>
        </row>
        <row r="211">
          <cell r="C211">
            <v>101132</v>
          </cell>
          <cell r="D211">
            <v>121358</v>
          </cell>
          <cell r="E211">
            <v>141584</v>
          </cell>
          <cell r="F211">
            <v>161811</v>
          </cell>
          <cell r="G211">
            <v>182237</v>
          </cell>
          <cell r="H211">
            <v>409584</v>
          </cell>
          <cell r="I211">
            <v>450542</v>
          </cell>
          <cell r="J211">
            <v>491500</v>
          </cell>
          <cell r="K211">
            <v>532458</v>
          </cell>
          <cell r="L211">
            <v>574116</v>
          </cell>
          <cell r="M211">
            <v>1148859</v>
          </cell>
          <cell r="N211">
            <v>1263744</v>
          </cell>
          <cell r="O211">
            <v>1378629</v>
          </cell>
          <cell r="P211">
            <v>1493514</v>
          </cell>
          <cell r="Q211">
            <v>1610499</v>
          </cell>
        </row>
        <row r="212">
          <cell r="C212">
            <v>103090</v>
          </cell>
          <cell r="D212">
            <v>123708</v>
          </cell>
          <cell r="E212">
            <v>144326</v>
          </cell>
          <cell r="F212">
            <v>164944</v>
          </cell>
          <cell r="G212">
            <v>185762</v>
          </cell>
          <cell r="H212">
            <v>417514</v>
          </cell>
          <cell r="I212">
            <v>459265</v>
          </cell>
          <cell r="J212">
            <v>501016</v>
          </cell>
          <cell r="K212">
            <v>542767</v>
          </cell>
          <cell r="L212">
            <v>585218</v>
          </cell>
          <cell r="M212">
            <v>1171102</v>
          </cell>
          <cell r="N212">
            <v>1288212</v>
          </cell>
          <cell r="O212">
            <v>1405322</v>
          </cell>
          <cell r="P212">
            <v>1522432</v>
          </cell>
          <cell r="Q212">
            <v>1641642</v>
          </cell>
        </row>
        <row r="213">
          <cell r="C213">
            <v>105048</v>
          </cell>
          <cell r="D213">
            <v>126057</v>
          </cell>
          <cell r="E213">
            <v>147067</v>
          </cell>
          <cell r="F213">
            <v>168076</v>
          </cell>
          <cell r="G213">
            <v>189286</v>
          </cell>
          <cell r="H213">
            <v>425444</v>
          </cell>
          <cell r="I213">
            <v>467988</v>
          </cell>
          <cell r="J213">
            <v>510532</v>
          </cell>
          <cell r="K213">
            <v>553076</v>
          </cell>
          <cell r="L213">
            <v>596320</v>
          </cell>
          <cell r="M213">
            <v>1193345</v>
          </cell>
          <cell r="N213">
            <v>1312679</v>
          </cell>
          <cell r="O213">
            <v>1432013</v>
          </cell>
          <cell r="P213">
            <v>1551347</v>
          </cell>
          <cell r="Q213">
            <v>1672781</v>
          </cell>
        </row>
        <row r="214">
          <cell r="C214">
            <v>107008</v>
          </cell>
          <cell r="D214">
            <v>128409</v>
          </cell>
          <cell r="E214">
            <v>149811</v>
          </cell>
          <cell r="F214">
            <v>171212</v>
          </cell>
          <cell r="G214">
            <v>192814</v>
          </cell>
          <cell r="H214">
            <v>433382</v>
          </cell>
          <cell r="I214">
            <v>476720</v>
          </cell>
          <cell r="J214">
            <v>520058</v>
          </cell>
          <cell r="K214">
            <v>563396</v>
          </cell>
          <cell r="L214">
            <v>607434</v>
          </cell>
          <cell r="M214">
            <v>1215610</v>
          </cell>
          <cell r="N214">
            <v>1337171</v>
          </cell>
          <cell r="O214">
            <v>1458732</v>
          </cell>
          <cell r="P214">
            <v>1580293</v>
          </cell>
          <cell r="Q214">
            <v>1703954</v>
          </cell>
        </row>
        <row r="215">
          <cell r="C215">
            <v>108968</v>
          </cell>
          <cell r="D215">
            <v>130761</v>
          </cell>
          <cell r="E215">
            <v>152555</v>
          </cell>
          <cell r="F215">
            <v>174348</v>
          </cell>
          <cell r="G215">
            <v>196342</v>
          </cell>
          <cell r="H215">
            <v>441320</v>
          </cell>
          <cell r="I215">
            <v>485452</v>
          </cell>
          <cell r="J215">
            <v>529584</v>
          </cell>
          <cell r="K215">
            <v>573716</v>
          </cell>
          <cell r="L215">
            <v>618548</v>
          </cell>
          <cell r="M215">
            <v>1237876</v>
          </cell>
          <cell r="N215">
            <v>1361663</v>
          </cell>
          <cell r="O215">
            <v>1485450</v>
          </cell>
          <cell r="P215">
            <v>1609237</v>
          </cell>
          <cell r="Q215">
            <v>1735124</v>
          </cell>
        </row>
        <row r="216">
          <cell r="C216">
            <v>110930</v>
          </cell>
          <cell r="D216">
            <v>133116</v>
          </cell>
          <cell r="E216">
            <v>155302</v>
          </cell>
          <cell r="F216">
            <v>177488</v>
          </cell>
          <cell r="G216">
            <v>199874</v>
          </cell>
          <cell r="H216">
            <v>449266</v>
          </cell>
          <cell r="I216">
            <v>494192</v>
          </cell>
          <cell r="J216">
            <v>539118</v>
          </cell>
          <cell r="K216">
            <v>584044</v>
          </cell>
          <cell r="L216">
            <v>629670</v>
          </cell>
          <cell r="M216">
            <v>1260164</v>
          </cell>
          <cell r="N216">
            <v>1386180</v>
          </cell>
          <cell r="O216">
            <v>1512196</v>
          </cell>
          <cell r="P216">
            <v>1638212</v>
          </cell>
          <cell r="Q216">
            <v>1766328</v>
          </cell>
        </row>
        <row r="217">
          <cell r="C217">
            <v>112892</v>
          </cell>
          <cell r="D217">
            <v>135470</v>
          </cell>
          <cell r="E217">
            <v>158048</v>
          </cell>
          <cell r="F217">
            <v>180627</v>
          </cell>
          <cell r="G217">
            <v>203405</v>
          </cell>
          <cell r="H217">
            <v>457212</v>
          </cell>
          <cell r="I217">
            <v>502933</v>
          </cell>
          <cell r="J217">
            <v>548654</v>
          </cell>
          <cell r="K217">
            <v>594375</v>
          </cell>
          <cell r="L217">
            <v>640796</v>
          </cell>
          <cell r="M217">
            <v>1282453</v>
          </cell>
          <cell r="N217">
            <v>1410698</v>
          </cell>
          <cell r="O217">
            <v>1538943</v>
          </cell>
          <cell r="P217">
            <v>1667188</v>
          </cell>
          <cell r="Q217">
            <v>1797533</v>
          </cell>
        </row>
        <row r="218">
          <cell r="C218">
            <v>114856</v>
          </cell>
          <cell r="D218">
            <v>137827</v>
          </cell>
          <cell r="E218">
            <v>160798</v>
          </cell>
          <cell r="F218">
            <v>183769</v>
          </cell>
          <cell r="G218">
            <v>206940</v>
          </cell>
          <cell r="H218">
            <v>465166</v>
          </cell>
          <cell r="I218">
            <v>511682</v>
          </cell>
          <cell r="J218">
            <v>558198</v>
          </cell>
          <cell r="K218">
            <v>604714</v>
          </cell>
          <cell r="L218">
            <v>651930</v>
          </cell>
          <cell r="M218">
            <v>1304764</v>
          </cell>
          <cell r="N218">
            <v>1435240</v>
          </cell>
          <cell r="O218">
            <v>1565716</v>
          </cell>
          <cell r="P218">
            <v>1696192</v>
          </cell>
          <cell r="Q218">
            <v>1828768</v>
          </cell>
        </row>
        <row r="219">
          <cell r="C219">
            <v>116820</v>
          </cell>
          <cell r="D219">
            <v>140184</v>
          </cell>
          <cell r="E219">
            <v>163548</v>
          </cell>
          <cell r="F219">
            <v>186912</v>
          </cell>
          <cell r="G219">
            <v>210476</v>
          </cell>
          <cell r="H219">
            <v>473121</v>
          </cell>
          <cell r="I219">
            <v>520433</v>
          </cell>
          <cell r="J219">
            <v>567745</v>
          </cell>
          <cell r="K219">
            <v>615057</v>
          </cell>
          <cell r="L219">
            <v>663069</v>
          </cell>
          <cell r="M219">
            <v>1327075</v>
          </cell>
          <cell r="N219">
            <v>1459782</v>
          </cell>
          <cell r="O219">
            <v>1592489</v>
          </cell>
          <cell r="P219">
            <v>1725196</v>
          </cell>
          <cell r="Q219">
            <v>1860003</v>
          </cell>
        </row>
        <row r="220">
          <cell r="C220">
            <v>118788</v>
          </cell>
          <cell r="D220">
            <v>142545</v>
          </cell>
          <cell r="E220">
            <v>166303</v>
          </cell>
          <cell r="F220">
            <v>190060</v>
          </cell>
          <cell r="G220">
            <v>214018</v>
          </cell>
          <cell r="H220">
            <v>481091</v>
          </cell>
          <cell r="I220">
            <v>529200</v>
          </cell>
          <cell r="J220">
            <v>577309</v>
          </cell>
          <cell r="K220">
            <v>625418</v>
          </cell>
          <cell r="L220">
            <v>674227</v>
          </cell>
          <cell r="M220">
            <v>1349431</v>
          </cell>
          <cell r="N220">
            <v>1484374</v>
          </cell>
          <cell r="O220">
            <v>1619317</v>
          </cell>
          <cell r="P220">
            <v>1754260</v>
          </cell>
          <cell r="Q220">
            <v>1891303</v>
          </cell>
        </row>
        <row r="221">
          <cell r="C221">
            <v>120754</v>
          </cell>
          <cell r="D221">
            <v>144904</v>
          </cell>
          <cell r="E221">
            <v>169055</v>
          </cell>
          <cell r="F221">
            <v>193206</v>
          </cell>
          <cell r="G221">
            <v>217557</v>
          </cell>
          <cell r="H221">
            <v>489053</v>
          </cell>
          <cell r="I221">
            <v>537958</v>
          </cell>
          <cell r="J221">
            <v>586863</v>
          </cell>
          <cell r="K221">
            <v>635768</v>
          </cell>
          <cell r="L221">
            <v>685373</v>
          </cell>
          <cell r="M221">
            <v>1371765</v>
          </cell>
          <cell r="N221">
            <v>1508941</v>
          </cell>
          <cell r="O221">
            <v>1646117</v>
          </cell>
          <cell r="P221">
            <v>1783293</v>
          </cell>
          <cell r="Q221">
            <v>1922569</v>
          </cell>
        </row>
        <row r="222">
          <cell r="C222">
            <v>122722</v>
          </cell>
          <cell r="D222">
            <v>147266</v>
          </cell>
          <cell r="E222">
            <v>171810</v>
          </cell>
          <cell r="F222">
            <v>196355</v>
          </cell>
          <cell r="G222">
            <v>221099</v>
          </cell>
          <cell r="H222">
            <v>497024</v>
          </cell>
          <cell r="I222">
            <v>546726</v>
          </cell>
          <cell r="J222">
            <v>596428</v>
          </cell>
          <cell r="K222">
            <v>646130</v>
          </cell>
          <cell r="L222">
            <v>696532</v>
          </cell>
          <cell r="M222">
            <v>1394121</v>
          </cell>
          <cell r="N222">
            <v>1533533</v>
          </cell>
          <cell r="O222">
            <v>1672945</v>
          </cell>
          <cell r="P222">
            <v>1812357</v>
          </cell>
          <cell r="Q222">
            <v>1953869</v>
          </cell>
        </row>
        <row r="223">
          <cell r="C223">
            <v>124690</v>
          </cell>
          <cell r="D223">
            <v>149628</v>
          </cell>
          <cell r="E223">
            <v>174566</v>
          </cell>
          <cell r="F223">
            <v>199504</v>
          </cell>
          <cell r="G223">
            <v>224642</v>
          </cell>
          <cell r="H223">
            <v>504994</v>
          </cell>
          <cell r="I223">
            <v>555493</v>
          </cell>
          <cell r="J223">
            <v>605992</v>
          </cell>
          <cell r="K223">
            <v>656491</v>
          </cell>
          <cell r="L223">
            <v>707690</v>
          </cell>
          <cell r="M223">
            <v>1416478</v>
          </cell>
          <cell r="N223">
            <v>1558125</v>
          </cell>
          <cell r="O223">
            <v>1699772</v>
          </cell>
          <cell r="P223">
            <v>1841419</v>
          </cell>
          <cell r="Q223">
            <v>1985166</v>
          </cell>
        </row>
        <row r="224">
          <cell r="C224">
            <v>126660</v>
          </cell>
          <cell r="D224">
            <v>151992</v>
          </cell>
          <cell r="E224">
            <v>177324</v>
          </cell>
          <cell r="F224">
            <v>202656</v>
          </cell>
          <cell r="G224">
            <v>228188</v>
          </cell>
          <cell r="H224">
            <v>512973</v>
          </cell>
          <cell r="I224">
            <v>564270</v>
          </cell>
          <cell r="J224">
            <v>615567</v>
          </cell>
          <cell r="K224">
            <v>666864</v>
          </cell>
          <cell r="L224">
            <v>718861</v>
          </cell>
          <cell r="M224">
            <v>1438857</v>
          </cell>
          <cell r="N224">
            <v>1582742</v>
          </cell>
          <cell r="O224">
            <v>1726627</v>
          </cell>
          <cell r="P224">
            <v>1870512</v>
          </cell>
          <cell r="Q224">
            <v>2016497</v>
          </cell>
        </row>
        <row r="225">
          <cell r="C225">
            <v>128630</v>
          </cell>
          <cell r="D225">
            <v>154356</v>
          </cell>
          <cell r="E225">
            <v>180082</v>
          </cell>
          <cell r="F225">
            <v>205808</v>
          </cell>
          <cell r="G225">
            <v>231734</v>
          </cell>
          <cell r="H225">
            <v>520951</v>
          </cell>
          <cell r="I225">
            <v>573046</v>
          </cell>
          <cell r="J225">
            <v>625141</v>
          </cell>
          <cell r="K225">
            <v>677236</v>
          </cell>
          <cell r="L225">
            <v>730031</v>
          </cell>
          <cell r="M225">
            <v>1461236</v>
          </cell>
          <cell r="N225">
            <v>1607359</v>
          </cell>
          <cell r="O225">
            <v>1753482</v>
          </cell>
          <cell r="P225">
            <v>1899605</v>
          </cell>
          <cell r="Q225">
            <v>2047828</v>
          </cell>
        </row>
        <row r="226">
          <cell r="C226">
            <v>130602</v>
          </cell>
          <cell r="D226">
            <v>156722</v>
          </cell>
          <cell r="E226">
            <v>182842</v>
          </cell>
          <cell r="F226">
            <v>208963</v>
          </cell>
          <cell r="G226">
            <v>235283</v>
          </cell>
          <cell r="H226">
            <v>528938</v>
          </cell>
          <cell r="I226">
            <v>581831</v>
          </cell>
          <cell r="J226">
            <v>634724</v>
          </cell>
          <cell r="K226">
            <v>687617</v>
          </cell>
          <cell r="L226">
            <v>741210</v>
          </cell>
          <cell r="M226">
            <v>1483638</v>
          </cell>
          <cell r="N226">
            <v>1632001</v>
          </cell>
          <cell r="O226">
            <v>1780364</v>
          </cell>
          <cell r="P226">
            <v>1928727</v>
          </cell>
          <cell r="Q226">
            <v>2079190</v>
          </cell>
        </row>
        <row r="227">
          <cell r="C227">
            <v>132574</v>
          </cell>
          <cell r="D227">
            <v>159088</v>
          </cell>
          <cell r="E227">
            <v>185603</v>
          </cell>
          <cell r="F227">
            <v>212118</v>
          </cell>
          <cell r="G227">
            <v>238833</v>
          </cell>
          <cell r="H227">
            <v>536924</v>
          </cell>
          <cell r="I227">
            <v>590616</v>
          </cell>
          <cell r="J227">
            <v>644308</v>
          </cell>
          <cell r="K227">
            <v>698000</v>
          </cell>
          <cell r="L227">
            <v>752392</v>
          </cell>
          <cell r="M227">
            <v>1506040</v>
          </cell>
          <cell r="N227">
            <v>1656644</v>
          </cell>
          <cell r="O227">
            <v>1807248</v>
          </cell>
          <cell r="P227">
            <v>1957852</v>
          </cell>
          <cell r="Q227">
            <v>2110556</v>
          </cell>
        </row>
        <row r="228">
          <cell r="C228">
            <v>134548</v>
          </cell>
          <cell r="D228">
            <v>161457</v>
          </cell>
          <cell r="E228">
            <v>188367</v>
          </cell>
          <cell r="F228">
            <v>215276</v>
          </cell>
          <cell r="G228">
            <v>242386</v>
          </cell>
          <cell r="H228">
            <v>544919</v>
          </cell>
          <cell r="I228">
            <v>599410</v>
          </cell>
          <cell r="J228">
            <v>653901</v>
          </cell>
          <cell r="K228">
            <v>708392</v>
          </cell>
          <cell r="L228">
            <v>763583</v>
          </cell>
          <cell r="M228">
            <v>1528465</v>
          </cell>
          <cell r="N228">
            <v>1681311</v>
          </cell>
          <cell r="O228">
            <v>1834157</v>
          </cell>
          <cell r="P228">
            <v>1987003</v>
          </cell>
          <cell r="Q228">
            <v>2141949</v>
          </cell>
        </row>
        <row r="229">
          <cell r="C229">
            <v>137508</v>
          </cell>
          <cell r="D229">
            <v>165009</v>
          </cell>
          <cell r="E229">
            <v>192511</v>
          </cell>
          <cell r="F229">
            <v>220012</v>
          </cell>
          <cell r="G229">
            <v>247714</v>
          </cell>
          <cell r="H229">
            <v>556907</v>
          </cell>
          <cell r="I229">
            <v>612597</v>
          </cell>
          <cell r="J229">
            <v>668287</v>
          </cell>
          <cell r="K229">
            <v>723977</v>
          </cell>
          <cell r="L229">
            <v>780367</v>
          </cell>
          <cell r="M229">
            <v>1562090</v>
          </cell>
          <cell r="N229">
            <v>1718299</v>
          </cell>
          <cell r="O229">
            <v>1874508</v>
          </cell>
          <cell r="P229">
            <v>2030717</v>
          </cell>
          <cell r="Q229">
            <v>2189026</v>
          </cell>
        </row>
        <row r="230">
          <cell r="C230">
            <v>140468</v>
          </cell>
          <cell r="D230">
            <v>168561</v>
          </cell>
          <cell r="E230">
            <v>196655</v>
          </cell>
          <cell r="F230">
            <v>224748</v>
          </cell>
          <cell r="G230">
            <v>253042</v>
          </cell>
          <cell r="H230">
            <v>568895</v>
          </cell>
          <cell r="I230">
            <v>625784</v>
          </cell>
          <cell r="J230">
            <v>682673</v>
          </cell>
          <cell r="K230">
            <v>739562</v>
          </cell>
          <cell r="L230">
            <v>797151</v>
          </cell>
          <cell r="M230">
            <v>1595716</v>
          </cell>
          <cell r="N230">
            <v>1755287</v>
          </cell>
          <cell r="O230">
            <v>1914858</v>
          </cell>
          <cell r="P230">
            <v>2074429</v>
          </cell>
          <cell r="Q230">
            <v>2236100</v>
          </cell>
        </row>
        <row r="231">
          <cell r="C231">
            <v>143430</v>
          </cell>
          <cell r="D231">
            <v>172116</v>
          </cell>
          <cell r="E231">
            <v>200802</v>
          </cell>
          <cell r="F231">
            <v>229488</v>
          </cell>
          <cell r="G231">
            <v>258374</v>
          </cell>
          <cell r="H231">
            <v>580891</v>
          </cell>
          <cell r="I231">
            <v>638980</v>
          </cell>
          <cell r="J231">
            <v>697069</v>
          </cell>
          <cell r="K231">
            <v>755158</v>
          </cell>
          <cell r="L231">
            <v>813947</v>
          </cell>
          <cell r="M231">
            <v>1629364</v>
          </cell>
          <cell r="N231">
            <v>1792300</v>
          </cell>
          <cell r="O231">
            <v>1955236</v>
          </cell>
          <cell r="P231">
            <v>2118172</v>
          </cell>
          <cell r="Q231">
            <v>2283208</v>
          </cell>
        </row>
        <row r="232">
          <cell r="C232">
            <v>146392</v>
          </cell>
          <cell r="D232">
            <v>175670</v>
          </cell>
          <cell r="E232">
            <v>204948</v>
          </cell>
          <cell r="F232">
            <v>234227</v>
          </cell>
          <cell r="G232">
            <v>263705</v>
          </cell>
          <cell r="H232">
            <v>592887</v>
          </cell>
          <cell r="I232">
            <v>652175</v>
          </cell>
          <cell r="J232">
            <v>711463</v>
          </cell>
          <cell r="K232">
            <v>770751</v>
          </cell>
          <cell r="L232">
            <v>830739</v>
          </cell>
          <cell r="M232">
            <v>1663013</v>
          </cell>
          <cell r="N232">
            <v>1829314</v>
          </cell>
          <cell r="O232">
            <v>1995615</v>
          </cell>
          <cell r="P232">
            <v>2161916</v>
          </cell>
          <cell r="Q232">
            <v>2330317</v>
          </cell>
        </row>
        <row r="233">
          <cell r="C233">
            <v>149356</v>
          </cell>
          <cell r="D233">
            <v>179227</v>
          </cell>
          <cell r="E233">
            <v>209098</v>
          </cell>
          <cell r="F233">
            <v>238969</v>
          </cell>
          <cell r="G233">
            <v>269040</v>
          </cell>
          <cell r="H233">
            <v>604891</v>
          </cell>
          <cell r="I233">
            <v>665380</v>
          </cell>
          <cell r="J233">
            <v>725869</v>
          </cell>
          <cell r="K233">
            <v>786358</v>
          </cell>
          <cell r="L233">
            <v>847547</v>
          </cell>
          <cell r="M233">
            <v>1696684</v>
          </cell>
          <cell r="N233">
            <v>1866352</v>
          </cell>
          <cell r="O233">
            <v>2036020</v>
          </cell>
          <cell r="P233">
            <v>2205688</v>
          </cell>
          <cell r="Q233">
            <v>2377456</v>
          </cell>
        </row>
        <row r="234">
          <cell r="C234">
            <v>152320</v>
          </cell>
          <cell r="D234">
            <v>182784</v>
          </cell>
          <cell r="E234">
            <v>213248</v>
          </cell>
          <cell r="F234">
            <v>243712</v>
          </cell>
          <cell r="G234">
            <v>274376</v>
          </cell>
          <cell r="H234">
            <v>616896</v>
          </cell>
          <cell r="I234">
            <v>678585</v>
          </cell>
          <cell r="J234">
            <v>740274</v>
          </cell>
          <cell r="K234">
            <v>801963</v>
          </cell>
          <cell r="L234">
            <v>864352</v>
          </cell>
          <cell r="M234">
            <v>1730355</v>
          </cell>
          <cell r="N234">
            <v>1903390</v>
          </cell>
          <cell r="O234">
            <v>2076425</v>
          </cell>
          <cell r="P234">
            <v>2249460</v>
          </cell>
          <cell r="Q234">
            <v>2424595</v>
          </cell>
        </row>
        <row r="235">
          <cell r="C235">
            <v>155286</v>
          </cell>
          <cell r="D235">
            <v>186343</v>
          </cell>
          <cell r="E235">
            <v>217400</v>
          </cell>
          <cell r="F235">
            <v>248457</v>
          </cell>
          <cell r="G235">
            <v>279714</v>
          </cell>
          <cell r="H235">
            <v>628908</v>
          </cell>
          <cell r="I235">
            <v>691798</v>
          </cell>
          <cell r="J235">
            <v>754688</v>
          </cell>
          <cell r="K235">
            <v>817578</v>
          </cell>
          <cell r="L235">
            <v>881168</v>
          </cell>
          <cell r="M235">
            <v>1764048</v>
          </cell>
          <cell r="N235">
            <v>1940452</v>
          </cell>
          <cell r="O235">
            <v>2116856</v>
          </cell>
          <cell r="P235">
            <v>2293260</v>
          </cell>
          <cell r="Q235">
            <v>2471764</v>
          </cell>
        </row>
        <row r="236">
          <cell r="C236">
            <v>158252</v>
          </cell>
          <cell r="D236">
            <v>189902</v>
          </cell>
          <cell r="E236">
            <v>221552</v>
          </cell>
          <cell r="F236">
            <v>253203</v>
          </cell>
          <cell r="G236">
            <v>285053</v>
          </cell>
          <cell r="H236">
            <v>640920</v>
          </cell>
          <cell r="I236">
            <v>705012</v>
          </cell>
          <cell r="J236">
            <v>769104</v>
          </cell>
          <cell r="K236">
            <v>833196</v>
          </cell>
          <cell r="L236">
            <v>897988</v>
          </cell>
          <cell r="M236">
            <v>1797742</v>
          </cell>
          <cell r="N236">
            <v>1977516</v>
          </cell>
          <cell r="O236">
            <v>2157290</v>
          </cell>
          <cell r="P236">
            <v>2337064</v>
          </cell>
          <cell r="Q236">
            <v>2518938</v>
          </cell>
        </row>
        <row r="237">
          <cell r="C237">
            <v>161220</v>
          </cell>
          <cell r="D237">
            <v>193464</v>
          </cell>
          <cell r="E237">
            <v>225708</v>
          </cell>
          <cell r="F237">
            <v>257952</v>
          </cell>
          <cell r="G237">
            <v>290396</v>
          </cell>
          <cell r="H237">
            <v>652941</v>
          </cell>
          <cell r="I237">
            <v>718235</v>
          </cell>
          <cell r="J237">
            <v>783529</v>
          </cell>
          <cell r="K237">
            <v>848823</v>
          </cell>
          <cell r="L237">
            <v>914817</v>
          </cell>
          <cell r="M237">
            <v>1831459</v>
          </cell>
          <cell r="N237">
            <v>2014604</v>
          </cell>
          <cell r="O237">
            <v>2197749</v>
          </cell>
          <cell r="P237">
            <v>2380894</v>
          </cell>
          <cell r="Q237">
            <v>2566139</v>
          </cell>
        </row>
        <row r="238">
          <cell r="C238">
            <v>164188</v>
          </cell>
          <cell r="D238">
            <v>197025</v>
          </cell>
          <cell r="E238">
            <v>229863</v>
          </cell>
          <cell r="F238">
            <v>262700</v>
          </cell>
          <cell r="G238">
            <v>295738</v>
          </cell>
          <cell r="H238">
            <v>664961</v>
          </cell>
          <cell r="I238">
            <v>731457</v>
          </cell>
          <cell r="J238">
            <v>797953</v>
          </cell>
          <cell r="K238">
            <v>864449</v>
          </cell>
          <cell r="L238">
            <v>931645</v>
          </cell>
          <cell r="M238">
            <v>1865175</v>
          </cell>
          <cell r="N238">
            <v>2051692</v>
          </cell>
          <cell r="O238">
            <v>2238209</v>
          </cell>
          <cell r="P238">
            <v>2424726</v>
          </cell>
          <cell r="Q238">
            <v>2613343</v>
          </cell>
        </row>
        <row r="239">
          <cell r="C239">
            <v>167158</v>
          </cell>
          <cell r="D239">
            <v>200589</v>
          </cell>
          <cell r="E239">
            <v>234021</v>
          </cell>
          <cell r="F239">
            <v>267452</v>
          </cell>
          <cell r="G239">
            <v>301084</v>
          </cell>
          <cell r="H239">
            <v>676989</v>
          </cell>
          <cell r="I239">
            <v>744687</v>
          </cell>
          <cell r="J239">
            <v>812385</v>
          </cell>
          <cell r="K239">
            <v>880083</v>
          </cell>
          <cell r="L239">
            <v>948481</v>
          </cell>
          <cell r="M239">
            <v>1898914</v>
          </cell>
          <cell r="N239">
            <v>2088805</v>
          </cell>
          <cell r="O239">
            <v>2278696</v>
          </cell>
          <cell r="P239">
            <v>2468587</v>
          </cell>
          <cell r="Q239">
            <v>2660578</v>
          </cell>
        </row>
        <row r="240">
          <cell r="C240">
            <v>170128</v>
          </cell>
          <cell r="D240">
            <v>204153</v>
          </cell>
          <cell r="E240">
            <v>238179</v>
          </cell>
          <cell r="F240">
            <v>272204</v>
          </cell>
          <cell r="G240">
            <v>306430</v>
          </cell>
          <cell r="H240">
            <v>689018</v>
          </cell>
          <cell r="I240">
            <v>757919</v>
          </cell>
          <cell r="J240">
            <v>826820</v>
          </cell>
          <cell r="K240">
            <v>895721</v>
          </cell>
          <cell r="L240">
            <v>965322</v>
          </cell>
          <cell r="M240">
            <v>1932654</v>
          </cell>
          <cell r="N240">
            <v>2125919</v>
          </cell>
          <cell r="O240">
            <v>2319184</v>
          </cell>
          <cell r="P240">
            <v>2512449</v>
          </cell>
          <cell r="Q240">
            <v>2707814</v>
          </cell>
        </row>
        <row r="241">
          <cell r="C241">
            <v>173100</v>
          </cell>
          <cell r="D241">
            <v>207720</v>
          </cell>
          <cell r="E241">
            <v>242340</v>
          </cell>
          <cell r="F241">
            <v>276960</v>
          </cell>
          <cell r="G241">
            <v>311780</v>
          </cell>
          <cell r="H241">
            <v>701055</v>
          </cell>
          <cell r="I241">
            <v>771160</v>
          </cell>
          <cell r="J241">
            <v>841265</v>
          </cell>
          <cell r="K241">
            <v>911370</v>
          </cell>
          <cell r="L241">
            <v>982175</v>
          </cell>
          <cell r="M241">
            <v>1966416</v>
          </cell>
          <cell r="N241">
            <v>2163057</v>
          </cell>
          <cell r="O241">
            <v>2359698</v>
          </cell>
          <cell r="P241">
            <v>2556339</v>
          </cell>
          <cell r="Q241">
            <v>2755080</v>
          </cell>
        </row>
        <row r="242">
          <cell r="C242">
            <v>176072</v>
          </cell>
          <cell r="D242">
            <v>211286</v>
          </cell>
          <cell r="E242">
            <v>246500</v>
          </cell>
          <cell r="F242">
            <v>281715</v>
          </cell>
          <cell r="G242">
            <v>317129</v>
          </cell>
          <cell r="H242">
            <v>713091</v>
          </cell>
          <cell r="I242">
            <v>784400</v>
          </cell>
          <cell r="J242">
            <v>855709</v>
          </cell>
          <cell r="K242">
            <v>927018</v>
          </cell>
          <cell r="L242">
            <v>999027</v>
          </cell>
          <cell r="M242">
            <v>2000177</v>
          </cell>
          <cell r="N242">
            <v>2200194</v>
          </cell>
          <cell r="O242">
            <v>2400211</v>
          </cell>
          <cell r="P242">
            <v>2600228</v>
          </cell>
          <cell r="Q242">
            <v>2802345</v>
          </cell>
        </row>
        <row r="243">
          <cell r="C243">
            <v>179046</v>
          </cell>
          <cell r="D243">
            <v>214855</v>
          </cell>
          <cell r="E243">
            <v>250664</v>
          </cell>
          <cell r="F243">
            <v>286473</v>
          </cell>
          <cell r="G243">
            <v>322482</v>
          </cell>
          <cell r="H243">
            <v>725136</v>
          </cell>
          <cell r="I243">
            <v>797649</v>
          </cell>
          <cell r="J243">
            <v>870162</v>
          </cell>
          <cell r="K243">
            <v>942675</v>
          </cell>
          <cell r="L243">
            <v>1015888</v>
          </cell>
          <cell r="M243">
            <v>2033962</v>
          </cell>
          <cell r="N243">
            <v>2237358</v>
          </cell>
          <cell r="O243">
            <v>2440754</v>
          </cell>
          <cell r="P243">
            <v>2644150</v>
          </cell>
          <cell r="Q243">
            <v>2849646</v>
          </cell>
        </row>
        <row r="244">
          <cell r="C244">
            <v>182020</v>
          </cell>
          <cell r="D244">
            <v>218424</v>
          </cell>
          <cell r="E244">
            <v>254828</v>
          </cell>
          <cell r="F244">
            <v>291232</v>
          </cell>
          <cell r="G244">
            <v>327836</v>
          </cell>
          <cell r="H244">
            <v>737181</v>
          </cell>
          <cell r="I244">
            <v>810899</v>
          </cell>
          <cell r="J244">
            <v>884617</v>
          </cell>
          <cell r="K244">
            <v>958335</v>
          </cell>
          <cell r="L244">
            <v>1032753</v>
          </cell>
          <cell r="M244">
            <v>2067747</v>
          </cell>
          <cell r="N244">
            <v>2274521</v>
          </cell>
          <cell r="O244">
            <v>2481295</v>
          </cell>
          <cell r="P244">
            <v>2688069</v>
          </cell>
          <cell r="Q244">
            <v>2896943</v>
          </cell>
        </row>
        <row r="245">
          <cell r="C245">
            <v>184996</v>
          </cell>
          <cell r="D245">
            <v>221995</v>
          </cell>
          <cell r="E245">
            <v>258994</v>
          </cell>
          <cell r="F245">
            <v>295993</v>
          </cell>
          <cell r="G245">
            <v>333192</v>
          </cell>
          <cell r="H245">
            <v>749233</v>
          </cell>
          <cell r="I245">
            <v>824156</v>
          </cell>
          <cell r="J245">
            <v>899079</v>
          </cell>
          <cell r="K245">
            <v>974002</v>
          </cell>
          <cell r="L245">
            <v>1049625</v>
          </cell>
          <cell r="M245">
            <v>2101554</v>
          </cell>
          <cell r="N245">
            <v>2311709</v>
          </cell>
          <cell r="O245">
            <v>2521864</v>
          </cell>
          <cell r="P245">
            <v>2732019</v>
          </cell>
          <cell r="Q245">
            <v>2944274</v>
          </cell>
        </row>
        <row r="246">
          <cell r="C246">
            <v>187972</v>
          </cell>
          <cell r="D246">
            <v>225566</v>
          </cell>
          <cell r="E246">
            <v>263160</v>
          </cell>
          <cell r="F246">
            <v>300755</v>
          </cell>
          <cell r="G246">
            <v>338549</v>
          </cell>
          <cell r="H246">
            <v>761286</v>
          </cell>
          <cell r="I246">
            <v>837414</v>
          </cell>
          <cell r="J246">
            <v>913542</v>
          </cell>
          <cell r="K246">
            <v>989670</v>
          </cell>
          <cell r="L246">
            <v>1066498</v>
          </cell>
          <cell r="M246">
            <v>2135361</v>
          </cell>
          <cell r="N246">
            <v>2348897</v>
          </cell>
          <cell r="O246">
            <v>2562433</v>
          </cell>
          <cell r="P246">
            <v>2775969</v>
          </cell>
          <cell r="Q246">
            <v>2991605</v>
          </cell>
        </row>
        <row r="247">
          <cell r="C247">
            <v>190950</v>
          </cell>
          <cell r="D247">
            <v>229140</v>
          </cell>
          <cell r="E247">
            <v>267330</v>
          </cell>
          <cell r="F247">
            <v>305520</v>
          </cell>
          <cell r="G247">
            <v>343910</v>
          </cell>
          <cell r="H247">
            <v>773347</v>
          </cell>
          <cell r="I247">
            <v>850681</v>
          </cell>
          <cell r="J247">
            <v>928015</v>
          </cell>
          <cell r="K247">
            <v>1005349</v>
          </cell>
          <cell r="L247">
            <v>1083383</v>
          </cell>
          <cell r="M247">
            <v>2169192</v>
          </cell>
          <cell r="N247">
            <v>2386111</v>
          </cell>
          <cell r="O247">
            <v>2603030</v>
          </cell>
          <cell r="P247">
            <v>2819949</v>
          </cell>
          <cell r="Q247">
            <v>3038968</v>
          </cell>
        </row>
        <row r="248">
          <cell r="C248">
            <v>193928</v>
          </cell>
          <cell r="D248">
            <v>232713</v>
          </cell>
          <cell r="E248">
            <v>271499</v>
          </cell>
          <cell r="F248">
            <v>310284</v>
          </cell>
          <cell r="G248">
            <v>349270</v>
          </cell>
          <cell r="H248">
            <v>785408</v>
          </cell>
          <cell r="I248">
            <v>863948</v>
          </cell>
          <cell r="J248">
            <v>942488</v>
          </cell>
          <cell r="K248">
            <v>1021028</v>
          </cell>
          <cell r="L248">
            <v>1100268</v>
          </cell>
          <cell r="M248">
            <v>2203022</v>
          </cell>
          <cell r="N248">
            <v>2423324</v>
          </cell>
          <cell r="O248">
            <v>2643626</v>
          </cell>
          <cell r="P248">
            <v>2863928</v>
          </cell>
          <cell r="Q248">
            <v>3086330</v>
          </cell>
        </row>
        <row r="249">
          <cell r="C249">
            <v>196908</v>
          </cell>
          <cell r="D249">
            <v>236289</v>
          </cell>
          <cell r="E249">
            <v>275671</v>
          </cell>
          <cell r="F249">
            <v>315052</v>
          </cell>
          <cell r="G249">
            <v>354634</v>
          </cell>
          <cell r="H249">
            <v>797477</v>
          </cell>
          <cell r="I249">
            <v>877224</v>
          </cell>
          <cell r="J249">
            <v>956971</v>
          </cell>
          <cell r="K249">
            <v>1036718</v>
          </cell>
          <cell r="L249">
            <v>1117165</v>
          </cell>
          <cell r="M249">
            <v>2236874</v>
          </cell>
          <cell r="N249">
            <v>2460561</v>
          </cell>
          <cell r="O249">
            <v>2684248</v>
          </cell>
          <cell r="P249">
            <v>2907935</v>
          </cell>
          <cell r="Q249">
            <v>3133722</v>
          </cell>
        </row>
        <row r="250">
          <cell r="C250">
            <v>199888</v>
          </cell>
          <cell r="D250">
            <v>239865</v>
          </cell>
          <cell r="E250">
            <v>279843</v>
          </cell>
          <cell r="F250">
            <v>319820</v>
          </cell>
          <cell r="G250">
            <v>359998</v>
          </cell>
          <cell r="H250">
            <v>809546</v>
          </cell>
          <cell r="I250">
            <v>890500</v>
          </cell>
          <cell r="J250">
            <v>971454</v>
          </cell>
          <cell r="K250">
            <v>1052408</v>
          </cell>
          <cell r="L250">
            <v>1134062</v>
          </cell>
          <cell r="M250">
            <v>2270727</v>
          </cell>
          <cell r="N250">
            <v>2497799</v>
          </cell>
          <cell r="O250">
            <v>2724871</v>
          </cell>
          <cell r="P250">
            <v>2951943</v>
          </cell>
          <cell r="Q250">
            <v>3181115</v>
          </cell>
        </row>
        <row r="251">
          <cell r="C251">
            <v>202870</v>
          </cell>
          <cell r="D251">
            <v>243444</v>
          </cell>
          <cell r="E251">
            <v>284018</v>
          </cell>
          <cell r="F251">
            <v>324592</v>
          </cell>
          <cell r="G251">
            <v>365366</v>
          </cell>
          <cell r="H251">
            <v>821623</v>
          </cell>
          <cell r="I251">
            <v>903785</v>
          </cell>
          <cell r="J251">
            <v>985947</v>
          </cell>
          <cell r="K251">
            <v>1068109</v>
          </cell>
          <cell r="L251">
            <v>1150971</v>
          </cell>
          <cell r="M251">
            <v>2304603</v>
          </cell>
          <cell r="N251">
            <v>2535063</v>
          </cell>
          <cell r="O251">
            <v>2765523</v>
          </cell>
          <cell r="P251">
            <v>2995983</v>
          </cell>
          <cell r="Q251">
            <v>3228543</v>
          </cell>
        </row>
        <row r="252">
          <cell r="C252">
            <v>205852</v>
          </cell>
          <cell r="D252">
            <v>247022</v>
          </cell>
          <cell r="E252">
            <v>288192</v>
          </cell>
          <cell r="F252">
            <v>329363</v>
          </cell>
          <cell r="G252">
            <v>370733</v>
          </cell>
          <cell r="H252">
            <v>833700</v>
          </cell>
          <cell r="I252">
            <v>917070</v>
          </cell>
          <cell r="J252">
            <v>1000440</v>
          </cell>
          <cell r="K252">
            <v>1083810</v>
          </cell>
          <cell r="L252">
            <v>1167880</v>
          </cell>
          <cell r="M252">
            <v>2338478</v>
          </cell>
          <cell r="N252">
            <v>2572325</v>
          </cell>
          <cell r="O252">
            <v>2806172</v>
          </cell>
          <cell r="P252">
            <v>3040019</v>
          </cell>
          <cell r="Q252">
            <v>3275966</v>
          </cell>
        </row>
        <row r="253">
          <cell r="C253">
            <v>208836</v>
          </cell>
          <cell r="D253">
            <v>250603</v>
          </cell>
          <cell r="E253">
            <v>292370</v>
          </cell>
          <cell r="F253">
            <v>334137</v>
          </cell>
          <cell r="G253">
            <v>376104</v>
          </cell>
          <cell r="H253">
            <v>845785</v>
          </cell>
          <cell r="I253">
            <v>930363</v>
          </cell>
          <cell r="J253">
            <v>1014941</v>
          </cell>
          <cell r="K253">
            <v>1099519</v>
          </cell>
          <cell r="L253">
            <v>1184797</v>
          </cell>
          <cell r="M253">
            <v>2372376</v>
          </cell>
          <cell r="N253">
            <v>2609613</v>
          </cell>
          <cell r="O253">
            <v>2846850</v>
          </cell>
          <cell r="P253">
            <v>3084087</v>
          </cell>
          <cell r="Q253">
            <v>3323424</v>
          </cell>
        </row>
        <row r="254">
          <cell r="C254">
            <v>213310</v>
          </cell>
          <cell r="D254">
            <v>255972</v>
          </cell>
          <cell r="E254">
            <v>298634</v>
          </cell>
          <cell r="F254">
            <v>341296</v>
          </cell>
          <cell r="G254">
            <v>384158</v>
          </cell>
          <cell r="H254">
            <v>863905</v>
          </cell>
          <cell r="I254">
            <v>950295</v>
          </cell>
          <cell r="J254">
            <v>1036685</v>
          </cell>
          <cell r="K254">
            <v>1123075</v>
          </cell>
          <cell r="L254">
            <v>1210165</v>
          </cell>
          <cell r="M254">
            <v>2423201</v>
          </cell>
          <cell r="N254">
            <v>2665521</v>
          </cell>
          <cell r="O254">
            <v>2907841</v>
          </cell>
          <cell r="P254">
            <v>3150161</v>
          </cell>
          <cell r="Q254">
            <v>3394581</v>
          </cell>
        </row>
        <row r="255">
          <cell r="C255">
            <v>217786</v>
          </cell>
          <cell r="D255">
            <v>261343</v>
          </cell>
          <cell r="E255">
            <v>304900</v>
          </cell>
          <cell r="F255">
            <v>348457</v>
          </cell>
          <cell r="G255">
            <v>392214</v>
          </cell>
          <cell r="H255">
            <v>882033</v>
          </cell>
          <cell r="I255">
            <v>970236</v>
          </cell>
          <cell r="J255">
            <v>1058439</v>
          </cell>
          <cell r="K255">
            <v>1146642</v>
          </cell>
          <cell r="L255">
            <v>1235545</v>
          </cell>
          <cell r="M255">
            <v>2474048</v>
          </cell>
          <cell r="N255">
            <v>2721452</v>
          </cell>
          <cell r="O255">
            <v>2968856</v>
          </cell>
          <cell r="P255">
            <v>3216260</v>
          </cell>
          <cell r="Q255">
            <v>3465764</v>
          </cell>
        </row>
        <row r="256">
          <cell r="C256">
            <v>222262</v>
          </cell>
          <cell r="D256">
            <v>266714</v>
          </cell>
          <cell r="E256">
            <v>311166</v>
          </cell>
          <cell r="F256">
            <v>355619</v>
          </cell>
          <cell r="G256">
            <v>400271</v>
          </cell>
          <cell r="H256">
            <v>900161</v>
          </cell>
          <cell r="I256">
            <v>990177</v>
          </cell>
          <cell r="J256">
            <v>1080193</v>
          </cell>
          <cell r="K256">
            <v>1170209</v>
          </cell>
          <cell r="L256">
            <v>1260925</v>
          </cell>
          <cell r="M256">
            <v>2524896</v>
          </cell>
          <cell r="N256">
            <v>2777385</v>
          </cell>
          <cell r="O256">
            <v>3029874</v>
          </cell>
          <cell r="P256">
            <v>3282363</v>
          </cell>
          <cell r="Q256">
            <v>3536952</v>
          </cell>
        </row>
        <row r="257">
          <cell r="C257">
            <v>226738</v>
          </cell>
          <cell r="D257">
            <v>272085</v>
          </cell>
          <cell r="E257">
            <v>317433</v>
          </cell>
          <cell r="F257">
            <v>362780</v>
          </cell>
          <cell r="G257">
            <v>408328</v>
          </cell>
          <cell r="H257">
            <v>918288</v>
          </cell>
          <cell r="I257">
            <v>1010116</v>
          </cell>
          <cell r="J257">
            <v>1101944</v>
          </cell>
          <cell r="K257">
            <v>1193772</v>
          </cell>
          <cell r="L257">
            <v>1286300</v>
          </cell>
          <cell r="M257">
            <v>2575743</v>
          </cell>
          <cell r="N257">
            <v>2833317</v>
          </cell>
          <cell r="O257">
            <v>3090891</v>
          </cell>
          <cell r="P257">
            <v>3348465</v>
          </cell>
          <cell r="Q257">
            <v>3608139</v>
          </cell>
        </row>
        <row r="258">
          <cell r="C258">
            <v>231218</v>
          </cell>
          <cell r="D258">
            <v>277461</v>
          </cell>
          <cell r="E258">
            <v>323705</v>
          </cell>
          <cell r="F258">
            <v>369948</v>
          </cell>
          <cell r="G258">
            <v>416392</v>
          </cell>
          <cell r="H258">
            <v>936432</v>
          </cell>
          <cell r="I258">
            <v>1030075</v>
          </cell>
          <cell r="J258">
            <v>1123718</v>
          </cell>
          <cell r="K258">
            <v>1217361</v>
          </cell>
          <cell r="L258">
            <v>1311704</v>
          </cell>
          <cell r="M258">
            <v>2626636</v>
          </cell>
          <cell r="N258">
            <v>2889299</v>
          </cell>
          <cell r="O258">
            <v>3151962</v>
          </cell>
          <cell r="P258">
            <v>3414625</v>
          </cell>
          <cell r="Q258">
            <v>3679388</v>
          </cell>
        </row>
        <row r="259">
          <cell r="C259">
            <v>235696</v>
          </cell>
          <cell r="D259">
            <v>282835</v>
          </cell>
          <cell r="E259">
            <v>329974</v>
          </cell>
          <cell r="F259">
            <v>377113</v>
          </cell>
          <cell r="G259">
            <v>424452</v>
          </cell>
          <cell r="H259">
            <v>954568</v>
          </cell>
          <cell r="I259">
            <v>1050024</v>
          </cell>
          <cell r="J259">
            <v>1145480</v>
          </cell>
          <cell r="K259">
            <v>1240936</v>
          </cell>
          <cell r="L259">
            <v>1337092</v>
          </cell>
          <cell r="M259">
            <v>2677506</v>
          </cell>
          <cell r="N259">
            <v>2945256</v>
          </cell>
          <cell r="O259">
            <v>3213006</v>
          </cell>
          <cell r="P259">
            <v>3480756</v>
          </cell>
          <cell r="Q259">
            <v>3750606</v>
          </cell>
        </row>
        <row r="260">
          <cell r="C260">
            <v>240176</v>
          </cell>
          <cell r="D260">
            <v>288211</v>
          </cell>
          <cell r="E260">
            <v>336246</v>
          </cell>
          <cell r="F260">
            <v>384281</v>
          </cell>
          <cell r="G260">
            <v>432516</v>
          </cell>
          <cell r="H260">
            <v>972712</v>
          </cell>
          <cell r="I260">
            <v>1069983</v>
          </cell>
          <cell r="J260">
            <v>1167254</v>
          </cell>
          <cell r="K260">
            <v>1264525</v>
          </cell>
          <cell r="L260">
            <v>1362496</v>
          </cell>
          <cell r="M260">
            <v>2728399</v>
          </cell>
          <cell r="N260">
            <v>3001238</v>
          </cell>
          <cell r="O260">
            <v>3274077</v>
          </cell>
          <cell r="P260">
            <v>3546916</v>
          </cell>
          <cell r="Q260">
            <v>3821855</v>
          </cell>
        </row>
        <row r="261">
          <cell r="C261">
            <v>244658</v>
          </cell>
          <cell r="D261">
            <v>293589</v>
          </cell>
          <cell r="E261">
            <v>342521</v>
          </cell>
          <cell r="F261">
            <v>391452</v>
          </cell>
          <cell r="G261">
            <v>440584</v>
          </cell>
          <cell r="H261">
            <v>990864</v>
          </cell>
          <cell r="I261">
            <v>1089950</v>
          </cell>
          <cell r="J261">
            <v>1189036</v>
          </cell>
          <cell r="K261">
            <v>1288122</v>
          </cell>
          <cell r="L261">
            <v>1387908</v>
          </cell>
          <cell r="M261">
            <v>2779314</v>
          </cell>
          <cell r="N261">
            <v>3057245</v>
          </cell>
          <cell r="O261">
            <v>3335176</v>
          </cell>
          <cell r="P261">
            <v>3613107</v>
          </cell>
          <cell r="Q261">
            <v>3893138</v>
          </cell>
        </row>
        <row r="262">
          <cell r="C262">
            <v>249140</v>
          </cell>
          <cell r="D262">
            <v>298968</v>
          </cell>
          <cell r="E262">
            <v>348796</v>
          </cell>
          <cell r="F262">
            <v>398624</v>
          </cell>
          <cell r="G262">
            <v>448652</v>
          </cell>
          <cell r="H262">
            <v>1009017</v>
          </cell>
          <cell r="I262">
            <v>1109918</v>
          </cell>
          <cell r="J262">
            <v>1210819</v>
          </cell>
          <cell r="K262">
            <v>1311720</v>
          </cell>
          <cell r="L262">
            <v>1413321</v>
          </cell>
          <cell r="M262">
            <v>2830230</v>
          </cell>
          <cell r="N262">
            <v>3113253</v>
          </cell>
          <cell r="O262">
            <v>3396276</v>
          </cell>
          <cell r="P262">
            <v>3679299</v>
          </cell>
          <cell r="Q262">
            <v>3964422</v>
          </cell>
        </row>
        <row r="263">
          <cell r="C263">
            <v>253624</v>
          </cell>
          <cell r="D263">
            <v>304348</v>
          </cell>
          <cell r="E263">
            <v>355073</v>
          </cell>
          <cell r="F263">
            <v>405798</v>
          </cell>
          <cell r="G263">
            <v>456723</v>
          </cell>
          <cell r="H263">
            <v>1027177</v>
          </cell>
          <cell r="I263">
            <v>1129894</v>
          </cell>
          <cell r="J263">
            <v>1232611</v>
          </cell>
          <cell r="K263">
            <v>1335328</v>
          </cell>
          <cell r="L263">
            <v>1438745</v>
          </cell>
          <cell r="M263">
            <v>2881168</v>
          </cell>
          <cell r="N263">
            <v>3169284</v>
          </cell>
          <cell r="O263">
            <v>3457400</v>
          </cell>
          <cell r="P263">
            <v>3745516</v>
          </cell>
          <cell r="Q263">
            <v>4035732</v>
          </cell>
        </row>
        <row r="264">
          <cell r="C264">
            <v>258108</v>
          </cell>
          <cell r="D264">
            <v>309729</v>
          </cell>
          <cell r="E264">
            <v>361351</v>
          </cell>
          <cell r="F264">
            <v>412972</v>
          </cell>
          <cell r="G264">
            <v>464794</v>
          </cell>
          <cell r="H264">
            <v>1045337</v>
          </cell>
          <cell r="I264">
            <v>1149870</v>
          </cell>
          <cell r="J264">
            <v>1254403</v>
          </cell>
          <cell r="K264">
            <v>1358936</v>
          </cell>
          <cell r="L264">
            <v>1464169</v>
          </cell>
          <cell r="M264">
            <v>2932106</v>
          </cell>
          <cell r="N264">
            <v>3225316</v>
          </cell>
          <cell r="O264">
            <v>3518526</v>
          </cell>
          <cell r="P264">
            <v>3811736</v>
          </cell>
          <cell r="Q264">
            <v>4107046</v>
          </cell>
        </row>
        <row r="265">
          <cell r="C265">
            <v>262592</v>
          </cell>
          <cell r="D265">
            <v>315110</v>
          </cell>
          <cell r="E265">
            <v>367628</v>
          </cell>
          <cell r="F265">
            <v>420147</v>
          </cell>
          <cell r="G265">
            <v>472865</v>
          </cell>
          <cell r="H265">
            <v>1063497</v>
          </cell>
          <cell r="I265">
            <v>1169846</v>
          </cell>
          <cell r="J265">
            <v>1276195</v>
          </cell>
          <cell r="K265">
            <v>1382544</v>
          </cell>
          <cell r="L265">
            <v>1489593</v>
          </cell>
          <cell r="M265">
            <v>2983045</v>
          </cell>
          <cell r="N265">
            <v>3281349</v>
          </cell>
          <cell r="O265">
            <v>3579653</v>
          </cell>
          <cell r="P265">
            <v>3877957</v>
          </cell>
          <cell r="Q265">
            <v>4178361</v>
          </cell>
        </row>
        <row r="266">
          <cell r="C266">
            <v>267080</v>
          </cell>
          <cell r="D266">
            <v>320496</v>
          </cell>
          <cell r="E266">
            <v>373912</v>
          </cell>
          <cell r="F266">
            <v>427328</v>
          </cell>
          <cell r="G266">
            <v>480944</v>
          </cell>
          <cell r="H266">
            <v>1081674</v>
          </cell>
          <cell r="I266">
            <v>1189841</v>
          </cell>
          <cell r="J266">
            <v>1298008</v>
          </cell>
          <cell r="K266">
            <v>1406175</v>
          </cell>
          <cell r="L266">
            <v>1515042</v>
          </cell>
          <cell r="M266">
            <v>3034028</v>
          </cell>
          <cell r="N266">
            <v>3337430</v>
          </cell>
          <cell r="O266">
            <v>3640832</v>
          </cell>
          <cell r="P266">
            <v>3944234</v>
          </cell>
          <cell r="Q266">
            <v>4249736</v>
          </cell>
        </row>
        <row r="267">
          <cell r="C267">
            <v>271566</v>
          </cell>
          <cell r="D267">
            <v>325879</v>
          </cell>
          <cell r="E267">
            <v>380192</v>
          </cell>
          <cell r="F267">
            <v>434505</v>
          </cell>
          <cell r="G267">
            <v>489018</v>
          </cell>
          <cell r="H267">
            <v>1099842</v>
          </cell>
          <cell r="I267">
            <v>1209826</v>
          </cell>
          <cell r="J267">
            <v>1319810</v>
          </cell>
          <cell r="K267">
            <v>1429794</v>
          </cell>
          <cell r="L267">
            <v>1540478</v>
          </cell>
          <cell r="M267">
            <v>3084989</v>
          </cell>
          <cell r="N267">
            <v>3393487</v>
          </cell>
          <cell r="O267">
            <v>3701985</v>
          </cell>
          <cell r="P267">
            <v>4010483</v>
          </cell>
          <cell r="Q267">
            <v>4321081</v>
          </cell>
        </row>
        <row r="268">
          <cell r="C268">
            <v>276054</v>
          </cell>
          <cell r="D268">
            <v>331264</v>
          </cell>
          <cell r="E268">
            <v>386475</v>
          </cell>
          <cell r="F268">
            <v>441686</v>
          </cell>
          <cell r="G268">
            <v>497097</v>
          </cell>
          <cell r="H268">
            <v>1118018</v>
          </cell>
          <cell r="I268">
            <v>1229819</v>
          </cell>
          <cell r="J268">
            <v>1341620</v>
          </cell>
          <cell r="K268">
            <v>1453421</v>
          </cell>
          <cell r="L268">
            <v>1565922</v>
          </cell>
          <cell r="M268">
            <v>3135973</v>
          </cell>
          <cell r="N268">
            <v>3449570</v>
          </cell>
          <cell r="O268">
            <v>3763167</v>
          </cell>
          <cell r="P268">
            <v>4076764</v>
          </cell>
          <cell r="Q268">
            <v>4392461</v>
          </cell>
        </row>
        <row r="269">
          <cell r="C269">
            <v>280544</v>
          </cell>
          <cell r="D269">
            <v>336652</v>
          </cell>
          <cell r="E269">
            <v>392761</v>
          </cell>
          <cell r="F269">
            <v>448870</v>
          </cell>
          <cell r="G269">
            <v>505179</v>
          </cell>
          <cell r="H269">
            <v>1136203</v>
          </cell>
          <cell r="I269">
            <v>1249823</v>
          </cell>
          <cell r="J269">
            <v>1363443</v>
          </cell>
          <cell r="K269">
            <v>1477063</v>
          </cell>
          <cell r="L269">
            <v>1591383</v>
          </cell>
          <cell r="M269">
            <v>3186979</v>
          </cell>
          <cell r="N269">
            <v>3505676</v>
          </cell>
          <cell r="O269">
            <v>3824373</v>
          </cell>
          <cell r="P269">
            <v>4143070</v>
          </cell>
          <cell r="Q269">
            <v>4463867</v>
          </cell>
        </row>
        <row r="270">
          <cell r="C270">
            <v>285034</v>
          </cell>
          <cell r="D270">
            <v>342040</v>
          </cell>
          <cell r="E270">
            <v>399047</v>
          </cell>
          <cell r="F270">
            <v>456054</v>
          </cell>
          <cell r="G270">
            <v>513261</v>
          </cell>
          <cell r="H270">
            <v>1154387</v>
          </cell>
          <cell r="I270">
            <v>1269825</v>
          </cell>
          <cell r="J270">
            <v>1385263</v>
          </cell>
          <cell r="K270">
            <v>1500701</v>
          </cell>
          <cell r="L270">
            <v>1616839</v>
          </cell>
          <cell r="M270">
            <v>3237986</v>
          </cell>
          <cell r="N270">
            <v>3561784</v>
          </cell>
          <cell r="O270">
            <v>3885582</v>
          </cell>
          <cell r="P270">
            <v>4209380</v>
          </cell>
          <cell r="Q270">
            <v>4535278</v>
          </cell>
        </row>
        <row r="271">
          <cell r="C271">
            <v>289524</v>
          </cell>
          <cell r="D271">
            <v>347428</v>
          </cell>
          <cell r="E271">
            <v>405333</v>
          </cell>
          <cell r="F271">
            <v>463238</v>
          </cell>
          <cell r="G271">
            <v>521343</v>
          </cell>
          <cell r="H271">
            <v>1172572</v>
          </cell>
          <cell r="I271">
            <v>1289829</v>
          </cell>
          <cell r="J271">
            <v>1407086</v>
          </cell>
          <cell r="K271">
            <v>1524343</v>
          </cell>
          <cell r="L271">
            <v>1642300</v>
          </cell>
          <cell r="M271">
            <v>3288992</v>
          </cell>
          <cell r="N271">
            <v>3617891</v>
          </cell>
          <cell r="O271">
            <v>3946790</v>
          </cell>
          <cell r="P271">
            <v>4275689</v>
          </cell>
          <cell r="Q271">
            <v>4606688</v>
          </cell>
        </row>
        <row r="272">
          <cell r="C272">
            <v>294018</v>
          </cell>
          <cell r="D272">
            <v>352821</v>
          </cell>
          <cell r="E272">
            <v>411625</v>
          </cell>
          <cell r="F272">
            <v>470428</v>
          </cell>
          <cell r="G272">
            <v>529432</v>
          </cell>
          <cell r="H272">
            <v>1190772</v>
          </cell>
          <cell r="I272">
            <v>1309849</v>
          </cell>
          <cell r="J272">
            <v>1428926</v>
          </cell>
          <cell r="K272">
            <v>1548003</v>
          </cell>
          <cell r="L272">
            <v>1667780</v>
          </cell>
          <cell r="M272">
            <v>3340044</v>
          </cell>
          <cell r="N272">
            <v>3674048</v>
          </cell>
          <cell r="O272">
            <v>4008052</v>
          </cell>
          <cell r="P272">
            <v>4342056</v>
          </cell>
          <cell r="Q272">
            <v>4678160</v>
          </cell>
        </row>
        <row r="273">
          <cell r="C273">
            <v>298510</v>
          </cell>
          <cell r="D273">
            <v>358212</v>
          </cell>
          <cell r="E273">
            <v>417914</v>
          </cell>
          <cell r="F273">
            <v>477616</v>
          </cell>
          <cell r="G273">
            <v>537518</v>
          </cell>
          <cell r="H273">
            <v>1208965</v>
          </cell>
          <cell r="I273">
            <v>1329861</v>
          </cell>
          <cell r="J273">
            <v>1450757</v>
          </cell>
          <cell r="K273">
            <v>1571653</v>
          </cell>
          <cell r="L273">
            <v>1693249</v>
          </cell>
          <cell r="M273">
            <v>3391073</v>
          </cell>
          <cell r="N273">
            <v>3730180</v>
          </cell>
          <cell r="O273">
            <v>4069287</v>
          </cell>
          <cell r="P273">
            <v>4408394</v>
          </cell>
          <cell r="Q273">
            <v>4749601</v>
          </cell>
        </row>
        <row r="274">
          <cell r="C274">
            <v>303004</v>
          </cell>
          <cell r="D274">
            <v>363604</v>
          </cell>
          <cell r="E274">
            <v>424205</v>
          </cell>
          <cell r="F274">
            <v>484806</v>
          </cell>
          <cell r="G274">
            <v>545607</v>
          </cell>
          <cell r="H274">
            <v>1227166</v>
          </cell>
          <cell r="I274">
            <v>1349882</v>
          </cell>
          <cell r="J274">
            <v>1472598</v>
          </cell>
          <cell r="K274">
            <v>1595314</v>
          </cell>
          <cell r="L274">
            <v>1718730</v>
          </cell>
          <cell r="M274">
            <v>3442125</v>
          </cell>
          <cell r="N274">
            <v>3786337</v>
          </cell>
          <cell r="O274">
            <v>4130549</v>
          </cell>
          <cell r="P274">
            <v>4474761</v>
          </cell>
          <cell r="Q274">
            <v>4821073</v>
          </cell>
        </row>
        <row r="275">
          <cell r="C275">
            <v>307498</v>
          </cell>
          <cell r="D275">
            <v>368997</v>
          </cell>
          <cell r="E275">
            <v>430497</v>
          </cell>
          <cell r="F275">
            <v>491996</v>
          </cell>
          <cell r="G275">
            <v>553696</v>
          </cell>
          <cell r="H275">
            <v>1245366</v>
          </cell>
          <cell r="I275">
            <v>1369902</v>
          </cell>
          <cell r="J275">
            <v>1494438</v>
          </cell>
          <cell r="K275">
            <v>1618974</v>
          </cell>
          <cell r="L275">
            <v>1744210</v>
          </cell>
          <cell r="M275">
            <v>3493177</v>
          </cell>
          <cell r="N275">
            <v>3842494</v>
          </cell>
          <cell r="O275">
            <v>4191811</v>
          </cell>
          <cell r="P275">
            <v>4541128</v>
          </cell>
          <cell r="Q275">
            <v>4892545</v>
          </cell>
        </row>
        <row r="276">
          <cell r="C276">
            <v>311996</v>
          </cell>
          <cell r="D276">
            <v>374395</v>
          </cell>
          <cell r="E276">
            <v>436794</v>
          </cell>
          <cell r="F276">
            <v>499193</v>
          </cell>
          <cell r="G276">
            <v>561792</v>
          </cell>
          <cell r="H276">
            <v>1263583</v>
          </cell>
          <cell r="I276">
            <v>1389941</v>
          </cell>
          <cell r="J276">
            <v>1516299</v>
          </cell>
          <cell r="K276">
            <v>1642657</v>
          </cell>
          <cell r="L276">
            <v>1769715</v>
          </cell>
          <cell r="M276">
            <v>3544274</v>
          </cell>
          <cell r="N276">
            <v>3898701</v>
          </cell>
          <cell r="O276">
            <v>4253128</v>
          </cell>
          <cell r="P276">
            <v>4607555</v>
          </cell>
          <cell r="Q276">
            <v>4964082</v>
          </cell>
        </row>
        <row r="277">
          <cell r="C277">
            <v>316492</v>
          </cell>
          <cell r="D277">
            <v>379790</v>
          </cell>
          <cell r="E277">
            <v>443088</v>
          </cell>
          <cell r="F277">
            <v>506387</v>
          </cell>
          <cell r="G277">
            <v>569885</v>
          </cell>
          <cell r="H277">
            <v>1281792</v>
          </cell>
          <cell r="I277">
            <v>1409971</v>
          </cell>
          <cell r="J277">
            <v>1538150</v>
          </cell>
          <cell r="K277">
            <v>1666329</v>
          </cell>
          <cell r="L277">
            <v>1795208</v>
          </cell>
          <cell r="M277">
            <v>3595349</v>
          </cell>
          <cell r="N277">
            <v>3954883</v>
          </cell>
          <cell r="O277">
            <v>4314417</v>
          </cell>
          <cell r="P277">
            <v>4673951</v>
          </cell>
          <cell r="Q277">
            <v>5035585</v>
          </cell>
        </row>
        <row r="278">
          <cell r="C278">
            <v>320990</v>
          </cell>
          <cell r="D278">
            <v>385188</v>
          </cell>
          <cell r="E278">
            <v>449386</v>
          </cell>
          <cell r="F278">
            <v>513584</v>
          </cell>
          <cell r="G278">
            <v>577982</v>
          </cell>
          <cell r="H278">
            <v>1300009</v>
          </cell>
          <cell r="I278">
            <v>1430009</v>
          </cell>
          <cell r="J278">
            <v>1560009</v>
          </cell>
          <cell r="K278">
            <v>1690009</v>
          </cell>
          <cell r="L278">
            <v>1820709</v>
          </cell>
          <cell r="M278">
            <v>3646446</v>
          </cell>
          <cell r="N278">
            <v>4011090</v>
          </cell>
          <cell r="O278">
            <v>4375734</v>
          </cell>
          <cell r="P278">
            <v>4740378</v>
          </cell>
          <cell r="Q278">
            <v>5107122</v>
          </cell>
        </row>
        <row r="279">
          <cell r="C279">
            <v>327738</v>
          </cell>
          <cell r="D279">
            <v>393285</v>
          </cell>
          <cell r="E279">
            <v>458833</v>
          </cell>
          <cell r="F279">
            <v>524380</v>
          </cell>
          <cell r="G279">
            <v>590128</v>
          </cell>
          <cell r="H279">
            <v>1327338</v>
          </cell>
          <cell r="I279">
            <v>1460071</v>
          </cell>
          <cell r="J279">
            <v>1592804</v>
          </cell>
          <cell r="K279">
            <v>1725537</v>
          </cell>
          <cell r="L279">
            <v>1858970</v>
          </cell>
          <cell r="M279">
            <v>3723103</v>
          </cell>
          <cell r="N279">
            <v>4095413</v>
          </cell>
          <cell r="O279">
            <v>4467723</v>
          </cell>
          <cell r="P279">
            <v>4840033</v>
          </cell>
          <cell r="Q279">
            <v>5214443</v>
          </cell>
        </row>
        <row r="280">
          <cell r="C280">
            <v>334486</v>
          </cell>
          <cell r="D280">
            <v>401383</v>
          </cell>
          <cell r="E280">
            <v>468280</v>
          </cell>
          <cell r="F280">
            <v>535177</v>
          </cell>
          <cell r="G280">
            <v>602274</v>
          </cell>
          <cell r="H280">
            <v>1354668</v>
          </cell>
          <cell r="I280">
            <v>1490134</v>
          </cell>
          <cell r="J280">
            <v>1625600</v>
          </cell>
          <cell r="K280">
            <v>1761066</v>
          </cell>
          <cell r="L280">
            <v>1897232</v>
          </cell>
          <cell r="M280">
            <v>3799760</v>
          </cell>
          <cell r="N280">
            <v>4179736</v>
          </cell>
          <cell r="O280">
            <v>4559712</v>
          </cell>
          <cell r="P280">
            <v>4939688</v>
          </cell>
          <cell r="Q280">
            <v>5321764</v>
          </cell>
        </row>
        <row r="281">
          <cell r="C281">
            <v>341236</v>
          </cell>
          <cell r="D281">
            <v>409483</v>
          </cell>
          <cell r="E281">
            <v>477730</v>
          </cell>
          <cell r="F281">
            <v>545977</v>
          </cell>
          <cell r="G281">
            <v>614424</v>
          </cell>
          <cell r="H281">
            <v>1382005</v>
          </cell>
          <cell r="I281">
            <v>1520205</v>
          </cell>
          <cell r="J281">
            <v>1658405</v>
          </cell>
          <cell r="K281">
            <v>1796605</v>
          </cell>
          <cell r="L281">
            <v>1935505</v>
          </cell>
          <cell r="M281">
            <v>3876440</v>
          </cell>
          <cell r="N281">
            <v>4264084</v>
          </cell>
          <cell r="O281">
            <v>4651728</v>
          </cell>
          <cell r="P281">
            <v>5039372</v>
          </cell>
          <cell r="Q281">
            <v>5429116</v>
          </cell>
        </row>
        <row r="282">
          <cell r="C282">
            <v>347986</v>
          </cell>
          <cell r="D282">
            <v>417583</v>
          </cell>
          <cell r="E282">
            <v>487180</v>
          </cell>
          <cell r="F282">
            <v>556777</v>
          </cell>
          <cell r="G282">
            <v>626574</v>
          </cell>
          <cell r="H282">
            <v>1409343</v>
          </cell>
          <cell r="I282">
            <v>1550277</v>
          </cell>
          <cell r="J282">
            <v>1691211</v>
          </cell>
          <cell r="K282">
            <v>1832145</v>
          </cell>
          <cell r="L282">
            <v>1973779</v>
          </cell>
          <cell r="M282">
            <v>3953120</v>
          </cell>
          <cell r="N282">
            <v>4348432</v>
          </cell>
          <cell r="O282">
            <v>4743744</v>
          </cell>
          <cell r="P282">
            <v>5139056</v>
          </cell>
          <cell r="Q282">
            <v>5536468</v>
          </cell>
        </row>
        <row r="283">
          <cell r="C283">
            <v>354738</v>
          </cell>
          <cell r="D283">
            <v>425685</v>
          </cell>
          <cell r="E283">
            <v>496633</v>
          </cell>
          <cell r="F283">
            <v>567580</v>
          </cell>
          <cell r="G283">
            <v>638728</v>
          </cell>
          <cell r="H283">
            <v>1436688</v>
          </cell>
          <cell r="I283">
            <v>1580356</v>
          </cell>
          <cell r="J283">
            <v>1724024</v>
          </cell>
          <cell r="K283">
            <v>1867692</v>
          </cell>
          <cell r="L283">
            <v>2012060</v>
          </cell>
          <cell r="M283">
            <v>4029823</v>
          </cell>
          <cell r="N283">
            <v>4432805</v>
          </cell>
          <cell r="O283">
            <v>4835787</v>
          </cell>
          <cell r="P283">
            <v>5238769</v>
          </cell>
          <cell r="Q283">
            <v>5643851</v>
          </cell>
        </row>
        <row r="284">
          <cell r="C284">
            <v>361490</v>
          </cell>
          <cell r="D284">
            <v>433788</v>
          </cell>
          <cell r="E284">
            <v>506086</v>
          </cell>
          <cell r="F284">
            <v>578384</v>
          </cell>
          <cell r="G284">
            <v>650882</v>
          </cell>
          <cell r="H284">
            <v>1464034</v>
          </cell>
          <cell r="I284">
            <v>1610437</v>
          </cell>
          <cell r="J284">
            <v>1756840</v>
          </cell>
          <cell r="K284">
            <v>1903243</v>
          </cell>
          <cell r="L284">
            <v>2050346</v>
          </cell>
          <cell r="M284">
            <v>4106526</v>
          </cell>
          <cell r="N284">
            <v>4517178</v>
          </cell>
          <cell r="O284">
            <v>4927830</v>
          </cell>
          <cell r="P284">
            <v>5338482</v>
          </cell>
          <cell r="Q284">
            <v>5751234</v>
          </cell>
        </row>
        <row r="285">
          <cell r="C285">
            <v>368244</v>
          </cell>
          <cell r="D285">
            <v>441892</v>
          </cell>
          <cell r="E285">
            <v>515541</v>
          </cell>
          <cell r="F285">
            <v>589190</v>
          </cell>
          <cell r="G285">
            <v>663039</v>
          </cell>
          <cell r="H285">
            <v>1491388</v>
          </cell>
          <cell r="I285">
            <v>1640526</v>
          </cell>
          <cell r="J285">
            <v>1789664</v>
          </cell>
          <cell r="K285">
            <v>1938802</v>
          </cell>
          <cell r="L285">
            <v>2088640</v>
          </cell>
          <cell r="M285">
            <v>4183251</v>
          </cell>
          <cell r="N285">
            <v>4601576</v>
          </cell>
          <cell r="O285">
            <v>5019901</v>
          </cell>
          <cell r="P285">
            <v>5438226</v>
          </cell>
          <cell r="Q285">
            <v>5858651</v>
          </cell>
        </row>
        <row r="286">
          <cell r="C286">
            <v>374998</v>
          </cell>
          <cell r="D286">
            <v>449997</v>
          </cell>
          <cell r="E286">
            <v>524997</v>
          </cell>
          <cell r="F286">
            <v>599996</v>
          </cell>
          <cell r="G286">
            <v>675196</v>
          </cell>
          <cell r="H286">
            <v>1518741</v>
          </cell>
          <cell r="I286">
            <v>1670615</v>
          </cell>
          <cell r="J286">
            <v>1822489</v>
          </cell>
          <cell r="K286">
            <v>1974363</v>
          </cell>
          <cell r="L286">
            <v>2126937</v>
          </cell>
          <cell r="M286">
            <v>4259977</v>
          </cell>
          <cell r="N286">
            <v>4685974</v>
          </cell>
          <cell r="O286">
            <v>5111971</v>
          </cell>
          <cell r="P286">
            <v>5537968</v>
          </cell>
          <cell r="Q286">
            <v>5966065</v>
          </cell>
        </row>
        <row r="287">
          <cell r="C287">
            <v>381752</v>
          </cell>
          <cell r="D287">
            <v>458102</v>
          </cell>
          <cell r="E287">
            <v>534452</v>
          </cell>
          <cell r="F287">
            <v>610803</v>
          </cell>
          <cell r="G287">
            <v>687353</v>
          </cell>
          <cell r="H287">
            <v>1546095</v>
          </cell>
          <cell r="I287">
            <v>1700704</v>
          </cell>
          <cell r="J287">
            <v>1855313</v>
          </cell>
          <cell r="K287">
            <v>2009922</v>
          </cell>
          <cell r="L287">
            <v>2165231</v>
          </cell>
          <cell r="M287">
            <v>4336702</v>
          </cell>
          <cell r="N287">
            <v>4770372</v>
          </cell>
          <cell r="O287">
            <v>5204042</v>
          </cell>
          <cell r="P287">
            <v>5637712</v>
          </cell>
          <cell r="Q287">
            <v>6073482</v>
          </cell>
        </row>
        <row r="288">
          <cell r="C288">
            <v>388508</v>
          </cell>
          <cell r="D288">
            <v>466209</v>
          </cell>
          <cell r="E288">
            <v>543911</v>
          </cell>
          <cell r="F288">
            <v>621612</v>
          </cell>
          <cell r="G288">
            <v>699514</v>
          </cell>
          <cell r="H288">
            <v>1573457</v>
          </cell>
          <cell r="I288">
            <v>1730802</v>
          </cell>
          <cell r="J288">
            <v>1888147</v>
          </cell>
          <cell r="K288">
            <v>2045492</v>
          </cell>
          <cell r="L288">
            <v>2203537</v>
          </cell>
          <cell r="M288">
            <v>4413450</v>
          </cell>
          <cell r="N288">
            <v>4854795</v>
          </cell>
          <cell r="O288">
            <v>5296140</v>
          </cell>
          <cell r="P288">
            <v>5737485</v>
          </cell>
          <cell r="Q288">
            <v>6180930</v>
          </cell>
        </row>
        <row r="289">
          <cell r="C289">
            <v>395266</v>
          </cell>
          <cell r="D289">
            <v>474319</v>
          </cell>
          <cell r="E289">
            <v>553372</v>
          </cell>
          <cell r="F289">
            <v>632425</v>
          </cell>
          <cell r="G289">
            <v>711678</v>
          </cell>
          <cell r="H289">
            <v>1600827</v>
          </cell>
          <cell r="I289">
            <v>1760909</v>
          </cell>
          <cell r="J289">
            <v>1920991</v>
          </cell>
          <cell r="K289">
            <v>2081073</v>
          </cell>
          <cell r="L289">
            <v>2241855</v>
          </cell>
          <cell r="M289">
            <v>4490221</v>
          </cell>
          <cell r="N289">
            <v>4939243</v>
          </cell>
          <cell r="O289">
            <v>5388265</v>
          </cell>
          <cell r="P289">
            <v>5837287</v>
          </cell>
          <cell r="Q289">
            <v>6288409</v>
          </cell>
        </row>
        <row r="290">
          <cell r="C290">
            <v>402024</v>
          </cell>
          <cell r="D290">
            <v>482428</v>
          </cell>
          <cell r="E290">
            <v>562833</v>
          </cell>
          <cell r="F290">
            <v>643238</v>
          </cell>
          <cell r="G290">
            <v>723843</v>
          </cell>
          <cell r="H290">
            <v>1628197</v>
          </cell>
          <cell r="I290">
            <v>1791016</v>
          </cell>
          <cell r="J290">
            <v>1953835</v>
          </cell>
          <cell r="K290">
            <v>2116654</v>
          </cell>
          <cell r="L290">
            <v>2280173</v>
          </cell>
          <cell r="M290">
            <v>4566992</v>
          </cell>
          <cell r="N290">
            <v>5023691</v>
          </cell>
          <cell r="O290">
            <v>5480390</v>
          </cell>
          <cell r="P290">
            <v>5937089</v>
          </cell>
          <cell r="Q290">
            <v>6395888</v>
          </cell>
        </row>
        <row r="291">
          <cell r="C291">
            <v>408784</v>
          </cell>
          <cell r="D291">
            <v>490540</v>
          </cell>
          <cell r="E291">
            <v>572297</v>
          </cell>
          <cell r="F291">
            <v>654054</v>
          </cell>
          <cell r="G291">
            <v>736011</v>
          </cell>
          <cell r="H291">
            <v>1655575</v>
          </cell>
          <cell r="I291">
            <v>1821132</v>
          </cell>
          <cell r="J291">
            <v>1986689</v>
          </cell>
          <cell r="K291">
            <v>2152246</v>
          </cell>
          <cell r="L291">
            <v>2318503</v>
          </cell>
          <cell r="M291">
            <v>4643786</v>
          </cell>
          <cell r="N291">
            <v>5108164</v>
          </cell>
          <cell r="O291">
            <v>5572542</v>
          </cell>
          <cell r="P291">
            <v>6036920</v>
          </cell>
          <cell r="Q291">
            <v>6503398</v>
          </cell>
        </row>
        <row r="292">
          <cell r="C292">
            <v>415544</v>
          </cell>
          <cell r="D292">
            <v>498652</v>
          </cell>
          <cell r="E292">
            <v>581761</v>
          </cell>
          <cell r="F292">
            <v>664870</v>
          </cell>
          <cell r="G292">
            <v>748179</v>
          </cell>
          <cell r="H292">
            <v>1682953</v>
          </cell>
          <cell r="I292">
            <v>1851248</v>
          </cell>
          <cell r="J292">
            <v>2019543</v>
          </cell>
          <cell r="K292">
            <v>2187838</v>
          </cell>
          <cell r="L292">
            <v>2356833</v>
          </cell>
          <cell r="M292">
            <v>4720579</v>
          </cell>
          <cell r="N292">
            <v>5192636</v>
          </cell>
          <cell r="O292">
            <v>5664693</v>
          </cell>
          <cell r="P292">
            <v>6136750</v>
          </cell>
          <cell r="Q292">
            <v>6610907</v>
          </cell>
        </row>
        <row r="293">
          <cell r="C293">
            <v>422306</v>
          </cell>
          <cell r="D293">
            <v>506767</v>
          </cell>
          <cell r="E293">
            <v>591228</v>
          </cell>
          <cell r="F293">
            <v>675689</v>
          </cell>
          <cell r="G293">
            <v>760350</v>
          </cell>
          <cell r="H293">
            <v>1710339</v>
          </cell>
          <cell r="I293">
            <v>1881372</v>
          </cell>
          <cell r="J293">
            <v>2052405</v>
          </cell>
          <cell r="K293">
            <v>2223438</v>
          </cell>
          <cell r="L293">
            <v>2395171</v>
          </cell>
          <cell r="M293">
            <v>4797396</v>
          </cell>
          <cell r="N293">
            <v>5277135</v>
          </cell>
          <cell r="O293">
            <v>5756874</v>
          </cell>
          <cell r="P293">
            <v>6236613</v>
          </cell>
          <cell r="Q293">
            <v>6718452</v>
          </cell>
        </row>
        <row r="294">
          <cell r="C294">
            <v>429066</v>
          </cell>
          <cell r="D294">
            <v>514879</v>
          </cell>
          <cell r="E294">
            <v>600692</v>
          </cell>
          <cell r="F294">
            <v>686505</v>
          </cell>
          <cell r="G294">
            <v>772518</v>
          </cell>
          <cell r="H294">
            <v>1737717</v>
          </cell>
          <cell r="I294">
            <v>1911488</v>
          </cell>
          <cell r="J294">
            <v>2085259</v>
          </cell>
          <cell r="K294">
            <v>2259030</v>
          </cell>
          <cell r="L294">
            <v>2433501</v>
          </cell>
          <cell r="M294">
            <v>4874189</v>
          </cell>
          <cell r="N294">
            <v>5361607</v>
          </cell>
          <cell r="O294">
            <v>5849025</v>
          </cell>
          <cell r="P294">
            <v>6336443</v>
          </cell>
          <cell r="Q294">
            <v>6825961</v>
          </cell>
        </row>
        <row r="295">
          <cell r="C295">
            <v>435830</v>
          </cell>
          <cell r="D295">
            <v>522996</v>
          </cell>
          <cell r="E295">
            <v>610162</v>
          </cell>
          <cell r="F295">
            <v>697328</v>
          </cell>
          <cell r="G295">
            <v>784694</v>
          </cell>
          <cell r="H295">
            <v>1765111</v>
          </cell>
          <cell r="I295">
            <v>1941622</v>
          </cell>
          <cell r="J295">
            <v>2118133</v>
          </cell>
          <cell r="K295">
            <v>2294644</v>
          </cell>
          <cell r="L295">
            <v>2471855</v>
          </cell>
          <cell r="M295">
            <v>4951028</v>
          </cell>
          <cell r="N295">
            <v>5446130</v>
          </cell>
          <cell r="O295">
            <v>5941232</v>
          </cell>
          <cell r="P295">
            <v>6436334</v>
          </cell>
          <cell r="Q295">
            <v>6933536</v>
          </cell>
        </row>
        <row r="296">
          <cell r="C296">
            <v>442594</v>
          </cell>
          <cell r="D296">
            <v>531112</v>
          </cell>
          <cell r="E296">
            <v>619631</v>
          </cell>
          <cell r="F296">
            <v>708150</v>
          </cell>
          <cell r="G296">
            <v>796869</v>
          </cell>
          <cell r="H296">
            <v>1792505</v>
          </cell>
          <cell r="I296">
            <v>1971755</v>
          </cell>
          <cell r="J296">
            <v>2151005</v>
          </cell>
          <cell r="K296">
            <v>2330255</v>
          </cell>
          <cell r="L296">
            <v>2510205</v>
          </cell>
          <cell r="M296">
            <v>5027867</v>
          </cell>
          <cell r="N296">
            <v>5530653</v>
          </cell>
          <cell r="O296">
            <v>6033439</v>
          </cell>
          <cell r="P296">
            <v>6536225</v>
          </cell>
          <cell r="Q296">
            <v>7041111</v>
          </cell>
        </row>
        <row r="297">
          <cell r="C297">
            <v>449360</v>
          </cell>
          <cell r="D297">
            <v>539232</v>
          </cell>
          <cell r="E297">
            <v>629104</v>
          </cell>
          <cell r="F297">
            <v>718976</v>
          </cell>
          <cell r="G297">
            <v>809048</v>
          </cell>
          <cell r="H297">
            <v>1819908</v>
          </cell>
          <cell r="I297">
            <v>2001898</v>
          </cell>
          <cell r="J297">
            <v>2183888</v>
          </cell>
          <cell r="K297">
            <v>2365878</v>
          </cell>
          <cell r="L297">
            <v>2548568</v>
          </cell>
          <cell r="M297">
            <v>5104729</v>
          </cell>
          <cell r="N297">
            <v>5615201</v>
          </cell>
          <cell r="O297">
            <v>6125673</v>
          </cell>
          <cell r="P297">
            <v>6636145</v>
          </cell>
          <cell r="Q297">
            <v>7148717</v>
          </cell>
        </row>
        <row r="298">
          <cell r="C298">
            <v>456126</v>
          </cell>
          <cell r="D298">
            <v>547351</v>
          </cell>
          <cell r="E298">
            <v>638576</v>
          </cell>
          <cell r="F298">
            <v>729801</v>
          </cell>
          <cell r="G298">
            <v>821226</v>
          </cell>
          <cell r="H298">
            <v>1847310</v>
          </cell>
          <cell r="I298">
            <v>2032041</v>
          </cell>
          <cell r="J298">
            <v>2216772</v>
          </cell>
          <cell r="K298">
            <v>2401503</v>
          </cell>
          <cell r="L298">
            <v>2586934</v>
          </cell>
          <cell r="M298">
            <v>5181591</v>
          </cell>
          <cell r="N298">
            <v>5699750</v>
          </cell>
          <cell r="O298">
            <v>6217909</v>
          </cell>
          <cell r="P298">
            <v>6736068</v>
          </cell>
          <cell r="Q298">
            <v>7256327</v>
          </cell>
        </row>
        <row r="299">
          <cell r="C299">
            <v>462894</v>
          </cell>
          <cell r="D299">
            <v>555472</v>
          </cell>
          <cell r="E299">
            <v>648051</v>
          </cell>
          <cell r="F299">
            <v>740630</v>
          </cell>
          <cell r="G299">
            <v>833409</v>
          </cell>
          <cell r="H299">
            <v>1874720</v>
          </cell>
          <cell r="I299">
            <v>2062192</v>
          </cell>
          <cell r="J299">
            <v>2249664</v>
          </cell>
          <cell r="K299">
            <v>2437136</v>
          </cell>
          <cell r="L299">
            <v>2625308</v>
          </cell>
          <cell r="M299">
            <v>5258475</v>
          </cell>
          <cell r="N299">
            <v>5784322</v>
          </cell>
          <cell r="O299">
            <v>6310169</v>
          </cell>
          <cell r="P299">
            <v>6836016</v>
          </cell>
          <cell r="Q299">
            <v>7363963</v>
          </cell>
        </row>
        <row r="300">
          <cell r="C300">
            <v>469660</v>
          </cell>
          <cell r="D300">
            <v>563592</v>
          </cell>
          <cell r="E300">
            <v>657524</v>
          </cell>
          <cell r="F300">
            <v>751456</v>
          </cell>
          <cell r="G300">
            <v>845588</v>
          </cell>
          <cell r="H300">
            <v>1902123</v>
          </cell>
          <cell r="I300">
            <v>2092335</v>
          </cell>
          <cell r="J300">
            <v>2282547</v>
          </cell>
          <cell r="K300">
            <v>2472759</v>
          </cell>
          <cell r="L300">
            <v>2663671</v>
          </cell>
          <cell r="M300">
            <v>5335337</v>
          </cell>
          <cell r="N300">
            <v>5868870</v>
          </cell>
          <cell r="O300">
            <v>6402403</v>
          </cell>
          <cell r="P300">
            <v>6935936</v>
          </cell>
          <cell r="Q300">
            <v>7471569</v>
          </cell>
        </row>
        <row r="301">
          <cell r="C301">
            <v>476430</v>
          </cell>
          <cell r="D301">
            <v>571716</v>
          </cell>
          <cell r="E301">
            <v>667002</v>
          </cell>
          <cell r="F301">
            <v>762288</v>
          </cell>
          <cell r="G301">
            <v>857774</v>
          </cell>
          <cell r="H301">
            <v>1929541</v>
          </cell>
          <cell r="I301">
            <v>2122495</v>
          </cell>
          <cell r="J301">
            <v>2315449</v>
          </cell>
          <cell r="K301">
            <v>2508403</v>
          </cell>
          <cell r="L301">
            <v>2702057</v>
          </cell>
          <cell r="M301">
            <v>5412244</v>
          </cell>
          <cell r="N301">
            <v>5953468</v>
          </cell>
          <cell r="O301">
            <v>6494692</v>
          </cell>
          <cell r="P301">
            <v>7035916</v>
          </cell>
          <cell r="Q301">
            <v>7579240</v>
          </cell>
        </row>
        <row r="302">
          <cell r="C302">
            <v>483200</v>
          </cell>
          <cell r="D302">
            <v>579840</v>
          </cell>
          <cell r="E302">
            <v>676480</v>
          </cell>
          <cell r="F302">
            <v>773120</v>
          </cell>
          <cell r="G302">
            <v>869960</v>
          </cell>
          <cell r="H302">
            <v>1956960</v>
          </cell>
          <cell r="I302">
            <v>2152656</v>
          </cell>
          <cell r="J302">
            <v>2348352</v>
          </cell>
          <cell r="K302">
            <v>2544048</v>
          </cell>
          <cell r="L302">
            <v>2740444</v>
          </cell>
          <cell r="M302">
            <v>5489152</v>
          </cell>
          <cell r="N302">
            <v>6038067</v>
          </cell>
          <cell r="O302">
            <v>6586982</v>
          </cell>
          <cell r="P302">
            <v>7135897</v>
          </cell>
          <cell r="Q302">
            <v>7686912</v>
          </cell>
        </row>
        <row r="303">
          <cell r="C303">
            <v>489972</v>
          </cell>
          <cell r="D303">
            <v>587966</v>
          </cell>
          <cell r="E303">
            <v>685960</v>
          </cell>
          <cell r="F303">
            <v>783955</v>
          </cell>
          <cell r="G303">
            <v>882149</v>
          </cell>
          <cell r="H303">
            <v>1984386</v>
          </cell>
          <cell r="I303">
            <v>2182824</v>
          </cell>
          <cell r="J303">
            <v>2381262</v>
          </cell>
          <cell r="K303">
            <v>2579700</v>
          </cell>
          <cell r="L303">
            <v>2778838</v>
          </cell>
          <cell r="M303">
            <v>5566081</v>
          </cell>
          <cell r="N303">
            <v>6122689</v>
          </cell>
          <cell r="O303">
            <v>6679297</v>
          </cell>
          <cell r="P303">
            <v>7235905</v>
          </cell>
          <cell r="Q303">
            <v>7794613</v>
          </cell>
        </row>
      </sheetData>
      <sheetData sheetId="10"/>
      <sheetData sheetId="11"/>
      <sheetData sheetId="12">
        <row r="2">
          <cell r="F2">
            <v>11</v>
          </cell>
          <cell r="G2">
            <v>2</v>
          </cell>
          <cell r="H2">
            <v>3</v>
          </cell>
          <cell r="I2">
            <v>2</v>
          </cell>
        </row>
        <row r="3">
          <cell r="F3">
            <v>12</v>
          </cell>
          <cell r="G3">
            <v>30</v>
          </cell>
          <cell r="H3">
            <v>3</v>
          </cell>
          <cell r="I3">
            <v>3.6</v>
          </cell>
        </row>
        <row r="4">
          <cell r="F4">
            <v>13</v>
          </cell>
          <cell r="G4">
            <v>60</v>
          </cell>
          <cell r="H4">
            <v>5</v>
          </cell>
          <cell r="I4">
            <v>6</v>
          </cell>
        </row>
        <row r="5">
          <cell r="F5">
            <v>14</v>
          </cell>
          <cell r="G5">
            <v>90</v>
          </cell>
          <cell r="H5">
            <v>6</v>
          </cell>
          <cell r="I5">
            <v>7.2</v>
          </cell>
        </row>
        <row r="6">
          <cell r="F6">
            <v>21</v>
          </cell>
          <cell r="G6">
            <v>75</v>
          </cell>
          <cell r="H6">
            <v>2</v>
          </cell>
          <cell r="I6">
            <v>6</v>
          </cell>
        </row>
        <row r="7">
          <cell r="F7">
            <v>22</v>
          </cell>
          <cell r="G7">
            <v>100</v>
          </cell>
          <cell r="H7">
            <v>4</v>
          </cell>
          <cell r="I7">
            <v>12.6</v>
          </cell>
        </row>
        <row r="8">
          <cell r="F8">
            <v>23</v>
          </cell>
          <cell r="G8">
            <v>125</v>
          </cell>
          <cell r="H8">
            <v>6</v>
          </cell>
          <cell r="I8">
            <v>19.8</v>
          </cell>
        </row>
        <row r="9">
          <cell r="F9">
            <v>24</v>
          </cell>
          <cell r="G9">
            <v>150</v>
          </cell>
          <cell r="H9">
            <v>8</v>
          </cell>
          <cell r="I9">
            <v>28</v>
          </cell>
        </row>
        <row r="10">
          <cell r="F10">
            <v>31</v>
          </cell>
          <cell r="G10">
            <v>150</v>
          </cell>
          <cell r="H10">
            <v>3</v>
          </cell>
          <cell r="I10">
            <v>24</v>
          </cell>
        </row>
        <row r="11">
          <cell r="F11">
            <v>32</v>
          </cell>
          <cell r="G11">
            <v>175</v>
          </cell>
          <cell r="H11">
            <v>4</v>
          </cell>
          <cell r="I11">
            <v>33.6</v>
          </cell>
        </row>
        <row r="12">
          <cell r="F12">
            <v>33</v>
          </cell>
          <cell r="G12">
            <v>200</v>
          </cell>
          <cell r="H12">
            <v>6</v>
          </cell>
          <cell r="I12">
            <v>52.8</v>
          </cell>
        </row>
        <row r="13">
          <cell r="F13">
            <v>34</v>
          </cell>
          <cell r="G13">
            <v>225</v>
          </cell>
          <cell r="H13">
            <v>8</v>
          </cell>
          <cell r="I13">
            <v>73.6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639"/>
  <sheetViews>
    <sheetView tabSelected="1" zoomScale="115" zoomScaleNormal="115" workbookViewId="0">
      <pane xSplit="10" ySplit="2" topLeftCell="K4607" activePane="bottomRight" state="frozen"/>
      <selection/>
      <selection pane="topRight"/>
      <selection pane="bottomLeft"/>
      <selection pane="bottomRight" activeCell="X14" sqref="X13:X14"/>
    </sheetView>
  </sheetViews>
  <sheetFormatPr defaultColWidth="9" defaultRowHeight="14.25"/>
  <cols>
    <col min="1" max="1" width="8.5" style="5" customWidth="1"/>
    <col min="2" max="2" width="7.25" style="5" customWidth="1"/>
    <col min="3" max="3" width="9.125" style="5" customWidth="1"/>
    <col min="4" max="5" width="7.25" style="5" customWidth="1"/>
    <col min="6" max="7" width="9.125" style="5" customWidth="1"/>
    <col min="8" max="8" width="8.5" style="5" customWidth="1"/>
    <col min="9" max="9" width="12.625" style="6" customWidth="1"/>
    <col min="10" max="10" width="9.5" customWidth="1"/>
    <col min="11" max="11" width="11" customWidth="1"/>
    <col min="12" max="13" width="9.5" customWidth="1"/>
    <col min="14" max="14" width="9.5" style="7" customWidth="1"/>
    <col min="15" max="15" width="11" style="7" customWidth="1"/>
    <col min="16" max="16" width="11" style="5" customWidth="1"/>
    <col min="17" max="17" width="8.5" style="7" customWidth="1"/>
    <col min="18" max="18" width="8.5" style="5" customWidth="1"/>
    <col min="19" max="19" width="11" style="5" customWidth="1"/>
    <col min="20" max="20" width="9" style="5"/>
    <col min="23" max="23" width="9.875" customWidth="1"/>
    <col min="24" max="24" width="10.125" customWidth="1"/>
  </cols>
  <sheetData>
    <row r="1" spans="1:20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s="7" t="s">
        <v>13</v>
      </c>
      <c r="O1" s="7" t="s">
        <v>14</v>
      </c>
      <c r="P1" s="5" t="s">
        <v>15</v>
      </c>
      <c r="Q1" s="7" t="s">
        <v>16</v>
      </c>
      <c r="R1" s="5" t="s">
        <v>17</v>
      </c>
      <c r="S1" s="9" t="s">
        <v>18</v>
      </c>
      <c r="T1" s="9" t="s">
        <v>19</v>
      </c>
    </row>
    <row r="2" spans="1:20">
      <c r="A2" s="8" t="s">
        <v>0</v>
      </c>
      <c r="B2" s="9" t="s">
        <v>20</v>
      </c>
      <c r="C2" s="5" t="s">
        <v>21</v>
      </c>
      <c r="D2" s="5" t="s">
        <v>22</v>
      </c>
      <c r="E2" s="5" t="s">
        <v>23</v>
      </c>
      <c r="F2" s="9" t="s">
        <v>24</v>
      </c>
      <c r="G2" s="9" t="s">
        <v>25</v>
      </c>
      <c r="H2" s="5" t="s">
        <v>7</v>
      </c>
      <c r="I2" s="6" t="s">
        <v>26</v>
      </c>
      <c r="J2" t="s">
        <v>27</v>
      </c>
      <c r="K2" t="s">
        <v>28</v>
      </c>
      <c r="L2" t="s">
        <v>29</v>
      </c>
      <c r="M2" s="11" t="s">
        <v>30</v>
      </c>
      <c r="N2" s="7" t="s">
        <v>31</v>
      </c>
      <c r="O2" s="7" t="s">
        <v>32</v>
      </c>
      <c r="P2" s="5" t="s">
        <v>33</v>
      </c>
      <c r="Q2" s="7" t="s">
        <v>34</v>
      </c>
      <c r="R2" s="5" t="s">
        <v>35</v>
      </c>
      <c r="S2" s="9" t="s">
        <v>36</v>
      </c>
      <c r="T2" s="9" t="s">
        <v>37</v>
      </c>
    </row>
    <row r="3" spans="1:20">
      <c r="A3" s="8" t="s">
        <v>38</v>
      </c>
      <c r="B3" s="9" t="s">
        <v>38</v>
      </c>
      <c r="C3" s="5" t="s">
        <v>38</v>
      </c>
      <c r="D3" s="5" t="s">
        <v>38</v>
      </c>
      <c r="E3" s="5" t="s">
        <v>39</v>
      </c>
      <c r="F3" s="9" t="s">
        <v>40</v>
      </c>
      <c r="G3" s="9" t="s">
        <v>40</v>
      </c>
      <c r="H3" s="5" t="s">
        <v>38</v>
      </c>
      <c r="I3" s="6" t="s">
        <v>38</v>
      </c>
      <c r="J3" t="s">
        <v>40</v>
      </c>
      <c r="K3" t="s">
        <v>40</v>
      </c>
      <c r="L3" t="s">
        <v>40</v>
      </c>
      <c r="M3" s="11" t="s">
        <v>40</v>
      </c>
      <c r="N3" s="7" t="s">
        <v>38</v>
      </c>
      <c r="O3" s="7" t="s">
        <v>39</v>
      </c>
      <c r="P3" s="5" t="s">
        <v>39</v>
      </c>
      <c r="Q3" s="7" t="s">
        <v>38</v>
      </c>
      <c r="R3" s="5" t="s">
        <v>40</v>
      </c>
      <c r="S3" s="9" t="s">
        <v>40</v>
      </c>
      <c r="T3" s="9" t="s">
        <v>40</v>
      </c>
    </row>
    <row r="4" spans="1:27">
      <c r="A4" s="5">
        <v>1001001</v>
      </c>
      <c r="B4" s="5">
        <v>1001</v>
      </c>
      <c r="C4" s="5">
        <f>VLOOKUP(B4,[1]role!$A:$J,10,1)</f>
        <v>45</v>
      </c>
      <c r="D4" s="5">
        <v>1</v>
      </c>
      <c r="E4" s="10" t="s">
        <v>41</v>
      </c>
      <c r="F4" s="5">
        <f>[2]攻击!$B6</f>
        <v>100</v>
      </c>
      <c r="G4" s="5">
        <f>INT(I4/V4)+26</f>
        <v>50</v>
      </c>
      <c r="I4" s="6">
        <f>INT(AA4)</f>
        <v>60</v>
      </c>
      <c r="J4">
        <v>0</v>
      </c>
      <c r="K4" s="11">
        <f>IF(B4=2008,10,IF(B4&gt;3000,10,IF(B4&gt;2000,5,8)))</f>
        <v>8</v>
      </c>
      <c r="L4">
        <v>0</v>
      </c>
      <c r="M4">
        <v>0</v>
      </c>
      <c r="N4">
        <v>0</v>
      </c>
      <c r="O4" s="11" t="s">
        <v>42</v>
      </c>
      <c r="P4" s="5" t="str">
        <f>"1-"&amp;U4</f>
        <v>1-64</v>
      </c>
      <c r="Q4">
        <v>0</v>
      </c>
      <c r="R4" s="5">
        <f>F4</f>
        <v>100</v>
      </c>
      <c r="S4" s="5">
        <v>15</v>
      </c>
      <c r="T4" s="5">
        <v>0</v>
      </c>
      <c r="U4">
        <f>[2]升级消耗!$C4</f>
        <v>64</v>
      </c>
      <c r="V4">
        <v>2.5</v>
      </c>
      <c r="AA4" s="5">
        <f>50+D4*10</f>
        <v>60</v>
      </c>
    </row>
    <row r="5" spans="1:27">
      <c r="A5" s="5">
        <v>1001002</v>
      </c>
      <c r="B5" s="5">
        <v>1001</v>
      </c>
      <c r="C5" s="5">
        <f>VLOOKUP(B5,[1]role!$A:$J,10,1)</f>
        <v>45</v>
      </c>
      <c r="D5" s="5">
        <v>2</v>
      </c>
      <c r="E5" s="10" t="s">
        <v>41</v>
      </c>
      <c r="F5" s="5">
        <f>[2]攻击!$B7</f>
        <v>105</v>
      </c>
      <c r="G5" s="5">
        <f t="shared" ref="G5:G68" si="0">INT(I5/V5)+26</f>
        <v>54</v>
      </c>
      <c r="I5" s="6">
        <f t="shared" ref="I5:I68" si="1">INT(AA5)</f>
        <v>70</v>
      </c>
      <c r="J5">
        <v>0</v>
      </c>
      <c r="K5" s="11">
        <f t="shared" ref="K5:K68" si="2">IF(B5=2008,10,IF(B5&gt;3000,10,IF(B5&gt;2000,5,8)))</f>
        <v>8</v>
      </c>
      <c r="L5">
        <v>0</v>
      </c>
      <c r="M5">
        <v>0</v>
      </c>
      <c r="N5">
        <v>0</v>
      </c>
      <c r="O5" s="11" t="s">
        <v>43</v>
      </c>
      <c r="P5" s="5" t="str">
        <f t="shared" ref="P5:P68" si="3">"1-"&amp;U5</f>
        <v>1-66</v>
      </c>
      <c r="Q5">
        <v>0</v>
      </c>
      <c r="R5" s="5">
        <f t="shared" ref="R5:R68" si="4">F5</f>
        <v>105</v>
      </c>
      <c r="S5" s="5">
        <v>15</v>
      </c>
      <c r="T5" s="5">
        <v>0</v>
      </c>
      <c r="U5">
        <f>[2]升级消耗!$C5</f>
        <v>66</v>
      </c>
      <c r="V5">
        <v>2.5</v>
      </c>
      <c r="AA5" s="5">
        <f t="shared" ref="AA5:AA68" si="5">50+D5*10</f>
        <v>70</v>
      </c>
    </row>
    <row r="6" spans="1:27">
      <c r="A6" s="5">
        <v>1001003</v>
      </c>
      <c r="B6" s="5">
        <v>1001</v>
      </c>
      <c r="C6" s="5">
        <f>VLOOKUP(B6,[1]role!$A:$J,10,1)</f>
        <v>45</v>
      </c>
      <c r="D6" s="5">
        <v>3</v>
      </c>
      <c r="E6" s="10" t="s">
        <v>41</v>
      </c>
      <c r="F6" s="5">
        <f>[2]攻击!$B8</f>
        <v>110</v>
      </c>
      <c r="G6" s="5">
        <f t="shared" si="0"/>
        <v>58</v>
      </c>
      <c r="I6" s="6">
        <f t="shared" si="1"/>
        <v>80</v>
      </c>
      <c r="J6">
        <v>0</v>
      </c>
      <c r="K6" s="11">
        <f t="shared" si="2"/>
        <v>8</v>
      </c>
      <c r="L6">
        <v>0</v>
      </c>
      <c r="M6">
        <v>0</v>
      </c>
      <c r="N6">
        <v>0</v>
      </c>
      <c r="O6" s="11" t="s">
        <v>44</v>
      </c>
      <c r="P6" s="5" t="str">
        <f t="shared" si="3"/>
        <v>1-70</v>
      </c>
      <c r="Q6">
        <v>0</v>
      </c>
      <c r="R6" s="5">
        <f t="shared" si="4"/>
        <v>110</v>
      </c>
      <c r="S6" s="5">
        <v>15</v>
      </c>
      <c r="T6" s="5">
        <v>0</v>
      </c>
      <c r="U6">
        <f>[2]升级消耗!$C6</f>
        <v>70</v>
      </c>
      <c r="V6">
        <v>2.5</v>
      </c>
      <c r="AA6" s="5">
        <f t="shared" si="5"/>
        <v>80</v>
      </c>
    </row>
    <row r="7" spans="1:27">
      <c r="A7" s="5">
        <v>1001004</v>
      </c>
      <c r="B7" s="5">
        <v>1001</v>
      </c>
      <c r="C7" s="5">
        <f>VLOOKUP(B7,[1]role!$A:$J,10,1)</f>
        <v>45</v>
      </c>
      <c r="D7" s="5">
        <v>4</v>
      </c>
      <c r="E7" s="10" t="s">
        <v>41</v>
      </c>
      <c r="F7" s="5">
        <f>[2]攻击!$B9</f>
        <v>116</v>
      </c>
      <c r="G7" s="5">
        <f t="shared" si="0"/>
        <v>62</v>
      </c>
      <c r="I7" s="6">
        <f t="shared" si="1"/>
        <v>90</v>
      </c>
      <c r="J7">
        <v>0</v>
      </c>
      <c r="K7" s="11">
        <f t="shared" si="2"/>
        <v>8</v>
      </c>
      <c r="L7">
        <v>0</v>
      </c>
      <c r="M7">
        <v>0</v>
      </c>
      <c r="N7">
        <v>0</v>
      </c>
      <c r="O7" t="s">
        <v>45</v>
      </c>
      <c r="P7" s="5" t="str">
        <f t="shared" si="3"/>
        <v>1-74</v>
      </c>
      <c r="Q7">
        <v>0</v>
      </c>
      <c r="R7" s="5">
        <f t="shared" si="4"/>
        <v>116</v>
      </c>
      <c r="S7" s="5">
        <v>15</v>
      </c>
      <c r="T7" s="5">
        <v>0</v>
      </c>
      <c r="U7">
        <f>[2]升级消耗!$C7</f>
        <v>74</v>
      </c>
      <c r="V7">
        <v>2.5</v>
      </c>
      <c r="AA7" s="5">
        <f t="shared" si="5"/>
        <v>90</v>
      </c>
    </row>
    <row r="8" spans="1:27">
      <c r="A8" s="5">
        <v>1001005</v>
      </c>
      <c r="B8" s="5">
        <v>1001</v>
      </c>
      <c r="C8" s="5">
        <f>VLOOKUP(B8,[1]role!$A:$J,10,1)</f>
        <v>45</v>
      </c>
      <c r="D8" s="5">
        <v>5</v>
      </c>
      <c r="E8" s="10" t="s">
        <v>41</v>
      </c>
      <c r="F8" s="5">
        <f>[2]攻击!$B10</f>
        <v>122</v>
      </c>
      <c r="G8" s="5">
        <f t="shared" si="0"/>
        <v>66</v>
      </c>
      <c r="I8" s="6">
        <f t="shared" si="1"/>
        <v>100</v>
      </c>
      <c r="J8">
        <v>0</v>
      </c>
      <c r="K8" s="11">
        <f t="shared" si="2"/>
        <v>8</v>
      </c>
      <c r="L8">
        <v>0</v>
      </c>
      <c r="M8">
        <v>0</v>
      </c>
      <c r="N8">
        <v>0</v>
      </c>
      <c r="O8" t="s">
        <v>46</v>
      </c>
      <c r="P8" s="5" t="str">
        <f t="shared" si="3"/>
        <v>1-78</v>
      </c>
      <c r="Q8">
        <v>0</v>
      </c>
      <c r="R8" s="5">
        <f t="shared" si="4"/>
        <v>122</v>
      </c>
      <c r="S8" s="5">
        <v>15</v>
      </c>
      <c r="T8" s="5">
        <v>0</v>
      </c>
      <c r="U8">
        <f>[2]升级消耗!$C8</f>
        <v>78</v>
      </c>
      <c r="V8">
        <v>2.5</v>
      </c>
      <c r="AA8" s="5">
        <f t="shared" si="5"/>
        <v>100</v>
      </c>
    </row>
    <row r="9" spans="1:27">
      <c r="A9" s="5">
        <v>1001006</v>
      </c>
      <c r="B9" s="5">
        <v>1001</v>
      </c>
      <c r="C9" s="5">
        <f>VLOOKUP(B9,[1]role!$A:$J,10,1)</f>
        <v>45</v>
      </c>
      <c r="D9" s="5">
        <v>6</v>
      </c>
      <c r="E9" s="10" t="s">
        <v>41</v>
      </c>
      <c r="F9" s="5">
        <f>[2]攻击!$B11</f>
        <v>129</v>
      </c>
      <c r="G9" s="5">
        <f t="shared" si="0"/>
        <v>70</v>
      </c>
      <c r="I9" s="6">
        <f t="shared" si="1"/>
        <v>110</v>
      </c>
      <c r="J9">
        <v>0</v>
      </c>
      <c r="K9" s="11">
        <f t="shared" si="2"/>
        <v>8</v>
      </c>
      <c r="L9">
        <v>0</v>
      </c>
      <c r="M9">
        <v>0</v>
      </c>
      <c r="N9">
        <v>0</v>
      </c>
      <c r="O9" t="s">
        <v>47</v>
      </c>
      <c r="P9" s="5" t="str">
        <f t="shared" si="3"/>
        <v>1-88</v>
      </c>
      <c r="Q9">
        <v>0</v>
      </c>
      <c r="R9" s="5">
        <f t="shared" si="4"/>
        <v>129</v>
      </c>
      <c r="S9" s="5">
        <v>15</v>
      </c>
      <c r="T9" s="5">
        <v>0</v>
      </c>
      <c r="U9">
        <f>[2]升级消耗!$C9</f>
        <v>88</v>
      </c>
      <c r="V9">
        <v>2.5</v>
      </c>
      <c r="AA9" s="5">
        <f t="shared" si="5"/>
        <v>110</v>
      </c>
    </row>
    <row r="10" spans="1:27">
      <c r="A10" s="5">
        <v>1001007</v>
      </c>
      <c r="B10" s="5">
        <v>1001</v>
      </c>
      <c r="C10" s="5">
        <f>VLOOKUP(B10,[1]role!$A:$J,10,1)</f>
        <v>45</v>
      </c>
      <c r="D10" s="5">
        <v>7</v>
      </c>
      <c r="E10" s="10" t="s">
        <v>41</v>
      </c>
      <c r="F10" s="5">
        <f>[2]攻击!$B12</f>
        <v>136</v>
      </c>
      <c r="G10" s="5">
        <f t="shared" si="0"/>
        <v>74</v>
      </c>
      <c r="I10" s="6">
        <f t="shared" si="1"/>
        <v>120</v>
      </c>
      <c r="J10">
        <v>0</v>
      </c>
      <c r="K10" s="11">
        <f t="shared" si="2"/>
        <v>8</v>
      </c>
      <c r="L10">
        <v>0</v>
      </c>
      <c r="M10">
        <v>0</v>
      </c>
      <c r="N10">
        <v>0</v>
      </c>
      <c r="O10" t="s">
        <v>48</v>
      </c>
      <c r="P10" s="5" t="str">
        <f t="shared" si="3"/>
        <v>1-93</v>
      </c>
      <c r="Q10">
        <v>0</v>
      </c>
      <c r="R10" s="5">
        <f t="shared" si="4"/>
        <v>136</v>
      </c>
      <c r="S10" s="5">
        <v>15</v>
      </c>
      <c r="T10" s="5">
        <v>0</v>
      </c>
      <c r="U10">
        <f>[2]升级消耗!$C10</f>
        <v>93</v>
      </c>
      <c r="V10">
        <v>2.5</v>
      </c>
      <c r="AA10" s="5">
        <f t="shared" si="5"/>
        <v>120</v>
      </c>
    </row>
    <row r="11" spans="1:27">
      <c r="A11" s="5">
        <v>1001008</v>
      </c>
      <c r="B11" s="5">
        <v>1001</v>
      </c>
      <c r="C11" s="5">
        <f>VLOOKUP(B11,[1]role!$A:$J,10,1)</f>
        <v>45</v>
      </c>
      <c r="D11" s="5">
        <v>8</v>
      </c>
      <c r="E11" s="10" t="s">
        <v>41</v>
      </c>
      <c r="F11" s="5">
        <f>[2]攻击!$B13</f>
        <v>144</v>
      </c>
      <c r="G11" s="5">
        <f t="shared" si="0"/>
        <v>78</v>
      </c>
      <c r="I11" s="6">
        <f t="shared" si="1"/>
        <v>130</v>
      </c>
      <c r="J11">
        <v>0</v>
      </c>
      <c r="K11" s="11">
        <f t="shared" si="2"/>
        <v>8</v>
      </c>
      <c r="L11">
        <v>0</v>
      </c>
      <c r="M11">
        <v>0</v>
      </c>
      <c r="N11">
        <v>0</v>
      </c>
      <c r="O11" t="s">
        <v>49</v>
      </c>
      <c r="P11" s="5" t="str">
        <f t="shared" si="3"/>
        <v>1-99</v>
      </c>
      <c r="Q11">
        <v>0</v>
      </c>
      <c r="R11" s="5">
        <f t="shared" si="4"/>
        <v>144</v>
      </c>
      <c r="S11" s="5">
        <v>15</v>
      </c>
      <c r="T11" s="5">
        <v>0</v>
      </c>
      <c r="U11">
        <f>[2]升级消耗!$C11</f>
        <v>99</v>
      </c>
      <c r="V11">
        <v>2.5</v>
      </c>
      <c r="AA11" s="5">
        <f t="shared" si="5"/>
        <v>130</v>
      </c>
    </row>
    <row r="12" spans="1:27">
      <c r="A12" s="5">
        <v>1001009</v>
      </c>
      <c r="B12" s="5">
        <v>1001</v>
      </c>
      <c r="C12" s="5">
        <f>VLOOKUP(B12,[1]role!$A:$J,10,1)</f>
        <v>45</v>
      </c>
      <c r="D12" s="5">
        <v>9</v>
      </c>
      <c r="E12" s="10" t="s">
        <v>41</v>
      </c>
      <c r="F12" s="5">
        <f>[2]攻击!$B14</f>
        <v>152</v>
      </c>
      <c r="G12" s="5">
        <f t="shared" si="0"/>
        <v>82</v>
      </c>
      <c r="I12" s="6">
        <f t="shared" si="1"/>
        <v>140</v>
      </c>
      <c r="J12">
        <v>0</v>
      </c>
      <c r="K12" s="11">
        <f t="shared" si="2"/>
        <v>8</v>
      </c>
      <c r="L12">
        <v>0</v>
      </c>
      <c r="M12">
        <v>0</v>
      </c>
      <c r="N12">
        <v>0</v>
      </c>
      <c r="O12" t="s">
        <v>50</v>
      </c>
      <c r="P12" s="5" t="str">
        <f t="shared" si="3"/>
        <v>1-105</v>
      </c>
      <c r="Q12">
        <v>0</v>
      </c>
      <c r="R12" s="5">
        <f t="shared" si="4"/>
        <v>152</v>
      </c>
      <c r="S12" s="5">
        <v>15</v>
      </c>
      <c r="T12" s="5">
        <v>0</v>
      </c>
      <c r="U12">
        <f>[2]升级消耗!$C12</f>
        <v>105</v>
      </c>
      <c r="V12">
        <v>2.5</v>
      </c>
      <c r="AA12" s="5">
        <f t="shared" si="5"/>
        <v>140</v>
      </c>
    </row>
    <row r="13" spans="1:27">
      <c r="A13" s="5">
        <v>1001010</v>
      </c>
      <c r="B13" s="5">
        <v>1001</v>
      </c>
      <c r="C13" s="5">
        <f>VLOOKUP(B13,[1]role!$A:$J,10,1)</f>
        <v>45</v>
      </c>
      <c r="D13" s="5">
        <v>10</v>
      </c>
      <c r="E13" s="10" t="s">
        <v>41</v>
      </c>
      <c r="F13" s="5">
        <f>[2]攻击!$B15</f>
        <v>161</v>
      </c>
      <c r="G13" s="5">
        <f t="shared" si="0"/>
        <v>86</v>
      </c>
      <c r="I13" s="6">
        <f t="shared" si="1"/>
        <v>150</v>
      </c>
      <c r="J13">
        <v>0</v>
      </c>
      <c r="K13" s="11">
        <f t="shared" si="2"/>
        <v>8</v>
      </c>
      <c r="L13">
        <v>0</v>
      </c>
      <c r="M13">
        <v>0</v>
      </c>
      <c r="N13">
        <v>0</v>
      </c>
      <c r="O13" t="s">
        <v>51</v>
      </c>
      <c r="P13" s="5" t="str">
        <f t="shared" si="3"/>
        <v>1-111</v>
      </c>
      <c r="Q13">
        <v>0</v>
      </c>
      <c r="R13" s="5">
        <f t="shared" si="4"/>
        <v>161</v>
      </c>
      <c r="S13" s="5">
        <v>15</v>
      </c>
      <c r="T13" s="5">
        <v>0</v>
      </c>
      <c r="U13">
        <f>[2]升级消耗!$C13</f>
        <v>111</v>
      </c>
      <c r="V13">
        <v>2.5</v>
      </c>
      <c r="AA13" s="5">
        <f t="shared" si="5"/>
        <v>150</v>
      </c>
    </row>
    <row r="14" spans="1:27">
      <c r="A14" s="5">
        <v>1001011</v>
      </c>
      <c r="B14" s="5">
        <v>1001</v>
      </c>
      <c r="C14" s="5">
        <f>VLOOKUP(B14,[1]role!$A:$J,10,1)</f>
        <v>45</v>
      </c>
      <c r="D14" s="5">
        <v>11</v>
      </c>
      <c r="E14" s="10" t="s">
        <v>41</v>
      </c>
      <c r="F14" s="5">
        <f>[2]攻击!$B16</f>
        <v>170</v>
      </c>
      <c r="G14" s="5">
        <f t="shared" si="0"/>
        <v>90</v>
      </c>
      <c r="I14" s="6">
        <f t="shared" si="1"/>
        <v>160</v>
      </c>
      <c r="J14">
        <v>0</v>
      </c>
      <c r="K14" s="11">
        <f t="shared" si="2"/>
        <v>8</v>
      </c>
      <c r="L14">
        <v>0</v>
      </c>
      <c r="M14">
        <v>0</v>
      </c>
      <c r="N14">
        <v>0</v>
      </c>
      <c r="O14" t="s">
        <v>52</v>
      </c>
      <c r="P14" s="5" t="str">
        <f t="shared" si="3"/>
        <v>1-126</v>
      </c>
      <c r="Q14">
        <v>0</v>
      </c>
      <c r="R14" s="5">
        <f t="shared" si="4"/>
        <v>170</v>
      </c>
      <c r="S14" s="5">
        <v>15</v>
      </c>
      <c r="T14" s="5">
        <v>0</v>
      </c>
      <c r="U14">
        <f>[2]升级消耗!$C14</f>
        <v>126</v>
      </c>
      <c r="V14">
        <v>2.5</v>
      </c>
      <c r="AA14" s="5">
        <f t="shared" si="5"/>
        <v>160</v>
      </c>
    </row>
    <row r="15" spans="1:27">
      <c r="A15" s="5">
        <v>1001012</v>
      </c>
      <c r="B15" s="5">
        <v>1001</v>
      </c>
      <c r="C15" s="5">
        <f>VLOOKUP(B15,[1]role!$A:$J,10,1)</f>
        <v>45</v>
      </c>
      <c r="D15" s="5">
        <v>12</v>
      </c>
      <c r="E15" s="10" t="s">
        <v>41</v>
      </c>
      <c r="F15" s="5">
        <f>[2]攻击!$B17</f>
        <v>180</v>
      </c>
      <c r="G15" s="5">
        <f t="shared" si="0"/>
        <v>94</v>
      </c>
      <c r="I15" s="6">
        <f t="shared" si="1"/>
        <v>170</v>
      </c>
      <c r="J15">
        <v>0</v>
      </c>
      <c r="K15" s="11">
        <f t="shared" si="2"/>
        <v>8</v>
      </c>
      <c r="L15">
        <v>0</v>
      </c>
      <c r="M15">
        <v>0</v>
      </c>
      <c r="N15">
        <v>0</v>
      </c>
      <c r="O15" t="s">
        <v>53</v>
      </c>
      <c r="P15" s="5" t="str">
        <f t="shared" si="3"/>
        <v>1-133</v>
      </c>
      <c r="Q15">
        <v>0</v>
      </c>
      <c r="R15" s="5">
        <f t="shared" si="4"/>
        <v>180</v>
      </c>
      <c r="S15" s="5">
        <v>15</v>
      </c>
      <c r="T15" s="5">
        <v>0</v>
      </c>
      <c r="U15">
        <f>[2]升级消耗!$C15</f>
        <v>133</v>
      </c>
      <c r="V15">
        <v>2.5</v>
      </c>
      <c r="AA15" s="5">
        <f t="shared" si="5"/>
        <v>170</v>
      </c>
    </row>
    <row r="16" spans="1:27">
      <c r="A16" s="5">
        <v>1001013</v>
      </c>
      <c r="B16" s="5">
        <v>1001</v>
      </c>
      <c r="C16" s="5">
        <f>VLOOKUP(B16,[1]role!$A:$J,10,1)</f>
        <v>45</v>
      </c>
      <c r="D16" s="5">
        <v>13</v>
      </c>
      <c r="E16" s="10" t="s">
        <v>41</v>
      </c>
      <c r="F16" s="5">
        <f>[2]攻击!$B18</f>
        <v>190</v>
      </c>
      <c r="G16" s="5">
        <f t="shared" si="0"/>
        <v>98</v>
      </c>
      <c r="I16" s="6">
        <f t="shared" si="1"/>
        <v>180</v>
      </c>
      <c r="J16">
        <v>0</v>
      </c>
      <c r="K16" s="11">
        <f t="shared" si="2"/>
        <v>8</v>
      </c>
      <c r="L16">
        <v>0</v>
      </c>
      <c r="M16">
        <v>0</v>
      </c>
      <c r="N16">
        <v>0</v>
      </c>
      <c r="O16" t="s">
        <v>54</v>
      </c>
      <c r="P16" s="5" t="str">
        <f t="shared" si="3"/>
        <v>1-141</v>
      </c>
      <c r="Q16">
        <v>0</v>
      </c>
      <c r="R16" s="5">
        <f t="shared" si="4"/>
        <v>190</v>
      </c>
      <c r="S16" s="5">
        <v>15</v>
      </c>
      <c r="T16" s="5">
        <v>0</v>
      </c>
      <c r="U16">
        <f>[2]升级消耗!$C16</f>
        <v>141</v>
      </c>
      <c r="V16">
        <v>2.5</v>
      </c>
      <c r="AA16" s="5">
        <f t="shared" si="5"/>
        <v>180</v>
      </c>
    </row>
    <row r="17" spans="1:27">
      <c r="A17" s="5">
        <v>1001014</v>
      </c>
      <c r="B17" s="5">
        <v>1001</v>
      </c>
      <c r="C17" s="5">
        <f>VLOOKUP(B17,[1]role!$A:$J,10,1)</f>
        <v>45</v>
      </c>
      <c r="D17" s="5">
        <v>14</v>
      </c>
      <c r="E17" s="10" t="s">
        <v>41</v>
      </c>
      <c r="F17" s="5">
        <f>[2]攻击!$B19</f>
        <v>201</v>
      </c>
      <c r="G17" s="5">
        <f t="shared" si="0"/>
        <v>102</v>
      </c>
      <c r="I17" s="6">
        <f t="shared" si="1"/>
        <v>190</v>
      </c>
      <c r="J17">
        <v>0</v>
      </c>
      <c r="K17" s="11">
        <f t="shared" si="2"/>
        <v>8</v>
      </c>
      <c r="L17">
        <v>0</v>
      </c>
      <c r="M17">
        <v>0</v>
      </c>
      <c r="N17">
        <v>0</v>
      </c>
      <c r="O17" t="s">
        <v>55</v>
      </c>
      <c r="P17" s="5" t="str">
        <f t="shared" si="3"/>
        <v>1-148</v>
      </c>
      <c r="Q17">
        <v>0</v>
      </c>
      <c r="R17" s="5">
        <f t="shared" si="4"/>
        <v>201</v>
      </c>
      <c r="S17" s="5">
        <v>15</v>
      </c>
      <c r="T17" s="5">
        <v>0</v>
      </c>
      <c r="U17">
        <f>[2]升级消耗!$C17</f>
        <v>148</v>
      </c>
      <c r="V17">
        <v>2.5</v>
      </c>
      <c r="AA17" s="5">
        <f t="shared" si="5"/>
        <v>190</v>
      </c>
    </row>
    <row r="18" spans="1:27">
      <c r="A18" s="5">
        <v>1001015</v>
      </c>
      <c r="B18" s="5">
        <v>1001</v>
      </c>
      <c r="C18" s="5">
        <f>VLOOKUP(B18,[1]role!$A:$J,10,1)</f>
        <v>45</v>
      </c>
      <c r="D18" s="5">
        <v>15</v>
      </c>
      <c r="E18" s="10" t="s">
        <v>41</v>
      </c>
      <c r="F18" s="5">
        <f>[2]攻击!$B20</f>
        <v>212</v>
      </c>
      <c r="G18" s="5">
        <f t="shared" si="0"/>
        <v>106</v>
      </c>
      <c r="I18" s="6">
        <f t="shared" si="1"/>
        <v>200</v>
      </c>
      <c r="J18">
        <v>0</v>
      </c>
      <c r="K18" s="11">
        <f t="shared" si="2"/>
        <v>8</v>
      </c>
      <c r="L18">
        <v>0</v>
      </c>
      <c r="M18">
        <v>0</v>
      </c>
      <c r="N18">
        <v>0</v>
      </c>
      <c r="O18" t="s">
        <v>56</v>
      </c>
      <c r="P18" s="5" t="str">
        <f t="shared" si="3"/>
        <v>1-156</v>
      </c>
      <c r="Q18">
        <v>0</v>
      </c>
      <c r="R18" s="5">
        <f t="shared" si="4"/>
        <v>212</v>
      </c>
      <c r="S18" s="5">
        <v>15</v>
      </c>
      <c r="T18" s="5">
        <v>0</v>
      </c>
      <c r="U18">
        <f>[2]升级消耗!$C18</f>
        <v>156</v>
      </c>
      <c r="V18">
        <v>2.5</v>
      </c>
      <c r="AA18" s="5">
        <f t="shared" si="5"/>
        <v>200</v>
      </c>
    </row>
    <row r="19" spans="1:27">
      <c r="A19" s="5">
        <v>1001016</v>
      </c>
      <c r="B19" s="5">
        <v>1001</v>
      </c>
      <c r="C19" s="5">
        <f>VLOOKUP(B19,[1]role!$A:$J,10,1)</f>
        <v>45</v>
      </c>
      <c r="D19" s="5">
        <v>16</v>
      </c>
      <c r="E19" s="10" t="s">
        <v>41</v>
      </c>
      <c r="F19" s="5">
        <f>[2]攻击!$B21</f>
        <v>224</v>
      </c>
      <c r="G19" s="5">
        <f t="shared" si="0"/>
        <v>110</v>
      </c>
      <c r="I19" s="6">
        <f t="shared" si="1"/>
        <v>210</v>
      </c>
      <c r="J19">
        <v>0</v>
      </c>
      <c r="K19" s="11">
        <f t="shared" si="2"/>
        <v>8</v>
      </c>
      <c r="L19">
        <v>0</v>
      </c>
      <c r="M19">
        <v>0</v>
      </c>
      <c r="N19">
        <v>0</v>
      </c>
      <c r="O19" t="s">
        <v>57</v>
      </c>
      <c r="P19" s="5" t="str">
        <f t="shared" si="3"/>
        <v>1-176</v>
      </c>
      <c r="Q19">
        <v>0</v>
      </c>
      <c r="R19" s="5">
        <f t="shared" si="4"/>
        <v>224</v>
      </c>
      <c r="S19" s="5">
        <v>15</v>
      </c>
      <c r="T19" s="5">
        <v>0</v>
      </c>
      <c r="U19">
        <f>[2]升级消耗!$C19</f>
        <v>176</v>
      </c>
      <c r="V19">
        <v>2.5</v>
      </c>
      <c r="AA19" s="5">
        <f t="shared" si="5"/>
        <v>210</v>
      </c>
    </row>
    <row r="20" spans="1:27">
      <c r="A20" s="5">
        <v>1001017</v>
      </c>
      <c r="B20" s="5">
        <v>1001</v>
      </c>
      <c r="C20" s="5">
        <f>VLOOKUP(B20,[1]role!$A:$J,10,1)</f>
        <v>45</v>
      </c>
      <c r="D20" s="5">
        <v>17</v>
      </c>
      <c r="E20" s="10" t="s">
        <v>41</v>
      </c>
      <c r="F20" s="5">
        <f>[2]攻击!$B22</f>
        <v>236</v>
      </c>
      <c r="G20" s="5">
        <f t="shared" si="0"/>
        <v>114</v>
      </c>
      <c r="I20" s="6">
        <f t="shared" si="1"/>
        <v>220</v>
      </c>
      <c r="J20">
        <v>0</v>
      </c>
      <c r="K20" s="11">
        <f t="shared" si="2"/>
        <v>8</v>
      </c>
      <c r="L20">
        <v>0</v>
      </c>
      <c r="M20">
        <v>0</v>
      </c>
      <c r="N20">
        <v>0</v>
      </c>
      <c r="O20" t="s">
        <v>58</v>
      </c>
      <c r="P20" s="5" t="str">
        <f t="shared" si="3"/>
        <v>1-186</v>
      </c>
      <c r="Q20">
        <v>0</v>
      </c>
      <c r="R20" s="5">
        <f t="shared" si="4"/>
        <v>236</v>
      </c>
      <c r="S20" s="5">
        <v>15</v>
      </c>
      <c r="T20" s="5">
        <v>0</v>
      </c>
      <c r="U20">
        <f>[2]升级消耗!$C20</f>
        <v>186</v>
      </c>
      <c r="V20">
        <v>2.5</v>
      </c>
      <c r="AA20" s="5">
        <f t="shared" si="5"/>
        <v>220</v>
      </c>
    </row>
    <row r="21" spans="1:27">
      <c r="A21" s="5">
        <v>1001018</v>
      </c>
      <c r="B21" s="5">
        <v>1001</v>
      </c>
      <c r="C21" s="5">
        <f>VLOOKUP(B21,[1]role!$A:$J,10,1)</f>
        <v>45</v>
      </c>
      <c r="D21" s="5">
        <v>18</v>
      </c>
      <c r="E21" s="10" t="s">
        <v>41</v>
      </c>
      <c r="F21" s="5">
        <f>[2]攻击!$B23</f>
        <v>249</v>
      </c>
      <c r="G21" s="5">
        <f t="shared" si="0"/>
        <v>118</v>
      </c>
      <c r="I21" s="6">
        <f t="shared" si="1"/>
        <v>230</v>
      </c>
      <c r="J21">
        <v>0</v>
      </c>
      <c r="K21" s="11">
        <f t="shared" si="2"/>
        <v>8</v>
      </c>
      <c r="L21">
        <v>0</v>
      </c>
      <c r="M21">
        <v>0</v>
      </c>
      <c r="N21">
        <v>0</v>
      </c>
      <c r="O21" t="s">
        <v>59</v>
      </c>
      <c r="P21" s="5" t="str">
        <f t="shared" si="3"/>
        <v>1-196</v>
      </c>
      <c r="Q21">
        <v>0</v>
      </c>
      <c r="R21" s="5">
        <f t="shared" si="4"/>
        <v>249</v>
      </c>
      <c r="S21" s="5">
        <v>15</v>
      </c>
      <c r="T21" s="5">
        <v>0</v>
      </c>
      <c r="U21">
        <f>[2]升级消耗!$C21</f>
        <v>196</v>
      </c>
      <c r="V21">
        <v>2.5</v>
      </c>
      <c r="AA21" s="5">
        <f t="shared" si="5"/>
        <v>230</v>
      </c>
    </row>
    <row r="22" spans="1:27">
      <c r="A22" s="5">
        <v>1001019</v>
      </c>
      <c r="B22" s="5">
        <v>1001</v>
      </c>
      <c r="C22" s="5">
        <f>VLOOKUP(B22,[1]role!$A:$J,10,1)</f>
        <v>45</v>
      </c>
      <c r="D22" s="5">
        <v>19</v>
      </c>
      <c r="E22" s="10" t="s">
        <v>41</v>
      </c>
      <c r="F22" s="5">
        <f>[2]攻击!$B24</f>
        <v>262</v>
      </c>
      <c r="G22" s="5">
        <f t="shared" si="0"/>
        <v>122</v>
      </c>
      <c r="I22" s="6">
        <f t="shared" si="1"/>
        <v>240</v>
      </c>
      <c r="J22">
        <v>0</v>
      </c>
      <c r="K22" s="11">
        <f t="shared" si="2"/>
        <v>8</v>
      </c>
      <c r="L22">
        <v>0</v>
      </c>
      <c r="M22">
        <v>0</v>
      </c>
      <c r="N22">
        <v>0</v>
      </c>
      <c r="O22" t="s">
        <v>60</v>
      </c>
      <c r="P22" s="5" t="str">
        <f t="shared" si="3"/>
        <v>1-207</v>
      </c>
      <c r="Q22">
        <v>0</v>
      </c>
      <c r="R22" s="5">
        <f t="shared" si="4"/>
        <v>262</v>
      </c>
      <c r="S22" s="5">
        <v>15</v>
      </c>
      <c r="T22" s="5">
        <v>0</v>
      </c>
      <c r="U22">
        <f>[2]升级消耗!$C22</f>
        <v>207</v>
      </c>
      <c r="V22">
        <v>2.5</v>
      </c>
      <c r="AA22" s="5">
        <f t="shared" si="5"/>
        <v>240</v>
      </c>
    </row>
    <row r="23" spans="1:27">
      <c r="A23" s="5">
        <v>1001020</v>
      </c>
      <c r="B23" s="5">
        <v>1001</v>
      </c>
      <c r="C23" s="5">
        <f>VLOOKUP(B23,[1]role!$A:$J,10,1)</f>
        <v>45</v>
      </c>
      <c r="D23" s="5">
        <v>20</v>
      </c>
      <c r="E23" s="10" t="s">
        <v>41</v>
      </c>
      <c r="F23" s="5">
        <f>[2]攻击!$B25</f>
        <v>276</v>
      </c>
      <c r="G23" s="5">
        <f t="shared" si="0"/>
        <v>126</v>
      </c>
      <c r="I23" s="6">
        <f t="shared" si="1"/>
        <v>250</v>
      </c>
      <c r="J23">
        <v>0</v>
      </c>
      <c r="K23" s="11">
        <f t="shared" si="2"/>
        <v>8</v>
      </c>
      <c r="L23">
        <v>0</v>
      </c>
      <c r="M23">
        <v>0</v>
      </c>
      <c r="N23">
        <v>0</v>
      </c>
      <c r="O23" t="s">
        <v>61</v>
      </c>
      <c r="P23" s="5" t="str">
        <f t="shared" si="3"/>
        <v>1-218</v>
      </c>
      <c r="Q23">
        <v>0</v>
      </c>
      <c r="R23" s="5">
        <f t="shared" si="4"/>
        <v>276</v>
      </c>
      <c r="S23" s="5">
        <v>15</v>
      </c>
      <c r="T23" s="5">
        <v>0</v>
      </c>
      <c r="U23">
        <f>[2]升级消耗!$C23</f>
        <v>218</v>
      </c>
      <c r="V23">
        <v>2.5</v>
      </c>
      <c r="AA23" s="5">
        <f t="shared" si="5"/>
        <v>250</v>
      </c>
    </row>
    <row r="24" spans="1:27">
      <c r="A24" s="5">
        <v>1001021</v>
      </c>
      <c r="B24" s="5">
        <v>1001</v>
      </c>
      <c r="C24" s="5">
        <f>VLOOKUP(B24,[1]role!$A:$J,10,1)</f>
        <v>45</v>
      </c>
      <c r="D24" s="5">
        <v>21</v>
      </c>
      <c r="E24" s="10" t="s">
        <v>41</v>
      </c>
      <c r="F24" s="5">
        <f>[2]攻击!$B26</f>
        <v>290</v>
      </c>
      <c r="G24" s="5">
        <f t="shared" si="0"/>
        <v>130</v>
      </c>
      <c r="I24" s="6">
        <f t="shared" si="1"/>
        <v>260</v>
      </c>
      <c r="J24">
        <v>0</v>
      </c>
      <c r="K24" s="11">
        <f t="shared" si="2"/>
        <v>8</v>
      </c>
      <c r="L24">
        <v>0</v>
      </c>
      <c r="M24">
        <v>0</v>
      </c>
      <c r="N24">
        <v>0</v>
      </c>
      <c r="O24" t="s">
        <v>62</v>
      </c>
      <c r="P24" s="5" t="str">
        <f t="shared" si="3"/>
        <v>1-243</v>
      </c>
      <c r="Q24">
        <v>0</v>
      </c>
      <c r="R24" s="5">
        <f t="shared" si="4"/>
        <v>290</v>
      </c>
      <c r="S24" s="5">
        <v>15</v>
      </c>
      <c r="T24" s="5">
        <v>0</v>
      </c>
      <c r="U24">
        <f>[2]升级消耗!$C24</f>
        <v>243</v>
      </c>
      <c r="V24">
        <v>2.5</v>
      </c>
      <c r="AA24" s="5">
        <f t="shared" si="5"/>
        <v>260</v>
      </c>
    </row>
    <row r="25" spans="1:27">
      <c r="A25" s="5">
        <v>1001022</v>
      </c>
      <c r="B25" s="5">
        <v>1001</v>
      </c>
      <c r="C25" s="5">
        <f>VLOOKUP(B25,[1]role!$A:$J,10,1)</f>
        <v>45</v>
      </c>
      <c r="D25" s="5">
        <v>22</v>
      </c>
      <c r="E25" s="10" t="s">
        <v>41</v>
      </c>
      <c r="F25" s="5">
        <f>[2]攻击!$B27</f>
        <v>305</v>
      </c>
      <c r="G25" s="5">
        <f t="shared" si="0"/>
        <v>134</v>
      </c>
      <c r="I25" s="6">
        <f t="shared" si="1"/>
        <v>270</v>
      </c>
      <c r="J25">
        <v>0</v>
      </c>
      <c r="K25" s="11">
        <f t="shared" si="2"/>
        <v>8</v>
      </c>
      <c r="L25">
        <v>0</v>
      </c>
      <c r="M25">
        <v>0</v>
      </c>
      <c r="N25">
        <v>0</v>
      </c>
      <c r="O25" t="s">
        <v>63</v>
      </c>
      <c r="P25" s="5" t="str">
        <f t="shared" si="3"/>
        <v>1-255</v>
      </c>
      <c r="Q25">
        <v>0</v>
      </c>
      <c r="R25" s="5">
        <f t="shared" si="4"/>
        <v>305</v>
      </c>
      <c r="S25" s="5">
        <v>15</v>
      </c>
      <c r="T25" s="5">
        <v>0</v>
      </c>
      <c r="U25">
        <f>[2]升级消耗!$C25</f>
        <v>255</v>
      </c>
      <c r="V25">
        <v>2.5</v>
      </c>
      <c r="AA25" s="5">
        <f t="shared" si="5"/>
        <v>270</v>
      </c>
    </row>
    <row r="26" spans="1:27">
      <c r="A26" s="5">
        <v>1001023</v>
      </c>
      <c r="B26" s="5">
        <v>1001</v>
      </c>
      <c r="C26" s="5">
        <f>VLOOKUP(B26,[1]role!$A:$J,10,1)</f>
        <v>45</v>
      </c>
      <c r="D26" s="5">
        <v>23</v>
      </c>
      <c r="E26" s="10" t="s">
        <v>41</v>
      </c>
      <c r="F26" s="5">
        <f>[2]攻击!$B28</f>
        <v>320</v>
      </c>
      <c r="G26" s="5">
        <f t="shared" si="0"/>
        <v>138</v>
      </c>
      <c r="I26" s="6">
        <f t="shared" si="1"/>
        <v>280</v>
      </c>
      <c r="J26">
        <v>0</v>
      </c>
      <c r="K26" s="11">
        <f t="shared" si="2"/>
        <v>8</v>
      </c>
      <c r="L26">
        <v>0</v>
      </c>
      <c r="M26">
        <v>0</v>
      </c>
      <c r="N26">
        <v>0</v>
      </c>
      <c r="O26" t="s">
        <v>64</v>
      </c>
      <c r="P26" s="5" t="str">
        <f t="shared" si="3"/>
        <v>1-268</v>
      </c>
      <c r="Q26">
        <v>0</v>
      </c>
      <c r="R26" s="5">
        <f t="shared" si="4"/>
        <v>320</v>
      </c>
      <c r="S26" s="5">
        <v>15</v>
      </c>
      <c r="T26" s="5">
        <v>0</v>
      </c>
      <c r="U26">
        <f>[2]升级消耗!$C26</f>
        <v>268</v>
      </c>
      <c r="V26">
        <v>2.5</v>
      </c>
      <c r="AA26" s="5">
        <f t="shared" si="5"/>
        <v>280</v>
      </c>
    </row>
    <row r="27" spans="1:27">
      <c r="A27" s="5">
        <v>1001024</v>
      </c>
      <c r="B27" s="5">
        <v>1001</v>
      </c>
      <c r="C27" s="5">
        <f>VLOOKUP(B27,[1]role!$A:$J,10,1)</f>
        <v>45</v>
      </c>
      <c r="D27" s="5">
        <v>24</v>
      </c>
      <c r="E27" s="10" t="s">
        <v>41</v>
      </c>
      <c r="F27" s="5">
        <f>[2]攻击!$B29</f>
        <v>336</v>
      </c>
      <c r="G27" s="5">
        <f t="shared" si="0"/>
        <v>142</v>
      </c>
      <c r="I27" s="6">
        <f t="shared" si="1"/>
        <v>290</v>
      </c>
      <c r="J27">
        <v>0</v>
      </c>
      <c r="K27" s="11">
        <f t="shared" si="2"/>
        <v>8</v>
      </c>
      <c r="L27">
        <v>0</v>
      </c>
      <c r="M27">
        <v>0</v>
      </c>
      <c r="N27">
        <v>0</v>
      </c>
      <c r="O27" t="s">
        <v>65</v>
      </c>
      <c r="P27" s="5" t="str">
        <f t="shared" si="3"/>
        <v>1-282</v>
      </c>
      <c r="Q27">
        <v>0</v>
      </c>
      <c r="R27" s="5">
        <f t="shared" si="4"/>
        <v>336</v>
      </c>
      <c r="S27" s="5">
        <v>15</v>
      </c>
      <c r="T27" s="5">
        <v>0</v>
      </c>
      <c r="U27">
        <f>[2]升级消耗!$C27</f>
        <v>282</v>
      </c>
      <c r="V27">
        <v>2.5</v>
      </c>
      <c r="AA27" s="5">
        <f t="shared" si="5"/>
        <v>290</v>
      </c>
    </row>
    <row r="28" spans="1:27">
      <c r="A28" s="5">
        <v>1001025</v>
      </c>
      <c r="B28" s="5">
        <v>1001</v>
      </c>
      <c r="C28" s="5">
        <f>VLOOKUP(B28,[1]role!$A:$J,10,1)</f>
        <v>45</v>
      </c>
      <c r="D28" s="5">
        <v>25</v>
      </c>
      <c r="E28" s="10" t="s">
        <v>41</v>
      </c>
      <c r="F28" s="5">
        <f>[2]攻击!$B30</f>
        <v>352</v>
      </c>
      <c r="G28" s="5">
        <f t="shared" si="0"/>
        <v>146</v>
      </c>
      <c r="I28" s="6">
        <f t="shared" si="1"/>
        <v>300</v>
      </c>
      <c r="J28">
        <v>0</v>
      </c>
      <c r="K28" s="11">
        <f t="shared" si="2"/>
        <v>8</v>
      </c>
      <c r="L28">
        <v>0</v>
      </c>
      <c r="M28">
        <v>0</v>
      </c>
      <c r="N28">
        <v>0</v>
      </c>
      <c r="O28" t="s">
        <v>66</v>
      </c>
      <c r="P28" s="5" t="str">
        <f t="shared" si="3"/>
        <v>1-295</v>
      </c>
      <c r="Q28">
        <v>0</v>
      </c>
      <c r="R28" s="5">
        <f t="shared" si="4"/>
        <v>352</v>
      </c>
      <c r="S28" s="5">
        <v>15</v>
      </c>
      <c r="T28" s="5">
        <v>0</v>
      </c>
      <c r="U28">
        <f>[2]升级消耗!$C28</f>
        <v>295</v>
      </c>
      <c r="V28">
        <v>2.5</v>
      </c>
      <c r="AA28" s="5">
        <f t="shared" si="5"/>
        <v>300</v>
      </c>
    </row>
    <row r="29" spans="1:27">
      <c r="A29" s="5">
        <v>1001026</v>
      </c>
      <c r="B29" s="5">
        <v>1001</v>
      </c>
      <c r="C29" s="5">
        <f>VLOOKUP(B29,[1]role!$A:$J,10,1)</f>
        <v>45</v>
      </c>
      <c r="D29" s="5">
        <v>26</v>
      </c>
      <c r="E29" s="10" t="s">
        <v>41</v>
      </c>
      <c r="F29" s="5">
        <f>[2]攻击!$B31</f>
        <v>376</v>
      </c>
      <c r="G29" s="5">
        <f t="shared" si="0"/>
        <v>150</v>
      </c>
      <c r="I29" s="6">
        <f t="shared" si="1"/>
        <v>310</v>
      </c>
      <c r="J29">
        <v>0</v>
      </c>
      <c r="K29" s="11">
        <f t="shared" si="2"/>
        <v>8</v>
      </c>
      <c r="L29">
        <v>0</v>
      </c>
      <c r="M29">
        <v>0</v>
      </c>
      <c r="N29">
        <v>0</v>
      </c>
      <c r="O29" t="s">
        <v>67</v>
      </c>
      <c r="P29" s="5" t="str">
        <f t="shared" si="3"/>
        <v>1-334</v>
      </c>
      <c r="Q29">
        <v>0</v>
      </c>
      <c r="R29" s="5">
        <f t="shared" si="4"/>
        <v>376</v>
      </c>
      <c r="S29" s="5">
        <v>15</v>
      </c>
      <c r="T29" s="5">
        <v>0</v>
      </c>
      <c r="U29">
        <f>[2]升级消耗!$C29</f>
        <v>334</v>
      </c>
      <c r="V29">
        <v>2.5</v>
      </c>
      <c r="AA29" s="5">
        <f t="shared" si="5"/>
        <v>310</v>
      </c>
    </row>
    <row r="30" spans="1:27">
      <c r="A30" s="5">
        <v>1001027</v>
      </c>
      <c r="B30" s="5">
        <v>1001</v>
      </c>
      <c r="C30" s="5">
        <f>VLOOKUP(B30,[1]role!$A:$J,10,1)</f>
        <v>45</v>
      </c>
      <c r="D30" s="5">
        <v>27</v>
      </c>
      <c r="E30" s="10" t="s">
        <v>41</v>
      </c>
      <c r="F30" s="5">
        <f>[2]攻击!$B32</f>
        <v>400</v>
      </c>
      <c r="G30" s="5">
        <f t="shared" si="0"/>
        <v>154</v>
      </c>
      <c r="I30" s="6">
        <f t="shared" si="1"/>
        <v>320</v>
      </c>
      <c r="J30">
        <v>0</v>
      </c>
      <c r="K30" s="11">
        <f t="shared" si="2"/>
        <v>8</v>
      </c>
      <c r="L30">
        <v>0</v>
      </c>
      <c r="M30">
        <v>0</v>
      </c>
      <c r="N30">
        <v>0</v>
      </c>
      <c r="O30" t="s">
        <v>68</v>
      </c>
      <c r="P30" s="5" t="str">
        <f t="shared" si="3"/>
        <v>1-356</v>
      </c>
      <c r="Q30">
        <v>0</v>
      </c>
      <c r="R30" s="5">
        <f t="shared" si="4"/>
        <v>400</v>
      </c>
      <c r="S30" s="5">
        <v>15</v>
      </c>
      <c r="T30" s="5">
        <v>0</v>
      </c>
      <c r="U30">
        <f>[2]升级消耗!$C30</f>
        <v>356</v>
      </c>
      <c r="V30">
        <v>2.5</v>
      </c>
      <c r="AA30" s="5">
        <f t="shared" si="5"/>
        <v>320</v>
      </c>
    </row>
    <row r="31" spans="1:27">
      <c r="A31" s="5">
        <v>1001028</v>
      </c>
      <c r="B31" s="5">
        <v>1001</v>
      </c>
      <c r="C31" s="5">
        <f>VLOOKUP(B31,[1]role!$A:$J,10,1)</f>
        <v>45</v>
      </c>
      <c r="D31" s="5">
        <v>28</v>
      </c>
      <c r="E31" s="10" t="s">
        <v>41</v>
      </c>
      <c r="F31" s="5">
        <f>[2]攻击!$B33</f>
        <v>425</v>
      </c>
      <c r="G31" s="5">
        <f t="shared" si="0"/>
        <v>158</v>
      </c>
      <c r="I31" s="6">
        <f t="shared" si="1"/>
        <v>330</v>
      </c>
      <c r="J31">
        <v>0</v>
      </c>
      <c r="K31" s="11">
        <f t="shared" si="2"/>
        <v>8</v>
      </c>
      <c r="L31">
        <v>0</v>
      </c>
      <c r="M31">
        <v>0</v>
      </c>
      <c r="N31">
        <v>0</v>
      </c>
      <c r="O31" t="s">
        <v>69</v>
      </c>
      <c r="P31" s="5" t="str">
        <f t="shared" si="3"/>
        <v>1-378</v>
      </c>
      <c r="Q31">
        <v>0</v>
      </c>
      <c r="R31" s="5">
        <f t="shared" si="4"/>
        <v>425</v>
      </c>
      <c r="S31" s="5">
        <v>15</v>
      </c>
      <c r="T31" s="5">
        <v>0</v>
      </c>
      <c r="U31">
        <f>[2]升级消耗!$C31</f>
        <v>378</v>
      </c>
      <c r="V31">
        <v>2.5</v>
      </c>
      <c r="AA31" s="5">
        <f t="shared" si="5"/>
        <v>330</v>
      </c>
    </row>
    <row r="32" spans="1:27">
      <c r="A32" s="5">
        <v>1001029</v>
      </c>
      <c r="B32" s="5">
        <v>1001</v>
      </c>
      <c r="C32" s="5">
        <f>VLOOKUP(B32,[1]role!$A:$J,10,1)</f>
        <v>45</v>
      </c>
      <c r="D32" s="5">
        <v>29</v>
      </c>
      <c r="E32" s="10" t="s">
        <v>41</v>
      </c>
      <c r="F32" s="5">
        <f>[2]攻击!$B34</f>
        <v>450</v>
      </c>
      <c r="G32" s="5">
        <f t="shared" si="0"/>
        <v>162</v>
      </c>
      <c r="I32" s="6">
        <f t="shared" si="1"/>
        <v>340</v>
      </c>
      <c r="J32">
        <v>0</v>
      </c>
      <c r="K32" s="11">
        <f t="shared" si="2"/>
        <v>8</v>
      </c>
      <c r="L32">
        <v>0</v>
      </c>
      <c r="M32">
        <v>0</v>
      </c>
      <c r="N32">
        <v>0</v>
      </c>
      <c r="O32" t="s">
        <v>70</v>
      </c>
      <c r="P32" s="5" t="str">
        <f t="shared" si="3"/>
        <v>1-400</v>
      </c>
      <c r="Q32">
        <v>0</v>
      </c>
      <c r="R32" s="5">
        <f t="shared" si="4"/>
        <v>450</v>
      </c>
      <c r="S32" s="5">
        <v>15</v>
      </c>
      <c r="T32" s="5">
        <v>0</v>
      </c>
      <c r="U32">
        <f>[2]升级消耗!$C32</f>
        <v>400</v>
      </c>
      <c r="V32">
        <v>2.5</v>
      </c>
      <c r="AA32" s="5">
        <f t="shared" si="5"/>
        <v>340</v>
      </c>
    </row>
    <row r="33" spans="1:27">
      <c r="A33" s="5">
        <v>1001030</v>
      </c>
      <c r="B33" s="5">
        <v>1001</v>
      </c>
      <c r="C33" s="5">
        <f>VLOOKUP(B33,[1]role!$A:$J,10,1)</f>
        <v>45</v>
      </c>
      <c r="D33" s="5">
        <v>30</v>
      </c>
      <c r="E33" s="10" t="s">
        <v>41</v>
      </c>
      <c r="F33" s="5">
        <f>[2]攻击!$B35</f>
        <v>476</v>
      </c>
      <c r="G33" s="5">
        <f t="shared" si="0"/>
        <v>166</v>
      </c>
      <c r="I33" s="6">
        <f t="shared" si="1"/>
        <v>350</v>
      </c>
      <c r="J33">
        <v>0</v>
      </c>
      <c r="K33" s="11">
        <f t="shared" si="2"/>
        <v>8</v>
      </c>
      <c r="L33">
        <v>0</v>
      </c>
      <c r="M33">
        <v>0</v>
      </c>
      <c r="N33">
        <v>0</v>
      </c>
      <c r="O33" t="s">
        <v>71</v>
      </c>
      <c r="P33" s="5" t="str">
        <f t="shared" si="3"/>
        <v>1-423</v>
      </c>
      <c r="Q33">
        <v>0</v>
      </c>
      <c r="R33" s="5">
        <f t="shared" si="4"/>
        <v>476</v>
      </c>
      <c r="S33" s="5">
        <v>15</v>
      </c>
      <c r="T33" s="5">
        <v>0</v>
      </c>
      <c r="U33">
        <f>[2]升级消耗!$C33</f>
        <v>423</v>
      </c>
      <c r="V33">
        <v>2.5</v>
      </c>
      <c r="AA33" s="5">
        <f t="shared" si="5"/>
        <v>350</v>
      </c>
    </row>
    <row r="34" spans="1:27">
      <c r="A34" s="5">
        <v>1001031</v>
      </c>
      <c r="B34" s="5">
        <v>1001</v>
      </c>
      <c r="C34" s="5">
        <f>VLOOKUP(B34,[1]role!$A:$J,10,1)</f>
        <v>45</v>
      </c>
      <c r="D34" s="5">
        <v>31</v>
      </c>
      <c r="E34" s="10" t="s">
        <v>41</v>
      </c>
      <c r="F34" s="5">
        <f>[2]攻击!$B36</f>
        <v>502</v>
      </c>
      <c r="G34" s="5">
        <f t="shared" si="0"/>
        <v>170</v>
      </c>
      <c r="I34" s="6">
        <f t="shared" si="1"/>
        <v>360</v>
      </c>
      <c r="J34">
        <v>0</v>
      </c>
      <c r="K34" s="11">
        <f t="shared" si="2"/>
        <v>8</v>
      </c>
      <c r="L34">
        <v>0</v>
      </c>
      <c r="M34">
        <v>0</v>
      </c>
      <c r="N34">
        <v>0</v>
      </c>
      <c r="O34" t="s">
        <v>72</v>
      </c>
      <c r="P34" s="5" t="str">
        <f t="shared" si="3"/>
        <v>1-471</v>
      </c>
      <c r="Q34">
        <v>0</v>
      </c>
      <c r="R34" s="5">
        <f t="shared" si="4"/>
        <v>502</v>
      </c>
      <c r="S34" s="5">
        <v>15</v>
      </c>
      <c r="T34" s="5">
        <v>0</v>
      </c>
      <c r="U34">
        <f>[2]升级消耗!$C34</f>
        <v>471</v>
      </c>
      <c r="V34">
        <v>2.5</v>
      </c>
      <c r="AA34" s="5">
        <f t="shared" si="5"/>
        <v>360</v>
      </c>
    </row>
    <row r="35" spans="1:27">
      <c r="A35" s="5">
        <v>1001032</v>
      </c>
      <c r="B35" s="5">
        <v>1001</v>
      </c>
      <c r="C35" s="5">
        <f>VLOOKUP(B35,[1]role!$A:$J,10,1)</f>
        <v>45</v>
      </c>
      <c r="D35" s="5">
        <v>32</v>
      </c>
      <c r="E35" s="10" t="s">
        <v>41</v>
      </c>
      <c r="F35" s="5">
        <f>[2]攻击!$B37</f>
        <v>529</v>
      </c>
      <c r="G35" s="5">
        <f t="shared" si="0"/>
        <v>174</v>
      </c>
      <c r="I35" s="6">
        <f t="shared" si="1"/>
        <v>370</v>
      </c>
      <c r="J35">
        <v>0</v>
      </c>
      <c r="K35" s="11">
        <f t="shared" si="2"/>
        <v>8</v>
      </c>
      <c r="L35">
        <v>0</v>
      </c>
      <c r="M35">
        <v>0</v>
      </c>
      <c r="N35">
        <v>0</v>
      </c>
      <c r="O35" t="s">
        <v>73</v>
      </c>
      <c r="P35" s="5" t="str">
        <f t="shared" si="3"/>
        <v>1-496</v>
      </c>
      <c r="Q35">
        <v>0</v>
      </c>
      <c r="R35" s="5">
        <f t="shared" si="4"/>
        <v>529</v>
      </c>
      <c r="S35" s="5">
        <v>15</v>
      </c>
      <c r="T35" s="5">
        <v>0</v>
      </c>
      <c r="U35">
        <f>[2]升级消耗!$C35</f>
        <v>496</v>
      </c>
      <c r="V35">
        <v>2.5</v>
      </c>
      <c r="AA35" s="5">
        <f t="shared" si="5"/>
        <v>370</v>
      </c>
    </row>
    <row r="36" spans="1:27">
      <c r="A36" s="5">
        <v>1001033</v>
      </c>
      <c r="B36" s="5">
        <v>1001</v>
      </c>
      <c r="C36" s="5">
        <f>VLOOKUP(B36,[1]role!$A:$J,10,1)</f>
        <v>45</v>
      </c>
      <c r="D36" s="5">
        <v>33</v>
      </c>
      <c r="E36" s="10" t="s">
        <v>41</v>
      </c>
      <c r="F36" s="5">
        <f>[2]攻击!$B38</f>
        <v>556</v>
      </c>
      <c r="G36" s="5">
        <f t="shared" si="0"/>
        <v>178</v>
      </c>
      <c r="I36" s="6">
        <f t="shared" si="1"/>
        <v>380</v>
      </c>
      <c r="J36">
        <v>0</v>
      </c>
      <c r="K36" s="11">
        <f t="shared" si="2"/>
        <v>8</v>
      </c>
      <c r="L36">
        <v>0</v>
      </c>
      <c r="M36">
        <v>0</v>
      </c>
      <c r="N36">
        <v>0</v>
      </c>
      <c r="O36" t="s">
        <v>74</v>
      </c>
      <c r="P36" s="5" t="str">
        <f t="shared" si="3"/>
        <v>1-522</v>
      </c>
      <c r="Q36">
        <v>0</v>
      </c>
      <c r="R36" s="5">
        <f t="shared" si="4"/>
        <v>556</v>
      </c>
      <c r="S36" s="5">
        <v>15</v>
      </c>
      <c r="T36" s="5">
        <v>0</v>
      </c>
      <c r="U36">
        <f>[2]升级消耗!$C36</f>
        <v>522</v>
      </c>
      <c r="V36">
        <v>2.5</v>
      </c>
      <c r="AA36" s="5">
        <f t="shared" si="5"/>
        <v>380</v>
      </c>
    </row>
    <row r="37" spans="1:27">
      <c r="A37" s="5">
        <v>1001034</v>
      </c>
      <c r="B37" s="5">
        <v>1001</v>
      </c>
      <c r="C37" s="5">
        <f>VLOOKUP(B37,[1]role!$A:$J,10,1)</f>
        <v>45</v>
      </c>
      <c r="D37" s="5">
        <v>34</v>
      </c>
      <c r="E37" s="10" t="s">
        <v>41</v>
      </c>
      <c r="F37" s="5">
        <f>[2]攻击!$B39</f>
        <v>584</v>
      </c>
      <c r="G37" s="5">
        <f t="shared" si="0"/>
        <v>182</v>
      </c>
      <c r="I37" s="6">
        <f t="shared" si="1"/>
        <v>390</v>
      </c>
      <c r="J37">
        <v>0</v>
      </c>
      <c r="K37" s="11">
        <f t="shared" si="2"/>
        <v>8</v>
      </c>
      <c r="L37">
        <v>0</v>
      </c>
      <c r="M37">
        <v>0</v>
      </c>
      <c r="N37">
        <v>0</v>
      </c>
      <c r="O37" t="s">
        <v>75</v>
      </c>
      <c r="P37" s="5" t="str">
        <f t="shared" si="3"/>
        <v>1-549</v>
      </c>
      <c r="Q37">
        <v>0</v>
      </c>
      <c r="R37" s="5">
        <f t="shared" si="4"/>
        <v>584</v>
      </c>
      <c r="S37" s="5">
        <v>15</v>
      </c>
      <c r="T37" s="5">
        <v>0</v>
      </c>
      <c r="U37">
        <f>[2]升级消耗!$C37</f>
        <v>549</v>
      </c>
      <c r="V37">
        <v>2.5</v>
      </c>
      <c r="AA37" s="5">
        <f t="shared" si="5"/>
        <v>390</v>
      </c>
    </row>
    <row r="38" spans="1:27">
      <c r="A38" s="5">
        <v>1001035</v>
      </c>
      <c r="B38" s="5">
        <v>1001</v>
      </c>
      <c r="C38" s="5">
        <f>VLOOKUP(B38,[1]role!$A:$J,10,1)</f>
        <v>45</v>
      </c>
      <c r="D38" s="5">
        <v>35</v>
      </c>
      <c r="E38" s="10" t="s">
        <v>41</v>
      </c>
      <c r="F38" s="5">
        <f>[2]攻击!$B40</f>
        <v>612</v>
      </c>
      <c r="G38" s="5">
        <f t="shared" si="0"/>
        <v>186</v>
      </c>
      <c r="I38" s="6">
        <f t="shared" si="1"/>
        <v>400</v>
      </c>
      <c r="J38">
        <v>0</v>
      </c>
      <c r="K38" s="11">
        <f t="shared" si="2"/>
        <v>8</v>
      </c>
      <c r="L38">
        <v>0</v>
      </c>
      <c r="M38">
        <v>0</v>
      </c>
      <c r="N38">
        <v>0</v>
      </c>
      <c r="O38" t="s">
        <v>76</v>
      </c>
      <c r="P38" s="5" t="str">
        <f t="shared" si="3"/>
        <v>1-574</v>
      </c>
      <c r="Q38">
        <v>0</v>
      </c>
      <c r="R38" s="5">
        <f t="shared" si="4"/>
        <v>612</v>
      </c>
      <c r="S38" s="5">
        <v>15</v>
      </c>
      <c r="T38" s="5">
        <v>0</v>
      </c>
      <c r="U38">
        <f>[2]升级消耗!$C38</f>
        <v>574</v>
      </c>
      <c r="V38">
        <v>2.5</v>
      </c>
      <c r="AA38" s="5">
        <f t="shared" si="5"/>
        <v>400</v>
      </c>
    </row>
    <row r="39" spans="1:27">
      <c r="A39" s="5">
        <v>1001036</v>
      </c>
      <c r="B39" s="5">
        <v>1001</v>
      </c>
      <c r="C39" s="5">
        <f>VLOOKUP(B39,[1]role!$A:$J,10,1)</f>
        <v>45</v>
      </c>
      <c r="D39" s="5">
        <v>36</v>
      </c>
      <c r="E39" s="10" t="s">
        <v>41</v>
      </c>
      <c r="F39" s="5">
        <f>[2]攻击!$B41</f>
        <v>641</v>
      </c>
      <c r="G39" s="5">
        <f t="shared" si="0"/>
        <v>190</v>
      </c>
      <c r="I39" s="6">
        <f t="shared" si="1"/>
        <v>410</v>
      </c>
      <c r="J39">
        <v>0</v>
      </c>
      <c r="K39" s="11">
        <f t="shared" si="2"/>
        <v>8</v>
      </c>
      <c r="L39">
        <v>0</v>
      </c>
      <c r="M39">
        <v>0</v>
      </c>
      <c r="N39">
        <v>0</v>
      </c>
      <c r="O39" t="s">
        <v>77</v>
      </c>
      <c r="P39" s="5" t="str">
        <f t="shared" si="3"/>
        <v>1-634</v>
      </c>
      <c r="Q39">
        <v>0</v>
      </c>
      <c r="R39" s="5">
        <f t="shared" si="4"/>
        <v>641</v>
      </c>
      <c r="S39" s="5">
        <v>15</v>
      </c>
      <c r="T39" s="5">
        <v>0</v>
      </c>
      <c r="U39">
        <f>[2]升级消耗!$C39</f>
        <v>634</v>
      </c>
      <c r="V39">
        <v>2.5</v>
      </c>
      <c r="AA39" s="5">
        <f t="shared" si="5"/>
        <v>410</v>
      </c>
    </row>
    <row r="40" spans="1:27">
      <c r="A40" s="5">
        <v>1001037</v>
      </c>
      <c r="B40" s="5">
        <v>1001</v>
      </c>
      <c r="C40" s="5">
        <f>VLOOKUP(B40,[1]role!$A:$J,10,1)</f>
        <v>45</v>
      </c>
      <c r="D40" s="5">
        <v>37</v>
      </c>
      <c r="E40" s="10" t="s">
        <v>41</v>
      </c>
      <c r="F40" s="5">
        <f>[2]攻击!$B42</f>
        <v>670</v>
      </c>
      <c r="G40" s="5">
        <f t="shared" si="0"/>
        <v>194</v>
      </c>
      <c r="I40" s="6">
        <f t="shared" si="1"/>
        <v>420</v>
      </c>
      <c r="J40">
        <v>0</v>
      </c>
      <c r="K40" s="11">
        <f t="shared" si="2"/>
        <v>8</v>
      </c>
      <c r="L40">
        <v>0</v>
      </c>
      <c r="M40">
        <v>0</v>
      </c>
      <c r="N40">
        <v>0</v>
      </c>
      <c r="O40" t="s">
        <v>78</v>
      </c>
      <c r="P40" s="5" t="str">
        <f t="shared" si="3"/>
        <v>1-663</v>
      </c>
      <c r="Q40">
        <v>0</v>
      </c>
      <c r="R40" s="5">
        <f t="shared" si="4"/>
        <v>670</v>
      </c>
      <c r="S40" s="5">
        <v>15</v>
      </c>
      <c r="T40" s="5">
        <v>0</v>
      </c>
      <c r="U40">
        <f>[2]升级消耗!$C40</f>
        <v>663</v>
      </c>
      <c r="V40">
        <v>2.5</v>
      </c>
      <c r="AA40" s="5">
        <f t="shared" si="5"/>
        <v>420</v>
      </c>
    </row>
    <row r="41" spans="1:27">
      <c r="A41" s="5">
        <v>1001038</v>
      </c>
      <c r="B41" s="5">
        <v>1001</v>
      </c>
      <c r="C41" s="5">
        <f>VLOOKUP(B41,[1]role!$A:$J,10,1)</f>
        <v>45</v>
      </c>
      <c r="D41" s="5">
        <v>38</v>
      </c>
      <c r="E41" s="10" t="s">
        <v>41</v>
      </c>
      <c r="F41" s="5">
        <f>[2]攻击!$B43</f>
        <v>700</v>
      </c>
      <c r="G41" s="5">
        <f t="shared" si="0"/>
        <v>198</v>
      </c>
      <c r="I41" s="6">
        <f t="shared" si="1"/>
        <v>430</v>
      </c>
      <c r="J41">
        <v>0</v>
      </c>
      <c r="K41" s="11">
        <f t="shared" si="2"/>
        <v>8</v>
      </c>
      <c r="L41">
        <v>0</v>
      </c>
      <c r="M41">
        <v>0</v>
      </c>
      <c r="N41">
        <v>0</v>
      </c>
      <c r="O41" t="s">
        <v>79</v>
      </c>
      <c r="P41" s="5" t="str">
        <f t="shared" si="3"/>
        <v>1-693</v>
      </c>
      <c r="Q41">
        <v>0</v>
      </c>
      <c r="R41" s="5">
        <f t="shared" si="4"/>
        <v>700</v>
      </c>
      <c r="S41" s="5">
        <v>15</v>
      </c>
      <c r="T41" s="5">
        <v>0</v>
      </c>
      <c r="U41">
        <f>[2]升级消耗!$C41</f>
        <v>693</v>
      </c>
      <c r="V41">
        <v>2.5</v>
      </c>
      <c r="AA41" s="5">
        <f t="shared" si="5"/>
        <v>430</v>
      </c>
    </row>
    <row r="42" spans="1:27">
      <c r="A42" s="5">
        <v>1001039</v>
      </c>
      <c r="B42" s="5">
        <v>1001</v>
      </c>
      <c r="C42" s="5">
        <f>VLOOKUP(B42,[1]role!$A:$J,10,1)</f>
        <v>45</v>
      </c>
      <c r="D42" s="5">
        <v>39</v>
      </c>
      <c r="E42" s="10" t="s">
        <v>41</v>
      </c>
      <c r="F42" s="5">
        <f>[2]攻击!$B44</f>
        <v>730</v>
      </c>
      <c r="G42" s="5">
        <f t="shared" si="0"/>
        <v>202</v>
      </c>
      <c r="I42" s="6">
        <f t="shared" si="1"/>
        <v>440</v>
      </c>
      <c r="J42">
        <v>0</v>
      </c>
      <c r="K42" s="11">
        <f t="shared" si="2"/>
        <v>8</v>
      </c>
      <c r="L42">
        <v>0</v>
      </c>
      <c r="M42">
        <v>0</v>
      </c>
      <c r="N42">
        <v>0</v>
      </c>
      <c r="O42" t="s">
        <v>80</v>
      </c>
      <c r="P42" s="5" t="str">
        <f t="shared" si="3"/>
        <v>1-722</v>
      </c>
      <c r="Q42">
        <v>0</v>
      </c>
      <c r="R42" s="5">
        <f t="shared" si="4"/>
        <v>730</v>
      </c>
      <c r="S42" s="5">
        <v>15</v>
      </c>
      <c r="T42" s="5">
        <v>0</v>
      </c>
      <c r="U42">
        <f>[2]升级消耗!$C42</f>
        <v>722</v>
      </c>
      <c r="V42">
        <v>2.5</v>
      </c>
      <c r="AA42" s="5">
        <f t="shared" si="5"/>
        <v>440</v>
      </c>
    </row>
    <row r="43" spans="1:27">
      <c r="A43" s="5">
        <v>1001040</v>
      </c>
      <c r="B43" s="5">
        <v>1001</v>
      </c>
      <c r="C43" s="5">
        <f>VLOOKUP(B43,[1]role!$A:$J,10,1)</f>
        <v>45</v>
      </c>
      <c r="D43" s="5">
        <v>40</v>
      </c>
      <c r="E43" s="10" t="s">
        <v>41</v>
      </c>
      <c r="F43" s="5">
        <f>[2]攻击!$B45</f>
        <v>761</v>
      </c>
      <c r="G43" s="5">
        <f t="shared" si="0"/>
        <v>206</v>
      </c>
      <c r="I43" s="6">
        <f t="shared" si="1"/>
        <v>450</v>
      </c>
      <c r="J43">
        <v>0</v>
      </c>
      <c r="K43" s="11">
        <f t="shared" si="2"/>
        <v>8</v>
      </c>
      <c r="L43">
        <v>0</v>
      </c>
      <c r="M43">
        <v>0</v>
      </c>
      <c r="N43">
        <v>0</v>
      </c>
      <c r="O43" t="s">
        <v>81</v>
      </c>
      <c r="P43" s="5" t="str">
        <f t="shared" si="3"/>
        <v>1-753</v>
      </c>
      <c r="Q43">
        <v>0</v>
      </c>
      <c r="R43" s="5">
        <f t="shared" si="4"/>
        <v>761</v>
      </c>
      <c r="S43" s="5">
        <v>15</v>
      </c>
      <c r="T43" s="5">
        <v>0</v>
      </c>
      <c r="U43">
        <f>[2]升级消耗!$C43</f>
        <v>753</v>
      </c>
      <c r="V43">
        <v>2.5</v>
      </c>
      <c r="AA43" s="5">
        <f t="shared" si="5"/>
        <v>450</v>
      </c>
    </row>
    <row r="44" spans="1:27">
      <c r="A44" s="5">
        <v>1001041</v>
      </c>
      <c r="B44" s="5">
        <v>1001</v>
      </c>
      <c r="C44" s="5">
        <f>VLOOKUP(B44,[1]role!$A:$J,10,1)</f>
        <v>45</v>
      </c>
      <c r="D44" s="5">
        <v>41</v>
      </c>
      <c r="E44" s="10" t="s">
        <v>41</v>
      </c>
      <c r="F44" s="5">
        <f>[2]攻击!$B46</f>
        <v>792</v>
      </c>
      <c r="G44" s="5">
        <f t="shared" si="0"/>
        <v>210</v>
      </c>
      <c r="I44" s="6">
        <f t="shared" si="1"/>
        <v>460</v>
      </c>
      <c r="J44">
        <v>0</v>
      </c>
      <c r="K44" s="11">
        <f t="shared" si="2"/>
        <v>8</v>
      </c>
      <c r="L44">
        <v>0</v>
      </c>
      <c r="M44">
        <v>0</v>
      </c>
      <c r="N44">
        <v>0</v>
      </c>
      <c r="O44" t="s">
        <v>82</v>
      </c>
      <c r="P44" s="5" t="str">
        <f t="shared" si="3"/>
        <v>1-823</v>
      </c>
      <c r="Q44">
        <v>0</v>
      </c>
      <c r="R44" s="5">
        <f t="shared" si="4"/>
        <v>792</v>
      </c>
      <c r="S44" s="5">
        <v>15</v>
      </c>
      <c r="T44" s="5">
        <v>0</v>
      </c>
      <c r="U44">
        <f>[2]升级消耗!$C44</f>
        <v>823</v>
      </c>
      <c r="V44">
        <v>2.5</v>
      </c>
      <c r="AA44" s="5">
        <f t="shared" si="5"/>
        <v>460</v>
      </c>
    </row>
    <row r="45" spans="1:27">
      <c r="A45" s="5">
        <v>1001042</v>
      </c>
      <c r="B45" s="5">
        <v>1001</v>
      </c>
      <c r="C45" s="5">
        <f>VLOOKUP(B45,[1]role!$A:$J,10,1)</f>
        <v>45</v>
      </c>
      <c r="D45" s="5">
        <v>42</v>
      </c>
      <c r="E45" s="10" t="s">
        <v>41</v>
      </c>
      <c r="F45" s="5">
        <f>[2]攻击!$B47</f>
        <v>824</v>
      </c>
      <c r="G45" s="5">
        <f t="shared" si="0"/>
        <v>214</v>
      </c>
      <c r="I45" s="6">
        <f t="shared" si="1"/>
        <v>470</v>
      </c>
      <c r="J45">
        <v>0</v>
      </c>
      <c r="K45" s="11">
        <f t="shared" si="2"/>
        <v>8</v>
      </c>
      <c r="L45">
        <v>0</v>
      </c>
      <c r="M45">
        <v>0</v>
      </c>
      <c r="N45">
        <v>0</v>
      </c>
      <c r="O45" t="s">
        <v>83</v>
      </c>
      <c r="P45" s="5" t="str">
        <f t="shared" si="3"/>
        <v>1-855</v>
      </c>
      <c r="Q45">
        <v>0</v>
      </c>
      <c r="R45" s="5">
        <f t="shared" si="4"/>
        <v>824</v>
      </c>
      <c r="S45" s="5">
        <v>15</v>
      </c>
      <c r="T45" s="5">
        <v>0</v>
      </c>
      <c r="U45">
        <f>[2]升级消耗!$C45</f>
        <v>855</v>
      </c>
      <c r="V45">
        <v>2.5</v>
      </c>
      <c r="AA45" s="5">
        <f t="shared" si="5"/>
        <v>470</v>
      </c>
    </row>
    <row r="46" spans="1:27">
      <c r="A46" s="5">
        <v>1001043</v>
      </c>
      <c r="B46" s="5">
        <v>1001</v>
      </c>
      <c r="C46" s="5">
        <f>VLOOKUP(B46,[1]role!$A:$J,10,1)</f>
        <v>45</v>
      </c>
      <c r="D46" s="5">
        <v>43</v>
      </c>
      <c r="E46" s="10" t="s">
        <v>41</v>
      </c>
      <c r="F46" s="5">
        <f>[2]攻击!$B48</f>
        <v>856</v>
      </c>
      <c r="G46" s="5">
        <f t="shared" si="0"/>
        <v>218</v>
      </c>
      <c r="I46" s="6">
        <f t="shared" si="1"/>
        <v>480</v>
      </c>
      <c r="J46">
        <v>0</v>
      </c>
      <c r="K46" s="11">
        <f t="shared" si="2"/>
        <v>8</v>
      </c>
      <c r="L46">
        <v>0</v>
      </c>
      <c r="M46">
        <v>0</v>
      </c>
      <c r="N46">
        <v>0</v>
      </c>
      <c r="O46" t="s">
        <v>84</v>
      </c>
      <c r="P46" s="5" t="str">
        <f t="shared" si="3"/>
        <v>1-889</v>
      </c>
      <c r="Q46">
        <v>0</v>
      </c>
      <c r="R46" s="5">
        <f t="shared" si="4"/>
        <v>856</v>
      </c>
      <c r="S46" s="5">
        <v>15</v>
      </c>
      <c r="T46" s="5">
        <v>0</v>
      </c>
      <c r="U46">
        <f>[2]升级消耗!$C46</f>
        <v>889</v>
      </c>
      <c r="V46">
        <v>2.5</v>
      </c>
      <c r="AA46" s="5">
        <f t="shared" si="5"/>
        <v>480</v>
      </c>
    </row>
    <row r="47" spans="1:27">
      <c r="A47" s="5">
        <v>1001044</v>
      </c>
      <c r="B47" s="5">
        <v>1001</v>
      </c>
      <c r="C47" s="5">
        <f>VLOOKUP(B47,[1]role!$A:$J,10,1)</f>
        <v>45</v>
      </c>
      <c r="D47" s="5">
        <v>44</v>
      </c>
      <c r="E47" s="10" t="s">
        <v>41</v>
      </c>
      <c r="F47" s="5">
        <f>[2]攻击!$B49</f>
        <v>889</v>
      </c>
      <c r="G47" s="5">
        <f t="shared" si="0"/>
        <v>222</v>
      </c>
      <c r="I47" s="6">
        <f t="shared" si="1"/>
        <v>490</v>
      </c>
      <c r="J47">
        <v>0</v>
      </c>
      <c r="K47" s="11">
        <f t="shared" si="2"/>
        <v>8</v>
      </c>
      <c r="L47">
        <v>0</v>
      </c>
      <c r="M47">
        <v>0</v>
      </c>
      <c r="N47">
        <v>0</v>
      </c>
      <c r="O47" t="s">
        <v>85</v>
      </c>
      <c r="P47" s="5" t="str">
        <f t="shared" si="3"/>
        <v>1-924</v>
      </c>
      <c r="Q47">
        <v>0</v>
      </c>
      <c r="R47" s="5">
        <f t="shared" si="4"/>
        <v>889</v>
      </c>
      <c r="S47" s="5">
        <v>15</v>
      </c>
      <c r="T47" s="5">
        <v>0</v>
      </c>
      <c r="U47">
        <f>[2]升级消耗!$C47</f>
        <v>924</v>
      </c>
      <c r="V47">
        <v>2.5</v>
      </c>
      <c r="AA47" s="5">
        <f t="shared" si="5"/>
        <v>490</v>
      </c>
    </row>
    <row r="48" spans="1:27">
      <c r="A48" s="5">
        <v>1001045</v>
      </c>
      <c r="B48" s="5">
        <v>1001</v>
      </c>
      <c r="C48" s="5">
        <f>VLOOKUP(B48,[1]role!$A:$J,10,1)</f>
        <v>45</v>
      </c>
      <c r="D48" s="5">
        <v>45</v>
      </c>
      <c r="E48" s="10" t="s">
        <v>41</v>
      </c>
      <c r="F48" s="5">
        <f>[2]攻击!$B50</f>
        <v>922</v>
      </c>
      <c r="G48" s="5">
        <f t="shared" si="0"/>
        <v>226</v>
      </c>
      <c r="I48" s="6">
        <f t="shared" si="1"/>
        <v>500</v>
      </c>
      <c r="J48">
        <v>0</v>
      </c>
      <c r="K48" s="11">
        <f t="shared" si="2"/>
        <v>8</v>
      </c>
      <c r="L48">
        <v>0</v>
      </c>
      <c r="M48">
        <v>0</v>
      </c>
      <c r="N48">
        <v>0</v>
      </c>
      <c r="O48" t="s">
        <v>86</v>
      </c>
      <c r="P48" s="5" t="str">
        <f t="shared" si="3"/>
        <v>1-957</v>
      </c>
      <c r="Q48">
        <v>0</v>
      </c>
      <c r="R48" s="5">
        <f t="shared" si="4"/>
        <v>922</v>
      </c>
      <c r="S48" s="5">
        <v>15</v>
      </c>
      <c r="T48" s="5">
        <v>0</v>
      </c>
      <c r="U48">
        <f>[2]升级消耗!$C48</f>
        <v>957</v>
      </c>
      <c r="V48">
        <v>2.5</v>
      </c>
      <c r="AA48" s="5">
        <f t="shared" si="5"/>
        <v>500</v>
      </c>
    </row>
    <row r="49" spans="1:27">
      <c r="A49" s="5">
        <v>1001046</v>
      </c>
      <c r="B49" s="5">
        <v>1001</v>
      </c>
      <c r="C49" s="5">
        <f>VLOOKUP(B49,[1]role!$A:$J,10,1)</f>
        <v>45</v>
      </c>
      <c r="D49" s="5">
        <v>46</v>
      </c>
      <c r="E49" s="10" t="s">
        <v>41</v>
      </c>
      <c r="F49" s="5">
        <f>[2]攻击!$B51</f>
        <v>956</v>
      </c>
      <c r="G49" s="5">
        <f t="shared" si="0"/>
        <v>230</v>
      </c>
      <c r="I49" s="6">
        <f t="shared" si="1"/>
        <v>510</v>
      </c>
      <c r="J49">
        <v>0</v>
      </c>
      <c r="K49" s="11">
        <f t="shared" si="2"/>
        <v>8</v>
      </c>
      <c r="L49">
        <v>0</v>
      </c>
      <c r="M49">
        <v>0</v>
      </c>
      <c r="N49">
        <v>0</v>
      </c>
      <c r="O49" t="s">
        <v>87</v>
      </c>
      <c r="P49" s="5" t="str">
        <f t="shared" si="3"/>
        <v>1-1040</v>
      </c>
      <c r="Q49">
        <v>0</v>
      </c>
      <c r="R49" s="5">
        <f t="shared" si="4"/>
        <v>956</v>
      </c>
      <c r="S49" s="5">
        <v>15</v>
      </c>
      <c r="T49" s="5">
        <v>0</v>
      </c>
      <c r="U49">
        <f>[2]升级消耗!$C49</f>
        <v>1040</v>
      </c>
      <c r="V49">
        <v>2.5</v>
      </c>
      <c r="AA49" s="5">
        <f t="shared" si="5"/>
        <v>510</v>
      </c>
    </row>
    <row r="50" spans="1:27">
      <c r="A50" s="5">
        <v>1001047</v>
      </c>
      <c r="B50" s="5">
        <v>1001</v>
      </c>
      <c r="C50" s="5">
        <f>VLOOKUP(B50,[1]role!$A:$J,10,1)</f>
        <v>45</v>
      </c>
      <c r="D50" s="5">
        <v>47</v>
      </c>
      <c r="E50" s="10" t="s">
        <v>41</v>
      </c>
      <c r="F50" s="5">
        <f>[2]攻击!$B52</f>
        <v>990</v>
      </c>
      <c r="G50" s="5">
        <f t="shared" si="0"/>
        <v>234</v>
      </c>
      <c r="I50" s="6">
        <f t="shared" si="1"/>
        <v>520</v>
      </c>
      <c r="J50">
        <v>0</v>
      </c>
      <c r="K50" s="11">
        <f t="shared" si="2"/>
        <v>8</v>
      </c>
      <c r="L50">
        <v>0</v>
      </c>
      <c r="M50">
        <v>0</v>
      </c>
      <c r="N50">
        <v>0</v>
      </c>
      <c r="O50" t="s">
        <v>88</v>
      </c>
      <c r="P50" s="5" t="str">
        <f t="shared" si="3"/>
        <v>1-1078</v>
      </c>
      <c r="Q50">
        <v>0</v>
      </c>
      <c r="R50" s="5">
        <f t="shared" si="4"/>
        <v>990</v>
      </c>
      <c r="S50" s="5">
        <v>15</v>
      </c>
      <c r="T50" s="5">
        <v>0</v>
      </c>
      <c r="U50">
        <f>[2]升级消耗!$C50</f>
        <v>1078</v>
      </c>
      <c r="V50">
        <v>2.5</v>
      </c>
      <c r="AA50" s="5">
        <f t="shared" si="5"/>
        <v>520</v>
      </c>
    </row>
    <row r="51" spans="1:27">
      <c r="A51" s="5">
        <v>1001048</v>
      </c>
      <c r="B51" s="5">
        <v>1001</v>
      </c>
      <c r="C51" s="5">
        <f>VLOOKUP(B51,[1]role!$A:$J,10,1)</f>
        <v>45</v>
      </c>
      <c r="D51" s="5">
        <v>48</v>
      </c>
      <c r="E51" s="10" t="s">
        <v>41</v>
      </c>
      <c r="F51" s="5">
        <f>[2]攻击!$B53</f>
        <v>1025</v>
      </c>
      <c r="G51" s="5">
        <f t="shared" si="0"/>
        <v>238</v>
      </c>
      <c r="I51" s="6">
        <f t="shared" si="1"/>
        <v>530</v>
      </c>
      <c r="J51">
        <v>0</v>
      </c>
      <c r="K51" s="11">
        <f t="shared" si="2"/>
        <v>8</v>
      </c>
      <c r="L51">
        <v>0</v>
      </c>
      <c r="M51">
        <v>0</v>
      </c>
      <c r="N51">
        <v>0</v>
      </c>
      <c r="O51" t="s">
        <v>89</v>
      </c>
      <c r="P51" s="5" t="str">
        <f t="shared" si="3"/>
        <v>1-1115</v>
      </c>
      <c r="Q51">
        <v>0</v>
      </c>
      <c r="R51" s="5">
        <f t="shared" si="4"/>
        <v>1025</v>
      </c>
      <c r="S51" s="5">
        <v>15</v>
      </c>
      <c r="T51" s="5">
        <v>0</v>
      </c>
      <c r="U51">
        <f>[2]升级消耗!$C51</f>
        <v>1115</v>
      </c>
      <c r="V51">
        <v>2.5</v>
      </c>
      <c r="AA51" s="5">
        <f t="shared" si="5"/>
        <v>530</v>
      </c>
    </row>
    <row r="52" spans="1:27">
      <c r="A52" s="5">
        <v>1001049</v>
      </c>
      <c r="B52" s="5">
        <v>1001</v>
      </c>
      <c r="C52" s="5">
        <f>VLOOKUP(B52,[1]role!$A:$J,10,1)</f>
        <v>45</v>
      </c>
      <c r="D52" s="5">
        <v>49</v>
      </c>
      <c r="E52" s="10" t="s">
        <v>41</v>
      </c>
      <c r="F52" s="5">
        <f>[2]攻击!$B54</f>
        <v>1060</v>
      </c>
      <c r="G52" s="5">
        <f t="shared" si="0"/>
        <v>242</v>
      </c>
      <c r="I52" s="6">
        <f t="shared" si="1"/>
        <v>540</v>
      </c>
      <c r="J52">
        <v>0</v>
      </c>
      <c r="K52" s="11">
        <f t="shared" si="2"/>
        <v>8</v>
      </c>
      <c r="L52">
        <v>0</v>
      </c>
      <c r="M52">
        <v>0</v>
      </c>
      <c r="N52">
        <v>0</v>
      </c>
      <c r="O52" t="s">
        <v>90</v>
      </c>
      <c r="P52" s="5" t="str">
        <f t="shared" si="3"/>
        <v>1-1153</v>
      </c>
      <c r="Q52">
        <v>0</v>
      </c>
      <c r="R52" s="5">
        <f t="shared" si="4"/>
        <v>1060</v>
      </c>
      <c r="S52" s="5">
        <v>15</v>
      </c>
      <c r="T52" s="5">
        <v>0</v>
      </c>
      <c r="U52">
        <f>[2]升级消耗!$C52</f>
        <v>1153</v>
      </c>
      <c r="V52">
        <v>2.5</v>
      </c>
      <c r="AA52" s="5">
        <f t="shared" si="5"/>
        <v>540</v>
      </c>
    </row>
    <row r="53" spans="1:27">
      <c r="A53" s="5">
        <v>1001050</v>
      </c>
      <c r="B53" s="5">
        <v>1001</v>
      </c>
      <c r="C53" s="5">
        <f>VLOOKUP(B53,[1]role!$A:$J,10,1)</f>
        <v>45</v>
      </c>
      <c r="D53" s="5">
        <v>50</v>
      </c>
      <c r="E53" s="10" t="s">
        <v>41</v>
      </c>
      <c r="F53" s="5">
        <f>[2]攻击!$B55</f>
        <v>1096</v>
      </c>
      <c r="G53" s="5">
        <f t="shared" si="0"/>
        <v>246</v>
      </c>
      <c r="I53" s="6">
        <f t="shared" si="1"/>
        <v>550</v>
      </c>
      <c r="J53">
        <v>0</v>
      </c>
      <c r="K53" s="11">
        <f t="shared" si="2"/>
        <v>8</v>
      </c>
      <c r="L53">
        <v>0</v>
      </c>
      <c r="M53">
        <v>0</v>
      </c>
      <c r="N53">
        <v>0</v>
      </c>
      <c r="O53" t="s">
        <v>91</v>
      </c>
      <c r="P53" s="5" t="str">
        <f t="shared" si="3"/>
        <v>1-1193</v>
      </c>
      <c r="Q53">
        <v>0</v>
      </c>
      <c r="R53" s="5">
        <f t="shared" si="4"/>
        <v>1096</v>
      </c>
      <c r="S53" s="5">
        <v>15</v>
      </c>
      <c r="T53" s="5">
        <v>0</v>
      </c>
      <c r="U53">
        <f>[2]升级消耗!$C53</f>
        <v>1193</v>
      </c>
      <c r="V53">
        <v>2.5</v>
      </c>
      <c r="AA53" s="5">
        <f t="shared" si="5"/>
        <v>550</v>
      </c>
    </row>
    <row r="54" spans="1:27">
      <c r="A54" s="5">
        <v>1001051</v>
      </c>
      <c r="B54" s="5">
        <v>1001</v>
      </c>
      <c r="C54" s="5">
        <f>VLOOKUP(B54,[1]role!$A:$J,10,1)</f>
        <v>45</v>
      </c>
      <c r="D54" s="5">
        <v>51</v>
      </c>
      <c r="E54" s="10" t="s">
        <v>41</v>
      </c>
      <c r="F54" s="5">
        <f>[2]攻击!$B56</f>
        <v>1150</v>
      </c>
      <c r="G54" s="5">
        <f t="shared" si="0"/>
        <v>250</v>
      </c>
      <c r="I54" s="6">
        <f t="shared" si="1"/>
        <v>560</v>
      </c>
      <c r="J54">
        <v>0</v>
      </c>
      <c r="K54" s="11">
        <f t="shared" si="2"/>
        <v>8</v>
      </c>
      <c r="L54">
        <v>0</v>
      </c>
      <c r="M54">
        <v>0</v>
      </c>
      <c r="N54">
        <v>0</v>
      </c>
      <c r="O54" t="s">
        <v>92</v>
      </c>
      <c r="P54" s="5" t="str">
        <f t="shared" si="3"/>
        <v>1-1308</v>
      </c>
      <c r="Q54">
        <v>0</v>
      </c>
      <c r="R54" s="5">
        <f t="shared" si="4"/>
        <v>1150</v>
      </c>
      <c r="S54" s="5">
        <v>15</v>
      </c>
      <c r="T54" s="5">
        <v>0</v>
      </c>
      <c r="U54">
        <f>[2]升级消耗!$C54</f>
        <v>1308</v>
      </c>
      <c r="V54">
        <v>2.5</v>
      </c>
      <c r="AA54" s="5">
        <f t="shared" si="5"/>
        <v>560</v>
      </c>
    </row>
    <row r="55" spans="1:27">
      <c r="A55" s="5">
        <v>1001052</v>
      </c>
      <c r="B55" s="5">
        <v>1001</v>
      </c>
      <c r="C55" s="5">
        <f>VLOOKUP(B55,[1]role!$A:$J,10,1)</f>
        <v>45</v>
      </c>
      <c r="D55" s="5">
        <v>52</v>
      </c>
      <c r="E55" s="10" t="s">
        <v>41</v>
      </c>
      <c r="F55" s="5">
        <f>[2]攻击!$B57</f>
        <v>1204</v>
      </c>
      <c r="G55" s="5">
        <f t="shared" si="0"/>
        <v>254</v>
      </c>
      <c r="I55" s="6">
        <f t="shared" si="1"/>
        <v>570</v>
      </c>
      <c r="J55">
        <v>0</v>
      </c>
      <c r="K55" s="11">
        <f t="shared" si="2"/>
        <v>8</v>
      </c>
      <c r="L55">
        <v>0</v>
      </c>
      <c r="M55">
        <v>0</v>
      </c>
      <c r="N55">
        <v>0</v>
      </c>
      <c r="O55" t="s">
        <v>93</v>
      </c>
      <c r="P55" s="5" t="str">
        <f t="shared" si="3"/>
        <v>1-1369</v>
      </c>
      <c r="Q55">
        <v>0</v>
      </c>
      <c r="R55" s="5">
        <f t="shared" si="4"/>
        <v>1204</v>
      </c>
      <c r="S55" s="5">
        <v>15</v>
      </c>
      <c r="T55" s="5">
        <v>0</v>
      </c>
      <c r="U55">
        <f>[2]升级消耗!$C55</f>
        <v>1369</v>
      </c>
      <c r="V55">
        <v>2.5</v>
      </c>
      <c r="AA55" s="5">
        <f t="shared" si="5"/>
        <v>570</v>
      </c>
    </row>
    <row r="56" spans="1:27">
      <c r="A56" s="5">
        <v>1001053</v>
      </c>
      <c r="B56" s="5">
        <v>1001</v>
      </c>
      <c r="C56" s="5">
        <f>VLOOKUP(B56,[1]role!$A:$J,10,1)</f>
        <v>45</v>
      </c>
      <c r="D56" s="5">
        <v>53</v>
      </c>
      <c r="E56" s="10" t="s">
        <v>41</v>
      </c>
      <c r="F56" s="5">
        <f>[2]攻击!$B58</f>
        <v>1259</v>
      </c>
      <c r="G56" s="5">
        <f t="shared" si="0"/>
        <v>258</v>
      </c>
      <c r="I56" s="6">
        <f t="shared" si="1"/>
        <v>580</v>
      </c>
      <c r="J56">
        <v>0</v>
      </c>
      <c r="K56" s="11">
        <f t="shared" si="2"/>
        <v>8</v>
      </c>
      <c r="L56">
        <v>0</v>
      </c>
      <c r="M56">
        <v>0</v>
      </c>
      <c r="N56">
        <v>0</v>
      </c>
      <c r="O56" t="s">
        <v>94</v>
      </c>
      <c r="P56" s="5" t="str">
        <f t="shared" si="3"/>
        <v>1-1432</v>
      </c>
      <c r="Q56">
        <v>0</v>
      </c>
      <c r="R56" s="5">
        <f t="shared" si="4"/>
        <v>1259</v>
      </c>
      <c r="S56" s="5">
        <v>15</v>
      </c>
      <c r="T56" s="5">
        <v>0</v>
      </c>
      <c r="U56">
        <f>[2]升级消耗!$C56</f>
        <v>1432</v>
      </c>
      <c r="V56">
        <v>2.5</v>
      </c>
      <c r="AA56" s="5">
        <f t="shared" si="5"/>
        <v>580</v>
      </c>
    </row>
    <row r="57" spans="1:27">
      <c r="A57" s="5">
        <v>1001054</v>
      </c>
      <c r="B57" s="5">
        <v>1001</v>
      </c>
      <c r="C57" s="5">
        <f>VLOOKUP(B57,[1]role!$A:$J,10,1)</f>
        <v>45</v>
      </c>
      <c r="D57" s="5">
        <v>54</v>
      </c>
      <c r="E57" s="10" t="s">
        <v>41</v>
      </c>
      <c r="F57" s="5">
        <f>[2]攻击!$B59</f>
        <v>1314</v>
      </c>
      <c r="G57" s="5">
        <f t="shared" si="0"/>
        <v>262</v>
      </c>
      <c r="I57" s="6">
        <f t="shared" si="1"/>
        <v>590</v>
      </c>
      <c r="J57">
        <v>0</v>
      </c>
      <c r="K57" s="11">
        <f t="shared" si="2"/>
        <v>8</v>
      </c>
      <c r="L57">
        <v>0</v>
      </c>
      <c r="M57">
        <v>0</v>
      </c>
      <c r="N57">
        <v>0</v>
      </c>
      <c r="O57" t="s">
        <v>95</v>
      </c>
      <c r="P57" s="5" t="str">
        <f t="shared" si="3"/>
        <v>1-1495</v>
      </c>
      <c r="Q57">
        <v>0</v>
      </c>
      <c r="R57" s="5">
        <f t="shared" si="4"/>
        <v>1314</v>
      </c>
      <c r="S57" s="5">
        <v>15</v>
      </c>
      <c r="T57" s="5">
        <v>0</v>
      </c>
      <c r="U57">
        <f>[2]升级消耗!$C57</f>
        <v>1495</v>
      </c>
      <c r="V57">
        <v>2.5</v>
      </c>
      <c r="AA57" s="5">
        <f t="shared" si="5"/>
        <v>590</v>
      </c>
    </row>
    <row r="58" spans="1:27">
      <c r="A58" s="5">
        <v>1001055</v>
      </c>
      <c r="B58" s="5">
        <v>1001</v>
      </c>
      <c r="C58" s="5">
        <f>VLOOKUP(B58,[1]role!$A:$J,10,1)</f>
        <v>45</v>
      </c>
      <c r="D58" s="5">
        <v>55</v>
      </c>
      <c r="E58" s="10" t="s">
        <v>41</v>
      </c>
      <c r="F58" s="5">
        <f>[2]攻击!$B60</f>
        <v>1370</v>
      </c>
      <c r="G58" s="5">
        <f t="shared" si="0"/>
        <v>266</v>
      </c>
      <c r="I58" s="6">
        <f t="shared" si="1"/>
        <v>600</v>
      </c>
      <c r="J58">
        <v>0</v>
      </c>
      <c r="K58" s="11">
        <f t="shared" si="2"/>
        <v>8</v>
      </c>
      <c r="L58">
        <v>0</v>
      </c>
      <c r="M58">
        <v>0</v>
      </c>
      <c r="N58">
        <v>0</v>
      </c>
      <c r="O58" t="s">
        <v>96</v>
      </c>
      <c r="P58" s="5" t="str">
        <f t="shared" si="3"/>
        <v>1-1559</v>
      </c>
      <c r="Q58">
        <v>0</v>
      </c>
      <c r="R58" s="5">
        <f t="shared" si="4"/>
        <v>1370</v>
      </c>
      <c r="S58" s="5">
        <v>15</v>
      </c>
      <c r="T58" s="5">
        <v>0</v>
      </c>
      <c r="U58">
        <f>[2]升级消耗!$C58</f>
        <v>1559</v>
      </c>
      <c r="V58">
        <v>2.5</v>
      </c>
      <c r="AA58" s="5">
        <f t="shared" si="5"/>
        <v>600</v>
      </c>
    </row>
    <row r="59" spans="1:27">
      <c r="A59" s="5">
        <v>1001056</v>
      </c>
      <c r="B59" s="5">
        <v>1001</v>
      </c>
      <c r="C59" s="5">
        <f>VLOOKUP(B59,[1]role!$A:$J,10,1)</f>
        <v>45</v>
      </c>
      <c r="D59" s="5">
        <v>56</v>
      </c>
      <c r="E59" s="10" t="s">
        <v>41</v>
      </c>
      <c r="F59" s="5">
        <f>[2]攻击!$B61</f>
        <v>1426</v>
      </c>
      <c r="G59" s="5">
        <f t="shared" si="0"/>
        <v>270</v>
      </c>
      <c r="I59" s="6">
        <f t="shared" si="1"/>
        <v>610</v>
      </c>
      <c r="J59">
        <v>0</v>
      </c>
      <c r="K59" s="11">
        <f t="shared" si="2"/>
        <v>8</v>
      </c>
      <c r="L59">
        <v>0</v>
      </c>
      <c r="M59">
        <v>0</v>
      </c>
      <c r="N59">
        <v>0</v>
      </c>
      <c r="O59" t="s">
        <v>97</v>
      </c>
      <c r="P59" s="5" t="str">
        <f t="shared" si="3"/>
        <v>1-1693</v>
      </c>
      <c r="Q59">
        <v>0</v>
      </c>
      <c r="R59" s="5">
        <f t="shared" si="4"/>
        <v>1426</v>
      </c>
      <c r="S59" s="5">
        <v>15</v>
      </c>
      <c r="T59" s="5">
        <v>0</v>
      </c>
      <c r="U59">
        <f>[2]升级消耗!$C59</f>
        <v>1693</v>
      </c>
      <c r="V59">
        <v>2.5</v>
      </c>
      <c r="AA59" s="5">
        <f t="shared" si="5"/>
        <v>610</v>
      </c>
    </row>
    <row r="60" spans="1:27">
      <c r="A60" s="5">
        <v>1001057</v>
      </c>
      <c r="B60" s="5">
        <v>1001</v>
      </c>
      <c r="C60" s="5">
        <f>VLOOKUP(B60,[1]role!$A:$J,10,1)</f>
        <v>45</v>
      </c>
      <c r="D60" s="5">
        <v>57</v>
      </c>
      <c r="E60" s="10" t="s">
        <v>41</v>
      </c>
      <c r="F60" s="5">
        <f>[2]攻击!$B62</f>
        <v>1483</v>
      </c>
      <c r="G60" s="5">
        <f t="shared" si="0"/>
        <v>274</v>
      </c>
      <c r="I60" s="6">
        <f t="shared" si="1"/>
        <v>620</v>
      </c>
      <c r="J60">
        <v>0</v>
      </c>
      <c r="K60" s="11">
        <f t="shared" si="2"/>
        <v>8</v>
      </c>
      <c r="L60">
        <v>0</v>
      </c>
      <c r="M60">
        <v>0</v>
      </c>
      <c r="N60">
        <v>0</v>
      </c>
      <c r="O60" t="s">
        <v>98</v>
      </c>
      <c r="P60" s="5" t="str">
        <f t="shared" si="3"/>
        <v>1-1761</v>
      </c>
      <c r="Q60">
        <v>0</v>
      </c>
      <c r="R60" s="5">
        <f t="shared" si="4"/>
        <v>1483</v>
      </c>
      <c r="S60" s="5">
        <v>15</v>
      </c>
      <c r="T60" s="5">
        <v>0</v>
      </c>
      <c r="U60">
        <f>[2]升级消耗!$C60</f>
        <v>1761</v>
      </c>
      <c r="V60">
        <v>2.5</v>
      </c>
      <c r="AA60" s="5">
        <f t="shared" si="5"/>
        <v>620</v>
      </c>
    </row>
    <row r="61" spans="1:27">
      <c r="A61" s="5">
        <v>1001058</v>
      </c>
      <c r="B61" s="5">
        <v>1001</v>
      </c>
      <c r="C61" s="5">
        <f>VLOOKUP(B61,[1]role!$A:$J,10,1)</f>
        <v>45</v>
      </c>
      <c r="D61" s="5">
        <v>58</v>
      </c>
      <c r="E61" s="10" t="s">
        <v>41</v>
      </c>
      <c r="F61" s="5">
        <f>[2]攻击!$B63</f>
        <v>1540</v>
      </c>
      <c r="G61" s="5">
        <f t="shared" si="0"/>
        <v>278</v>
      </c>
      <c r="I61" s="6">
        <f t="shared" si="1"/>
        <v>630</v>
      </c>
      <c r="J61">
        <v>0</v>
      </c>
      <c r="K61" s="11">
        <f t="shared" si="2"/>
        <v>8</v>
      </c>
      <c r="L61">
        <v>0</v>
      </c>
      <c r="M61">
        <v>0</v>
      </c>
      <c r="N61">
        <v>0</v>
      </c>
      <c r="O61" t="s">
        <v>99</v>
      </c>
      <c r="P61" s="5" t="str">
        <f t="shared" si="3"/>
        <v>1-1828</v>
      </c>
      <c r="Q61">
        <v>0</v>
      </c>
      <c r="R61" s="5">
        <f t="shared" si="4"/>
        <v>1540</v>
      </c>
      <c r="S61" s="5">
        <v>15</v>
      </c>
      <c r="T61" s="5">
        <v>0</v>
      </c>
      <c r="U61">
        <f>[2]升级消耗!$C61</f>
        <v>1828</v>
      </c>
      <c r="V61">
        <v>2.5</v>
      </c>
      <c r="AA61" s="5">
        <f t="shared" si="5"/>
        <v>630</v>
      </c>
    </row>
    <row r="62" spans="1:27">
      <c r="A62" s="5">
        <v>1001059</v>
      </c>
      <c r="B62" s="5">
        <v>1001</v>
      </c>
      <c r="C62" s="5">
        <f>VLOOKUP(B62,[1]role!$A:$J,10,1)</f>
        <v>45</v>
      </c>
      <c r="D62" s="5">
        <v>59</v>
      </c>
      <c r="E62" s="10" t="s">
        <v>41</v>
      </c>
      <c r="F62" s="5">
        <f>[2]攻击!$B64</f>
        <v>1598</v>
      </c>
      <c r="G62" s="5">
        <f t="shared" si="0"/>
        <v>282</v>
      </c>
      <c r="I62" s="6">
        <f t="shared" si="1"/>
        <v>640</v>
      </c>
      <c r="J62">
        <v>0</v>
      </c>
      <c r="K62" s="11">
        <f t="shared" si="2"/>
        <v>8</v>
      </c>
      <c r="L62">
        <v>0</v>
      </c>
      <c r="M62">
        <v>0</v>
      </c>
      <c r="N62">
        <v>0</v>
      </c>
      <c r="O62" t="s">
        <v>100</v>
      </c>
      <c r="P62" s="5" t="str">
        <f t="shared" si="3"/>
        <v>1-1898</v>
      </c>
      <c r="Q62">
        <v>0</v>
      </c>
      <c r="R62" s="5">
        <f t="shared" si="4"/>
        <v>1598</v>
      </c>
      <c r="S62" s="5">
        <v>15</v>
      </c>
      <c r="T62" s="5">
        <v>0</v>
      </c>
      <c r="U62">
        <f>[2]升级消耗!$C62</f>
        <v>1898</v>
      </c>
      <c r="V62">
        <v>2.5</v>
      </c>
      <c r="AA62" s="5">
        <f t="shared" si="5"/>
        <v>640</v>
      </c>
    </row>
    <row r="63" spans="1:27">
      <c r="A63" s="5">
        <v>1001060</v>
      </c>
      <c r="B63" s="5">
        <v>1001</v>
      </c>
      <c r="C63" s="5">
        <f>VLOOKUP(B63,[1]role!$A:$J,10,1)</f>
        <v>45</v>
      </c>
      <c r="D63" s="5">
        <v>60</v>
      </c>
      <c r="E63" s="10" t="s">
        <v>41</v>
      </c>
      <c r="F63" s="5">
        <f>[2]攻击!$B65</f>
        <v>1656</v>
      </c>
      <c r="G63" s="5">
        <f t="shared" si="0"/>
        <v>286</v>
      </c>
      <c r="I63" s="6">
        <f t="shared" si="1"/>
        <v>650</v>
      </c>
      <c r="J63">
        <v>0</v>
      </c>
      <c r="K63" s="11">
        <f t="shared" si="2"/>
        <v>8</v>
      </c>
      <c r="L63">
        <v>0</v>
      </c>
      <c r="M63">
        <v>0</v>
      </c>
      <c r="N63">
        <v>0</v>
      </c>
      <c r="O63" t="s">
        <v>101</v>
      </c>
      <c r="P63" s="5" t="str">
        <f t="shared" si="3"/>
        <v>1-1966</v>
      </c>
      <c r="Q63">
        <v>0</v>
      </c>
      <c r="R63" s="5">
        <f t="shared" si="4"/>
        <v>1656</v>
      </c>
      <c r="S63" s="5">
        <v>15</v>
      </c>
      <c r="T63" s="5">
        <v>0</v>
      </c>
      <c r="U63">
        <f>[2]升级消耗!$C63</f>
        <v>1966</v>
      </c>
      <c r="V63">
        <v>2.5</v>
      </c>
      <c r="AA63" s="5">
        <f t="shared" si="5"/>
        <v>650</v>
      </c>
    </row>
    <row r="64" spans="1:27">
      <c r="A64" s="5">
        <v>1001061</v>
      </c>
      <c r="B64" s="5">
        <v>1001</v>
      </c>
      <c r="C64" s="5">
        <f>VLOOKUP(B64,[1]role!$A:$J,10,1)</f>
        <v>45</v>
      </c>
      <c r="D64" s="5">
        <v>61</v>
      </c>
      <c r="E64" s="10" t="s">
        <v>41</v>
      </c>
      <c r="F64" s="5">
        <f>[2]攻击!$B66</f>
        <v>1715</v>
      </c>
      <c r="G64" s="5">
        <f t="shared" si="0"/>
        <v>290</v>
      </c>
      <c r="I64" s="6">
        <f t="shared" si="1"/>
        <v>660</v>
      </c>
      <c r="J64">
        <v>0</v>
      </c>
      <c r="K64" s="11">
        <f t="shared" si="2"/>
        <v>8</v>
      </c>
      <c r="L64">
        <v>0</v>
      </c>
      <c r="M64">
        <v>0</v>
      </c>
      <c r="N64">
        <v>0</v>
      </c>
      <c r="O64" t="s">
        <v>102</v>
      </c>
      <c r="P64" s="5" t="str">
        <f t="shared" si="3"/>
        <v>1-1866</v>
      </c>
      <c r="Q64">
        <v>0</v>
      </c>
      <c r="R64" s="5">
        <f t="shared" si="4"/>
        <v>1715</v>
      </c>
      <c r="S64" s="5">
        <v>15</v>
      </c>
      <c r="T64" s="5">
        <v>0</v>
      </c>
      <c r="U64">
        <f>[2]升级消耗!$C64</f>
        <v>1866</v>
      </c>
      <c r="V64">
        <v>2.5</v>
      </c>
      <c r="AA64" s="5">
        <f t="shared" si="5"/>
        <v>660</v>
      </c>
    </row>
    <row r="65" spans="1:27">
      <c r="A65" s="5">
        <v>1001062</v>
      </c>
      <c r="B65" s="5">
        <v>1001</v>
      </c>
      <c r="C65" s="5">
        <f>VLOOKUP(B65,[1]role!$A:$J,10,1)</f>
        <v>45</v>
      </c>
      <c r="D65" s="5">
        <v>62</v>
      </c>
      <c r="E65" s="10" t="s">
        <v>41</v>
      </c>
      <c r="F65" s="5">
        <f>[2]攻击!$B67</f>
        <v>1774</v>
      </c>
      <c r="G65" s="5">
        <f t="shared" si="0"/>
        <v>294</v>
      </c>
      <c r="I65" s="6">
        <f t="shared" si="1"/>
        <v>670</v>
      </c>
      <c r="J65">
        <v>0</v>
      </c>
      <c r="K65" s="11">
        <f t="shared" si="2"/>
        <v>8</v>
      </c>
      <c r="L65">
        <v>0</v>
      </c>
      <c r="M65">
        <v>0</v>
      </c>
      <c r="N65">
        <v>0</v>
      </c>
      <c r="O65" t="s">
        <v>103</v>
      </c>
      <c r="P65" s="5" t="str">
        <f t="shared" si="3"/>
        <v>1-1931</v>
      </c>
      <c r="Q65">
        <v>0</v>
      </c>
      <c r="R65" s="5">
        <f t="shared" si="4"/>
        <v>1774</v>
      </c>
      <c r="S65" s="5">
        <v>15</v>
      </c>
      <c r="T65" s="5">
        <v>0</v>
      </c>
      <c r="U65">
        <f>[2]升级消耗!$C65</f>
        <v>1931</v>
      </c>
      <c r="V65">
        <v>2.5</v>
      </c>
      <c r="AA65" s="5">
        <f t="shared" si="5"/>
        <v>670</v>
      </c>
    </row>
    <row r="66" spans="1:27">
      <c r="A66" s="5">
        <v>1001063</v>
      </c>
      <c r="B66" s="5">
        <v>1001</v>
      </c>
      <c r="C66" s="5">
        <f>VLOOKUP(B66,[1]role!$A:$J,10,1)</f>
        <v>45</v>
      </c>
      <c r="D66" s="5">
        <v>63</v>
      </c>
      <c r="E66" s="10" t="s">
        <v>41</v>
      </c>
      <c r="F66" s="5">
        <f>[2]攻击!$B68</f>
        <v>1834</v>
      </c>
      <c r="G66" s="5">
        <f t="shared" si="0"/>
        <v>298</v>
      </c>
      <c r="I66" s="6">
        <f t="shared" si="1"/>
        <v>680</v>
      </c>
      <c r="J66">
        <v>0</v>
      </c>
      <c r="K66" s="11">
        <f t="shared" si="2"/>
        <v>8</v>
      </c>
      <c r="L66">
        <v>0</v>
      </c>
      <c r="M66">
        <v>0</v>
      </c>
      <c r="N66">
        <v>0</v>
      </c>
      <c r="O66" t="s">
        <v>104</v>
      </c>
      <c r="P66" s="5" t="str">
        <f t="shared" si="3"/>
        <v>1-1996</v>
      </c>
      <c r="Q66">
        <v>0</v>
      </c>
      <c r="R66" s="5">
        <f t="shared" si="4"/>
        <v>1834</v>
      </c>
      <c r="S66" s="5">
        <v>15</v>
      </c>
      <c r="T66" s="5">
        <v>0</v>
      </c>
      <c r="U66">
        <f>[2]升级消耗!$C66</f>
        <v>1996</v>
      </c>
      <c r="V66">
        <v>2.5</v>
      </c>
      <c r="AA66" s="5">
        <f t="shared" si="5"/>
        <v>680</v>
      </c>
    </row>
    <row r="67" spans="1:27">
      <c r="A67" s="5">
        <v>1001064</v>
      </c>
      <c r="B67" s="5">
        <v>1001</v>
      </c>
      <c r="C67" s="5">
        <f>VLOOKUP(B67,[1]role!$A:$J,10,1)</f>
        <v>45</v>
      </c>
      <c r="D67" s="5">
        <v>64</v>
      </c>
      <c r="E67" s="10" t="s">
        <v>41</v>
      </c>
      <c r="F67" s="5">
        <f>[2]攻击!$B69</f>
        <v>1894</v>
      </c>
      <c r="G67" s="5">
        <f t="shared" si="0"/>
        <v>302</v>
      </c>
      <c r="I67" s="6">
        <f t="shared" si="1"/>
        <v>690</v>
      </c>
      <c r="J67">
        <v>0</v>
      </c>
      <c r="K67" s="11">
        <f t="shared" si="2"/>
        <v>8</v>
      </c>
      <c r="L67">
        <v>0</v>
      </c>
      <c r="M67">
        <v>0</v>
      </c>
      <c r="N67">
        <v>0</v>
      </c>
      <c r="O67" t="s">
        <v>105</v>
      </c>
      <c r="P67" s="5" t="str">
        <f t="shared" si="3"/>
        <v>1-2062</v>
      </c>
      <c r="Q67">
        <v>0</v>
      </c>
      <c r="R67" s="5">
        <f t="shared" si="4"/>
        <v>1894</v>
      </c>
      <c r="S67" s="5">
        <v>15</v>
      </c>
      <c r="T67" s="5">
        <v>0</v>
      </c>
      <c r="U67">
        <f>[2]升级消耗!$C67</f>
        <v>2062</v>
      </c>
      <c r="V67">
        <v>2.5</v>
      </c>
      <c r="AA67" s="5">
        <f t="shared" si="5"/>
        <v>690</v>
      </c>
    </row>
    <row r="68" spans="1:27">
      <c r="A68" s="5">
        <v>1001065</v>
      </c>
      <c r="B68" s="5">
        <v>1001</v>
      </c>
      <c r="C68" s="5">
        <f>VLOOKUP(B68,[1]role!$A:$J,10,1)</f>
        <v>45</v>
      </c>
      <c r="D68" s="5">
        <v>65</v>
      </c>
      <c r="E68" s="10" t="s">
        <v>41</v>
      </c>
      <c r="F68" s="5">
        <f>[2]攻击!$B70</f>
        <v>1955</v>
      </c>
      <c r="G68" s="5">
        <f t="shared" si="0"/>
        <v>306</v>
      </c>
      <c r="I68" s="6">
        <f t="shared" si="1"/>
        <v>700</v>
      </c>
      <c r="J68">
        <v>0</v>
      </c>
      <c r="K68" s="11">
        <f t="shared" si="2"/>
        <v>8</v>
      </c>
      <c r="L68">
        <v>0</v>
      </c>
      <c r="M68">
        <v>0</v>
      </c>
      <c r="N68">
        <v>0</v>
      </c>
      <c r="O68" t="s">
        <v>106</v>
      </c>
      <c r="P68" s="5" t="str">
        <f t="shared" si="3"/>
        <v>1-2128</v>
      </c>
      <c r="Q68">
        <v>0</v>
      </c>
      <c r="R68" s="5">
        <f t="shared" si="4"/>
        <v>1955</v>
      </c>
      <c r="S68" s="5">
        <v>15</v>
      </c>
      <c r="T68" s="5">
        <v>0</v>
      </c>
      <c r="U68">
        <f>[2]升级消耗!$C68</f>
        <v>2128</v>
      </c>
      <c r="V68">
        <v>2.5</v>
      </c>
      <c r="AA68" s="5">
        <f t="shared" si="5"/>
        <v>700</v>
      </c>
    </row>
    <row r="69" spans="1:27">
      <c r="A69" s="5">
        <v>1001066</v>
      </c>
      <c r="B69" s="5">
        <v>1001</v>
      </c>
      <c r="C69" s="5">
        <f>VLOOKUP(B69,[1]role!$A:$J,10,1)</f>
        <v>45</v>
      </c>
      <c r="D69" s="5">
        <v>66</v>
      </c>
      <c r="E69" s="10" t="s">
        <v>41</v>
      </c>
      <c r="F69" s="5">
        <f>[2]攻击!$B71</f>
        <v>2016</v>
      </c>
      <c r="G69" s="5">
        <f t="shared" ref="G69:G132" si="6">INT(I69/V69)+26</f>
        <v>310</v>
      </c>
      <c r="I69" s="6">
        <f t="shared" ref="I69:I132" si="7">INT(AA69)</f>
        <v>710</v>
      </c>
      <c r="J69">
        <v>0</v>
      </c>
      <c r="K69" s="11">
        <f t="shared" ref="K69:K132" si="8">IF(B69=2008,10,IF(B69&gt;3000,10,IF(B69&gt;2000,5,8)))</f>
        <v>8</v>
      </c>
      <c r="L69">
        <v>0</v>
      </c>
      <c r="M69">
        <v>0</v>
      </c>
      <c r="N69">
        <v>0</v>
      </c>
      <c r="O69" t="s">
        <v>107</v>
      </c>
      <c r="P69" s="5" t="str">
        <f t="shared" ref="P69:P132" si="9">"1-"&amp;U69</f>
        <v>1-2194</v>
      </c>
      <c r="Q69">
        <v>0</v>
      </c>
      <c r="R69" s="5">
        <f t="shared" ref="R69:R132" si="10">F69</f>
        <v>2016</v>
      </c>
      <c r="S69" s="5">
        <v>15</v>
      </c>
      <c r="T69" s="5">
        <v>0</v>
      </c>
      <c r="U69">
        <f>[2]升级消耗!$C69</f>
        <v>2194</v>
      </c>
      <c r="V69">
        <v>2.5</v>
      </c>
      <c r="AA69" s="5">
        <f t="shared" ref="AA69:AA132" si="11">50+D69*10</f>
        <v>710</v>
      </c>
    </row>
    <row r="70" spans="1:27">
      <c r="A70" s="5">
        <v>1001067</v>
      </c>
      <c r="B70" s="5">
        <v>1001</v>
      </c>
      <c r="C70" s="5">
        <f>VLOOKUP(B70,[1]role!$A:$J,10,1)</f>
        <v>45</v>
      </c>
      <c r="D70" s="5">
        <v>67</v>
      </c>
      <c r="E70" s="10" t="s">
        <v>41</v>
      </c>
      <c r="F70" s="5">
        <f>[2]攻击!$B72</f>
        <v>2078</v>
      </c>
      <c r="G70" s="5">
        <f t="shared" si="6"/>
        <v>314</v>
      </c>
      <c r="I70" s="6">
        <f t="shared" si="7"/>
        <v>720</v>
      </c>
      <c r="J70">
        <v>0</v>
      </c>
      <c r="K70" s="11">
        <f t="shared" si="8"/>
        <v>8</v>
      </c>
      <c r="L70">
        <v>0</v>
      </c>
      <c r="M70">
        <v>0</v>
      </c>
      <c r="N70">
        <v>0</v>
      </c>
      <c r="O70" t="s">
        <v>108</v>
      </c>
      <c r="P70" s="5" t="str">
        <f t="shared" si="9"/>
        <v>1-2262</v>
      </c>
      <c r="Q70">
        <v>0</v>
      </c>
      <c r="R70" s="5">
        <f t="shared" si="10"/>
        <v>2078</v>
      </c>
      <c r="S70" s="5">
        <v>15</v>
      </c>
      <c r="T70" s="5">
        <v>0</v>
      </c>
      <c r="U70">
        <f>[2]升级消耗!$C70</f>
        <v>2262</v>
      </c>
      <c r="V70">
        <v>2.5</v>
      </c>
      <c r="AA70" s="5">
        <f t="shared" si="11"/>
        <v>720</v>
      </c>
    </row>
    <row r="71" spans="1:27">
      <c r="A71" s="5">
        <v>1001068</v>
      </c>
      <c r="B71" s="5">
        <v>1001</v>
      </c>
      <c r="C71" s="5">
        <f>VLOOKUP(B71,[1]role!$A:$J,10,1)</f>
        <v>45</v>
      </c>
      <c r="D71" s="5">
        <v>68</v>
      </c>
      <c r="E71" s="10" t="s">
        <v>41</v>
      </c>
      <c r="F71" s="5">
        <f>[2]攻击!$B73</f>
        <v>2140</v>
      </c>
      <c r="G71" s="5">
        <f t="shared" si="6"/>
        <v>318</v>
      </c>
      <c r="I71" s="6">
        <f t="shared" si="7"/>
        <v>730</v>
      </c>
      <c r="J71">
        <v>0</v>
      </c>
      <c r="K71" s="11">
        <f t="shared" si="8"/>
        <v>8</v>
      </c>
      <c r="L71">
        <v>0</v>
      </c>
      <c r="M71">
        <v>0</v>
      </c>
      <c r="N71">
        <v>0</v>
      </c>
      <c r="O71" t="s">
        <v>109</v>
      </c>
      <c r="P71" s="5" t="str">
        <f t="shared" si="9"/>
        <v>1-2329</v>
      </c>
      <c r="Q71">
        <v>0</v>
      </c>
      <c r="R71" s="5">
        <f t="shared" si="10"/>
        <v>2140</v>
      </c>
      <c r="S71" s="5">
        <v>15</v>
      </c>
      <c r="T71" s="5">
        <v>0</v>
      </c>
      <c r="U71">
        <f>[2]升级消耗!$C71</f>
        <v>2329</v>
      </c>
      <c r="V71">
        <v>2.5</v>
      </c>
      <c r="AA71" s="5">
        <f t="shared" si="11"/>
        <v>730</v>
      </c>
    </row>
    <row r="72" spans="1:27">
      <c r="A72" s="5">
        <v>1001069</v>
      </c>
      <c r="B72" s="5">
        <v>1001</v>
      </c>
      <c r="C72" s="5">
        <f>VLOOKUP(B72,[1]role!$A:$J,10,1)</f>
        <v>45</v>
      </c>
      <c r="D72" s="5">
        <v>69</v>
      </c>
      <c r="E72" s="10" t="s">
        <v>41</v>
      </c>
      <c r="F72" s="5">
        <f>[2]攻击!$B74</f>
        <v>2203</v>
      </c>
      <c r="G72" s="5">
        <f t="shared" si="6"/>
        <v>322</v>
      </c>
      <c r="I72" s="6">
        <f t="shared" si="7"/>
        <v>740</v>
      </c>
      <c r="J72">
        <v>0</v>
      </c>
      <c r="K72" s="11">
        <f t="shared" si="8"/>
        <v>8</v>
      </c>
      <c r="L72">
        <v>0</v>
      </c>
      <c r="M72">
        <v>0</v>
      </c>
      <c r="N72">
        <v>0</v>
      </c>
      <c r="O72" t="s">
        <v>110</v>
      </c>
      <c r="P72" s="5" t="str">
        <f t="shared" si="9"/>
        <v>1-2398</v>
      </c>
      <c r="Q72">
        <v>0</v>
      </c>
      <c r="R72" s="5">
        <f t="shared" si="10"/>
        <v>2203</v>
      </c>
      <c r="S72" s="5">
        <v>15</v>
      </c>
      <c r="T72" s="5">
        <v>0</v>
      </c>
      <c r="U72">
        <f>[2]升级消耗!$C72</f>
        <v>2398</v>
      </c>
      <c r="V72">
        <v>2.5</v>
      </c>
      <c r="AA72" s="5">
        <f t="shared" si="11"/>
        <v>740</v>
      </c>
    </row>
    <row r="73" spans="1:27">
      <c r="A73" s="5">
        <v>1001070</v>
      </c>
      <c r="B73" s="5">
        <v>1001</v>
      </c>
      <c r="C73" s="5">
        <f>VLOOKUP(B73,[1]role!$A:$J,10,1)</f>
        <v>45</v>
      </c>
      <c r="D73" s="5">
        <v>70</v>
      </c>
      <c r="E73" s="10" t="s">
        <v>41</v>
      </c>
      <c r="F73" s="5">
        <f>[2]攻击!$B75</f>
        <v>2266</v>
      </c>
      <c r="G73" s="5">
        <f t="shared" si="6"/>
        <v>326</v>
      </c>
      <c r="I73" s="6">
        <f t="shared" si="7"/>
        <v>750</v>
      </c>
      <c r="J73">
        <v>0</v>
      </c>
      <c r="K73" s="11">
        <f t="shared" si="8"/>
        <v>8</v>
      </c>
      <c r="L73">
        <v>0</v>
      </c>
      <c r="M73">
        <v>0</v>
      </c>
      <c r="N73">
        <v>0</v>
      </c>
      <c r="O73" t="s">
        <v>111</v>
      </c>
      <c r="P73" s="5" t="str">
        <f t="shared" si="9"/>
        <v>1-2467</v>
      </c>
      <c r="Q73">
        <v>0</v>
      </c>
      <c r="R73" s="5">
        <f t="shared" si="10"/>
        <v>2266</v>
      </c>
      <c r="S73" s="5">
        <v>15</v>
      </c>
      <c r="T73" s="5">
        <v>0</v>
      </c>
      <c r="U73">
        <f>[2]升级消耗!$C73</f>
        <v>2467</v>
      </c>
      <c r="V73">
        <v>2.5</v>
      </c>
      <c r="AA73" s="5">
        <f t="shared" si="11"/>
        <v>750</v>
      </c>
    </row>
    <row r="74" spans="1:27">
      <c r="A74" s="5">
        <v>1001071</v>
      </c>
      <c r="B74" s="5">
        <v>1001</v>
      </c>
      <c r="C74" s="5">
        <f>VLOOKUP(B74,[1]role!$A:$J,10,1)</f>
        <v>45</v>
      </c>
      <c r="D74" s="5">
        <v>71</v>
      </c>
      <c r="E74" s="10" t="s">
        <v>41</v>
      </c>
      <c r="F74" s="5">
        <f>[2]攻击!$B76</f>
        <v>2330</v>
      </c>
      <c r="G74" s="5">
        <f t="shared" si="6"/>
        <v>330</v>
      </c>
      <c r="I74" s="6">
        <f t="shared" si="7"/>
        <v>760</v>
      </c>
      <c r="J74">
        <v>0</v>
      </c>
      <c r="K74" s="11">
        <f t="shared" si="8"/>
        <v>8</v>
      </c>
      <c r="L74">
        <v>0</v>
      </c>
      <c r="M74">
        <v>0</v>
      </c>
      <c r="N74">
        <v>0</v>
      </c>
      <c r="O74" t="s">
        <v>112</v>
      </c>
      <c r="P74" s="5" t="str">
        <f t="shared" si="9"/>
        <v>1-2536</v>
      </c>
      <c r="Q74">
        <v>0</v>
      </c>
      <c r="R74" s="5">
        <f t="shared" si="10"/>
        <v>2330</v>
      </c>
      <c r="S74" s="5">
        <v>15</v>
      </c>
      <c r="T74" s="5">
        <v>0</v>
      </c>
      <c r="U74">
        <f>[2]升级消耗!$C74</f>
        <v>2536</v>
      </c>
      <c r="V74">
        <v>2.5</v>
      </c>
      <c r="AA74" s="5">
        <f t="shared" si="11"/>
        <v>760</v>
      </c>
    </row>
    <row r="75" spans="1:27">
      <c r="A75" s="5">
        <v>1001072</v>
      </c>
      <c r="B75" s="5">
        <v>1001</v>
      </c>
      <c r="C75" s="5">
        <f>VLOOKUP(B75,[1]role!$A:$J,10,1)</f>
        <v>45</v>
      </c>
      <c r="D75" s="5">
        <v>72</v>
      </c>
      <c r="E75" s="10" t="s">
        <v>41</v>
      </c>
      <c r="F75" s="5">
        <f>[2]攻击!$B77</f>
        <v>2394</v>
      </c>
      <c r="G75" s="5">
        <f t="shared" si="6"/>
        <v>334</v>
      </c>
      <c r="I75" s="6">
        <f t="shared" si="7"/>
        <v>770</v>
      </c>
      <c r="J75">
        <v>0</v>
      </c>
      <c r="K75" s="11">
        <f t="shared" si="8"/>
        <v>8</v>
      </c>
      <c r="L75">
        <v>0</v>
      </c>
      <c r="M75">
        <v>0</v>
      </c>
      <c r="N75">
        <v>0</v>
      </c>
      <c r="O75" t="s">
        <v>113</v>
      </c>
      <c r="P75" s="5" t="str">
        <f t="shared" si="9"/>
        <v>1-2607</v>
      </c>
      <c r="Q75">
        <v>0</v>
      </c>
      <c r="R75" s="5">
        <f t="shared" si="10"/>
        <v>2394</v>
      </c>
      <c r="S75" s="5">
        <v>15</v>
      </c>
      <c r="T75" s="5">
        <v>0</v>
      </c>
      <c r="U75">
        <f>[2]升级消耗!$C75</f>
        <v>2607</v>
      </c>
      <c r="V75">
        <v>2.5</v>
      </c>
      <c r="AA75" s="5">
        <f t="shared" si="11"/>
        <v>770</v>
      </c>
    </row>
    <row r="76" spans="1:27">
      <c r="A76" s="5">
        <v>1001073</v>
      </c>
      <c r="B76" s="5">
        <v>1001</v>
      </c>
      <c r="C76" s="5">
        <f>VLOOKUP(B76,[1]role!$A:$J,10,1)</f>
        <v>45</v>
      </c>
      <c r="D76" s="5">
        <v>73</v>
      </c>
      <c r="E76" s="10" t="s">
        <v>41</v>
      </c>
      <c r="F76" s="5">
        <f>[2]攻击!$B78</f>
        <v>2459</v>
      </c>
      <c r="G76" s="5">
        <f t="shared" si="6"/>
        <v>338</v>
      </c>
      <c r="I76" s="6">
        <f t="shared" si="7"/>
        <v>780</v>
      </c>
      <c r="J76">
        <v>0</v>
      </c>
      <c r="K76" s="11">
        <f t="shared" si="8"/>
        <v>8</v>
      </c>
      <c r="L76">
        <v>0</v>
      </c>
      <c r="M76">
        <v>0</v>
      </c>
      <c r="N76">
        <v>0</v>
      </c>
      <c r="O76" t="s">
        <v>114</v>
      </c>
      <c r="P76" s="5" t="str">
        <f t="shared" si="9"/>
        <v>1-2677</v>
      </c>
      <c r="Q76">
        <v>0</v>
      </c>
      <c r="R76" s="5">
        <f t="shared" si="10"/>
        <v>2459</v>
      </c>
      <c r="S76" s="5">
        <v>15</v>
      </c>
      <c r="T76" s="5">
        <v>0</v>
      </c>
      <c r="U76">
        <f>[2]升级消耗!$C76</f>
        <v>2677</v>
      </c>
      <c r="V76">
        <v>2.5</v>
      </c>
      <c r="AA76" s="5">
        <f t="shared" si="11"/>
        <v>780</v>
      </c>
    </row>
    <row r="77" spans="1:27">
      <c r="A77" s="5">
        <v>1001074</v>
      </c>
      <c r="B77" s="5">
        <v>1001</v>
      </c>
      <c r="C77" s="5">
        <f>VLOOKUP(B77,[1]role!$A:$J,10,1)</f>
        <v>45</v>
      </c>
      <c r="D77" s="5">
        <v>74</v>
      </c>
      <c r="E77" s="10" t="s">
        <v>41</v>
      </c>
      <c r="F77" s="5">
        <f>[2]攻击!$B79</f>
        <v>2524</v>
      </c>
      <c r="G77" s="5">
        <f t="shared" si="6"/>
        <v>342</v>
      </c>
      <c r="I77" s="6">
        <f t="shared" si="7"/>
        <v>790</v>
      </c>
      <c r="J77">
        <v>0</v>
      </c>
      <c r="K77" s="11">
        <f t="shared" si="8"/>
        <v>8</v>
      </c>
      <c r="L77">
        <v>0</v>
      </c>
      <c r="M77">
        <v>0</v>
      </c>
      <c r="N77">
        <v>0</v>
      </c>
      <c r="O77" t="s">
        <v>115</v>
      </c>
      <c r="P77" s="5" t="str">
        <f t="shared" si="9"/>
        <v>1-2747</v>
      </c>
      <c r="Q77">
        <v>0</v>
      </c>
      <c r="R77" s="5">
        <f t="shared" si="10"/>
        <v>2524</v>
      </c>
      <c r="S77" s="5">
        <v>15</v>
      </c>
      <c r="T77" s="5">
        <v>0</v>
      </c>
      <c r="U77">
        <f>[2]升级消耗!$C77</f>
        <v>2747</v>
      </c>
      <c r="V77">
        <v>2.5</v>
      </c>
      <c r="AA77" s="5">
        <f t="shared" si="11"/>
        <v>790</v>
      </c>
    </row>
    <row r="78" spans="1:27">
      <c r="A78" s="5">
        <v>1001075</v>
      </c>
      <c r="B78" s="5">
        <v>1001</v>
      </c>
      <c r="C78" s="5">
        <f>VLOOKUP(B78,[1]role!$A:$J,10,1)</f>
        <v>45</v>
      </c>
      <c r="D78" s="5">
        <v>75</v>
      </c>
      <c r="E78" s="10" t="s">
        <v>41</v>
      </c>
      <c r="F78" s="5">
        <f>[2]攻击!$B80</f>
        <v>2590</v>
      </c>
      <c r="G78" s="5">
        <f t="shared" si="6"/>
        <v>346</v>
      </c>
      <c r="I78" s="6">
        <f t="shared" si="7"/>
        <v>800</v>
      </c>
      <c r="J78">
        <v>0</v>
      </c>
      <c r="K78" s="11">
        <f t="shared" si="8"/>
        <v>8</v>
      </c>
      <c r="L78">
        <v>0</v>
      </c>
      <c r="M78">
        <v>0</v>
      </c>
      <c r="N78">
        <v>0</v>
      </c>
      <c r="O78" t="s">
        <v>116</v>
      </c>
      <c r="P78" s="5" t="str">
        <f t="shared" si="9"/>
        <v>1-2820</v>
      </c>
      <c r="Q78">
        <v>0</v>
      </c>
      <c r="R78" s="5">
        <f t="shared" si="10"/>
        <v>2590</v>
      </c>
      <c r="S78" s="5">
        <v>15</v>
      </c>
      <c r="T78" s="5">
        <v>0</v>
      </c>
      <c r="U78">
        <f>[2]升级消耗!$C78</f>
        <v>2820</v>
      </c>
      <c r="V78">
        <v>2.5</v>
      </c>
      <c r="AA78" s="5">
        <f t="shared" si="11"/>
        <v>800</v>
      </c>
    </row>
    <row r="79" spans="1:27">
      <c r="A79" s="5">
        <v>1001076</v>
      </c>
      <c r="B79" s="5">
        <v>1001</v>
      </c>
      <c r="C79" s="5">
        <f>VLOOKUP(B79,[1]role!$A:$J,10,1)</f>
        <v>45</v>
      </c>
      <c r="D79" s="5">
        <v>76</v>
      </c>
      <c r="E79" s="10" t="s">
        <v>41</v>
      </c>
      <c r="F79" s="5">
        <f>[2]攻击!$B81</f>
        <v>2689</v>
      </c>
      <c r="G79" s="5">
        <f t="shared" si="6"/>
        <v>350</v>
      </c>
      <c r="I79" s="6">
        <f t="shared" si="7"/>
        <v>810</v>
      </c>
      <c r="J79">
        <v>0</v>
      </c>
      <c r="K79" s="11">
        <f t="shared" si="8"/>
        <v>8</v>
      </c>
      <c r="L79">
        <v>0</v>
      </c>
      <c r="M79">
        <v>0</v>
      </c>
      <c r="N79">
        <v>0</v>
      </c>
      <c r="O79" t="s">
        <v>117</v>
      </c>
      <c r="P79" s="5" t="str">
        <f t="shared" si="9"/>
        <v>1-2928</v>
      </c>
      <c r="Q79">
        <v>0</v>
      </c>
      <c r="R79" s="5">
        <f t="shared" si="10"/>
        <v>2689</v>
      </c>
      <c r="S79" s="5">
        <v>15</v>
      </c>
      <c r="T79" s="5">
        <v>0</v>
      </c>
      <c r="U79">
        <f>[2]升级消耗!$C79</f>
        <v>2928</v>
      </c>
      <c r="V79">
        <v>2.5</v>
      </c>
      <c r="AA79" s="5">
        <f t="shared" si="11"/>
        <v>810</v>
      </c>
    </row>
    <row r="80" spans="1:27">
      <c r="A80" s="5">
        <v>1001077</v>
      </c>
      <c r="B80" s="5">
        <v>1001</v>
      </c>
      <c r="C80" s="5">
        <f>VLOOKUP(B80,[1]role!$A:$J,10,1)</f>
        <v>45</v>
      </c>
      <c r="D80" s="5">
        <v>77</v>
      </c>
      <c r="E80" s="10" t="s">
        <v>41</v>
      </c>
      <c r="F80" s="5">
        <f>[2]攻击!$B82</f>
        <v>2788</v>
      </c>
      <c r="G80" s="5">
        <f t="shared" si="6"/>
        <v>354</v>
      </c>
      <c r="I80" s="6">
        <f t="shared" si="7"/>
        <v>820</v>
      </c>
      <c r="J80">
        <v>0</v>
      </c>
      <c r="K80" s="11">
        <f t="shared" si="8"/>
        <v>8</v>
      </c>
      <c r="L80">
        <v>0</v>
      </c>
      <c r="M80">
        <v>0</v>
      </c>
      <c r="N80">
        <v>0</v>
      </c>
      <c r="O80" t="s">
        <v>118</v>
      </c>
      <c r="P80" s="5" t="str">
        <f t="shared" si="9"/>
        <v>1-3036</v>
      </c>
      <c r="Q80">
        <v>0</v>
      </c>
      <c r="R80" s="5">
        <f t="shared" si="10"/>
        <v>2788</v>
      </c>
      <c r="S80" s="5">
        <v>15</v>
      </c>
      <c r="T80" s="5">
        <v>0</v>
      </c>
      <c r="U80">
        <f>[2]升级消耗!$C80</f>
        <v>3036</v>
      </c>
      <c r="V80">
        <v>2.5</v>
      </c>
      <c r="AA80" s="5">
        <f t="shared" si="11"/>
        <v>820</v>
      </c>
    </row>
    <row r="81" spans="1:27">
      <c r="A81" s="5">
        <v>1001078</v>
      </c>
      <c r="B81" s="5">
        <v>1001</v>
      </c>
      <c r="C81" s="5">
        <f>VLOOKUP(B81,[1]role!$A:$J,10,1)</f>
        <v>45</v>
      </c>
      <c r="D81" s="5">
        <v>78</v>
      </c>
      <c r="E81" s="10" t="s">
        <v>41</v>
      </c>
      <c r="F81" s="5">
        <f>[2]攻击!$B83</f>
        <v>2888</v>
      </c>
      <c r="G81" s="5">
        <f t="shared" si="6"/>
        <v>358</v>
      </c>
      <c r="I81" s="6">
        <f t="shared" si="7"/>
        <v>830</v>
      </c>
      <c r="J81">
        <v>0</v>
      </c>
      <c r="K81" s="11">
        <f t="shared" si="8"/>
        <v>8</v>
      </c>
      <c r="L81">
        <v>0</v>
      </c>
      <c r="M81">
        <v>0</v>
      </c>
      <c r="N81">
        <v>0</v>
      </c>
      <c r="O81" t="s">
        <v>119</v>
      </c>
      <c r="P81" s="5" t="str">
        <f t="shared" si="9"/>
        <v>1-3144</v>
      </c>
      <c r="Q81">
        <v>0</v>
      </c>
      <c r="R81" s="5">
        <f t="shared" si="10"/>
        <v>2888</v>
      </c>
      <c r="S81" s="5">
        <v>15</v>
      </c>
      <c r="T81" s="5">
        <v>0</v>
      </c>
      <c r="U81">
        <f>[2]升级消耗!$C81</f>
        <v>3144</v>
      </c>
      <c r="V81">
        <v>2.5</v>
      </c>
      <c r="AA81" s="5">
        <f t="shared" si="11"/>
        <v>830</v>
      </c>
    </row>
    <row r="82" spans="1:27">
      <c r="A82" s="5">
        <v>1001079</v>
      </c>
      <c r="B82" s="5">
        <v>1001</v>
      </c>
      <c r="C82" s="5">
        <f>VLOOKUP(B82,[1]role!$A:$J,10,1)</f>
        <v>45</v>
      </c>
      <c r="D82" s="5">
        <v>79</v>
      </c>
      <c r="E82" s="10" t="s">
        <v>41</v>
      </c>
      <c r="F82" s="5">
        <f>[2]攻击!$B84</f>
        <v>2988</v>
      </c>
      <c r="G82" s="5">
        <f t="shared" si="6"/>
        <v>362</v>
      </c>
      <c r="I82" s="6">
        <f t="shared" si="7"/>
        <v>840</v>
      </c>
      <c r="J82">
        <v>0</v>
      </c>
      <c r="K82" s="11">
        <f t="shared" si="8"/>
        <v>8</v>
      </c>
      <c r="L82">
        <v>0</v>
      </c>
      <c r="M82">
        <v>0</v>
      </c>
      <c r="N82">
        <v>0</v>
      </c>
      <c r="O82" t="s">
        <v>120</v>
      </c>
      <c r="P82" s="5" t="str">
        <f t="shared" si="9"/>
        <v>1-3253</v>
      </c>
      <c r="Q82">
        <v>0</v>
      </c>
      <c r="R82" s="5">
        <f t="shared" si="10"/>
        <v>2988</v>
      </c>
      <c r="S82" s="5">
        <v>15</v>
      </c>
      <c r="T82" s="5">
        <v>0</v>
      </c>
      <c r="U82">
        <f>[2]升级消耗!$C82</f>
        <v>3253</v>
      </c>
      <c r="V82">
        <v>2.5</v>
      </c>
      <c r="AA82" s="5">
        <f t="shared" si="11"/>
        <v>840</v>
      </c>
    </row>
    <row r="83" spans="1:27">
      <c r="A83" s="5">
        <v>1001080</v>
      </c>
      <c r="B83" s="5">
        <v>1001</v>
      </c>
      <c r="C83" s="5">
        <f>VLOOKUP(B83,[1]role!$A:$J,10,1)</f>
        <v>45</v>
      </c>
      <c r="D83" s="5">
        <v>80</v>
      </c>
      <c r="E83" s="10" t="s">
        <v>41</v>
      </c>
      <c r="F83" s="5">
        <f>[2]攻击!$B85</f>
        <v>3089</v>
      </c>
      <c r="G83" s="5">
        <f t="shared" si="6"/>
        <v>366</v>
      </c>
      <c r="I83" s="6">
        <f t="shared" si="7"/>
        <v>850</v>
      </c>
      <c r="J83">
        <v>0</v>
      </c>
      <c r="K83" s="11">
        <f t="shared" si="8"/>
        <v>8</v>
      </c>
      <c r="L83">
        <v>0</v>
      </c>
      <c r="M83">
        <v>0</v>
      </c>
      <c r="N83">
        <v>0</v>
      </c>
      <c r="O83" t="s">
        <v>121</v>
      </c>
      <c r="P83" s="5" t="str">
        <f t="shared" si="9"/>
        <v>1-3363</v>
      </c>
      <c r="Q83">
        <v>0</v>
      </c>
      <c r="R83" s="5">
        <f t="shared" si="10"/>
        <v>3089</v>
      </c>
      <c r="S83" s="5">
        <v>15</v>
      </c>
      <c r="T83" s="5">
        <v>0</v>
      </c>
      <c r="U83">
        <f>[2]升级消耗!$C83</f>
        <v>3363</v>
      </c>
      <c r="V83">
        <v>2.5</v>
      </c>
      <c r="AA83" s="5">
        <f t="shared" si="11"/>
        <v>850</v>
      </c>
    </row>
    <row r="84" spans="1:27">
      <c r="A84" s="5">
        <v>1001081</v>
      </c>
      <c r="B84" s="5">
        <v>1001</v>
      </c>
      <c r="C84" s="5">
        <f>VLOOKUP(B84,[1]role!$A:$J,10,1)</f>
        <v>45</v>
      </c>
      <c r="D84" s="5">
        <v>81</v>
      </c>
      <c r="E84" s="10" t="s">
        <v>41</v>
      </c>
      <c r="F84" s="5">
        <f>[2]攻击!$B86</f>
        <v>3190</v>
      </c>
      <c r="G84" s="5">
        <f t="shared" si="6"/>
        <v>370</v>
      </c>
      <c r="I84" s="6">
        <f t="shared" si="7"/>
        <v>860</v>
      </c>
      <c r="J84">
        <v>0</v>
      </c>
      <c r="K84" s="11">
        <f t="shared" si="8"/>
        <v>8</v>
      </c>
      <c r="L84">
        <v>0</v>
      </c>
      <c r="M84">
        <v>0</v>
      </c>
      <c r="N84">
        <v>0</v>
      </c>
      <c r="O84" t="s">
        <v>122</v>
      </c>
      <c r="P84" s="5" t="str">
        <f t="shared" si="9"/>
        <v>1-3473</v>
      </c>
      <c r="Q84">
        <v>0</v>
      </c>
      <c r="R84" s="5">
        <f t="shared" si="10"/>
        <v>3190</v>
      </c>
      <c r="S84" s="5">
        <v>15</v>
      </c>
      <c r="T84" s="5">
        <v>0</v>
      </c>
      <c r="U84">
        <f>[2]升级消耗!$C84</f>
        <v>3473</v>
      </c>
      <c r="V84">
        <v>2.5</v>
      </c>
      <c r="AA84" s="5">
        <f t="shared" si="11"/>
        <v>860</v>
      </c>
    </row>
    <row r="85" spans="1:27">
      <c r="A85" s="5">
        <v>1001082</v>
      </c>
      <c r="B85" s="5">
        <v>1001</v>
      </c>
      <c r="C85" s="5">
        <f>VLOOKUP(B85,[1]role!$A:$J,10,1)</f>
        <v>45</v>
      </c>
      <c r="D85" s="5">
        <v>82</v>
      </c>
      <c r="E85" s="10" t="s">
        <v>41</v>
      </c>
      <c r="F85" s="5">
        <f>[2]攻击!$B87</f>
        <v>3292</v>
      </c>
      <c r="G85" s="5">
        <f t="shared" si="6"/>
        <v>374</v>
      </c>
      <c r="I85" s="6">
        <f t="shared" si="7"/>
        <v>870</v>
      </c>
      <c r="J85">
        <v>0</v>
      </c>
      <c r="K85" s="11">
        <f t="shared" si="8"/>
        <v>8</v>
      </c>
      <c r="L85">
        <v>0</v>
      </c>
      <c r="M85">
        <v>0</v>
      </c>
      <c r="N85">
        <v>0</v>
      </c>
      <c r="O85" t="s">
        <v>123</v>
      </c>
      <c r="P85" s="5" t="str">
        <f t="shared" si="9"/>
        <v>1-3584</v>
      </c>
      <c r="Q85">
        <v>0</v>
      </c>
      <c r="R85" s="5">
        <f t="shared" si="10"/>
        <v>3292</v>
      </c>
      <c r="S85" s="5">
        <v>15</v>
      </c>
      <c r="T85" s="5">
        <v>0</v>
      </c>
      <c r="U85">
        <f>[2]升级消耗!$C85</f>
        <v>3584</v>
      </c>
      <c r="V85">
        <v>2.5</v>
      </c>
      <c r="AA85" s="5">
        <f t="shared" si="11"/>
        <v>870</v>
      </c>
    </row>
    <row r="86" spans="1:27">
      <c r="A86" s="5">
        <v>1001083</v>
      </c>
      <c r="B86" s="5">
        <v>1001</v>
      </c>
      <c r="C86" s="5">
        <f>VLOOKUP(B86,[1]role!$A:$J,10,1)</f>
        <v>45</v>
      </c>
      <c r="D86" s="5">
        <v>83</v>
      </c>
      <c r="E86" s="10" t="s">
        <v>41</v>
      </c>
      <c r="F86" s="5">
        <f>[2]攻击!$B88</f>
        <v>3394</v>
      </c>
      <c r="G86" s="5">
        <f t="shared" si="6"/>
        <v>378</v>
      </c>
      <c r="I86" s="6">
        <f t="shared" si="7"/>
        <v>880</v>
      </c>
      <c r="J86">
        <v>0</v>
      </c>
      <c r="K86" s="11">
        <f t="shared" si="8"/>
        <v>8</v>
      </c>
      <c r="L86">
        <v>0</v>
      </c>
      <c r="M86">
        <v>0</v>
      </c>
      <c r="N86">
        <v>0</v>
      </c>
      <c r="O86" t="s">
        <v>124</v>
      </c>
      <c r="P86" s="5" t="str">
        <f t="shared" si="9"/>
        <v>1-3696</v>
      </c>
      <c r="Q86">
        <v>0</v>
      </c>
      <c r="R86" s="5">
        <f t="shared" si="10"/>
        <v>3394</v>
      </c>
      <c r="S86" s="5">
        <v>15</v>
      </c>
      <c r="T86" s="5">
        <v>0</v>
      </c>
      <c r="U86">
        <f>[2]升级消耗!$C86</f>
        <v>3696</v>
      </c>
      <c r="V86">
        <v>2.5</v>
      </c>
      <c r="AA86" s="5">
        <f t="shared" si="11"/>
        <v>880</v>
      </c>
    </row>
    <row r="87" spans="1:27">
      <c r="A87" s="5">
        <v>1001084</v>
      </c>
      <c r="B87" s="5">
        <v>1001</v>
      </c>
      <c r="C87" s="5">
        <f>VLOOKUP(B87,[1]role!$A:$J,10,1)</f>
        <v>45</v>
      </c>
      <c r="D87" s="5">
        <v>84</v>
      </c>
      <c r="E87" s="10" t="s">
        <v>41</v>
      </c>
      <c r="F87" s="5">
        <f>[2]攻击!$B89</f>
        <v>3497</v>
      </c>
      <c r="G87" s="5">
        <f t="shared" si="6"/>
        <v>382</v>
      </c>
      <c r="I87" s="6">
        <f t="shared" si="7"/>
        <v>890</v>
      </c>
      <c r="J87">
        <v>0</v>
      </c>
      <c r="K87" s="11">
        <f t="shared" si="8"/>
        <v>8</v>
      </c>
      <c r="L87">
        <v>0</v>
      </c>
      <c r="M87">
        <v>0</v>
      </c>
      <c r="N87">
        <v>0</v>
      </c>
      <c r="O87" t="s">
        <v>125</v>
      </c>
      <c r="P87" s="5" t="str">
        <f t="shared" si="9"/>
        <v>1-3808</v>
      </c>
      <c r="Q87">
        <v>0</v>
      </c>
      <c r="R87" s="5">
        <f t="shared" si="10"/>
        <v>3497</v>
      </c>
      <c r="S87" s="5">
        <v>15</v>
      </c>
      <c r="T87" s="5">
        <v>0</v>
      </c>
      <c r="U87">
        <f>[2]升级消耗!$C87</f>
        <v>3808</v>
      </c>
      <c r="V87">
        <v>2.5</v>
      </c>
      <c r="AA87" s="5">
        <f t="shared" si="11"/>
        <v>890</v>
      </c>
    </row>
    <row r="88" spans="1:27">
      <c r="A88" s="5">
        <v>1001085</v>
      </c>
      <c r="B88" s="5">
        <v>1001</v>
      </c>
      <c r="C88" s="5">
        <f>VLOOKUP(B88,[1]role!$A:$J,10,1)</f>
        <v>45</v>
      </c>
      <c r="D88" s="5">
        <v>85</v>
      </c>
      <c r="E88" s="10" t="s">
        <v>41</v>
      </c>
      <c r="F88" s="5">
        <f>[2]攻击!$B90</f>
        <v>3600</v>
      </c>
      <c r="G88" s="5">
        <f t="shared" si="6"/>
        <v>386</v>
      </c>
      <c r="I88" s="6">
        <f t="shared" si="7"/>
        <v>900</v>
      </c>
      <c r="J88">
        <v>0</v>
      </c>
      <c r="K88" s="11">
        <f t="shared" si="8"/>
        <v>8</v>
      </c>
      <c r="L88">
        <v>0</v>
      </c>
      <c r="M88">
        <v>0</v>
      </c>
      <c r="N88">
        <v>0</v>
      </c>
      <c r="O88" t="s">
        <v>126</v>
      </c>
      <c r="P88" s="5" t="str">
        <f t="shared" si="9"/>
        <v>1-3920</v>
      </c>
      <c r="Q88">
        <v>0</v>
      </c>
      <c r="R88" s="5">
        <f t="shared" si="10"/>
        <v>3600</v>
      </c>
      <c r="S88" s="5">
        <v>15</v>
      </c>
      <c r="T88" s="5">
        <v>0</v>
      </c>
      <c r="U88">
        <f>[2]升级消耗!$C88</f>
        <v>3920</v>
      </c>
      <c r="V88">
        <v>2.5</v>
      </c>
      <c r="AA88" s="5">
        <f t="shared" si="11"/>
        <v>900</v>
      </c>
    </row>
    <row r="89" spans="1:27">
      <c r="A89" s="5">
        <v>1001086</v>
      </c>
      <c r="B89" s="5">
        <v>1001</v>
      </c>
      <c r="C89" s="5">
        <f>VLOOKUP(B89,[1]role!$A:$J,10,1)</f>
        <v>45</v>
      </c>
      <c r="D89" s="5">
        <v>86</v>
      </c>
      <c r="E89" s="10" t="s">
        <v>41</v>
      </c>
      <c r="F89" s="5">
        <f>[2]攻击!$B91</f>
        <v>3704</v>
      </c>
      <c r="G89" s="5">
        <f t="shared" si="6"/>
        <v>390</v>
      </c>
      <c r="I89" s="6">
        <f t="shared" si="7"/>
        <v>910</v>
      </c>
      <c r="J89">
        <v>0</v>
      </c>
      <c r="K89" s="11">
        <f t="shared" si="8"/>
        <v>8</v>
      </c>
      <c r="L89">
        <v>0</v>
      </c>
      <c r="M89">
        <v>0</v>
      </c>
      <c r="N89">
        <v>0</v>
      </c>
      <c r="O89" t="s">
        <v>127</v>
      </c>
      <c r="P89" s="5" t="str">
        <f t="shared" si="9"/>
        <v>1-4032</v>
      </c>
      <c r="Q89">
        <v>0</v>
      </c>
      <c r="R89" s="5">
        <f t="shared" si="10"/>
        <v>3704</v>
      </c>
      <c r="S89" s="5">
        <v>15</v>
      </c>
      <c r="T89" s="5">
        <v>0</v>
      </c>
      <c r="U89">
        <f>[2]升级消耗!$C89</f>
        <v>4032</v>
      </c>
      <c r="V89">
        <v>2.5</v>
      </c>
      <c r="AA89" s="5">
        <f t="shared" si="11"/>
        <v>910</v>
      </c>
    </row>
    <row r="90" spans="1:27">
      <c r="A90" s="5">
        <v>1001087</v>
      </c>
      <c r="B90" s="5">
        <v>1001</v>
      </c>
      <c r="C90" s="5">
        <f>VLOOKUP(B90,[1]role!$A:$J,10,1)</f>
        <v>45</v>
      </c>
      <c r="D90" s="5">
        <v>87</v>
      </c>
      <c r="E90" s="10" t="s">
        <v>41</v>
      </c>
      <c r="F90" s="5">
        <f>[2]攻击!$B92</f>
        <v>3808</v>
      </c>
      <c r="G90" s="5">
        <f t="shared" si="6"/>
        <v>394</v>
      </c>
      <c r="I90" s="6">
        <f t="shared" si="7"/>
        <v>920</v>
      </c>
      <c r="J90">
        <v>0</v>
      </c>
      <c r="K90" s="11">
        <f t="shared" si="8"/>
        <v>8</v>
      </c>
      <c r="L90">
        <v>0</v>
      </c>
      <c r="M90">
        <v>0</v>
      </c>
      <c r="N90">
        <v>0</v>
      </c>
      <c r="O90" t="s">
        <v>128</v>
      </c>
      <c r="P90" s="5" t="str">
        <f t="shared" si="9"/>
        <v>1-4145</v>
      </c>
      <c r="Q90">
        <v>0</v>
      </c>
      <c r="R90" s="5">
        <f t="shared" si="10"/>
        <v>3808</v>
      </c>
      <c r="S90" s="5">
        <v>15</v>
      </c>
      <c r="T90" s="5">
        <v>0</v>
      </c>
      <c r="U90">
        <f>[2]升级消耗!$C90</f>
        <v>4145</v>
      </c>
      <c r="V90">
        <v>2.5</v>
      </c>
      <c r="AA90" s="5">
        <f t="shared" si="11"/>
        <v>920</v>
      </c>
    </row>
    <row r="91" spans="1:27">
      <c r="A91" s="5">
        <v>1001088</v>
      </c>
      <c r="B91" s="5">
        <v>1001</v>
      </c>
      <c r="C91" s="5">
        <f>VLOOKUP(B91,[1]role!$A:$J,10,1)</f>
        <v>45</v>
      </c>
      <c r="D91" s="5">
        <v>88</v>
      </c>
      <c r="E91" s="10" t="s">
        <v>41</v>
      </c>
      <c r="F91" s="5">
        <f>[2]攻击!$B93</f>
        <v>3913</v>
      </c>
      <c r="G91" s="5">
        <f t="shared" si="6"/>
        <v>398</v>
      </c>
      <c r="I91" s="6">
        <f t="shared" si="7"/>
        <v>930</v>
      </c>
      <c r="J91">
        <v>0</v>
      </c>
      <c r="K91" s="11">
        <f t="shared" si="8"/>
        <v>8</v>
      </c>
      <c r="L91">
        <v>0</v>
      </c>
      <c r="M91">
        <v>0</v>
      </c>
      <c r="N91">
        <v>0</v>
      </c>
      <c r="O91" t="s">
        <v>129</v>
      </c>
      <c r="P91" s="5" t="str">
        <f t="shared" si="9"/>
        <v>1-4260</v>
      </c>
      <c r="Q91">
        <v>0</v>
      </c>
      <c r="R91" s="5">
        <f t="shared" si="10"/>
        <v>3913</v>
      </c>
      <c r="S91" s="5">
        <v>15</v>
      </c>
      <c r="T91" s="5">
        <v>0</v>
      </c>
      <c r="U91">
        <f>[2]升级消耗!$C91</f>
        <v>4260</v>
      </c>
      <c r="V91">
        <v>2.5</v>
      </c>
      <c r="AA91" s="5">
        <f t="shared" si="11"/>
        <v>930</v>
      </c>
    </row>
    <row r="92" spans="1:27">
      <c r="A92" s="5">
        <v>1001089</v>
      </c>
      <c r="B92" s="5">
        <v>1001</v>
      </c>
      <c r="C92" s="5">
        <f>VLOOKUP(B92,[1]role!$A:$J,10,1)</f>
        <v>45</v>
      </c>
      <c r="D92" s="5">
        <v>89</v>
      </c>
      <c r="E92" s="10" t="s">
        <v>41</v>
      </c>
      <c r="F92" s="5">
        <f>[2]攻击!$B94</f>
        <v>4018</v>
      </c>
      <c r="G92" s="5">
        <f t="shared" si="6"/>
        <v>402</v>
      </c>
      <c r="I92" s="6">
        <f t="shared" si="7"/>
        <v>940</v>
      </c>
      <c r="J92">
        <v>0</v>
      </c>
      <c r="K92" s="11">
        <f t="shared" si="8"/>
        <v>8</v>
      </c>
      <c r="L92">
        <v>0</v>
      </c>
      <c r="M92">
        <v>0</v>
      </c>
      <c r="N92">
        <v>0</v>
      </c>
      <c r="O92" t="s">
        <v>130</v>
      </c>
      <c r="P92" s="5" t="str">
        <f t="shared" si="9"/>
        <v>1-4374</v>
      </c>
      <c r="Q92">
        <v>0</v>
      </c>
      <c r="R92" s="5">
        <f t="shared" si="10"/>
        <v>4018</v>
      </c>
      <c r="S92" s="5">
        <v>15</v>
      </c>
      <c r="T92" s="5">
        <v>0</v>
      </c>
      <c r="U92">
        <f>[2]升级消耗!$C92</f>
        <v>4374</v>
      </c>
      <c r="V92">
        <v>2.5</v>
      </c>
      <c r="AA92" s="5">
        <f t="shared" si="11"/>
        <v>940</v>
      </c>
    </row>
    <row r="93" spans="1:27">
      <c r="A93" s="5">
        <v>1001090</v>
      </c>
      <c r="B93" s="5">
        <v>1001</v>
      </c>
      <c r="C93" s="5">
        <f>VLOOKUP(B93,[1]role!$A:$J,10,1)</f>
        <v>45</v>
      </c>
      <c r="D93" s="5">
        <v>90</v>
      </c>
      <c r="E93" s="10" t="s">
        <v>41</v>
      </c>
      <c r="F93" s="5">
        <f>[2]攻击!$B95</f>
        <v>4124</v>
      </c>
      <c r="G93" s="5">
        <f t="shared" si="6"/>
        <v>406</v>
      </c>
      <c r="I93" s="6">
        <f t="shared" si="7"/>
        <v>950</v>
      </c>
      <c r="J93">
        <v>0</v>
      </c>
      <c r="K93" s="11">
        <f t="shared" si="8"/>
        <v>8</v>
      </c>
      <c r="L93">
        <v>0</v>
      </c>
      <c r="M93">
        <v>0</v>
      </c>
      <c r="N93">
        <v>0</v>
      </c>
      <c r="O93" t="s">
        <v>131</v>
      </c>
      <c r="P93" s="5" t="str">
        <f t="shared" si="9"/>
        <v>1-4490</v>
      </c>
      <c r="Q93">
        <v>0</v>
      </c>
      <c r="R93" s="5">
        <f t="shared" si="10"/>
        <v>4124</v>
      </c>
      <c r="S93" s="5">
        <v>15</v>
      </c>
      <c r="T93" s="5">
        <v>0</v>
      </c>
      <c r="U93">
        <f>[2]升级消耗!$C93</f>
        <v>4490</v>
      </c>
      <c r="V93">
        <v>2.5</v>
      </c>
      <c r="AA93" s="5">
        <f t="shared" si="11"/>
        <v>950</v>
      </c>
    </row>
    <row r="94" spans="1:27">
      <c r="A94" s="5">
        <v>1001091</v>
      </c>
      <c r="B94" s="5">
        <v>1001</v>
      </c>
      <c r="C94" s="5">
        <f>VLOOKUP(B94,[1]role!$A:$J,10,1)</f>
        <v>45</v>
      </c>
      <c r="D94" s="5">
        <v>91</v>
      </c>
      <c r="E94" s="10" t="s">
        <v>41</v>
      </c>
      <c r="F94" s="5">
        <f>[2]攻击!$B96</f>
        <v>4230</v>
      </c>
      <c r="G94" s="5">
        <f t="shared" si="6"/>
        <v>410</v>
      </c>
      <c r="I94" s="6">
        <f t="shared" si="7"/>
        <v>960</v>
      </c>
      <c r="J94">
        <v>0</v>
      </c>
      <c r="K94" s="11">
        <f t="shared" si="8"/>
        <v>8</v>
      </c>
      <c r="L94">
        <v>0</v>
      </c>
      <c r="M94">
        <v>0</v>
      </c>
      <c r="N94">
        <v>0</v>
      </c>
      <c r="O94" t="s">
        <v>132</v>
      </c>
      <c r="P94" s="5" t="str">
        <f t="shared" si="9"/>
        <v>1-4605</v>
      </c>
      <c r="Q94">
        <v>0</v>
      </c>
      <c r="R94" s="5">
        <f t="shared" si="10"/>
        <v>4230</v>
      </c>
      <c r="S94" s="5">
        <v>15</v>
      </c>
      <c r="T94" s="5">
        <v>0</v>
      </c>
      <c r="U94">
        <f>[2]升级消耗!$C94</f>
        <v>4605</v>
      </c>
      <c r="V94">
        <v>2.5</v>
      </c>
      <c r="AA94" s="5">
        <f t="shared" si="11"/>
        <v>960</v>
      </c>
    </row>
    <row r="95" spans="1:27">
      <c r="A95" s="5">
        <v>1001092</v>
      </c>
      <c r="B95" s="5">
        <v>1001</v>
      </c>
      <c r="C95" s="5">
        <f>VLOOKUP(B95,[1]role!$A:$J,10,1)</f>
        <v>45</v>
      </c>
      <c r="D95" s="5">
        <v>92</v>
      </c>
      <c r="E95" s="10" t="s">
        <v>41</v>
      </c>
      <c r="F95" s="5">
        <f>[2]攻击!$B97</f>
        <v>4337</v>
      </c>
      <c r="G95" s="5">
        <f t="shared" si="6"/>
        <v>414</v>
      </c>
      <c r="I95" s="6">
        <f t="shared" si="7"/>
        <v>970</v>
      </c>
      <c r="J95">
        <v>0</v>
      </c>
      <c r="K95" s="11">
        <f t="shared" si="8"/>
        <v>8</v>
      </c>
      <c r="L95">
        <v>0</v>
      </c>
      <c r="M95">
        <v>0</v>
      </c>
      <c r="N95">
        <v>0</v>
      </c>
      <c r="O95" t="s">
        <v>133</v>
      </c>
      <c r="P95" s="5" t="str">
        <f t="shared" si="9"/>
        <v>1-4722</v>
      </c>
      <c r="Q95">
        <v>0</v>
      </c>
      <c r="R95" s="5">
        <f t="shared" si="10"/>
        <v>4337</v>
      </c>
      <c r="S95" s="5">
        <v>15</v>
      </c>
      <c r="T95" s="5">
        <v>0</v>
      </c>
      <c r="U95">
        <f>[2]升级消耗!$C95</f>
        <v>4722</v>
      </c>
      <c r="V95">
        <v>2.5</v>
      </c>
      <c r="AA95" s="5">
        <f t="shared" si="11"/>
        <v>970</v>
      </c>
    </row>
    <row r="96" spans="1:27">
      <c r="A96" s="5">
        <v>1001093</v>
      </c>
      <c r="B96" s="5">
        <v>1001</v>
      </c>
      <c r="C96" s="5">
        <f>VLOOKUP(B96,[1]role!$A:$J,10,1)</f>
        <v>45</v>
      </c>
      <c r="D96" s="5">
        <v>93</v>
      </c>
      <c r="E96" s="10" t="s">
        <v>41</v>
      </c>
      <c r="F96" s="5">
        <f>[2]攻击!$B98</f>
        <v>4444</v>
      </c>
      <c r="G96" s="5">
        <f t="shared" si="6"/>
        <v>418</v>
      </c>
      <c r="I96" s="6">
        <f t="shared" si="7"/>
        <v>980</v>
      </c>
      <c r="J96">
        <v>0</v>
      </c>
      <c r="K96" s="11">
        <f t="shared" si="8"/>
        <v>8</v>
      </c>
      <c r="L96">
        <v>0</v>
      </c>
      <c r="M96">
        <v>0</v>
      </c>
      <c r="N96">
        <v>0</v>
      </c>
      <c r="O96" t="s">
        <v>134</v>
      </c>
      <c r="P96" s="5" t="str">
        <f t="shared" si="9"/>
        <v>1-4838</v>
      </c>
      <c r="Q96">
        <v>0</v>
      </c>
      <c r="R96" s="5">
        <f t="shared" si="10"/>
        <v>4444</v>
      </c>
      <c r="S96" s="5">
        <v>15</v>
      </c>
      <c r="T96" s="5">
        <v>0</v>
      </c>
      <c r="U96">
        <f>[2]升级消耗!$C96</f>
        <v>4838</v>
      </c>
      <c r="V96">
        <v>2.5</v>
      </c>
      <c r="AA96" s="5">
        <f t="shared" si="11"/>
        <v>980</v>
      </c>
    </row>
    <row r="97" spans="1:27">
      <c r="A97" s="5">
        <v>1001094</v>
      </c>
      <c r="B97" s="5">
        <v>1001</v>
      </c>
      <c r="C97" s="5">
        <f>VLOOKUP(B97,[1]role!$A:$J,10,1)</f>
        <v>45</v>
      </c>
      <c r="D97" s="5">
        <v>94</v>
      </c>
      <c r="E97" s="10" t="s">
        <v>41</v>
      </c>
      <c r="F97" s="5">
        <f>[2]攻击!$B99</f>
        <v>4552</v>
      </c>
      <c r="G97" s="5">
        <f t="shared" si="6"/>
        <v>422</v>
      </c>
      <c r="I97" s="6">
        <f t="shared" si="7"/>
        <v>990</v>
      </c>
      <c r="J97">
        <v>0</v>
      </c>
      <c r="K97" s="11">
        <f t="shared" si="8"/>
        <v>8</v>
      </c>
      <c r="L97">
        <v>0</v>
      </c>
      <c r="M97">
        <v>0</v>
      </c>
      <c r="N97">
        <v>0</v>
      </c>
      <c r="O97" t="s">
        <v>135</v>
      </c>
      <c r="P97" s="5" t="str">
        <f t="shared" si="9"/>
        <v>1-4956</v>
      </c>
      <c r="Q97">
        <v>0</v>
      </c>
      <c r="R97" s="5">
        <f t="shared" si="10"/>
        <v>4552</v>
      </c>
      <c r="S97" s="5">
        <v>15</v>
      </c>
      <c r="T97" s="5">
        <v>0</v>
      </c>
      <c r="U97">
        <f>[2]升级消耗!$C97</f>
        <v>4956</v>
      </c>
      <c r="V97">
        <v>2.5</v>
      </c>
      <c r="AA97" s="5">
        <f t="shared" si="11"/>
        <v>990</v>
      </c>
    </row>
    <row r="98" spans="1:27">
      <c r="A98" s="5">
        <v>1001095</v>
      </c>
      <c r="B98" s="5">
        <v>1001</v>
      </c>
      <c r="C98" s="5">
        <f>VLOOKUP(B98,[1]role!$A:$J,10,1)</f>
        <v>45</v>
      </c>
      <c r="D98" s="5">
        <v>95</v>
      </c>
      <c r="E98" s="10" t="s">
        <v>41</v>
      </c>
      <c r="F98" s="5">
        <f>[2]攻击!$B100</f>
        <v>4660</v>
      </c>
      <c r="G98" s="5">
        <f t="shared" si="6"/>
        <v>426</v>
      </c>
      <c r="I98" s="6">
        <f t="shared" si="7"/>
        <v>1000</v>
      </c>
      <c r="J98">
        <v>0</v>
      </c>
      <c r="K98" s="11">
        <f t="shared" si="8"/>
        <v>8</v>
      </c>
      <c r="L98">
        <v>0</v>
      </c>
      <c r="M98">
        <v>0</v>
      </c>
      <c r="N98">
        <v>0</v>
      </c>
      <c r="O98" t="s">
        <v>136</v>
      </c>
      <c r="P98" s="5" t="str">
        <f t="shared" si="9"/>
        <v>1-5074</v>
      </c>
      <c r="Q98">
        <v>0</v>
      </c>
      <c r="R98" s="5">
        <f t="shared" si="10"/>
        <v>4660</v>
      </c>
      <c r="S98" s="5">
        <v>15</v>
      </c>
      <c r="T98" s="5">
        <v>0</v>
      </c>
      <c r="U98">
        <f>[2]升级消耗!$C98</f>
        <v>5074</v>
      </c>
      <c r="V98">
        <v>2.5</v>
      </c>
      <c r="AA98" s="5">
        <f t="shared" si="11"/>
        <v>1000</v>
      </c>
    </row>
    <row r="99" spans="1:27">
      <c r="A99" s="5">
        <v>1001096</v>
      </c>
      <c r="B99" s="5">
        <v>1001</v>
      </c>
      <c r="C99" s="5">
        <f>VLOOKUP(B99,[1]role!$A:$J,10,1)</f>
        <v>45</v>
      </c>
      <c r="D99" s="5">
        <v>96</v>
      </c>
      <c r="E99" s="10" t="s">
        <v>41</v>
      </c>
      <c r="F99" s="5">
        <f>[2]攻击!$B101</f>
        <v>4769</v>
      </c>
      <c r="G99" s="5">
        <f t="shared" si="6"/>
        <v>430</v>
      </c>
      <c r="I99" s="6">
        <f t="shared" si="7"/>
        <v>1010</v>
      </c>
      <c r="J99">
        <v>0</v>
      </c>
      <c r="K99" s="11">
        <f t="shared" si="8"/>
        <v>8</v>
      </c>
      <c r="L99">
        <v>0</v>
      </c>
      <c r="M99">
        <v>0</v>
      </c>
      <c r="N99">
        <v>0</v>
      </c>
      <c r="O99" t="s">
        <v>137</v>
      </c>
      <c r="P99" s="5" t="str">
        <f t="shared" si="9"/>
        <v>1-5193</v>
      </c>
      <c r="Q99">
        <v>0</v>
      </c>
      <c r="R99" s="5">
        <f t="shared" si="10"/>
        <v>4769</v>
      </c>
      <c r="S99" s="5">
        <v>15</v>
      </c>
      <c r="T99" s="5">
        <v>0</v>
      </c>
      <c r="U99">
        <f>[2]升级消耗!$C99</f>
        <v>5193</v>
      </c>
      <c r="V99">
        <v>2.5</v>
      </c>
      <c r="AA99" s="5">
        <f t="shared" si="11"/>
        <v>1010</v>
      </c>
    </row>
    <row r="100" spans="1:27">
      <c r="A100" s="5">
        <v>1001097</v>
      </c>
      <c r="B100" s="5">
        <v>1001</v>
      </c>
      <c r="C100" s="5">
        <f>VLOOKUP(B100,[1]role!$A:$J,10,1)</f>
        <v>45</v>
      </c>
      <c r="D100" s="5">
        <v>97</v>
      </c>
      <c r="E100" s="10" t="s">
        <v>41</v>
      </c>
      <c r="F100" s="5">
        <f>[2]攻击!$B102</f>
        <v>4878</v>
      </c>
      <c r="G100" s="5">
        <f t="shared" si="6"/>
        <v>434</v>
      </c>
      <c r="I100" s="6">
        <f t="shared" si="7"/>
        <v>1020</v>
      </c>
      <c r="J100">
        <v>0</v>
      </c>
      <c r="K100" s="11">
        <f t="shared" si="8"/>
        <v>8</v>
      </c>
      <c r="L100">
        <v>0</v>
      </c>
      <c r="M100">
        <v>0</v>
      </c>
      <c r="N100">
        <v>0</v>
      </c>
      <c r="O100" t="s">
        <v>138</v>
      </c>
      <c r="P100" s="5" t="str">
        <f t="shared" si="9"/>
        <v>1-5311</v>
      </c>
      <c r="Q100">
        <v>0</v>
      </c>
      <c r="R100" s="5">
        <f t="shared" si="10"/>
        <v>4878</v>
      </c>
      <c r="S100" s="5">
        <v>15</v>
      </c>
      <c r="T100" s="5">
        <v>0</v>
      </c>
      <c r="U100">
        <f>[2]升级消耗!$C100</f>
        <v>5311</v>
      </c>
      <c r="V100">
        <v>2.5</v>
      </c>
      <c r="AA100" s="5">
        <f t="shared" si="11"/>
        <v>1020</v>
      </c>
    </row>
    <row r="101" spans="1:27">
      <c r="A101" s="5">
        <v>1001098</v>
      </c>
      <c r="B101" s="5">
        <v>1001</v>
      </c>
      <c r="C101" s="5">
        <f>VLOOKUP(B101,[1]role!$A:$J,10,1)</f>
        <v>45</v>
      </c>
      <c r="D101" s="5">
        <v>98</v>
      </c>
      <c r="E101" s="10" t="s">
        <v>41</v>
      </c>
      <c r="F101" s="5">
        <f>[2]攻击!$B103</f>
        <v>4988</v>
      </c>
      <c r="G101" s="5">
        <f t="shared" si="6"/>
        <v>438</v>
      </c>
      <c r="I101" s="6">
        <f t="shared" si="7"/>
        <v>1030</v>
      </c>
      <c r="J101">
        <v>0</v>
      </c>
      <c r="K101" s="11">
        <f t="shared" si="8"/>
        <v>8</v>
      </c>
      <c r="L101">
        <v>0</v>
      </c>
      <c r="M101">
        <v>0</v>
      </c>
      <c r="N101">
        <v>0</v>
      </c>
      <c r="O101" t="s">
        <v>139</v>
      </c>
      <c r="P101" s="5" t="str">
        <f t="shared" si="9"/>
        <v>1-5431</v>
      </c>
      <c r="Q101">
        <v>0</v>
      </c>
      <c r="R101" s="5">
        <f t="shared" si="10"/>
        <v>4988</v>
      </c>
      <c r="S101" s="5">
        <v>15</v>
      </c>
      <c r="T101" s="5">
        <v>0</v>
      </c>
      <c r="U101">
        <f>[2]升级消耗!$C101</f>
        <v>5431</v>
      </c>
      <c r="V101">
        <v>2.5</v>
      </c>
      <c r="AA101" s="5">
        <f t="shared" si="11"/>
        <v>1030</v>
      </c>
    </row>
    <row r="102" spans="1:27">
      <c r="A102" s="5">
        <v>1001099</v>
      </c>
      <c r="B102" s="5">
        <v>1001</v>
      </c>
      <c r="C102" s="5">
        <f>VLOOKUP(B102,[1]role!$A:$J,10,1)</f>
        <v>45</v>
      </c>
      <c r="D102" s="5">
        <v>99</v>
      </c>
      <c r="E102" s="10" t="s">
        <v>41</v>
      </c>
      <c r="F102" s="5">
        <f>[2]攻击!$B104</f>
        <v>5098</v>
      </c>
      <c r="G102" s="5">
        <f t="shared" si="6"/>
        <v>442</v>
      </c>
      <c r="I102" s="6">
        <f t="shared" si="7"/>
        <v>1040</v>
      </c>
      <c r="J102">
        <v>0</v>
      </c>
      <c r="K102" s="11">
        <f t="shared" si="8"/>
        <v>8</v>
      </c>
      <c r="L102">
        <v>0</v>
      </c>
      <c r="M102">
        <v>0</v>
      </c>
      <c r="N102">
        <v>0</v>
      </c>
      <c r="O102" t="s">
        <v>140</v>
      </c>
      <c r="P102" s="5" t="str">
        <f t="shared" si="9"/>
        <v>1-5551</v>
      </c>
      <c r="Q102">
        <v>0</v>
      </c>
      <c r="R102" s="5">
        <f t="shared" si="10"/>
        <v>5098</v>
      </c>
      <c r="S102" s="5">
        <v>15</v>
      </c>
      <c r="T102" s="5">
        <v>0</v>
      </c>
      <c r="U102">
        <f>[2]升级消耗!$C102</f>
        <v>5551</v>
      </c>
      <c r="V102">
        <v>2.5</v>
      </c>
      <c r="AA102" s="5">
        <f t="shared" si="11"/>
        <v>1040</v>
      </c>
    </row>
    <row r="103" spans="1:27">
      <c r="A103" s="5">
        <v>1001100</v>
      </c>
      <c r="B103" s="5">
        <v>1001</v>
      </c>
      <c r="C103" s="5">
        <f>VLOOKUP(B103,[1]role!$A:$J,10,1)</f>
        <v>45</v>
      </c>
      <c r="D103" s="5">
        <v>100</v>
      </c>
      <c r="E103" s="10" t="s">
        <v>41</v>
      </c>
      <c r="F103" s="5">
        <f>[2]攻击!$B105</f>
        <v>5209</v>
      </c>
      <c r="G103" s="5">
        <f t="shared" si="6"/>
        <v>446</v>
      </c>
      <c r="I103" s="6">
        <f t="shared" si="7"/>
        <v>1050</v>
      </c>
      <c r="J103">
        <v>0</v>
      </c>
      <c r="K103" s="11">
        <f t="shared" si="8"/>
        <v>8</v>
      </c>
      <c r="L103">
        <v>0</v>
      </c>
      <c r="M103">
        <v>0</v>
      </c>
      <c r="N103">
        <v>0</v>
      </c>
      <c r="O103" t="s">
        <v>141</v>
      </c>
      <c r="P103" s="5" t="str">
        <f t="shared" si="9"/>
        <v>1-7734</v>
      </c>
      <c r="Q103">
        <v>0</v>
      </c>
      <c r="R103" s="5">
        <f t="shared" si="10"/>
        <v>5209</v>
      </c>
      <c r="S103" s="5">
        <v>15</v>
      </c>
      <c r="T103" s="5">
        <v>0</v>
      </c>
      <c r="U103">
        <f>[2]升级消耗!$C103</f>
        <v>7734</v>
      </c>
      <c r="V103">
        <v>2.5</v>
      </c>
      <c r="AA103" s="5">
        <f t="shared" si="11"/>
        <v>1050</v>
      </c>
    </row>
    <row r="104" spans="1:27">
      <c r="A104" s="5">
        <v>1001101</v>
      </c>
      <c r="B104" s="5">
        <v>1001</v>
      </c>
      <c r="C104" s="5">
        <f>VLOOKUP(B104,[1]role!$A:$J,10,1)</f>
        <v>45</v>
      </c>
      <c r="D104" s="5">
        <v>101</v>
      </c>
      <c r="E104" s="10" t="s">
        <v>41</v>
      </c>
      <c r="F104" s="5">
        <f>[2]攻击!$B106</f>
        <v>5375</v>
      </c>
      <c r="G104" s="5">
        <f t="shared" si="6"/>
        <v>450</v>
      </c>
      <c r="I104" s="6">
        <f t="shared" si="7"/>
        <v>1060</v>
      </c>
      <c r="J104">
        <v>0</v>
      </c>
      <c r="K104" s="11">
        <f t="shared" si="8"/>
        <v>8</v>
      </c>
      <c r="L104">
        <v>0</v>
      </c>
      <c r="M104">
        <v>0</v>
      </c>
      <c r="N104">
        <v>0</v>
      </c>
      <c r="O104" t="s">
        <v>42</v>
      </c>
      <c r="P104" s="5" t="str">
        <f t="shared" si="9"/>
        <v>1-7981</v>
      </c>
      <c r="Q104">
        <v>0</v>
      </c>
      <c r="R104" s="5">
        <f t="shared" si="10"/>
        <v>5375</v>
      </c>
      <c r="S104" s="5">
        <v>15</v>
      </c>
      <c r="T104" s="5">
        <v>0</v>
      </c>
      <c r="U104">
        <f>[2]升级消耗!$C104</f>
        <v>7981</v>
      </c>
      <c r="V104">
        <v>2.5</v>
      </c>
      <c r="AA104" s="5">
        <f t="shared" si="11"/>
        <v>1060</v>
      </c>
    </row>
    <row r="105" spans="1:27">
      <c r="A105" s="5">
        <v>1001102</v>
      </c>
      <c r="B105" s="5">
        <v>1001</v>
      </c>
      <c r="C105" s="5">
        <f>VLOOKUP(B105,[1]role!$A:$J,10,1)</f>
        <v>45</v>
      </c>
      <c r="D105" s="5">
        <v>102</v>
      </c>
      <c r="E105" s="10" t="s">
        <v>41</v>
      </c>
      <c r="F105" s="5">
        <f>[2]攻击!$B107</f>
        <v>5541</v>
      </c>
      <c r="G105" s="5">
        <f t="shared" si="6"/>
        <v>454</v>
      </c>
      <c r="I105" s="6">
        <f t="shared" si="7"/>
        <v>1070</v>
      </c>
      <c r="J105">
        <v>0</v>
      </c>
      <c r="K105" s="11">
        <f t="shared" si="8"/>
        <v>8</v>
      </c>
      <c r="L105">
        <v>0</v>
      </c>
      <c r="M105">
        <v>0</v>
      </c>
      <c r="N105">
        <v>0</v>
      </c>
      <c r="O105" t="s">
        <v>42</v>
      </c>
      <c r="P105" s="5" t="str">
        <f t="shared" si="9"/>
        <v>1-8227</v>
      </c>
      <c r="Q105">
        <v>0</v>
      </c>
      <c r="R105" s="5">
        <f t="shared" si="10"/>
        <v>5541</v>
      </c>
      <c r="S105" s="5">
        <v>15</v>
      </c>
      <c r="T105" s="5">
        <v>0</v>
      </c>
      <c r="U105">
        <f>[2]升级消耗!$C105</f>
        <v>8227</v>
      </c>
      <c r="V105">
        <v>2.5</v>
      </c>
      <c r="AA105" s="5">
        <f t="shared" si="11"/>
        <v>1070</v>
      </c>
    </row>
    <row r="106" spans="1:27">
      <c r="A106" s="5">
        <v>1001103</v>
      </c>
      <c r="B106" s="5">
        <v>1001</v>
      </c>
      <c r="C106" s="5">
        <f>VLOOKUP(B106,[1]role!$A:$J,10,1)</f>
        <v>45</v>
      </c>
      <c r="D106" s="5">
        <v>103</v>
      </c>
      <c r="E106" s="10" t="s">
        <v>41</v>
      </c>
      <c r="F106" s="5">
        <f>[2]攻击!$B108</f>
        <v>5708</v>
      </c>
      <c r="G106" s="5">
        <f t="shared" si="6"/>
        <v>458</v>
      </c>
      <c r="I106" s="6">
        <f t="shared" si="7"/>
        <v>1080</v>
      </c>
      <c r="J106">
        <v>0</v>
      </c>
      <c r="K106" s="11">
        <f t="shared" si="8"/>
        <v>8</v>
      </c>
      <c r="L106">
        <v>0</v>
      </c>
      <c r="M106">
        <v>0</v>
      </c>
      <c r="N106">
        <v>0</v>
      </c>
      <c r="O106" t="s">
        <v>142</v>
      </c>
      <c r="P106" s="5" t="str">
        <f t="shared" si="9"/>
        <v>1-8475</v>
      </c>
      <c r="Q106">
        <v>0</v>
      </c>
      <c r="R106" s="5">
        <f t="shared" si="10"/>
        <v>5708</v>
      </c>
      <c r="S106" s="5">
        <v>15</v>
      </c>
      <c r="T106" s="5">
        <v>0</v>
      </c>
      <c r="U106">
        <f>[2]升级消耗!$C106</f>
        <v>8475</v>
      </c>
      <c r="V106">
        <v>2.5</v>
      </c>
      <c r="AA106" s="5">
        <f t="shared" si="11"/>
        <v>1080</v>
      </c>
    </row>
    <row r="107" spans="1:27">
      <c r="A107" s="5">
        <v>1001104</v>
      </c>
      <c r="B107" s="5">
        <v>1001</v>
      </c>
      <c r="C107" s="5">
        <f>VLOOKUP(B107,[1]role!$A:$J,10,1)</f>
        <v>45</v>
      </c>
      <c r="D107" s="5">
        <v>104</v>
      </c>
      <c r="E107" s="10" t="s">
        <v>41</v>
      </c>
      <c r="F107" s="5">
        <f>[2]攻击!$B109</f>
        <v>5875</v>
      </c>
      <c r="G107" s="5">
        <f t="shared" si="6"/>
        <v>462</v>
      </c>
      <c r="I107" s="6">
        <f t="shared" si="7"/>
        <v>1090</v>
      </c>
      <c r="J107">
        <v>0</v>
      </c>
      <c r="K107" s="11">
        <f t="shared" si="8"/>
        <v>8</v>
      </c>
      <c r="L107">
        <v>0</v>
      </c>
      <c r="M107">
        <v>0</v>
      </c>
      <c r="N107">
        <v>0</v>
      </c>
      <c r="O107" t="s">
        <v>143</v>
      </c>
      <c r="P107" s="5" t="str">
        <f t="shared" si="9"/>
        <v>1-8724</v>
      </c>
      <c r="Q107">
        <v>0</v>
      </c>
      <c r="R107" s="5">
        <f t="shared" si="10"/>
        <v>5875</v>
      </c>
      <c r="S107" s="5">
        <v>15</v>
      </c>
      <c r="T107" s="5">
        <v>0</v>
      </c>
      <c r="U107">
        <f>[2]升级消耗!$C107</f>
        <v>8724</v>
      </c>
      <c r="V107">
        <v>2.5</v>
      </c>
      <c r="AA107" s="5">
        <f t="shared" si="11"/>
        <v>1090</v>
      </c>
    </row>
    <row r="108" spans="1:27">
      <c r="A108" s="5">
        <v>1001105</v>
      </c>
      <c r="B108" s="5">
        <v>1001</v>
      </c>
      <c r="C108" s="5">
        <f>VLOOKUP(B108,[1]role!$A:$J,10,1)</f>
        <v>45</v>
      </c>
      <c r="D108" s="5">
        <v>105</v>
      </c>
      <c r="E108" s="10" t="s">
        <v>41</v>
      </c>
      <c r="F108" s="5">
        <f>[2]攻击!$B110</f>
        <v>6043</v>
      </c>
      <c r="G108" s="5">
        <f t="shared" si="6"/>
        <v>466</v>
      </c>
      <c r="I108" s="6">
        <f t="shared" si="7"/>
        <v>1100</v>
      </c>
      <c r="J108">
        <v>0</v>
      </c>
      <c r="K108" s="11">
        <f t="shared" si="8"/>
        <v>8</v>
      </c>
      <c r="L108">
        <v>0</v>
      </c>
      <c r="M108">
        <v>0</v>
      </c>
      <c r="N108">
        <v>0</v>
      </c>
      <c r="O108" t="s">
        <v>144</v>
      </c>
      <c r="P108" s="5" t="str">
        <f t="shared" si="9"/>
        <v>1-8973</v>
      </c>
      <c r="Q108">
        <v>0</v>
      </c>
      <c r="R108" s="5">
        <f t="shared" si="10"/>
        <v>6043</v>
      </c>
      <c r="S108" s="5">
        <v>15</v>
      </c>
      <c r="T108" s="5">
        <v>0</v>
      </c>
      <c r="U108">
        <f>[2]升级消耗!$C108</f>
        <v>8973</v>
      </c>
      <c r="V108">
        <v>2.5</v>
      </c>
      <c r="AA108" s="5">
        <f t="shared" si="11"/>
        <v>1100</v>
      </c>
    </row>
    <row r="109" spans="1:27">
      <c r="A109" s="5">
        <v>1001106</v>
      </c>
      <c r="B109" s="5">
        <v>1001</v>
      </c>
      <c r="C109" s="5">
        <f>VLOOKUP(B109,[1]role!$A:$J,10,1)</f>
        <v>45</v>
      </c>
      <c r="D109" s="5">
        <v>106</v>
      </c>
      <c r="E109" s="10" t="s">
        <v>41</v>
      </c>
      <c r="F109" s="5">
        <f>[2]攻击!$B111</f>
        <v>6211</v>
      </c>
      <c r="G109" s="5">
        <f t="shared" si="6"/>
        <v>470</v>
      </c>
      <c r="I109" s="6">
        <f t="shared" si="7"/>
        <v>1110</v>
      </c>
      <c r="J109">
        <v>0</v>
      </c>
      <c r="K109" s="11">
        <f t="shared" si="8"/>
        <v>8</v>
      </c>
      <c r="L109">
        <v>0</v>
      </c>
      <c r="M109">
        <v>0</v>
      </c>
      <c r="N109">
        <v>0</v>
      </c>
      <c r="O109" t="s">
        <v>145</v>
      </c>
      <c r="P109" s="5" t="str">
        <f t="shared" si="9"/>
        <v>1-9222</v>
      </c>
      <c r="Q109">
        <v>0</v>
      </c>
      <c r="R109" s="5">
        <f t="shared" si="10"/>
        <v>6211</v>
      </c>
      <c r="S109" s="5">
        <v>15</v>
      </c>
      <c r="T109" s="5">
        <v>0</v>
      </c>
      <c r="U109">
        <f>[2]升级消耗!$C109</f>
        <v>9222</v>
      </c>
      <c r="V109">
        <v>2.5</v>
      </c>
      <c r="AA109" s="5">
        <f t="shared" si="11"/>
        <v>1110</v>
      </c>
    </row>
    <row r="110" spans="1:27">
      <c r="A110" s="5">
        <v>1001107</v>
      </c>
      <c r="B110" s="5">
        <v>1001</v>
      </c>
      <c r="C110" s="5">
        <f>VLOOKUP(B110,[1]role!$A:$J,10,1)</f>
        <v>45</v>
      </c>
      <c r="D110" s="5">
        <v>107</v>
      </c>
      <c r="E110" s="10" t="s">
        <v>41</v>
      </c>
      <c r="F110" s="5">
        <f>[2]攻击!$B112</f>
        <v>6380</v>
      </c>
      <c r="G110" s="5">
        <f t="shared" si="6"/>
        <v>474</v>
      </c>
      <c r="I110" s="6">
        <f t="shared" si="7"/>
        <v>1120</v>
      </c>
      <c r="J110">
        <v>0</v>
      </c>
      <c r="K110" s="11">
        <f t="shared" si="8"/>
        <v>8</v>
      </c>
      <c r="L110">
        <v>0</v>
      </c>
      <c r="M110">
        <v>0</v>
      </c>
      <c r="N110">
        <v>0</v>
      </c>
      <c r="O110" t="s">
        <v>146</v>
      </c>
      <c r="P110" s="5" t="str">
        <f t="shared" si="9"/>
        <v>1-9474</v>
      </c>
      <c r="Q110">
        <v>0</v>
      </c>
      <c r="R110" s="5">
        <f t="shared" si="10"/>
        <v>6380</v>
      </c>
      <c r="S110" s="5">
        <v>15</v>
      </c>
      <c r="T110" s="5">
        <v>0</v>
      </c>
      <c r="U110">
        <f>[2]升级消耗!$C110</f>
        <v>9474</v>
      </c>
      <c r="V110">
        <v>2.5</v>
      </c>
      <c r="AA110" s="5">
        <f t="shared" si="11"/>
        <v>1120</v>
      </c>
    </row>
    <row r="111" spans="1:27">
      <c r="A111" s="5">
        <v>1001108</v>
      </c>
      <c r="B111" s="5">
        <v>1001</v>
      </c>
      <c r="C111" s="5">
        <f>VLOOKUP(B111,[1]role!$A:$J,10,1)</f>
        <v>45</v>
      </c>
      <c r="D111" s="5">
        <v>108</v>
      </c>
      <c r="E111" s="10" t="s">
        <v>41</v>
      </c>
      <c r="F111" s="5">
        <f>[2]攻击!$B113</f>
        <v>6549</v>
      </c>
      <c r="G111" s="5">
        <f t="shared" si="6"/>
        <v>478</v>
      </c>
      <c r="I111" s="6">
        <f t="shared" si="7"/>
        <v>1130</v>
      </c>
      <c r="J111">
        <v>0</v>
      </c>
      <c r="K111" s="11">
        <f t="shared" si="8"/>
        <v>8</v>
      </c>
      <c r="L111">
        <v>0</v>
      </c>
      <c r="M111">
        <v>0</v>
      </c>
      <c r="N111">
        <v>0</v>
      </c>
      <c r="O111" t="s">
        <v>147</v>
      </c>
      <c r="P111" s="5" t="str">
        <f t="shared" si="9"/>
        <v>1-9724</v>
      </c>
      <c r="Q111">
        <v>0</v>
      </c>
      <c r="R111" s="5">
        <f t="shared" si="10"/>
        <v>6549</v>
      </c>
      <c r="S111" s="5">
        <v>15</v>
      </c>
      <c r="T111" s="5">
        <v>0</v>
      </c>
      <c r="U111">
        <f>[2]升级消耗!$C111</f>
        <v>9724</v>
      </c>
      <c r="V111">
        <v>2.5</v>
      </c>
      <c r="AA111" s="5">
        <f t="shared" si="11"/>
        <v>1130</v>
      </c>
    </row>
    <row r="112" spans="1:27">
      <c r="A112" s="5">
        <v>1001109</v>
      </c>
      <c r="B112" s="5">
        <v>1001</v>
      </c>
      <c r="C112" s="5">
        <f>VLOOKUP(B112,[1]role!$A:$J,10,1)</f>
        <v>45</v>
      </c>
      <c r="D112" s="5">
        <v>109</v>
      </c>
      <c r="E112" s="10" t="s">
        <v>41</v>
      </c>
      <c r="F112" s="5">
        <f>[2]攻击!$B114</f>
        <v>6719</v>
      </c>
      <c r="G112" s="5">
        <f t="shared" si="6"/>
        <v>482</v>
      </c>
      <c r="I112" s="6">
        <f t="shared" si="7"/>
        <v>1140</v>
      </c>
      <c r="J112">
        <v>0</v>
      </c>
      <c r="K112" s="11">
        <f t="shared" si="8"/>
        <v>8</v>
      </c>
      <c r="L112">
        <v>0</v>
      </c>
      <c r="M112">
        <v>0</v>
      </c>
      <c r="N112">
        <v>0</v>
      </c>
      <c r="O112" t="s">
        <v>148</v>
      </c>
      <c r="P112" s="5" t="str">
        <f t="shared" si="9"/>
        <v>1-9976</v>
      </c>
      <c r="Q112">
        <v>0</v>
      </c>
      <c r="R112" s="5">
        <f t="shared" si="10"/>
        <v>6719</v>
      </c>
      <c r="S112" s="5">
        <v>15</v>
      </c>
      <c r="T112" s="5">
        <v>0</v>
      </c>
      <c r="U112">
        <f>[2]升级消耗!$C112</f>
        <v>9976</v>
      </c>
      <c r="V112">
        <v>2.5</v>
      </c>
      <c r="AA112" s="5">
        <f t="shared" si="11"/>
        <v>1140</v>
      </c>
    </row>
    <row r="113" spans="1:27">
      <c r="A113" s="5">
        <v>1001110</v>
      </c>
      <c r="B113" s="5">
        <v>1001</v>
      </c>
      <c r="C113" s="5">
        <f>VLOOKUP(B113,[1]role!$A:$J,10,1)</f>
        <v>45</v>
      </c>
      <c r="D113" s="5">
        <v>110</v>
      </c>
      <c r="E113" s="10" t="s">
        <v>41</v>
      </c>
      <c r="F113" s="5">
        <f>[2]攻击!$B115</f>
        <v>6889</v>
      </c>
      <c r="G113" s="5">
        <f t="shared" si="6"/>
        <v>486</v>
      </c>
      <c r="I113" s="6">
        <f t="shared" si="7"/>
        <v>1150</v>
      </c>
      <c r="J113">
        <v>0</v>
      </c>
      <c r="K113" s="11">
        <f t="shared" si="8"/>
        <v>8</v>
      </c>
      <c r="L113">
        <v>0</v>
      </c>
      <c r="M113">
        <v>0</v>
      </c>
      <c r="N113">
        <v>0</v>
      </c>
      <c r="O113" t="s">
        <v>149</v>
      </c>
      <c r="P113" s="5" t="str">
        <f t="shared" si="9"/>
        <v>1-10230</v>
      </c>
      <c r="Q113">
        <v>0</v>
      </c>
      <c r="R113" s="5">
        <f t="shared" si="10"/>
        <v>6889</v>
      </c>
      <c r="S113" s="5">
        <v>15</v>
      </c>
      <c r="T113" s="5">
        <v>0</v>
      </c>
      <c r="U113">
        <f>[2]升级消耗!$C113</f>
        <v>10230</v>
      </c>
      <c r="V113">
        <v>2.5</v>
      </c>
      <c r="AA113" s="5">
        <f t="shared" si="11"/>
        <v>1150</v>
      </c>
    </row>
    <row r="114" spans="1:27">
      <c r="A114" s="5">
        <v>1001111</v>
      </c>
      <c r="B114" s="5">
        <v>1001</v>
      </c>
      <c r="C114" s="5">
        <f>VLOOKUP(B114,[1]role!$A:$J,10,1)</f>
        <v>45</v>
      </c>
      <c r="D114" s="5">
        <v>111</v>
      </c>
      <c r="E114" s="10" t="s">
        <v>41</v>
      </c>
      <c r="F114" s="5">
        <f>[2]攻击!$B116</f>
        <v>7060</v>
      </c>
      <c r="G114" s="5">
        <f t="shared" si="6"/>
        <v>490</v>
      </c>
      <c r="I114" s="6">
        <f t="shared" si="7"/>
        <v>1160</v>
      </c>
      <c r="J114">
        <v>0</v>
      </c>
      <c r="K114" s="11">
        <f t="shared" si="8"/>
        <v>8</v>
      </c>
      <c r="L114">
        <v>0</v>
      </c>
      <c r="M114">
        <v>0</v>
      </c>
      <c r="N114">
        <v>0</v>
      </c>
      <c r="O114" t="s">
        <v>150</v>
      </c>
      <c r="P114" s="5" t="str">
        <f t="shared" si="9"/>
        <v>1-10483</v>
      </c>
      <c r="Q114">
        <v>0</v>
      </c>
      <c r="R114" s="5">
        <f t="shared" si="10"/>
        <v>7060</v>
      </c>
      <c r="S114" s="5">
        <v>15</v>
      </c>
      <c r="T114" s="5">
        <v>0</v>
      </c>
      <c r="U114">
        <f>[2]升级消耗!$C114</f>
        <v>10483</v>
      </c>
      <c r="V114">
        <v>2.5</v>
      </c>
      <c r="AA114" s="5">
        <f t="shared" si="11"/>
        <v>1160</v>
      </c>
    </row>
    <row r="115" spans="1:27">
      <c r="A115" s="5">
        <v>1001112</v>
      </c>
      <c r="B115" s="5">
        <v>1001</v>
      </c>
      <c r="C115" s="5">
        <f>VLOOKUP(B115,[1]role!$A:$J,10,1)</f>
        <v>45</v>
      </c>
      <c r="D115" s="5">
        <v>112</v>
      </c>
      <c r="E115" s="10" t="s">
        <v>41</v>
      </c>
      <c r="F115" s="5">
        <f>[2]攻击!$B117</f>
        <v>7231</v>
      </c>
      <c r="G115" s="5">
        <f t="shared" si="6"/>
        <v>494</v>
      </c>
      <c r="I115" s="6">
        <f t="shared" si="7"/>
        <v>1170</v>
      </c>
      <c r="J115">
        <v>0</v>
      </c>
      <c r="K115" s="11">
        <f t="shared" si="8"/>
        <v>8</v>
      </c>
      <c r="L115">
        <v>0</v>
      </c>
      <c r="M115">
        <v>0</v>
      </c>
      <c r="N115">
        <v>0</v>
      </c>
      <c r="O115" t="s">
        <v>151</v>
      </c>
      <c r="P115" s="5" t="str">
        <f t="shared" si="9"/>
        <v>1-10737</v>
      </c>
      <c r="Q115">
        <v>0</v>
      </c>
      <c r="R115" s="5">
        <f t="shared" si="10"/>
        <v>7231</v>
      </c>
      <c r="S115" s="5">
        <v>15</v>
      </c>
      <c r="T115" s="5">
        <v>0</v>
      </c>
      <c r="U115">
        <f>[2]升级消耗!$C115</f>
        <v>10737</v>
      </c>
      <c r="V115">
        <v>2.5</v>
      </c>
      <c r="AA115" s="5">
        <f t="shared" si="11"/>
        <v>1170</v>
      </c>
    </row>
    <row r="116" spans="1:27">
      <c r="A116" s="5">
        <v>1001113</v>
      </c>
      <c r="B116" s="5">
        <v>1001</v>
      </c>
      <c r="C116" s="5">
        <f>VLOOKUP(B116,[1]role!$A:$J,10,1)</f>
        <v>45</v>
      </c>
      <c r="D116" s="5">
        <v>113</v>
      </c>
      <c r="E116" s="10" t="s">
        <v>41</v>
      </c>
      <c r="F116" s="5">
        <f>[2]攻击!$B118</f>
        <v>7403</v>
      </c>
      <c r="G116" s="5">
        <f t="shared" si="6"/>
        <v>498</v>
      </c>
      <c r="I116" s="6">
        <f t="shared" si="7"/>
        <v>1180</v>
      </c>
      <c r="J116">
        <v>0</v>
      </c>
      <c r="K116" s="11">
        <f t="shared" si="8"/>
        <v>8</v>
      </c>
      <c r="L116">
        <v>0</v>
      </c>
      <c r="M116">
        <v>0</v>
      </c>
      <c r="N116">
        <v>0</v>
      </c>
      <c r="O116" t="s">
        <v>152</v>
      </c>
      <c r="P116" s="5" t="str">
        <f t="shared" si="9"/>
        <v>1-10992</v>
      </c>
      <c r="Q116">
        <v>0</v>
      </c>
      <c r="R116" s="5">
        <f t="shared" si="10"/>
        <v>7403</v>
      </c>
      <c r="S116" s="5">
        <v>15</v>
      </c>
      <c r="T116" s="5">
        <v>0</v>
      </c>
      <c r="U116">
        <f>[2]升级消耗!$C116</f>
        <v>10992</v>
      </c>
      <c r="V116">
        <v>2.5</v>
      </c>
      <c r="AA116" s="5">
        <f t="shared" si="11"/>
        <v>1180</v>
      </c>
    </row>
    <row r="117" spans="1:27">
      <c r="A117" s="5">
        <v>1001114</v>
      </c>
      <c r="B117" s="5">
        <v>1001</v>
      </c>
      <c r="C117" s="5">
        <f>VLOOKUP(B117,[1]role!$A:$J,10,1)</f>
        <v>45</v>
      </c>
      <c r="D117" s="5">
        <v>114</v>
      </c>
      <c r="E117" s="10" t="s">
        <v>41</v>
      </c>
      <c r="F117" s="5">
        <f>[2]攻击!$B119</f>
        <v>7575</v>
      </c>
      <c r="G117" s="5">
        <f t="shared" si="6"/>
        <v>502</v>
      </c>
      <c r="I117" s="6">
        <f t="shared" si="7"/>
        <v>1190</v>
      </c>
      <c r="J117">
        <v>0</v>
      </c>
      <c r="K117" s="11">
        <f t="shared" si="8"/>
        <v>8</v>
      </c>
      <c r="L117">
        <v>0</v>
      </c>
      <c r="M117">
        <v>0</v>
      </c>
      <c r="N117">
        <v>0</v>
      </c>
      <c r="O117" t="s">
        <v>153</v>
      </c>
      <c r="P117" s="5" t="str">
        <f t="shared" si="9"/>
        <v>1-11248</v>
      </c>
      <c r="Q117">
        <v>0</v>
      </c>
      <c r="R117" s="5">
        <f t="shared" si="10"/>
        <v>7575</v>
      </c>
      <c r="S117" s="5">
        <v>15</v>
      </c>
      <c r="T117" s="5">
        <v>0</v>
      </c>
      <c r="U117">
        <f>[2]升级消耗!$C117</f>
        <v>11248</v>
      </c>
      <c r="V117">
        <v>2.5</v>
      </c>
      <c r="AA117" s="5">
        <f t="shared" si="11"/>
        <v>1190</v>
      </c>
    </row>
    <row r="118" spans="1:27">
      <c r="A118" s="5">
        <v>1001115</v>
      </c>
      <c r="B118" s="5">
        <v>1001</v>
      </c>
      <c r="C118" s="5">
        <f>VLOOKUP(B118,[1]role!$A:$J,10,1)</f>
        <v>45</v>
      </c>
      <c r="D118" s="5">
        <v>115</v>
      </c>
      <c r="E118" s="10" t="s">
        <v>41</v>
      </c>
      <c r="F118" s="5">
        <f>[2]攻击!$B120</f>
        <v>7748</v>
      </c>
      <c r="G118" s="5">
        <f t="shared" si="6"/>
        <v>506</v>
      </c>
      <c r="I118" s="6">
        <f t="shared" si="7"/>
        <v>1200</v>
      </c>
      <c r="J118">
        <v>0</v>
      </c>
      <c r="K118" s="11">
        <f t="shared" si="8"/>
        <v>8</v>
      </c>
      <c r="L118">
        <v>0</v>
      </c>
      <c r="M118">
        <v>0</v>
      </c>
      <c r="N118">
        <v>0</v>
      </c>
      <c r="O118" t="s">
        <v>154</v>
      </c>
      <c r="P118" s="5" t="str">
        <f t="shared" si="9"/>
        <v>1-11505</v>
      </c>
      <c r="Q118">
        <v>0</v>
      </c>
      <c r="R118" s="5">
        <f t="shared" si="10"/>
        <v>7748</v>
      </c>
      <c r="S118" s="5">
        <v>15</v>
      </c>
      <c r="T118" s="5">
        <v>0</v>
      </c>
      <c r="U118">
        <f>[2]升级消耗!$C118</f>
        <v>11505</v>
      </c>
      <c r="V118">
        <v>2.5</v>
      </c>
      <c r="AA118" s="5">
        <f t="shared" si="11"/>
        <v>1200</v>
      </c>
    </row>
    <row r="119" spans="1:27">
      <c r="A119" s="5">
        <v>1001116</v>
      </c>
      <c r="B119" s="5">
        <v>1001</v>
      </c>
      <c r="C119" s="5">
        <f>VLOOKUP(B119,[1]role!$A:$J,10,1)</f>
        <v>45</v>
      </c>
      <c r="D119" s="5">
        <v>116</v>
      </c>
      <c r="E119" s="10" t="s">
        <v>41</v>
      </c>
      <c r="F119" s="5">
        <f>[2]攻击!$B121</f>
        <v>7921</v>
      </c>
      <c r="G119" s="5">
        <f t="shared" si="6"/>
        <v>510</v>
      </c>
      <c r="I119" s="6">
        <f t="shared" si="7"/>
        <v>1210</v>
      </c>
      <c r="J119">
        <v>0</v>
      </c>
      <c r="K119" s="11">
        <f t="shared" si="8"/>
        <v>8</v>
      </c>
      <c r="L119">
        <v>0</v>
      </c>
      <c r="M119">
        <v>0</v>
      </c>
      <c r="N119">
        <v>0</v>
      </c>
      <c r="O119" t="s">
        <v>155</v>
      </c>
      <c r="P119" s="5" t="str">
        <f t="shared" si="9"/>
        <v>1-11761</v>
      </c>
      <c r="Q119">
        <v>0</v>
      </c>
      <c r="R119" s="5">
        <f t="shared" si="10"/>
        <v>7921</v>
      </c>
      <c r="S119" s="5">
        <v>15</v>
      </c>
      <c r="T119" s="5">
        <v>0</v>
      </c>
      <c r="U119">
        <f>[2]升级消耗!$C119</f>
        <v>11761</v>
      </c>
      <c r="V119">
        <v>2.5</v>
      </c>
      <c r="AA119" s="5">
        <f t="shared" si="11"/>
        <v>1210</v>
      </c>
    </row>
    <row r="120" spans="1:27">
      <c r="A120" s="5">
        <v>1001117</v>
      </c>
      <c r="B120" s="5">
        <v>1001</v>
      </c>
      <c r="C120" s="5">
        <f>VLOOKUP(B120,[1]role!$A:$J,10,1)</f>
        <v>45</v>
      </c>
      <c r="D120" s="5">
        <v>117</v>
      </c>
      <c r="E120" s="10" t="s">
        <v>41</v>
      </c>
      <c r="F120" s="5">
        <f>[2]攻击!$B122</f>
        <v>8095</v>
      </c>
      <c r="G120" s="5">
        <f t="shared" si="6"/>
        <v>514</v>
      </c>
      <c r="I120" s="6">
        <f t="shared" si="7"/>
        <v>1220</v>
      </c>
      <c r="J120">
        <v>0</v>
      </c>
      <c r="K120" s="11">
        <f t="shared" si="8"/>
        <v>8</v>
      </c>
      <c r="L120">
        <v>0</v>
      </c>
      <c r="M120">
        <v>0</v>
      </c>
      <c r="N120">
        <v>0</v>
      </c>
      <c r="O120" t="s">
        <v>156</v>
      </c>
      <c r="P120" s="5" t="str">
        <f t="shared" si="9"/>
        <v>1-12021</v>
      </c>
      <c r="Q120">
        <v>0</v>
      </c>
      <c r="R120" s="5">
        <f t="shared" si="10"/>
        <v>8095</v>
      </c>
      <c r="S120" s="5">
        <v>15</v>
      </c>
      <c r="T120" s="5">
        <v>0</v>
      </c>
      <c r="U120">
        <f>[2]升级消耗!$C120</f>
        <v>12021</v>
      </c>
      <c r="V120">
        <v>2.5</v>
      </c>
      <c r="AA120" s="5">
        <f t="shared" si="11"/>
        <v>1220</v>
      </c>
    </row>
    <row r="121" spans="1:27">
      <c r="A121" s="5">
        <v>1001118</v>
      </c>
      <c r="B121" s="5">
        <v>1001</v>
      </c>
      <c r="C121" s="5">
        <f>VLOOKUP(B121,[1]role!$A:$J,10,1)</f>
        <v>45</v>
      </c>
      <c r="D121" s="5">
        <v>118</v>
      </c>
      <c r="E121" s="10" t="s">
        <v>41</v>
      </c>
      <c r="F121" s="5">
        <f>[2]攻击!$B123</f>
        <v>8269</v>
      </c>
      <c r="G121" s="5">
        <f t="shared" si="6"/>
        <v>518</v>
      </c>
      <c r="I121" s="6">
        <f t="shared" si="7"/>
        <v>1230</v>
      </c>
      <c r="J121">
        <v>0</v>
      </c>
      <c r="K121" s="11">
        <f t="shared" si="8"/>
        <v>8</v>
      </c>
      <c r="L121">
        <v>0</v>
      </c>
      <c r="M121">
        <v>0</v>
      </c>
      <c r="N121">
        <v>0</v>
      </c>
      <c r="O121" t="s">
        <v>157</v>
      </c>
      <c r="P121" s="5" t="str">
        <f t="shared" si="9"/>
        <v>1-12279</v>
      </c>
      <c r="Q121">
        <v>0</v>
      </c>
      <c r="R121" s="5">
        <f t="shared" si="10"/>
        <v>8269</v>
      </c>
      <c r="S121" s="5">
        <v>15</v>
      </c>
      <c r="T121" s="5">
        <v>0</v>
      </c>
      <c r="U121">
        <f>[2]升级消耗!$C121</f>
        <v>12279</v>
      </c>
      <c r="V121">
        <v>2.5</v>
      </c>
      <c r="AA121" s="5">
        <f t="shared" si="11"/>
        <v>1230</v>
      </c>
    </row>
    <row r="122" spans="1:27">
      <c r="A122" s="5">
        <v>1001119</v>
      </c>
      <c r="B122" s="5">
        <v>1001</v>
      </c>
      <c r="C122" s="5">
        <f>VLOOKUP(B122,[1]role!$A:$J,10,1)</f>
        <v>45</v>
      </c>
      <c r="D122" s="5">
        <v>119</v>
      </c>
      <c r="E122" s="10" t="s">
        <v>41</v>
      </c>
      <c r="F122" s="5">
        <f>[2]攻击!$B124</f>
        <v>8444</v>
      </c>
      <c r="G122" s="5">
        <f t="shared" si="6"/>
        <v>522</v>
      </c>
      <c r="I122" s="6">
        <f t="shared" si="7"/>
        <v>1240</v>
      </c>
      <c r="J122">
        <v>0</v>
      </c>
      <c r="K122" s="11">
        <f t="shared" si="8"/>
        <v>8</v>
      </c>
      <c r="L122">
        <v>0</v>
      </c>
      <c r="M122">
        <v>0</v>
      </c>
      <c r="N122">
        <v>0</v>
      </c>
      <c r="O122" t="s">
        <v>158</v>
      </c>
      <c r="P122" s="5" t="str">
        <f t="shared" si="9"/>
        <v>1-12538</v>
      </c>
      <c r="Q122">
        <v>0</v>
      </c>
      <c r="R122" s="5">
        <f t="shared" si="10"/>
        <v>8444</v>
      </c>
      <c r="S122" s="5">
        <v>15</v>
      </c>
      <c r="T122" s="5">
        <v>0</v>
      </c>
      <c r="U122">
        <f>[2]升级消耗!$C122</f>
        <v>12538</v>
      </c>
      <c r="V122">
        <v>2.5</v>
      </c>
      <c r="AA122" s="5">
        <f t="shared" si="11"/>
        <v>1240</v>
      </c>
    </row>
    <row r="123" spans="1:27">
      <c r="A123" s="5">
        <v>1001120</v>
      </c>
      <c r="B123" s="5">
        <v>1001</v>
      </c>
      <c r="C123" s="5">
        <f>VLOOKUP(B123,[1]role!$A:$J,10,1)</f>
        <v>45</v>
      </c>
      <c r="D123" s="5">
        <v>120</v>
      </c>
      <c r="E123" s="10" t="s">
        <v>41</v>
      </c>
      <c r="F123" s="5">
        <f>[2]攻击!$B125</f>
        <v>8619</v>
      </c>
      <c r="G123" s="5">
        <f t="shared" si="6"/>
        <v>526</v>
      </c>
      <c r="I123" s="6">
        <f t="shared" si="7"/>
        <v>1250</v>
      </c>
      <c r="J123">
        <v>0</v>
      </c>
      <c r="K123" s="11">
        <f t="shared" si="8"/>
        <v>8</v>
      </c>
      <c r="L123">
        <v>0</v>
      </c>
      <c r="M123">
        <v>0</v>
      </c>
      <c r="N123">
        <v>0</v>
      </c>
      <c r="O123" t="s">
        <v>159</v>
      </c>
      <c r="P123" s="5" t="str">
        <f t="shared" si="9"/>
        <v>1-12798</v>
      </c>
      <c r="Q123">
        <v>0</v>
      </c>
      <c r="R123" s="5">
        <f t="shared" si="10"/>
        <v>8619</v>
      </c>
      <c r="S123" s="5">
        <v>15</v>
      </c>
      <c r="T123" s="5">
        <v>0</v>
      </c>
      <c r="U123">
        <f>[2]升级消耗!$C123</f>
        <v>12798</v>
      </c>
      <c r="V123">
        <v>2.5</v>
      </c>
      <c r="AA123" s="5">
        <f t="shared" si="11"/>
        <v>1250</v>
      </c>
    </row>
    <row r="124" spans="1:27">
      <c r="A124" s="5">
        <v>1001121</v>
      </c>
      <c r="B124" s="5">
        <v>1001</v>
      </c>
      <c r="C124" s="5">
        <f>VLOOKUP(B124,[1]role!$A:$J,10,1)</f>
        <v>45</v>
      </c>
      <c r="D124" s="5">
        <v>121</v>
      </c>
      <c r="E124" s="10" t="s">
        <v>41</v>
      </c>
      <c r="F124" s="5">
        <f>[2]攻击!$B126</f>
        <v>8795</v>
      </c>
      <c r="G124" s="5">
        <f t="shared" si="6"/>
        <v>530</v>
      </c>
      <c r="I124" s="6">
        <f t="shared" si="7"/>
        <v>1260</v>
      </c>
      <c r="J124">
        <v>0</v>
      </c>
      <c r="K124" s="11">
        <f t="shared" si="8"/>
        <v>8</v>
      </c>
      <c r="L124">
        <v>0</v>
      </c>
      <c r="M124">
        <v>0</v>
      </c>
      <c r="N124">
        <v>0</v>
      </c>
      <c r="O124" t="s">
        <v>160</v>
      </c>
      <c r="P124" s="5" t="str">
        <f t="shared" si="9"/>
        <v>1-13060</v>
      </c>
      <c r="Q124">
        <v>0</v>
      </c>
      <c r="R124" s="5">
        <f t="shared" si="10"/>
        <v>8795</v>
      </c>
      <c r="S124" s="5">
        <v>15</v>
      </c>
      <c r="T124" s="5">
        <v>0</v>
      </c>
      <c r="U124">
        <f>[2]升级消耗!$C124</f>
        <v>13060</v>
      </c>
      <c r="V124">
        <v>2.5</v>
      </c>
      <c r="AA124" s="5">
        <f t="shared" si="11"/>
        <v>1260</v>
      </c>
    </row>
    <row r="125" spans="1:27">
      <c r="A125" s="5">
        <v>1001122</v>
      </c>
      <c r="B125" s="5">
        <v>1001</v>
      </c>
      <c r="C125" s="5">
        <f>VLOOKUP(B125,[1]role!$A:$J,10,1)</f>
        <v>45</v>
      </c>
      <c r="D125" s="5">
        <v>122</v>
      </c>
      <c r="E125" s="10" t="s">
        <v>41</v>
      </c>
      <c r="F125" s="5">
        <f>[2]攻击!$B127</f>
        <v>8971</v>
      </c>
      <c r="G125" s="5">
        <f t="shared" si="6"/>
        <v>534</v>
      </c>
      <c r="I125" s="6">
        <f t="shared" si="7"/>
        <v>1270</v>
      </c>
      <c r="J125">
        <v>0</v>
      </c>
      <c r="K125" s="11">
        <f t="shared" si="8"/>
        <v>8</v>
      </c>
      <c r="L125">
        <v>0</v>
      </c>
      <c r="M125">
        <v>0</v>
      </c>
      <c r="N125">
        <v>0</v>
      </c>
      <c r="O125" t="s">
        <v>161</v>
      </c>
      <c r="P125" s="5" t="str">
        <f t="shared" si="9"/>
        <v>1-13321</v>
      </c>
      <c r="Q125">
        <v>0</v>
      </c>
      <c r="R125" s="5">
        <f t="shared" si="10"/>
        <v>8971</v>
      </c>
      <c r="S125" s="5">
        <v>15</v>
      </c>
      <c r="T125" s="5">
        <v>0</v>
      </c>
      <c r="U125">
        <f>[2]升级消耗!$C125</f>
        <v>13321</v>
      </c>
      <c r="V125">
        <v>2.5</v>
      </c>
      <c r="AA125" s="5">
        <f t="shared" si="11"/>
        <v>1270</v>
      </c>
    </row>
    <row r="126" spans="1:27">
      <c r="A126" s="5">
        <v>1001123</v>
      </c>
      <c r="B126" s="5">
        <v>1001</v>
      </c>
      <c r="C126" s="5">
        <f>VLOOKUP(B126,[1]role!$A:$J,10,1)</f>
        <v>45</v>
      </c>
      <c r="D126" s="5">
        <v>123</v>
      </c>
      <c r="E126" s="10" t="s">
        <v>41</v>
      </c>
      <c r="F126" s="5">
        <f>[2]攻击!$B128</f>
        <v>9148</v>
      </c>
      <c r="G126" s="5">
        <f t="shared" si="6"/>
        <v>538</v>
      </c>
      <c r="I126" s="6">
        <f t="shared" si="7"/>
        <v>1280</v>
      </c>
      <c r="J126">
        <v>0</v>
      </c>
      <c r="K126" s="11">
        <f t="shared" si="8"/>
        <v>8</v>
      </c>
      <c r="L126">
        <v>0</v>
      </c>
      <c r="M126">
        <v>0</v>
      </c>
      <c r="N126">
        <v>0</v>
      </c>
      <c r="O126" t="s">
        <v>162</v>
      </c>
      <c r="P126" s="5" t="str">
        <f t="shared" si="9"/>
        <v>1-13584</v>
      </c>
      <c r="Q126">
        <v>0</v>
      </c>
      <c r="R126" s="5">
        <f t="shared" si="10"/>
        <v>9148</v>
      </c>
      <c r="S126" s="5">
        <v>15</v>
      </c>
      <c r="T126" s="5">
        <v>0</v>
      </c>
      <c r="U126">
        <f>[2]升级消耗!$C126</f>
        <v>13584</v>
      </c>
      <c r="V126">
        <v>2.5</v>
      </c>
      <c r="AA126" s="5">
        <f t="shared" si="11"/>
        <v>1280</v>
      </c>
    </row>
    <row r="127" spans="1:27">
      <c r="A127" s="5">
        <v>1001124</v>
      </c>
      <c r="B127" s="5">
        <v>1001</v>
      </c>
      <c r="C127" s="5">
        <f>VLOOKUP(B127,[1]role!$A:$J,10,1)</f>
        <v>45</v>
      </c>
      <c r="D127" s="5">
        <v>124</v>
      </c>
      <c r="E127" s="10" t="s">
        <v>41</v>
      </c>
      <c r="F127" s="5">
        <f>[2]攻击!$B129</f>
        <v>9325</v>
      </c>
      <c r="G127" s="5">
        <f t="shared" si="6"/>
        <v>542</v>
      </c>
      <c r="I127" s="6">
        <f t="shared" si="7"/>
        <v>1290</v>
      </c>
      <c r="J127">
        <v>0</v>
      </c>
      <c r="K127" s="11">
        <f t="shared" si="8"/>
        <v>8</v>
      </c>
      <c r="L127">
        <v>0</v>
      </c>
      <c r="M127">
        <v>0</v>
      </c>
      <c r="N127">
        <v>0</v>
      </c>
      <c r="O127" t="s">
        <v>163</v>
      </c>
      <c r="P127" s="5" t="str">
        <f t="shared" si="9"/>
        <v>1-13846</v>
      </c>
      <c r="Q127">
        <v>0</v>
      </c>
      <c r="R127" s="5">
        <f t="shared" si="10"/>
        <v>9325</v>
      </c>
      <c r="S127" s="5">
        <v>15</v>
      </c>
      <c r="T127" s="5">
        <v>0</v>
      </c>
      <c r="U127">
        <f>[2]升级消耗!$C127</f>
        <v>13846</v>
      </c>
      <c r="V127">
        <v>2.5</v>
      </c>
      <c r="AA127" s="5">
        <f t="shared" si="11"/>
        <v>1290</v>
      </c>
    </row>
    <row r="128" spans="1:27">
      <c r="A128" s="5">
        <v>1001125</v>
      </c>
      <c r="B128" s="5">
        <v>1001</v>
      </c>
      <c r="C128" s="5">
        <f>VLOOKUP(B128,[1]role!$A:$J,10,1)</f>
        <v>45</v>
      </c>
      <c r="D128" s="5">
        <v>125</v>
      </c>
      <c r="E128" s="10" t="s">
        <v>41</v>
      </c>
      <c r="F128" s="5">
        <f>[2]攻击!$B130</f>
        <v>9503</v>
      </c>
      <c r="G128" s="5">
        <f t="shared" si="6"/>
        <v>546</v>
      </c>
      <c r="I128" s="6">
        <f t="shared" si="7"/>
        <v>1300</v>
      </c>
      <c r="J128">
        <v>0</v>
      </c>
      <c r="K128" s="11">
        <f t="shared" si="8"/>
        <v>8</v>
      </c>
      <c r="L128">
        <v>0</v>
      </c>
      <c r="M128">
        <v>0</v>
      </c>
      <c r="N128">
        <v>0</v>
      </c>
      <c r="O128" t="s">
        <v>164</v>
      </c>
      <c r="P128" s="5" t="str">
        <f t="shared" si="9"/>
        <v>1-14110</v>
      </c>
      <c r="Q128">
        <v>0</v>
      </c>
      <c r="R128" s="5">
        <f t="shared" si="10"/>
        <v>9503</v>
      </c>
      <c r="S128" s="5">
        <v>15</v>
      </c>
      <c r="T128" s="5">
        <v>0</v>
      </c>
      <c r="U128">
        <f>[2]升级消耗!$C128</f>
        <v>14110</v>
      </c>
      <c r="V128">
        <v>2.5</v>
      </c>
      <c r="AA128" s="5">
        <f t="shared" si="11"/>
        <v>1300</v>
      </c>
    </row>
    <row r="129" spans="1:27">
      <c r="A129" s="5">
        <v>1001126</v>
      </c>
      <c r="B129" s="5">
        <v>1001</v>
      </c>
      <c r="C129" s="5">
        <f>VLOOKUP(B129,[1]role!$A:$J,10,1)</f>
        <v>45</v>
      </c>
      <c r="D129" s="5">
        <v>126</v>
      </c>
      <c r="E129" s="10" t="s">
        <v>41</v>
      </c>
      <c r="F129" s="5">
        <f>[2]攻击!$B131</f>
        <v>9770</v>
      </c>
      <c r="G129" s="5">
        <f t="shared" si="6"/>
        <v>550</v>
      </c>
      <c r="I129" s="6">
        <f t="shared" si="7"/>
        <v>1310</v>
      </c>
      <c r="J129">
        <v>0</v>
      </c>
      <c r="K129" s="11">
        <f t="shared" si="8"/>
        <v>8</v>
      </c>
      <c r="L129">
        <v>0</v>
      </c>
      <c r="M129">
        <v>0</v>
      </c>
      <c r="N129">
        <v>0</v>
      </c>
      <c r="O129" t="s">
        <v>165</v>
      </c>
      <c r="P129" s="5" t="str">
        <f t="shared" si="9"/>
        <v>1-14508</v>
      </c>
      <c r="Q129">
        <v>0</v>
      </c>
      <c r="R129" s="5">
        <f t="shared" si="10"/>
        <v>9770</v>
      </c>
      <c r="S129" s="5">
        <v>15</v>
      </c>
      <c r="T129" s="5">
        <v>0</v>
      </c>
      <c r="U129">
        <f>[2]升级消耗!$C129</f>
        <v>14508</v>
      </c>
      <c r="V129">
        <v>2.5</v>
      </c>
      <c r="AA129" s="5">
        <f t="shared" si="11"/>
        <v>1310</v>
      </c>
    </row>
    <row r="130" spans="1:27">
      <c r="A130" s="5">
        <v>1001127</v>
      </c>
      <c r="B130" s="5">
        <v>1001</v>
      </c>
      <c r="C130" s="5">
        <f>VLOOKUP(B130,[1]role!$A:$J,10,1)</f>
        <v>45</v>
      </c>
      <c r="D130" s="5">
        <v>127</v>
      </c>
      <c r="E130" s="10" t="s">
        <v>41</v>
      </c>
      <c r="F130" s="5">
        <f>[2]攻击!$B132</f>
        <v>10037</v>
      </c>
      <c r="G130" s="5">
        <f t="shared" si="6"/>
        <v>554</v>
      </c>
      <c r="I130" s="6">
        <f t="shared" si="7"/>
        <v>1320</v>
      </c>
      <c r="J130">
        <v>0</v>
      </c>
      <c r="K130" s="11">
        <f t="shared" si="8"/>
        <v>8</v>
      </c>
      <c r="L130">
        <v>0</v>
      </c>
      <c r="M130">
        <v>0</v>
      </c>
      <c r="N130">
        <v>0</v>
      </c>
      <c r="O130" t="s">
        <v>166</v>
      </c>
      <c r="P130" s="5" t="str">
        <f t="shared" si="9"/>
        <v>1-14904</v>
      </c>
      <c r="Q130">
        <v>0</v>
      </c>
      <c r="R130" s="5">
        <f t="shared" si="10"/>
        <v>10037</v>
      </c>
      <c r="S130" s="5">
        <v>15</v>
      </c>
      <c r="T130" s="5">
        <v>0</v>
      </c>
      <c r="U130">
        <f>[2]升级消耗!$C130</f>
        <v>14904</v>
      </c>
      <c r="V130">
        <v>2.5</v>
      </c>
      <c r="AA130" s="5">
        <f t="shared" si="11"/>
        <v>1320</v>
      </c>
    </row>
    <row r="131" spans="1:27">
      <c r="A131" s="5">
        <v>1001128</v>
      </c>
      <c r="B131" s="5">
        <v>1001</v>
      </c>
      <c r="C131" s="5">
        <f>VLOOKUP(B131,[1]role!$A:$J,10,1)</f>
        <v>45</v>
      </c>
      <c r="D131" s="5">
        <v>128</v>
      </c>
      <c r="E131" s="10" t="s">
        <v>41</v>
      </c>
      <c r="F131" s="5">
        <f>[2]攻击!$B133</f>
        <v>10305</v>
      </c>
      <c r="G131" s="5">
        <f t="shared" si="6"/>
        <v>558</v>
      </c>
      <c r="I131" s="6">
        <f t="shared" si="7"/>
        <v>1330</v>
      </c>
      <c r="J131">
        <v>0</v>
      </c>
      <c r="K131" s="11">
        <f t="shared" si="8"/>
        <v>8</v>
      </c>
      <c r="L131">
        <v>0</v>
      </c>
      <c r="M131">
        <v>0</v>
      </c>
      <c r="N131">
        <v>0</v>
      </c>
      <c r="O131" t="s">
        <v>167</v>
      </c>
      <c r="P131" s="5" t="str">
        <f t="shared" si="9"/>
        <v>1-15301</v>
      </c>
      <c r="Q131">
        <v>0</v>
      </c>
      <c r="R131" s="5">
        <f t="shared" si="10"/>
        <v>10305</v>
      </c>
      <c r="S131" s="5">
        <v>15</v>
      </c>
      <c r="T131" s="5">
        <v>0</v>
      </c>
      <c r="U131">
        <f>[2]升级消耗!$C131</f>
        <v>15301</v>
      </c>
      <c r="V131">
        <v>2.5</v>
      </c>
      <c r="AA131" s="5">
        <f t="shared" si="11"/>
        <v>1330</v>
      </c>
    </row>
    <row r="132" spans="1:27">
      <c r="A132" s="5">
        <v>1001129</v>
      </c>
      <c r="B132" s="5">
        <v>1001</v>
      </c>
      <c r="C132" s="5">
        <f>VLOOKUP(B132,[1]role!$A:$J,10,1)</f>
        <v>45</v>
      </c>
      <c r="D132" s="5">
        <v>129</v>
      </c>
      <c r="E132" s="10" t="s">
        <v>41</v>
      </c>
      <c r="F132" s="5">
        <f>[2]攻击!$B134</f>
        <v>10573</v>
      </c>
      <c r="G132" s="5">
        <f t="shared" si="6"/>
        <v>562</v>
      </c>
      <c r="I132" s="6">
        <f t="shared" si="7"/>
        <v>1340</v>
      </c>
      <c r="J132">
        <v>0</v>
      </c>
      <c r="K132" s="11">
        <f t="shared" si="8"/>
        <v>8</v>
      </c>
      <c r="L132">
        <v>0</v>
      </c>
      <c r="M132">
        <v>0</v>
      </c>
      <c r="N132">
        <v>0</v>
      </c>
      <c r="O132" t="s">
        <v>168</v>
      </c>
      <c r="P132" s="5" t="str">
        <f t="shared" si="9"/>
        <v>1-15700</v>
      </c>
      <c r="Q132">
        <v>0</v>
      </c>
      <c r="R132" s="5">
        <f t="shared" si="10"/>
        <v>10573</v>
      </c>
      <c r="S132" s="5">
        <v>15</v>
      </c>
      <c r="T132" s="5">
        <v>0</v>
      </c>
      <c r="U132">
        <f>[2]升级消耗!$C132</f>
        <v>15700</v>
      </c>
      <c r="V132">
        <v>2.5</v>
      </c>
      <c r="AA132" s="5">
        <f t="shared" si="11"/>
        <v>1340</v>
      </c>
    </row>
    <row r="133" spans="1:27">
      <c r="A133" s="5">
        <v>1001130</v>
      </c>
      <c r="B133" s="5">
        <v>1001</v>
      </c>
      <c r="C133" s="5">
        <f>VLOOKUP(B133,[1]role!$A:$J,10,1)</f>
        <v>45</v>
      </c>
      <c r="D133" s="5">
        <v>130</v>
      </c>
      <c r="E133" s="10" t="s">
        <v>41</v>
      </c>
      <c r="F133" s="5">
        <f>[2]攻击!$B135</f>
        <v>10842</v>
      </c>
      <c r="G133" s="5">
        <f t="shared" ref="G133:G196" si="12">INT(I133/V133)+26</f>
        <v>566</v>
      </c>
      <c r="I133" s="6">
        <f t="shared" ref="I133:I196" si="13">INT(AA133)</f>
        <v>1350</v>
      </c>
      <c r="J133">
        <v>0</v>
      </c>
      <c r="K133" s="11">
        <f t="shared" ref="K133:K196" si="14">IF(B133=2008,10,IF(B133&gt;3000,10,IF(B133&gt;2000,5,8)))</f>
        <v>8</v>
      </c>
      <c r="L133">
        <v>0</v>
      </c>
      <c r="M133">
        <v>0</v>
      </c>
      <c r="N133">
        <v>0</v>
      </c>
      <c r="O133" t="s">
        <v>169</v>
      </c>
      <c r="P133" s="5" t="str">
        <f t="shared" ref="P133:P196" si="15">"1-"&amp;U133</f>
        <v>1-16099</v>
      </c>
      <c r="Q133">
        <v>0</v>
      </c>
      <c r="R133" s="5">
        <f t="shared" ref="R133:R196" si="16">F133</f>
        <v>10842</v>
      </c>
      <c r="S133" s="5">
        <v>15</v>
      </c>
      <c r="T133" s="5">
        <v>0</v>
      </c>
      <c r="U133">
        <f>[2]升级消耗!$C133</f>
        <v>16099</v>
      </c>
      <c r="V133">
        <v>2.5</v>
      </c>
      <c r="AA133" s="5">
        <f t="shared" ref="AA133:AA196" si="17">50+D133*10</f>
        <v>1350</v>
      </c>
    </row>
    <row r="134" spans="1:27">
      <c r="A134" s="5">
        <v>1001131</v>
      </c>
      <c r="B134" s="5">
        <v>1001</v>
      </c>
      <c r="C134" s="5">
        <f>VLOOKUP(B134,[1]role!$A:$J,10,1)</f>
        <v>45</v>
      </c>
      <c r="D134" s="5">
        <v>131</v>
      </c>
      <c r="E134" s="10" t="s">
        <v>41</v>
      </c>
      <c r="F134" s="5">
        <f>[2]攻击!$B136</f>
        <v>11111</v>
      </c>
      <c r="G134" s="5">
        <f t="shared" si="12"/>
        <v>570</v>
      </c>
      <c r="I134" s="6">
        <f t="shared" si="13"/>
        <v>1360</v>
      </c>
      <c r="J134">
        <v>0</v>
      </c>
      <c r="K134" s="11">
        <f t="shared" si="14"/>
        <v>8</v>
      </c>
      <c r="L134">
        <v>0</v>
      </c>
      <c r="M134">
        <v>0</v>
      </c>
      <c r="N134">
        <v>0</v>
      </c>
      <c r="O134" t="s">
        <v>170</v>
      </c>
      <c r="P134" s="5" t="str">
        <f t="shared" si="15"/>
        <v>1-16498</v>
      </c>
      <c r="Q134">
        <v>0</v>
      </c>
      <c r="R134" s="5">
        <f t="shared" si="16"/>
        <v>11111</v>
      </c>
      <c r="S134" s="5">
        <v>15</v>
      </c>
      <c r="T134" s="5">
        <v>0</v>
      </c>
      <c r="U134">
        <f>[2]升级消耗!$C134</f>
        <v>16498</v>
      </c>
      <c r="V134">
        <v>2.5</v>
      </c>
      <c r="AA134" s="5">
        <f t="shared" si="17"/>
        <v>1360</v>
      </c>
    </row>
    <row r="135" spans="1:27">
      <c r="A135" s="5">
        <v>1001132</v>
      </c>
      <c r="B135" s="5">
        <v>1001</v>
      </c>
      <c r="C135" s="5">
        <f>VLOOKUP(B135,[1]role!$A:$J,10,1)</f>
        <v>45</v>
      </c>
      <c r="D135" s="5">
        <v>132</v>
      </c>
      <c r="E135" s="10" t="s">
        <v>41</v>
      </c>
      <c r="F135" s="5">
        <f>[2]攻击!$B137</f>
        <v>11381</v>
      </c>
      <c r="G135" s="5">
        <f t="shared" si="12"/>
        <v>574</v>
      </c>
      <c r="I135" s="6">
        <f t="shared" si="13"/>
        <v>1370</v>
      </c>
      <c r="J135">
        <v>0</v>
      </c>
      <c r="K135" s="11">
        <f t="shared" si="14"/>
        <v>8</v>
      </c>
      <c r="L135">
        <v>0</v>
      </c>
      <c r="M135">
        <v>0</v>
      </c>
      <c r="N135">
        <v>0</v>
      </c>
      <c r="O135" t="s">
        <v>171</v>
      </c>
      <c r="P135" s="5" t="str">
        <f t="shared" si="15"/>
        <v>1-16900</v>
      </c>
      <c r="Q135">
        <v>0</v>
      </c>
      <c r="R135" s="5">
        <f t="shared" si="16"/>
        <v>11381</v>
      </c>
      <c r="S135" s="5">
        <v>15</v>
      </c>
      <c r="T135" s="5">
        <v>0</v>
      </c>
      <c r="U135">
        <f>[2]升级消耗!$C135</f>
        <v>16900</v>
      </c>
      <c r="V135">
        <v>2.5</v>
      </c>
      <c r="AA135" s="5">
        <f t="shared" si="17"/>
        <v>1370</v>
      </c>
    </row>
    <row r="136" spans="1:27">
      <c r="A136" s="5">
        <v>1001133</v>
      </c>
      <c r="B136" s="5">
        <v>1001</v>
      </c>
      <c r="C136" s="5">
        <f>VLOOKUP(B136,[1]role!$A:$J,10,1)</f>
        <v>45</v>
      </c>
      <c r="D136" s="5">
        <v>133</v>
      </c>
      <c r="E136" s="10" t="s">
        <v>41</v>
      </c>
      <c r="F136" s="5">
        <f>[2]攻击!$B138</f>
        <v>11651</v>
      </c>
      <c r="G136" s="5">
        <f t="shared" si="12"/>
        <v>578</v>
      </c>
      <c r="I136" s="6">
        <f t="shared" si="13"/>
        <v>1380</v>
      </c>
      <c r="J136">
        <v>0</v>
      </c>
      <c r="K136" s="11">
        <f t="shared" si="14"/>
        <v>8</v>
      </c>
      <c r="L136">
        <v>0</v>
      </c>
      <c r="M136">
        <v>0</v>
      </c>
      <c r="N136">
        <v>0</v>
      </c>
      <c r="O136" t="s">
        <v>172</v>
      </c>
      <c r="P136" s="5" t="str">
        <f t="shared" si="15"/>
        <v>1-17301</v>
      </c>
      <c r="Q136">
        <v>0</v>
      </c>
      <c r="R136" s="5">
        <f t="shared" si="16"/>
        <v>11651</v>
      </c>
      <c r="S136" s="5">
        <v>15</v>
      </c>
      <c r="T136" s="5">
        <v>0</v>
      </c>
      <c r="U136">
        <f>[2]升级消耗!$C136</f>
        <v>17301</v>
      </c>
      <c r="V136">
        <v>2.5</v>
      </c>
      <c r="AA136" s="5">
        <f t="shared" si="17"/>
        <v>1380</v>
      </c>
    </row>
    <row r="137" spans="1:27">
      <c r="A137" s="5">
        <v>1001134</v>
      </c>
      <c r="B137" s="5">
        <v>1001</v>
      </c>
      <c r="C137" s="5">
        <f>VLOOKUP(B137,[1]role!$A:$J,10,1)</f>
        <v>45</v>
      </c>
      <c r="D137" s="5">
        <v>134</v>
      </c>
      <c r="E137" s="10" t="s">
        <v>41</v>
      </c>
      <c r="F137" s="5">
        <f>[2]攻击!$B139</f>
        <v>11922</v>
      </c>
      <c r="G137" s="5">
        <f t="shared" si="12"/>
        <v>582</v>
      </c>
      <c r="I137" s="6">
        <f t="shared" si="13"/>
        <v>1390</v>
      </c>
      <c r="J137">
        <v>0</v>
      </c>
      <c r="K137" s="11">
        <f t="shared" si="14"/>
        <v>8</v>
      </c>
      <c r="L137">
        <v>0</v>
      </c>
      <c r="M137">
        <v>0</v>
      </c>
      <c r="N137">
        <v>0</v>
      </c>
      <c r="O137" t="s">
        <v>173</v>
      </c>
      <c r="P137" s="5" t="str">
        <f t="shared" si="15"/>
        <v>1-17703</v>
      </c>
      <c r="Q137">
        <v>0</v>
      </c>
      <c r="R137" s="5">
        <f t="shared" si="16"/>
        <v>11922</v>
      </c>
      <c r="S137" s="5">
        <v>15</v>
      </c>
      <c r="T137" s="5">
        <v>0</v>
      </c>
      <c r="U137">
        <f>[2]升级消耗!$C137</f>
        <v>17703</v>
      </c>
      <c r="V137">
        <v>2.5</v>
      </c>
      <c r="AA137" s="5">
        <f t="shared" si="17"/>
        <v>1390</v>
      </c>
    </row>
    <row r="138" spans="1:27">
      <c r="A138" s="5">
        <v>1001135</v>
      </c>
      <c r="B138" s="5">
        <v>1001</v>
      </c>
      <c r="C138" s="5">
        <f>VLOOKUP(B138,[1]role!$A:$J,10,1)</f>
        <v>45</v>
      </c>
      <c r="D138" s="5">
        <v>135</v>
      </c>
      <c r="E138" s="10" t="s">
        <v>41</v>
      </c>
      <c r="F138" s="5">
        <f>[2]攻击!$B140</f>
        <v>12193</v>
      </c>
      <c r="G138" s="5">
        <f t="shared" si="12"/>
        <v>586</v>
      </c>
      <c r="I138" s="6">
        <f t="shared" si="13"/>
        <v>1400</v>
      </c>
      <c r="J138">
        <v>0</v>
      </c>
      <c r="K138" s="11">
        <f t="shared" si="14"/>
        <v>8</v>
      </c>
      <c r="L138">
        <v>0</v>
      </c>
      <c r="M138">
        <v>0</v>
      </c>
      <c r="N138">
        <v>0</v>
      </c>
      <c r="O138" t="s">
        <v>174</v>
      </c>
      <c r="P138" s="5" t="str">
        <f t="shared" si="15"/>
        <v>1-18106</v>
      </c>
      <c r="Q138">
        <v>0</v>
      </c>
      <c r="R138" s="5">
        <f t="shared" si="16"/>
        <v>12193</v>
      </c>
      <c r="S138" s="5">
        <v>15</v>
      </c>
      <c r="T138" s="5">
        <v>0</v>
      </c>
      <c r="U138">
        <f>[2]升级消耗!$C138</f>
        <v>18106</v>
      </c>
      <c r="V138">
        <v>2.5</v>
      </c>
      <c r="AA138" s="5">
        <f t="shared" si="17"/>
        <v>1400</v>
      </c>
    </row>
    <row r="139" spans="1:27">
      <c r="A139" s="5">
        <v>1001136</v>
      </c>
      <c r="B139" s="5">
        <v>1001</v>
      </c>
      <c r="C139" s="5">
        <f>VLOOKUP(B139,[1]role!$A:$J,10,1)</f>
        <v>45</v>
      </c>
      <c r="D139" s="5">
        <v>136</v>
      </c>
      <c r="E139" s="10" t="s">
        <v>41</v>
      </c>
      <c r="F139" s="5">
        <f>[2]攻击!$B141</f>
        <v>12465</v>
      </c>
      <c r="G139" s="5">
        <f t="shared" si="12"/>
        <v>590</v>
      </c>
      <c r="I139" s="6">
        <f t="shared" si="13"/>
        <v>1410</v>
      </c>
      <c r="J139">
        <v>0</v>
      </c>
      <c r="K139" s="11">
        <f t="shared" si="14"/>
        <v>8</v>
      </c>
      <c r="L139">
        <v>0</v>
      </c>
      <c r="M139">
        <v>0</v>
      </c>
      <c r="N139">
        <v>0</v>
      </c>
      <c r="O139" t="s">
        <v>175</v>
      </c>
      <c r="P139" s="5" t="str">
        <f t="shared" si="15"/>
        <v>1-18510</v>
      </c>
      <c r="Q139">
        <v>0</v>
      </c>
      <c r="R139" s="5">
        <f t="shared" si="16"/>
        <v>12465</v>
      </c>
      <c r="S139" s="5">
        <v>15</v>
      </c>
      <c r="T139" s="5">
        <v>0</v>
      </c>
      <c r="U139">
        <f>[2]升级消耗!$C139</f>
        <v>18510</v>
      </c>
      <c r="V139">
        <v>2.5</v>
      </c>
      <c r="AA139" s="5">
        <f t="shared" si="17"/>
        <v>1410</v>
      </c>
    </row>
    <row r="140" spans="1:27">
      <c r="A140" s="5">
        <v>1001137</v>
      </c>
      <c r="B140" s="5">
        <v>1001</v>
      </c>
      <c r="C140" s="5">
        <f>VLOOKUP(B140,[1]role!$A:$J,10,1)</f>
        <v>45</v>
      </c>
      <c r="D140" s="5">
        <v>137</v>
      </c>
      <c r="E140" s="10" t="s">
        <v>41</v>
      </c>
      <c r="F140" s="5">
        <f>[2]攻击!$B142</f>
        <v>12737</v>
      </c>
      <c r="G140" s="5">
        <f t="shared" si="12"/>
        <v>594</v>
      </c>
      <c r="I140" s="6">
        <f t="shared" si="13"/>
        <v>1420</v>
      </c>
      <c r="J140">
        <v>0</v>
      </c>
      <c r="K140" s="11">
        <f t="shared" si="14"/>
        <v>8</v>
      </c>
      <c r="L140">
        <v>0</v>
      </c>
      <c r="M140">
        <v>0</v>
      </c>
      <c r="N140">
        <v>0</v>
      </c>
      <c r="O140" t="s">
        <v>176</v>
      </c>
      <c r="P140" s="5" t="str">
        <f t="shared" si="15"/>
        <v>1-18913</v>
      </c>
      <c r="Q140">
        <v>0</v>
      </c>
      <c r="R140" s="5">
        <f t="shared" si="16"/>
        <v>12737</v>
      </c>
      <c r="S140" s="5">
        <v>15</v>
      </c>
      <c r="T140" s="5">
        <v>0</v>
      </c>
      <c r="U140">
        <f>[2]升级消耗!$C140</f>
        <v>18913</v>
      </c>
      <c r="V140">
        <v>2.5</v>
      </c>
      <c r="AA140" s="5">
        <f t="shared" si="17"/>
        <v>1420</v>
      </c>
    </row>
    <row r="141" spans="1:27">
      <c r="A141" s="5">
        <v>1001138</v>
      </c>
      <c r="B141" s="5">
        <v>1001</v>
      </c>
      <c r="C141" s="5">
        <f>VLOOKUP(B141,[1]role!$A:$J,10,1)</f>
        <v>45</v>
      </c>
      <c r="D141" s="5">
        <v>138</v>
      </c>
      <c r="E141" s="10" t="s">
        <v>41</v>
      </c>
      <c r="F141" s="5">
        <f>[2]攻击!$B143</f>
        <v>13010</v>
      </c>
      <c r="G141" s="5">
        <f t="shared" si="12"/>
        <v>598</v>
      </c>
      <c r="I141" s="6">
        <f t="shared" si="13"/>
        <v>1430</v>
      </c>
      <c r="J141">
        <v>0</v>
      </c>
      <c r="K141" s="11">
        <f t="shared" si="14"/>
        <v>8</v>
      </c>
      <c r="L141">
        <v>0</v>
      </c>
      <c r="M141">
        <v>0</v>
      </c>
      <c r="N141">
        <v>0</v>
      </c>
      <c r="O141" t="s">
        <v>177</v>
      </c>
      <c r="P141" s="5" t="str">
        <f t="shared" si="15"/>
        <v>1-19318</v>
      </c>
      <c r="Q141">
        <v>0</v>
      </c>
      <c r="R141" s="5">
        <f t="shared" si="16"/>
        <v>13010</v>
      </c>
      <c r="S141" s="5">
        <v>15</v>
      </c>
      <c r="T141" s="5">
        <v>0</v>
      </c>
      <c r="U141">
        <f>[2]升级消耗!$C141</f>
        <v>19318</v>
      </c>
      <c r="V141">
        <v>2.5</v>
      </c>
      <c r="AA141" s="5">
        <f t="shared" si="17"/>
        <v>1430</v>
      </c>
    </row>
    <row r="142" spans="1:27">
      <c r="A142" s="5">
        <v>1001139</v>
      </c>
      <c r="B142" s="5">
        <v>1001</v>
      </c>
      <c r="C142" s="5">
        <f>VLOOKUP(B142,[1]role!$A:$J,10,1)</f>
        <v>45</v>
      </c>
      <c r="D142" s="5">
        <v>139</v>
      </c>
      <c r="E142" s="10" t="s">
        <v>41</v>
      </c>
      <c r="F142" s="5">
        <f>[2]攻击!$B144</f>
        <v>13283</v>
      </c>
      <c r="G142" s="5">
        <f t="shared" si="12"/>
        <v>602</v>
      </c>
      <c r="I142" s="6">
        <f t="shared" si="13"/>
        <v>1440</v>
      </c>
      <c r="J142">
        <v>0</v>
      </c>
      <c r="K142" s="11">
        <f t="shared" si="14"/>
        <v>8</v>
      </c>
      <c r="L142">
        <v>0</v>
      </c>
      <c r="M142">
        <v>0</v>
      </c>
      <c r="N142">
        <v>0</v>
      </c>
      <c r="O142" t="s">
        <v>178</v>
      </c>
      <c r="P142" s="5" t="str">
        <f t="shared" si="15"/>
        <v>1-19725</v>
      </c>
      <c r="Q142">
        <v>0</v>
      </c>
      <c r="R142" s="5">
        <f t="shared" si="16"/>
        <v>13283</v>
      </c>
      <c r="S142" s="5">
        <v>15</v>
      </c>
      <c r="T142" s="5">
        <v>0</v>
      </c>
      <c r="U142">
        <f>[2]升级消耗!$C142</f>
        <v>19725</v>
      </c>
      <c r="V142">
        <v>2.5</v>
      </c>
      <c r="AA142" s="5">
        <f t="shared" si="17"/>
        <v>1440</v>
      </c>
    </row>
    <row r="143" spans="1:27">
      <c r="A143" s="5">
        <v>1001140</v>
      </c>
      <c r="B143" s="5">
        <v>1001</v>
      </c>
      <c r="C143" s="5">
        <f>VLOOKUP(B143,[1]role!$A:$J,10,1)</f>
        <v>45</v>
      </c>
      <c r="D143" s="5">
        <v>140</v>
      </c>
      <c r="E143" s="10" t="s">
        <v>41</v>
      </c>
      <c r="F143" s="5">
        <f>[2]攻击!$B145</f>
        <v>13557</v>
      </c>
      <c r="G143" s="5">
        <f t="shared" si="12"/>
        <v>606</v>
      </c>
      <c r="I143" s="6">
        <f t="shared" si="13"/>
        <v>1450</v>
      </c>
      <c r="J143">
        <v>0</v>
      </c>
      <c r="K143" s="11">
        <f t="shared" si="14"/>
        <v>8</v>
      </c>
      <c r="L143">
        <v>0</v>
      </c>
      <c r="M143">
        <v>0</v>
      </c>
      <c r="N143">
        <v>0</v>
      </c>
      <c r="O143" t="s">
        <v>179</v>
      </c>
      <c r="P143" s="5" t="str">
        <f t="shared" si="15"/>
        <v>1-20131</v>
      </c>
      <c r="Q143">
        <v>0</v>
      </c>
      <c r="R143" s="5">
        <f t="shared" si="16"/>
        <v>13557</v>
      </c>
      <c r="S143" s="5">
        <v>15</v>
      </c>
      <c r="T143" s="5">
        <v>0</v>
      </c>
      <c r="U143">
        <f>[2]升级消耗!$C143</f>
        <v>20131</v>
      </c>
      <c r="V143">
        <v>2.5</v>
      </c>
      <c r="AA143" s="5">
        <f t="shared" si="17"/>
        <v>1450</v>
      </c>
    </row>
    <row r="144" spans="1:27">
      <c r="A144" s="5">
        <v>1001141</v>
      </c>
      <c r="B144" s="5">
        <v>1001</v>
      </c>
      <c r="C144" s="5">
        <f>VLOOKUP(B144,[1]role!$A:$J,10,1)</f>
        <v>45</v>
      </c>
      <c r="D144" s="5">
        <v>141</v>
      </c>
      <c r="E144" s="10" t="s">
        <v>41</v>
      </c>
      <c r="F144" s="5">
        <f>[2]攻击!$B146</f>
        <v>13831</v>
      </c>
      <c r="G144" s="5">
        <f t="shared" si="12"/>
        <v>610</v>
      </c>
      <c r="I144" s="6">
        <f t="shared" si="13"/>
        <v>1460</v>
      </c>
      <c r="J144">
        <v>0</v>
      </c>
      <c r="K144" s="11">
        <f t="shared" si="14"/>
        <v>8</v>
      </c>
      <c r="L144">
        <v>0</v>
      </c>
      <c r="M144">
        <v>0</v>
      </c>
      <c r="N144">
        <v>0</v>
      </c>
      <c r="O144" t="s">
        <v>180</v>
      </c>
      <c r="P144" s="5" t="str">
        <f t="shared" si="15"/>
        <v>1-20538</v>
      </c>
      <c r="Q144">
        <v>0</v>
      </c>
      <c r="R144" s="5">
        <f t="shared" si="16"/>
        <v>13831</v>
      </c>
      <c r="S144" s="5">
        <v>15</v>
      </c>
      <c r="T144" s="5">
        <v>0</v>
      </c>
      <c r="U144">
        <f>[2]升级消耗!$C144</f>
        <v>20538</v>
      </c>
      <c r="V144">
        <v>2.5</v>
      </c>
      <c r="AA144" s="5">
        <f t="shared" si="17"/>
        <v>1460</v>
      </c>
    </row>
    <row r="145" spans="1:27">
      <c r="A145" s="5">
        <v>1001142</v>
      </c>
      <c r="B145" s="5">
        <v>1001</v>
      </c>
      <c r="C145" s="5">
        <f>VLOOKUP(B145,[1]role!$A:$J,10,1)</f>
        <v>45</v>
      </c>
      <c r="D145" s="5">
        <v>142</v>
      </c>
      <c r="E145" s="10" t="s">
        <v>41</v>
      </c>
      <c r="F145" s="5">
        <f>[2]攻击!$B147</f>
        <v>14106</v>
      </c>
      <c r="G145" s="5">
        <f t="shared" si="12"/>
        <v>614</v>
      </c>
      <c r="I145" s="6">
        <f t="shared" si="13"/>
        <v>1470</v>
      </c>
      <c r="J145">
        <v>0</v>
      </c>
      <c r="K145" s="11">
        <f t="shared" si="14"/>
        <v>8</v>
      </c>
      <c r="L145">
        <v>0</v>
      </c>
      <c r="M145">
        <v>0</v>
      </c>
      <c r="N145">
        <v>0</v>
      </c>
      <c r="O145" t="s">
        <v>181</v>
      </c>
      <c r="P145" s="5" t="str">
        <f t="shared" si="15"/>
        <v>1-20946</v>
      </c>
      <c r="Q145">
        <v>0</v>
      </c>
      <c r="R145" s="5">
        <f t="shared" si="16"/>
        <v>14106</v>
      </c>
      <c r="S145" s="5">
        <v>15</v>
      </c>
      <c r="T145" s="5">
        <v>0</v>
      </c>
      <c r="U145">
        <f>[2]升级消耗!$C145</f>
        <v>20946</v>
      </c>
      <c r="V145">
        <v>2.5</v>
      </c>
      <c r="AA145" s="5">
        <f t="shared" si="17"/>
        <v>1470</v>
      </c>
    </row>
    <row r="146" spans="1:27">
      <c r="A146" s="5">
        <v>1001143</v>
      </c>
      <c r="B146" s="5">
        <v>1001</v>
      </c>
      <c r="C146" s="5">
        <f>VLOOKUP(B146,[1]role!$A:$J,10,1)</f>
        <v>45</v>
      </c>
      <c r="D146" s="5">
        <v>143</v>
      </c>
      <c r="E146" s="10" t="s">
        <v>41</v>
      </c>
      <c r="F146" s="5">
        <f>[2]攻击!$B148</f>
        <v>14381</v>
      </c>
      <c r="G146" s="5">
        <f t="shared" si="12"/>
        <v>618</v>
      </c>
      <c r="I146" s="6">
        <f t="shared" si="13"/>
        <v>1480</v>
      </c>
      <c r="J146">
        <v>0</v>
      </c>
      <c r="K146" s="11">
        <f t="shared" si="14"/>
        <v>8</v>
      </c>
      <c r="L146">
        <v>0</v>
      </c>
      <c r="M146">
        <v>0</v>
      </c>
      <c r="N146">
        <v>0</v>
      </c>
      <c r="O146" t="s">
        <v>182</v>
      </c>
      <c r="P146" s="5" t="str">
        <f t="shared" si="15"/>
        <v>1-21355</v>
      </c>
      <c r="Q146">
        <v>0</v>
      </c>
      <c r="R146" s="5">
        <f t="shared" si="16"/>
        <v>14381</v>
      </c>
      <c r="S146" s="5">
        <v>15</v>
      </c>
      <c r="T146" s="5">
        <v>0</v>
      </c>
      <c r="U146">
        <f>[2]升级消耗!$C146</f>
        <v>21355</v>
      </c>
      <c r="V146">
        <v>2.5</v>
      </c>
      <c r="AA146" s="5">
        <f t="shared" si="17"/>
        <v>1480</v>
      </c>
    </row>
    <row r="147" spans="1:27">
      <c r="A147" s="5">
        <v>1001144</v>
      </c>
      <c r="B147" s="5">
        <v>1001</v>
      </c>
      <c r="C147" s="5">
        <f>VLOOKUP(B147,[1]role!$A:$J,10,1)</f>
        <v>45</v>
      </c>
      <c r="D147" s="5">
        <v>144</v>
      </c>
      <c r="E147" s="10" t="s">
        <v>41</v>
      </c>
      <c r="F147" s="5">
        <f>[2]攻击!$B149</f>
        <v>14657</v>
      </c>
      <c r="G147" s="5">
        <f t="shared" si="12"/>
        <v>622</v>
      </c>
      <c r="I147" s="6">
        <f t="shared" si="13"/>
        <v>1490</v>
      </c>
      <c r="J147">
        <v>0</v>
      </c>
      <c r="K147" s="11">
        <f t="shared" si="14"/>
        <v>8</v>
      </c>
      <c r="L147">
        <v>0</v>
      </c>
      <c r="M147">
        <v>0</v>
      </c>
      <c r="N147">
        <v>0</v>
      </c>
      <c r="O147" t="s">
        <v>183</v>
      </c>
      <c r="P147" s="5" t="str">
        <f t="shared" si="15"/>
        <v>1-21765</v>
      </c>
      <c r="Q147">
        <v>0</v>
      </c>
      <c r="R147" s="5">
        <f t="shared" si="16"/>
        <v>14657</v>
      </c>
      <c r="S147" s="5">
        <v>15</v>
      </c>
      <c r="T147" s="5">
        <v>0</v>
      </c>
      <c r="U147">
        <f>[2]升级消耗!$C147</f>
        <v>21765</v>
      </c>
      <c r="V147">
        <v>2.5</v>
      </c>
      <c r="AA147" s="5">
        <f t="shared" si="17"/>
        <v>1490</v>
      </c>
    </row>
    <row r="148" spans="1:27">
      <c r="A148" s="5">
        <v>1001145</v>
      </c>
      <c r="B148" s="5">
        <v>1001</v>
      </c>
      <c r="C148" s="5">
        <f>VLOOKUP(B148,[1]role!$A:$J,10,1)</f>
        <v>45</v>
      </c>
      <c r="D148" s="5">
        <v>145</v>
      </c>
      <c r="E148" s="10" t="s">
        <v>41</v>
      </c>
      <c r="F148" s="5">
        <f>[2]攻击!$B150</f>
        <v>14933</v>
      </c>
      <c r="G148" s="5">
        <f t="shared" si="12"/>
        <v>626</v>
      </c>
      <c r="I148" s="6">
        <f t="shared" si="13"/>
        <v>1500</v>
      </c>
      <c r="J148">
        <v>0</v>
      </c>
      <c r="K148" s="11">
        <f t="shared" si="14"/>
        <v>8</v>
      </c>
      <c r="L148">
        <v>0</v>
      </c>
      <c r="M148">
        <v>0</v>
      </c>
      <c r="N148">
        <v>0</v>
      </c>
      <c r="O148" t="s">
        <v>184</v>
      </c>
      <c r="P148" s="5" t="str">
        <f t="shared" si="15"/>
        <v>1-22174</v>
      </c>
      <c r="Q148">
        <v>0</v>
      </c>
      <c r="R148" s="5">
        <f t="shared" si="16"/>
        <v>14933</v>
      </c>
      <c r="S148" s="5">
        <v>15</v>
      </c>
      <c r="T148" s="5">
        <v>0</v>
      </c>
      <c r="U148">
        <f>[2]升级消耗!$C148</f>
        <v>22174</v>
      </c>
      <c r="V148">
        <v>2.5</v>
      </c>
      <c r="AA148" s="5">
        <f t="shared" si="17"/>
        <v>1500</v>
      </c>
    </row>
    <row r="149" spans="1:27">
      <c r="A149" s="5">
        <v>1001146</v>
      </c>
      <c r="B149" s="5">
        <v>1001</v>
      </c>
      <c r="C149" s="5">
        <f>VLOOKUP(B149,[1]role!$A:$J,10,1)</f>
        <v>45</v>
      </c>
      <c r="D149" s="5">
        <v>146</v>
      </c>
      <c r="E149" s="10" t="s">
        <v>41</v>
      </c>
      <c r="F149" s="5">
        <f>[2]攻击!$B151</f>
        <v>15210</v>
      </c>
      <c r="G149" s="5">
        <f t="shared" si="12"/>
        <v>630</v>
      </c>
      <c r="I149" s="6">
        <f t="shared" si="13"/>
        <v>1510</v>
      </c>
      <c r="J149">
        <v>0</v>
      </c>
      <c r="K149" s="11">
        <f t="shared" si="14"/>
        <v>8</v>
      </c>
      <c r="L149">
        <v>0</v>
      </c>
      <c r="M149">
        <v>0</v>
      </c>
      <c r="N149">
        <v>0</v>
      </c>
      <c r="O149" t="s">
        <v>185</v>
      </c>
      <c r="P149" s="5" t="str">
        <f t="shared" si="15"/>
        <v>1-22585</v>
      </c>
      <c r="Q149">
        <v>0</v>
      </c>
      <c r="R149" s="5">
        <f t="shared" si="16"/>
        <v>15210</v>
      </c>
      <c r="S149" s="5">
        <v>15</v>
      </c>
      <c r="T149" s="5">
        <v>0</v>
      </c>
      <c r="U149">
        <f>[2]升级消耗!$C149</f>
        <v>22585</v>
      </c>
      <c r="V149">
        <v>2.5</v>
      </c>
      <c r="AA149" s="5">
        <f t="shared" si="17"/>
        <v>1510</v>
      </c>
    </row>
    <row r="150" spans="1:27">
      <c r="A150" s="5">
        <v>1001147</v>
      </c>
      <c r="B150" s="5">
        <v>1001</v>
      </c>
      <c r="C150" s="5">
        <f>VLOOKUP(B150,[1]role!$A:$J,10,1)</f>
        <v>45</v>
      </c>
      <c r="D150" s="5">
        <v>147</v>
      </c>
      <c r="E150" s="10" t="s">
        <v>41</v>
      </c>
      <c r="F150" s="5">
        <f>[2]攻击!$B152</f>
        <v>15487</v>
      </c>
      <c r="G150" s="5">
        <f t="shared" si="12"/>
        <v>634</v>
      </c>
      <c r="I150" s="6">
        <f t="shared" si="13"/>
        <v>1520</v>
      </c>
      <c r="J150">
        <v>0</v>
      </c>
      <c r="K150" s="11">
        <f t="shared" si="14"/>
        <v>8</v>
      </c>
      <c r="L150">
        <v>0</v>
      </c>
      <c r="M150">
        <v>0</v>
      </c>
      <c r="N150">
        <v>0</v>
      </c>
      <c r="O150" t="s">
        <v>186</v>
      </c>
      <c r="P150" s="5" t="str">
        <f t="shared" si="15"/>
        <v>1-22998</v>
      </c>
      <c r="Q150">
        <v>0</v>
      </c>
      <c r="R150" s="5">
        <f t="shared" si="16"/>
        <v>15487</v>
      </c>
      <c r="S150" s="5">
        <v>15</v>
      </c>
      <c r="T150" s="5">
        <v>0</v>
      </c>
      <c r="U150">
        <f>[2]升级消耗!$C150</f>
        <v>22998</v>
      </c>
      <c r="V150">
        <v>2.5</v>
      </c>
      <c r="AA150" s="5">
        <f t="shared" si="17"/>
        <v>1520</v>
      </c>
    </row>
    <row r="151" spans="1:27">
      <c r="A151" s="5">
        <v>1001148</v>
      </c>
      <c r="B151" s="5">
        <v>1001</v>
      </c>
      <c r="C151" s="5">
        <f>VLOOKUP(B151,[1]role!$A:$J,10,1)</f>
        <v>45</v>
      </c>
      <c r="D151" s="5">
        <v>148</v>
      </c>
      <c r="E151" s="10" t="s">
        <v>41</v>
      </c>
      <c r="F151" s="5">
        <f>[2]攻击!$B153</f>
        <v>15765</v>
      </c>
      <c r="G151" s="5">
        <f t="shared" si="12"/>
        <v>638</v>
      </c>
      <c r="I151" s="6">
        <f t="shared" si="13"/>
        <v>1530</v>
      </c>
      <c r="J151">
        <v>0</v>
      </c>
      <c r="K151" s="11">
        <f t="shared" si="14"/>
        <v>8</v>
      </c>
      <c r="L151">
        <v>0</v>
      </c>
      <c r="M151">
        <v>0</v>
      </c>
      <c r="N151">
        <v>0</v>
      </c>
      <c r="O151" t="s">
        <v>187</v>
      </c>
      <c r="P151" s="5" t="str">
        <f t="shared" si="15"/>
        <v>1-23410</v>
      </c>
      <c r="Q151">
        <v>0</v>
      </c>
      <c r="R151" s="5">
        <f t="shared" si="16"/>
        <v>15765</v>
      </c>
      <c r="S151" s="5">
        <v>15</v>
      </c>
      <c r="T151" s="5">
        <v>0</v>
      </c>
      <c r="U151">
        <f>[2]升级消耗!$C151</f>
        <v>23410</v>
      </c>
      <c r="V151">
        <v>2.5</v>
      </c>
      <c r="AA151" s="5">
        <f t="shared" si="17"/>
        <v>1530</v>
      </c>
    </row>
    <row r="152" spans="1:27">
      <c r="A152" s="5">
        <v>1001149</v>
      </c>
      <c r="B152" s="5">
        <v>1001</v>
      </c>
      <c r="C152" s="5">
        <f>VLOOKUP(B152,[1]role!$A:$J,10,1)</f>
        <v>45</v>
      </c>
      <c r="D152" s="5">
        <v>149</v>
      </c>
      <c r="E152" s="10" t="s">
        <v>41</v>
      </c>
      <c r="F152" s="5">
        <f>[2]攻击!$B154</f>
        <v>16043</v>
      </c>
      <c r="G152" s="5">
        <f t="shared" si="12"/>
        <v>642</v>
      </c>
      <c r="I152" s="6">
        <f t="shared" si="13"/>
        <v>1540</v>
      </c>
      <c r="J152">
        <v>0</v>
      </c>
      <c r="K152" s="11">
        <f t="shared" si="14"/>
        <v>8</v>
      </c>
      <c r="L152">
        <v>0</v>
      </c>
      <c r="M152">
        <v>0</v>
      </c>
      <c r="N152">
        <v>0</v>
      </c>
      <c r="O152" t="s">
        <v>188</v>
      </c>
      <c r="P152" s="5" t="str">
        <f t="shared" si="15"/>
        <v>1-23823</v>
      </c>
      <c r="Q152">
        <v>0</v>
      </c>
      <c r="R152" s="5">
        <f t="shared" si="16"/>
        <v>16043</v>
      </c>
      <c r="S152" s="5">
        <v>15</v>
      </c>
      <c r="T152" s="5">
        <v>0</v>
      </c>
      <c r="U152">
        <f>[2]升级消耗!$C152</f>
        <v>23823</v>
      </c>
      <c r="V152">
        <v>2.5</v>
      </c>
      <c r="AA152" s="5">
        <f t="shared" si="17"/>
        <v>1540</v>
      </c>
    </row>
    <row r="153" spans="1:27">
      <c r="A153" s="5">
        <v>1001150</v>
      </c>
      <c r="B153" s="5">
        <v>1001</v>
      </c>
      <c r="C153" s="5">
        <f>VLOOKUP(B153,[1]role!$A:$J,10,1)</f>
        <v>45</v>
      </c>
      <c r="D153" s="5">
        <v>150</v>
      </c>
      <c r="E153" s="10" t="s">
        <v>41</v>
      </c>
      <c r="F153" s="5">
        <f>[2]攻击!$B155</f>
        <v>16322</v>
      </c>
      <c r="G153" s="5">
        <f t="shared" si="12"/>
        <v>646</v>
      </c>
      <c r="I153" s="6">
        <f t="shared" si="13"/>
        <v>1550</v>
      </c>
      <c r="J153">
        <v>0</v>
      </c>
      <c r="K153" s="11">
        <f t="shared" si="14"/>
        <v>8</v>
      </c>
      <c r="L153">
        <v>0</v>
      </c>
      <c r="M153">
        <v>0</v>
      </c>
      <c r="N153">
        <v>0</v>
      </c>
      <c r="O153" t="s">
        <v>189</v>
      </c>
      <c r="P153" s="5" t="str">
        <f t="shared" si="15"/>
        <v>1-24237</v>
      </c>
      <c r="Q153">
        <v>0</v>
      </c>
      <c r="R153" s="5">
        <f t="shared" si="16"/>
        <v>16322</v>
      </c>
      <c r="S153" s="5">
        <v>15</v>
      </c>
      <c r="T153" s="5">
        <v>0</v>
      </c>
      <c r="U153">
        <f>[2]升级消耗!$C153</f>
        <v>24237</v>
      </c>
      <c r="V153">
        <v>2.5</v>
      </c>
      <c r="AA153" s="5">
        <f t="shared" si="17"/>
        <v>1550</v>
      </c>
    </row>
    <row r="154" spans="1:27">
      <c r="A154" s="5">
        <v>1001151</v>
      </c>
      <c r="B154" s="5">
        <v>1001</v>
      </c>
      <c r="C154" s="5">
        <f>VLOOKUP(B154,[1]role!$A:$J,10,1)</f>
        <v>45</v>
      </c>
      <c r="D154" s="5">
        <v>151</v>
      </c>
      <c r="E154" s="10" t="s">
        <v>41</v>
      </c>
      <c r="F154" s="5">
        <f>[2]攻击!$B156</f>
        <v>16740</v>
      </c>
      <c r="G154" s="5">
        <f t="shared" si="12"/>
        <v>650</v>
      </c>
      <c r="I154" s="6">
        <f t="shared" si="13"/>
        <v>1560</v>
      </c>
      <c r="J154">
        <v>0</v>
      </c>
      <c r="K154" s="11">
        <f t="shared" si="14"/>
        <v>8</v>
      </c>
      <c r="L154">
        <v>0</v>
      </c>
      <c r="M154">
        <v>0</v>
      </c>
      <c r="N154">
        <v>0</v>
      </c>
      <c r="O154" t="s">
        <v>190</v>
      </c>
      <c r="P154" s="5" t="str">
        <f t="shared" si="15"/>
        <v>1-24858</v>
      </c>
      <c r="Q154">
        <v>0</v>
      </c>
      <c r="R154" s="5">
        <f t="shared" si="16"/>
        <v>16740</v>
      </c>
      <c r="S154" s="5">
        <v>15</v>
      </c>
      <c r="T154" s="5">
        <v>0</v>
      </c>
      <c r="U154">
        <f>[2]升级消耗!$C154</f>
        <v>24858</v>
      </c>
      <c r="V154">
        <v>2.5</v>
      </c>
      <c r="AA154" s="5">
        <f t="shared" si="17"/>
        <v>1560</v>
      </c>
    </row>
    <row r="155" spans="1:27">
      <c r="A155" s="5">
        <v>1001152</v>
      </c>
      <c r="B155" s="5">
        <v>1001</v>
      </c>
      <c r="C155" s="5">
        <f>VLOOKUP(B155,[1]role!$A:$J,10,1)</f>
        <v>45</v>
      </c>
      <c r="D155" s="5">
        <v>152</v>
      </c>
      <c r="E155" s="10" t="s">
        <v>41</v>
      </c>
      <c r="F155" s="5">
        <f>[2]攻击!$B157</f>
        <v>17158</v>
      </c>
      <c r="G155" s="5">
        <f t="shared" si="12"/>
        <v>654</v>
      </c>
      <c r="I155" s="6">
        <f t="shared" si="13"/>
        <v>1570</v>
      </c>
      <c r="J155">
        <v>0</v>
      </c>
      <c r="K155" s="11">
        <f t="shared" si="14"/>
        <v>8</v>
      </c>
      <c r="L155">
        <v>0</v>
      </c>
      <c r="M155">
        <v>0</v>
      </c>
      <c r="N155">
        <v>0</v>
      </c>
      <c r="O155" t="s">
        <v>191</v>
      </c>
      <c r="P155" s="5" t="str">
        <f t="shared" si="15"/>
        <v>1-25479</v>
      </c>
      <c r="Q155">
        <v>0</v>
      </c>
      <c r="R155" s="5">
        <f t="shared" si="16"/>
        <v>17158</v>
      </c>
      <c r="S155" s="5">
        <v>15</v>
      </c>
      <c r="T155" s="5">
        <v>0</v>
      </c>
      <c r="U155">
        <f>[2]升级消耗!$C155</f>
        <v>25479</v>
      </c>
      <c r="V155">
        <v>2.5</v>
      </c>
      <c r="AA155" s="5">
        <f t="shared" si="17"/>
        <v>1570</v>
      </c>
    </row>
    <row r="156" spans="1:27">
      <c r="A156" s="5">
        <v>1001153</v>
      </c>
      <c r="B156" s="5">
        <v>1001</v>
      </c>
      <c r="C156" s="5">
        <f>VLOOKUP(B156,[1]role!$A:$J,10,1)</f>
        <v>45</v>
      </c>
      <c r="D156" s="5">
        <v>153</v>
      </c>
      <c r="E156" s="10" t="s">
        <v>41</v>
      </c>
      <c r="F156" s="5">
        <f>[2]攻击!$B158</f>
        <v>17577</v>
      </c>
      <c r="G156" s="5">
        <f t="shared" si="12"/>
        <v>658</v>
      </c>
      <c r="I156" s="6">
        <f t="shared" si="13"/>
        <v>1580</v>
      </c>
      <c r="J156">
        <v>0</v>
      </c>
      <c r="K156" s="11">
        <f t="shared" si="14"/>
        <v>8</v>
      </c>
      <c r="L156">
        <v>0</v>
      </c>
      <c r="M156">
        <v>0</v>
      </c>
      <c r="N156">
        <v>0</v>
      </c>
      <c r="O156" t="s">
        <v>192</v>
      </c>
      <c r="P156" s="5" t="str">
        <f t="shared" si="15"/>
        <v>1-26101</v>
      </c>
      <c r="Q156">
        <v>0</v>
      </c>
      <c r="R156" s="5">
        <f t="shared" si="16"/>
        <v>17577</v>
      </c>
      <c r="S156" s="5">
        <v>15</v>
      </c>
      <c r="T156" s="5">
        <v>0</v>
      </c>
      <c r="U156">
        <f>[2]升级消耗!$C156</f>
        <v>26101</v>
      </c>
      <c r="V156">
        <v>2.5</v>
      </c>
      <c r="AA156" s="5">
        <f t="shared" si="17"/>
        <v>1580</v>
      </c>
    </row>
    <row r="157" spans="1:27">
      <c r="A157" s="5">
        <v>1001154</v>
      </c>
      <c r="B157" s="5">
        <v>1001</v>
      </c>
      <c r="C157" s="5">
        <f>VLOOKUP(B157,[1]role!$A:$J,10,1)</f>
        <v>45</v>
      </c>
      <c r="D157" s="5">
        <v>154</v>
      </c>
      <c r="E157" s="10" t="s">
        <v>41</v>
      </c>
      <c r="F157" s="5">
        <f>[2]攻击!$B159</f>
        <v>17996</v>
      </c>
      <c r="G157" s="5">
        <f t="shared" si="12"/>
        <v>662</v>
      </c>
      <c r="I157" s="6">
        <f t="shared" si="13"/>
        <v>1590</v>
      </c>
      <c r="J157">
        <v>0</v>
      </c>
      <c r="K157" s="11">
        <f t="shared" si="14"/>
        <v>8</v>
      </c>
      <c r="L157">
        <v>0</v>
      </c>
      <c r="M157">
        <v>0</v>
      </c>
      <c r="N157">
        <v>0</v>
      </c>
      <c r="O157" t="s">
        <v>193</v>
      </c>
      <c r="P157" s="5" t="str">
        <f t="shared" si="15"/>
        <v>1-26724</v>
      </c>
      <c r="Q157">
        <v>0</v>
      </c>
      <c r="R157" s="5">
        <f t="shared" si="16"/>
        <v>17996</v>
      </c>
      <c r="S157" s="5">
        <v>15</v>
      </c>
      <c r="T157" s="5">
        <v>0</v>
      </c>
      <c r="U157">
        <f>[2]升级消耗!$C157</f>
        <v>26724</v>
      </c>
      <c r="V157">
        <v>2.5</v>
      </c>
      <c r="AA157" s="5">
        <f t="shared" si="17"/>
        <v>1590</v>
      </c>
    </row>
    <row r="158" spans="1:27">
      <c r="A158" s="5">
        <v>1001155</v>
      </c>
      <c r="B158" s="5">
        <v>1001</v>
      </c>
      <c r="C158" s="5">
        <f>VLOOKUP(B158,[1]role!$A:$J,10,1)</f>
        <v>45</v>
      </c>
      <c r="D158" s="5">
        <v>155</v>
      </c>
      <c r="E158" s="10" t="s">
        <v>41</v>
      </c>
      <c r="F158" s="5">
        <f>[2]攻击!$B160</f>
        <v>18416</v>
      </c>
      <c r="G158" s="5">
        <f t="shared" si="12"/>
        <v>666</v>
      </c>
      <c r="I158" s="6">
        <f t="shared" si="13"/>
        <v>1600</v>
      </c>
      <c r="J158">
        <v>0</v>
      </c>
      <c r="K158" s="11">
        <f t="shared" si="14"/>
        <v>8</v>
      </c>
      <c r="L158">
        <v>0</v>
      </c>
      <c r="M158">
        <v>0</v>
      </c>
      <c r="N158">
        <v>0</v>
      </c>
      <c r="O158" t="s">
        <v>194</v>
      </c>
      <c r="P158" s="5" t="str">
        <f t="shared" si="15"/>
        <v>1-27346</v>
      </c>
      <c r="Q158">
        <v>0</v>
      </c>
      <c r="R158" s="5">
        <f t="shared" si="16"/>
        <v>18416</v>
      </c>
      <c r="S158" s="5">
        <v>15</v>
      </c>
      <c r="T158" s="5">
        <v>0</v>
      </c>
      <c r="U158">
        <f>[2]升级消耗!$C158</f>
        <v>27346</v>
      </c>
      <c r="V158">
        <v>2.5</v>
      </c>
      <c r="AA158" s="5">
        <f t="shared" si="17"/>
        <v>1600</v>
      </c>
    </row>
    <row r="159" spans="1:27">
      <c r="A159" s="5">
        <v>1001156</v>
      </c>
      <c r="B159" s="5">
        <v>1001</v>
      </c>
      <c r="C159" s="5">
        <f>VLOOKUP(B159,[1]role!$A:$J,10,1)</f>
        <v>45</v>
      </c>
      <c r="D159" s="5">
        <v>156</v>
      </c>
      <c r="E159" s="10" t="s">
        <v>41</v>
      </c>
      <c r="F159" s="5">
        <f>[2]攻击!$B161</f>
        <v>18836</v>
      </c>
      <c r="G159" s="5">
        <f t="shared" si="12"/>
        <v>670</v>
      </c>
      <c r="I159" s="6">
        <f t="shared" si="13"/>
        <v>1610</v>
      </c>
      <c r="J159">
        <v>0</v>
      </c>
      <c r="K159" s="11">
        <f t="shared" si="14"/>
        <v>8</v>
      </c>
      <c r="L159">
        <v>0</v>
      </c>
      <c r="M159">
        <v>0</v>
      </c>
      <c r="N159">
        <v>0</v>
      </c>
      <c r="O159" t="s">
        <v>195</v>
      </c>
      <c r="P159" s="5" t="str">
        <f t="shared" si="15"/>
        <v>1-27970</v>
      </c>
      <c r="Q159">
        <v>0</v>
      </c>
      <c r="R159" s="5">
        <f t="shared" si="16"/>
        <v>18836</v>
      </c>
      <c r="S159" s="5">
        <v>15</v>
      </c>
      <c r="T159" s="5">
        <v>0</v>
      </c>
      <c r="U159">
        <f>[2]升级消耗!$C159</f>
        <v>27970</v>
      </c>
      <c r="V159">
        <v>2.5</v>
      </c>
      <c r="AA159" s="5">
        <f t="shared" si="17"/>
        <v>1610</v>
      </c>
    </row>
    <row r="160" spans="1:27">
      <c r="A160" s="5">
        <v>1001157</v>
      </c>
      <c r="B160" s="5">
        <v>1001</v>
      </c>
      <c r="C160" s="5">
        <f>VLOOKUP(B160,[1]role!$A:$J,10,1)</f>
        <v>45</v>
      </c>
      <c r="D160" s="5">
        <v>157</v>
      </c>
      <c r="E160" s="10" t="s">
        <v>41</v>
      </c>
      <c r="F160" s="5">
        <f>[2]攻击!$B162</f>
        <v>19257</v>
      </c>
      <c r="G160" s="5">
        <f t="shared" si="12"/>
        <v>674</v>
      </c>
      <c r="I160" s="6">
        <f t="shared" si="13"/>
        <v>1620</v>
      </c>
      <c r="J160">
        <v>0</v>
      </c>
      <c r="K160" s="11">
        <f t="shared" si="14"/>
        <v>8</v>
      </c>
      <c r="L160">
        <v>0</v>
      </c>
      <c r="M160">
        <v>0</v>
      </c>
      <c r="N160">
        <v>0</v>
      </c>
      <c r="O160" t="s">
        <v>196</v>
      </c>
      <c r="P160" s="5" t="str">
        <f t="shared" si="15"/>
        <v>1-28596</v>
      </c>
      <c r="Q160">
        <v>0</v>
      </c>
      <c r="R160" s="5">
        <f t="shared" si="16"/>
        <v>19257</v>
      </c>
      <c r="S160" s="5">
        <v>15</v>
      </c>
      <c r="T160" s="5">
        <v>0</v>
      </c>
      <c r="U160">
        <f>[2]升级消耗!$C160</f>
        <v>28596</v>
      </c>
      <c r="V160">
        <v>2.5</v>
      </c>
      <c r="AA160" s="5">
        <f t="shared" si="17"/>
        <v>1620</v>
      </c>
    </row>
    <row r="161" spans="1:27">
      <c r="A161" s="5">
        <v>1001158</v>
      </c>
      <c r="B161" s="5">
        <v>1001</v>
      </c>
      <c r="C161" s="5">
        <f>VLOOKUP(B161,[1]role!$A:$J,10,1)</f>
        <v>45</v>
      </c>
      <c r="D161" s="5">
        <v>158</v>
      </c>
      <c r="E161" s="10" t="s">
        <v>41</v>
      </c>
      <c r="F161" s="5">
        <f>[2]攻击!$B163</f>
        <v>19678</v>
      </c>
      <c r="G161" s="5">
        <f t="shared" si="12"/>
        <v>678</v>
      </c>
      <c r="I161" s="6">
        <f t="shared" si="13"/>
        <v>1630</v>
      </c>
      <c r="J161">
        <v>0</v>
      </c>
      <c r="K161" s="11">
        <f t="shared" si="14"/>
        <v>8</v>
      </c>
      <c r="L161">
        <v>0</v>
      </c>
      <c r="M161">
        <v>0</v>
      </c>
      <c r="N161">
        <v>0</v>
      </c>
      <c r="O161" t="s">
        <v>197</v>
      </c>
      <c r="P161" s="5" t="str">
        <f t="shared" si="15"/>
        <v>1-29221</v>
      </c>
      <c r="Q161">
        <v>0</v>
      </c>
      <c r="R161" s="5">
        <f t="shared" si="16"/>
        <v>19678</v>
      </c>
      <c r="S161" s="5">
        <v>15</v>
      </c>
      <c r="T161" s="5">
        <v>0</v>
      </c>
      <c r="U161">
        <f>[2]升级消耗!$C161</f>
        <v>29221</v>
      </c>
      <c r="V161">
        <v>2.5</v>
      </c>
      <c r="AA161" s="5">
        <f t="shared" si="17"/>
        <v>1630</v>
      </c>
    </row>
    <row r="162" spans="1:27">
      <c r="A162" s="5">
        <v>1001159</v>
      </c>
      <c r="B162" s="5">
        <v>1001</v>
      </c>
      <c r="C162" s="5">
        <f>VLOOKUP(B162,[1]role!$A:$J,10,1)</f>
        <v>45</v>
      </c>
      <c r="D162" s="5">
        <v>159</v>
      </c>
      <c r="E162" s="10" t="s">
        <v>41</v>
      </c>
      <c r="F162" s="5">
        <f>[2]攻击!$B164</f>
        <v>20100</v>
      </c>
      <c r="G162" s="5">
        <f t="shared" si="12"/>
        <v>682</v>
      </c>
      <c r="I162" s="6">
        <f t="shared" si="13"/>
        <v>1640</v>
      </c>
      <c r="J162">
        <v>0</v>
      </c>
      <c r="K162" s="11">
        <f t="shared" si="14"/>
        <v>8</v>
      </c>
      <c r="L162">
        <v>0</v>
      </c>
      <c r="M162">
        <v>0</v>
      </c>
      <c r="N162">
        <v>0</v>
      </c>
      <c r="O162" t="s">
        <v>198</v>
      </c>
      <c r="P162" s="5" t="str">
        <f t="shared" si="15"/>
        <v>1-29848</v>
      </c>
      <c r="Q162">
        <v>0</v>
      </c>
      <c r="R162" s="5">
        <f t="shared" si="16"/>
        <v>20100</v>
      </c>
      <c r="S162" s="5">
        <v>15</v>
      </c>
      <c r="T162" s="5">
        <v>0</v>
      </c>
      <c r="U162">
        <f>[2]升级消耗!$C162</f>
        <v>29848</v>
      </c>
      <c r="V162">
        <v>2.5</v>
      </c>
      <c r="AA162" s="5">
        <f t="shared" si="17"/>
        <v>1640</v>
      </c>
    </row>
    <row r="163" spans="1:27">
      <c r="A163" s="5">
        <v>1001160</v>
      </c>
      <c r="B163" s="5">
        <v>1001</v>
      </c>
      <c r="C163" s="5">
        <f>VLOOKUP(B163,[1]role!$A:$J,10,1)</f>
        <v>45</v>
      </c>
      <c r="D163" s="5">
        <v>160</v>
      </c>
      <c r="E163" s="10" t="s">
        <v>41</v>
      </c>
      <c r="F163" s="5">
        <f>[2]攻击!$B165</f>
        <v>20522</v>
      </c>
      <c r="G163" s="5">
        <f t="shared" si="12"/>
        <v>686</v>
      </c>
      <c r="I163" s="6">
        <f t="shared" si="13"/>
        <v>1650</v>
      </c>
      <c r="J163">
        <v>0</v>
      </c>
      <c r="K163" s="11">
        <f t="shared" si="14"/>
        <v>8</v>
      </c>
      <c r="L163">
        <v>0</v>
      </c>
      <c r="M163">
        <v>0</v>
      </c>
      <c r="N163">
        <v>0</v>
      </c>
      <c r="O163" t="s">
        <v>199</v>
      </c>
      <c r="P163" s="5" t="str">
        <f t="shared" si="15"/>
        <v>1-30474</v>
      </c>
      <c r="Q163">
        <v>0</v>
      </c>
      <c r="R163" s="5">
        <f t="shared" si="16"/>
        <v>20522</v>
      </c>
      <c r="S163" s="5">
        <v>15</v>
      </c>
      <c r="T163" s="5">
        <v>0</v>
      </c>
      <c r="U163">
        <f>[2]升级消耗!$C163</f>
        <v>30474</v>
      </c>
      <c r="V163">
        <v>2.5</v>
      </c>
      <c r="AA163" s="5">
        <f t="shared" si="17"/>
        <v>1650</v>
      </c>
    </row>
    <row r="164" spans="1:27">
      <c r="A164" s="5">
        <v>1001161</v>
      </c>
      <c r="B164" s="5">
        <v>1001</v>
      </c>
      <c r="C164" s="5">
        <f>VLOOKUP(B164,[1]role!$A:$J,10,1)</f>
        <v>45</v>
      </c>
      <c r="D164" s="5">
        <v>161</v>
      </c>
      <c r="E164" s="10" t="s">
        <v>41</v>
      </c>
      <c r="F164" s="5">
        <f>[2]攻击!$B166</f>
        <v>20945</v>
      </c>
      <c r="G164" s="5">
        <f t="shared" si="12"/>
        <v>690</v>
      </c>
      <c r="I164" s="6">
        <f t="shared" si="13"/>
        <v>1660</v>
      </c>
      <c r="J164">
        <v>0</v>
      </c>
      <c r="K164" s="11">
        <f t="shared" si="14"/>
        <v>8</v>
      </c>
      <c r="L164">
        <v>0</v>
      </c>
      <c r="M164">
        <v>0</v>
      </c>
      <c r="N164">
        <v>0</v>
      </c>
      <c r="O164" t="s">
        <v>200</v>
      </c>
      <c r="P164" s="5" t="str">
        <f t="shared" si="15"/>
        <v>1-31102</v>
      </c>
      <c r="Q164">
        <v>0</v>
      </c>
      <c r="R164" s="5">
        <f t="shared" si="16"/>
        <v>20945</v>
      </c>
      <c r="S164" s="5">
        <v>15</v>
      </c>
      <c r="T164" s="5">
        <v>0</v>
      </c>
      <c r="U164">
        <f>[2]升级消耗!$C164</f>
        <v>31102</v>
      </c>
      <c r="V164">
        <v>2.5</v>
      </c>
      <c r="AA164" s="5">
        <f t="shared" si="17"/>
        <v>1660</v>
      </c>
    </row>
    <row r="165" spans="1:27">
      <c r="A165" s="5">
        <v>1001162</v>
      </c>
      <c r="B165" s="5">
        <v>1001</v>
      </c>
      <c r="C165" s="5">
        <f>VLOOKUP(B165,[1]role!$A:$J,10,1)</f>
        <v>45</v>
      </c>
      <c r="D165" s="5">
        <v>162</v>
      </c>
      <c r="E165" s="10" t="s">
        <v>41</v>
      </c>
      <c r="F165" s="5">
        <f>[2]攻击!$B167</f>
        <v>21368</v>
      </c>
      <c r="G165" s="5">
        <f t="shared" si="12"/>
        <v>694</v>
      </c>
      <c r="I165" s="6">
        <f t="shared" si="13"/>
        <v>1670</v>
      </c>
      <c r="J165">
        <v>0</v>
      </c>
      <c r="K165" s="11">
        <f t="shared" si="14"/>
        <v>8</v>
      </c>
      <c r="L165">
        <v>0</v>
      </c>
      <c r="M165">
        <v>0</v>
      </c>
      <c r="N165">
        <v>0</v>
      </c>
      <c r="O165" t="s">
        <v>201</v>
      </c>
      <c r="P165" s="5" t="str">
        <f t="shared" si="15"/>
        <v>1-31731</v>
      </c>
      <c r="Q165">
        <v>0</v>
      </c>
      <c r="R165" s="5">
        <f t="shared" si="16"/>
        <v>21368</v>
      </c>
      <c r="S165" s="5">
        <v>15</v>
      </c>
      <c r="T165" s="5">
        <v>0</v>
      </c>
      <c r="U165">
        <f>[2]升级消耗!$C165</f>
        <v>31731</v>
      </c>
      <c r="V165">
        <v>2.5</v>
      </c>
      <c r="AA165" s="5">
        <f t="shared" si="17"/>
        <v>1670</v>
      </c>
    </row>
    <row r="166" spans="1:27">
      <c r="A166" s="5">
        <v>1001163</v>
      </c>
      <c r="B166" s="5">
        <v>1001</v>
      </c>
      <c r="C166" s="5">
        <f>VLOOKUP(B166,[1]role!$A:$J,10,1)</f>
        <v>45</v>
      </c>
      <c r="D166" s="5">
        <v>163</v>
      </c>
      <c r="E166" s="10" t="s">
        <v>41</v>
      </c>
      <c r="F166" s="5">
        <f>[2]攻击!$B168</f>
        <v>21792</v>
      </c>
      <c r="G166" s="5">
        <f t="shared" si="12"/>
        <v>698</v>
      </c>
      <c r="I166" s="6">
        <f t="shared" si="13"/>
        <v>1680</v>
      </c>
      <c r="J166">
        <v>0</v>
      </c>
      <c r="K166" s="11">
        <f t="shared" si="14"/>
        <v>8</v>
      </c>
      <c r="L166">
        <v>0</v>
      </c>
      <c r="M166">
        <v>0</v>
      </c>
      <c r="N166">
        <v>0</v>
      </c>
      <c r="O166" t="s">
        <v>202</v>
      </c>
      <c r="P166" s="5" t="str">
        <f t="shared" si="15"/>
        <v>1-32361</v>
      </c>
      <c r="Q166">
        <v>0</v>
      </c>
      <c r="R166" s="5">
        <f t="shared" si="16"/>
        <v>21792</v>
      </c>
      <c r="S166" s="5">
        <v>15</v>
      </c>
      <c r="T166" s="5">
        <v>0</v>
      </c>
      <c r="U166">
        <f>[2]升级消耗!$C166</f>
        <v>32361</v>
      </c>
      <c r="V166">
        <v>2.5</v>
      </c>
      <c r="AA166" s="5">
        <f t="shared" si="17"/>
        <v>1680</v>
      </c>
    </row>
    <row r="167" spans="1:27">
      <c r="A167" s="5">
        <v>1001164</v>
      </c>
      <c r="B167" s="5">
        <v>1001</v>
      </c>
      <c r="C167" s="5">
        <f>VLOOKUP(B167,[1]role!$A:$J,10,1)</f>
        <v>45</v>
      </c>
      <c r="D167" s="5">
        <v>164</v>
      </c>
      <c r="E167" s="10" t="s">
        <v>41</v>
      </c>
      <c r="F167" s="5">
        <f>[2]攻击!$B169</f>
        <v>22216</v>
      </c>
      <c r="G167" s="5">
        <f t="shared" si="12"/>
        <v>702</v>
      </c>
      <c r="I167" s="6">
        <f t="shared" si="13"/>
        <v>1690</v>
      </c>
      <c r="J167">
        <v>0</v>
      </c>
      <c r="K167" s="11">
        <f t="shared" si="14"/>
        <v>8</v>
      </c>
      <c r="L167">
        <v>0</v>
      </c>
      <c r="M167">
        <v>0</v>
      </c>
      <c r="N167">
        <v>0</v>
      </c>
      <c r="O167" t="s">
        <v>203</v>
      </c>
      <c r="P167" s="5" t="str">
        <f t="shared" si="15"/>
        <v>1-32989</v>
      </c>
      <c r="Q167">
        <v>0</v>
      </c>
      <c r="R167" s="5">
        <f t="shared" si="16"/>
        <v>22216</v>
      </c>
      <c r="S167" s="5">
        <v>15</v>
      </c>
      <c r="T167" s="5">
        <v>0</v>
      </c>
      <c r="U167">
        <f>[2]升级消耗!$C167</f>
        <v>32989</v>
      </c>
      <c r="V167">
        <v>2.5</v>
      </c>
      <c r="AA167" s="5">
        <f t="shared" si="17"/>
        <v>1690</v>
      </c>
    </row>
    <row r="168" spans="1:27">
      <c r="A168" s="5">
        <v>1001165</v>
      </c>
      <c r="B168" s="5">
        <v>1001</v>
      </c>
      <c r="C168" s="5">
        <f>VLOOKUP(B168,[1]role!$A:$J,10,1)</f>
        <v>45</v>
      </c>
      <c r="D168" s="5">
        <v>165</v>
      </c>
      <c r="E168" s="10" t="s">
        <v>41</v>
      </c>
      <c r="F168" s="5">
        <f>[2]攻击!$B170</f>
        <v>22641</v>
      </c>
      <c r="G168" s="5">
        <f t="shared" si="12"/>
        <v>706</v>
      </c>
      <c r="I168" s="6">
        <f t="shared" si="13"/>
        <v>1700</v>
      </c>
      <c r="J168">
        <v>0</v>
      </c>
      <c r="K168" s="11">
        <f t="shared" si="14"/>
        <v>8</v>
      </c>
      <c r="L168">
        <v>0</v>
      </c>
      <c r="M168">
        <v>0</v>
      </c>
      <c r="N168">
        <v>0</v>
      </c>
      <c r="O168" t="s">
        <v>204</v>
      </c>
      <c r="P168" s="5" t="str">
        <f t="shared" si="15"/>
        <v>1-33621</v>
      </c>
      <c r="Q168">
        <v>0</v>
      </c>
      <c r="R168" s="5">
        <f t="shared" si="16"/>
        <v>22641</v>
      </c>
      <c r="S168" s="5">
        <v>15</v>
      </c>
      <c r="T168" s="5">
        <v>0</v>
      </c>
      <c r="U168">
        <f>[2]升级消耗!$C168</f>
        <v>33621</v>
      </c>
      <c r="V168">
        <v>2.5</v>
      </c>
      <c r="AA168" s="5">
        <f t="shared" si="17"/>
        <v>1700</v>
      </c>
    </row>
    <row r="169" spans="1:27">
      <c r="A169" s="5">
        <v>1001166</v>
      </c>
      <c r="B169" s="5">
        <v>1001</v>
      </c>
      <c r="C169" s="5">
        <f>VLOOKUP(B169,[1]role!$A:$J,10,1)</f>
        <v>45</v>
      </c>
      <c r="D169" s="5">
        <v>166</v>
      </c>
      <c r="E169" s="10" t="s">
        <v>41</v>
      </c>
      <c r="F169" s="5">
        <f>[2]攻击!$B171</f>
        <v>23066</v>
      </c>
      <c r="G169" s="5">
        <f t="shared" si="12"/>
        <v>710</v>
      </c>
      <c r="I169" s="6">
        <f t="shared" si="13"/>
        <v>1710</v>
      </c>
      <c r="J169">
        <v>0</v>
      </c>
      <c r="K169" s="11">
        <f t="shared" si="14"/>
        <v>8</v>
      </c>
      <c r="L169">
        <v>0</v>
      </c>
      <c r="M169">
        <v>0</v>
      </c>
      <c r="N169">
        <v>0</v>
      </c>
      <c r="O169" t="s">
        <v>205</v>
      </c>
      <c r="P169" s="5" t="str">
        <f t="shared" si="15"/>
        <v>1-34252</v>
      </c>
      <c r="Q169">
        <v>0</v>
      </c>
      <c r="R169" s="5">
        <f t="shared" si="16"/>
        <v>23066</v>
      </c>
      <c r="S169" s="5">
        <v>15</v>
      </c>
      <c r="T169" s="5">
        <v>0</v>
      </c>
      <c r="U169">
        <f>[2]升级消耗!$C169</f>
        <v>34252</v>
      </c>
      <c r="V169">
        <v>2.5</v>
      </c>
      <c r="AA169" s="5">
        <f t="shared" si="17"/>
        <v>1710</v>
      </c>
    </row>
    <row r="170" spans="1:27">
      <c r="A170" s="5">
        <v>1001167</v>
      </c>
      <c r="B170" s="5">
        <v>1001</v>
      </c>
      <c r="C170" s="5">
        <f>VLOOKUP(B170,[1]role!$A:$J,10,1)</f>
        <v>45</v>
      </c>
      <c r="D170" s="5">
        <v>167</v>
      </c>
      <c r="E170" s="10" t="s">
        <v>41</v>
      </c>
      <c r="F170" s="5">
        <f>[2]攻击!$B172</f>
        <v>23492</v>
      </c>
      <c r="G170" s="5">
        <f t="shared" si="12"/>
        <v>714</v>
      </c>
      <c r="I170" s="6">
        <f t="shared" si="13"/>
        <v>1720</v>
      </c>
      <c r="J170">
        <v>0</v>
      </c>
      <c r="K170" s="11">
        <f t="shared" si="14"/>
        <v>8</v>
      </c>
      <c r="L170">
        <v>0</v>
      </c>
      <c r="M170">
        <v>0</v>
      </c>
      <c r="N170">
        <v>0</v>
      </c>
      <c r="O170" t="s">
        <v>206</v>
      </c>
      <c r="P170" s="5" t="str">
        <f t="shared" si="15"/>
        <v>1-34885</v>
      </c>
      <c r="Q170">
        <v>0</v>
      </c>
      <c r="R170" s="5">
        <f t="shared" si="16"/>
        <v>23492</v>
      </c>
      <c r="S170" s="5">
        <v>15</v>
      </c>
      <c r="T170" s="5">
        <v>0</v>
      </c>
      <c r="U170">
        <f>[2]升级消耗!$C170</f>
        <v>34885</v>
      </c>
      <c r="V170">
        <v>2.5</v>
      </c>
      <c r="AA170" s="5">
        <f t="shared" si="17"/>
        <v>1720</v>
      </c>
    </row>
    <row r="171" spans="1:27">
      <c r="A171" s="5">
        <v>1001168</v>
      </c>
      <c r="B171" s="5">
        <v>1001</v>
      </c>
      <c r="C171" s="5">
        <f>VLOOKUP(B171,[1]role!$A:$J,10,1)</f>
        <v>45</v>
      </c>
      <c r="D171" s="5">
        <v>168</v>
      </c>
      <c r="E171" s="10" t="s">
        <v>41</v>
      </c>
      <c r="F171" s="5">
        <f>[2]攻击!$B173</f>
        <v>23918</v>
      </c>
      <c r="G171" s="5">
        <f t="shared" si="12"/>
        <v>718</v>
      </c>
      <c r="I171" s="6">
        <f t="shared" si="13"/>
        <v>1730</v>
      </c>
      <c r="J171">
        <v>0</v>
      </c>
      <c r="K171" s="11">
        <f t="shared" si="14"/>
        <v>8</v>
      </c>
      <c r="L171">
        <v>0</v>
      </c>
      <c r="M171">
        <v>0</v>
      </c>
      <c r="N171">
        <v>0</v>
      </c>
      <c r="O171" t="s">
        <v>207</v>
      </c>
      <c r="P171" s="5" t="str">
        <f t="shared" si="15"/>
        <v>1-35517</v>
      </c>
      <c r="Q171">
        <v>0</v>
      </c>
      <c r="R171" s="5">
        <f t="shared" si="16"/>
        <v>23918</v>
      </c>
      <c r="S171" s="5">
        <v>15</v>
      </c>
      <c r="T171" s="5">
        <v>0</v>
      </c>
      <c r="U171">
        <f>[2]升级消耗!$C171</f>
        <v>35517</v>
      </c>
      <c r="V171">
        <v>2.5</v>
      </c>
      <c r="AA171" s="5">
        <f t="shared" si="17"/>
        <v>1730</v>
      </c>
    </row>
    <row r="172" spans="1:27">
      <c r="A172" s="5">
        <v>1001169</v>
      </c>
      <c r="B172" s="5">
        <v>1001</v>
      </c>
      <c r="C172" s="5">
        <f>VLOOKUP(B172,[1]role!$A:$J,10,1)</f>
        <v>45</v>
      </c>
      <c r="D172" s="5">
        <v>169</v>
      </c>
      <c r="E172" s="10" t="s">
        <v>41</v>
      </c>
      <c r="F172" s="5">
        <f>[2]攻击!$B174</f>
        <v>24345</v>
      </c>
      <c r="G172" s="5">
        <f t="shared" si="12"/>
        <v>722</v>
      </c>
      <c r="I172" s="6">
        <f t="shared" si="13"/>
        <v>1740</v>
      </c>
      <c r="J172">
        <v>0</v>
      </c>
      <c r="K172" s="11">
        <f t="shared" si="14"/>
        <v>8</v>
      </c>
      <c r="L172">
        <v>0</v>
      </c>
      <c r="M172">
        <v>0</v>
      </c>
      <c r="N172">
        <v>0</v>
      </c>
      <c r="O172" t="s">
        <v>208</v>
      </c>
      <c r="P172" s="5" t="str">
        <f t="shared" si="15"/>
        <v>1-36151</v>
      </c>
      <c r="Q172">
        <v>0</v>
      </c>
      <c r="R172" s="5">
        <f t="shared" si="16"/>
        <v>24345</v>
      </c>
      <c r="S172" s="5">
        <v>15</v>
      </c>
      <c r="T172" s="5">
        <v>0</v>
      </c>
      <c r="U172">
        <f>[2]升级消耗!$C172</f>
        <v>36151</v>
      </c>
      <c r="V172">
        <v>2.5</v>
      </c>
      <c r="AA172" s="5">
        <f t="shared" si="17"/>
        <v>1740</v>
      </c>
    </row>
    <row r="173" spans="1:27">
      <c r="A173" s="5">
        <v>1001170</v>
      </c>
      <c r="B173" s="5">
        <v>1001</v>
      </c>
      <c r="C173" s="5">
        <f>VLOOKUP(B173,[1]role!$A:$J,10,1)</f>
        <v>45</v>
      </c>
      <c r="D173" s="5">
        <v>170</v>
      </c>
      <c r="E173" s="10" t="s">
        <v>41</v>
      </c>
      <c r="F173" s="5">
        <f>[2]攻击!$B175</f>
        <v>24772</v>
      </c>
      <c r="G173" s="5">
        <f t="shared" si="12"/>
        <v>726</v>
      </c>
      <c r="I173" s="6">
        <f t="shared" si="13"/>
        <v>1750</v>
      </c>
      <c r="J173">
        <v>0</v>
      </c>
      <c r="K173" s="11">
        <f t="shared" si="14"/>
        <v>8</v>
      </c>
      <c r="L173">
        <v>0</v>
      </c>
      <c r="M173">
        <v>0</v>
      </c>
      <c r="N173">
        <v>0</v>
      </c>
      <c r="O173" t="s">
        <v>209</v>
      </c>
      <c r="P173" s="5" t="str">
        <f t="shared" si="15"/>
        <v>1-36786</v>
      </c>
      <c r="Q173">
        <v>0</v>
      </c>
      <c r="R173" s="5">
        <f t="shared" si="16"/>
        <v>24772</v>
      </c>
      <c r="S173" s="5">
        <v>15</v>
      </c>
      <c r="T173" s="5">
        <v>0</v>
      </c>
      <c r="U173">
        <f>[2]升级消耗!$C173</f>
        <v>36786</v>
      </c>
      <c r="V173">
        <v>2.5</v>
      </c>
      <c r="AA173" s="5">
        <f t="shared" si="17"/>
        <v>1750</v>
      </c>
    </row>
    <row r="174" spans="1:27">
      <c r="A174" s="5">
        <v>1001171</v>
      </c>
      <c r="B174" s="5">
        <v>1001</v>
      </c>
      <c r="C174" s="5">
        <f>VLOOKUP(B174,[1]role!$A:$J,10,1)</f>
        <v>45</v>
      </c>
      <c r="D174" s="5">
        <v>171</v>
      </c>
      <c r="E174" s="10" t="s">
        <v>41</v>
      </c>
      <c r="F174" s="5">
        <f>[2]攻击!$B176</f>
        <v>25200</v>
      </c>
      <c r="G174" s="5">
        <f t="shared" si="12"/>
        <v>730</v>
      </c>
      <c r="I174" s="6">
        <f t="shared" si="13"/>
        <v>1760</v>
      </c>
      <c r="J174">
        <v>0</v>
      </c>
      <c r="K174" s="11">
        <f t="shared" si="14"/>
        <v>8</v>
      </c>
      <c r="L174">
        <v>0</v>
      </c>
      <c r="M174">
        <v>0</v>
      </c>
      <c r="N174">
        <v>0</v>
      </c>
      <c r="O174" t="s">
        <v>210</v>
      </c>
      <c r="P174" s="5" t="str">
        <f t="shared" si="15"/>
        <v>1-37422</v>
      </c>
      <c r="Q174">
        <v>0</v>
      </c>
      <c r="R174" s="5">
        <f t="shared" si="16"/>
        <v>25200</v>
      </c>
      <c r="S174" s="5">
        <v>15</v>
      </c>
      <c r="T174" s="5">
        <v>0</v>
      </c>
      <c r="U174">
        <f>[2]升级消耗!$C174</f>
        <v>37422</v>
      </c>
      <c r="V174">
        <v>2.5</v>
      </c>
      <c r="AA174" s="5">
        <f t="shared" si="17"/>
        <v>1760</v>
      </c>
    </row>
    <row r="175" spans="1:27">
      <c r="A175" s="5">
        <v>1001172</v>
      </c>
      <c r="B175" s="5">
        <v>1001</v>
      </c>
      <c r="C175" s="5">
        <f>VLOOKUP(B175,[1]role!$A:$J,10,1)</f>
        <v>45</v>
      </c>
      <c r="D175" s="5">
        <v>172</v>
      </c>
      <c r="E175" s="10" t="s">
        <v>41</v>
      </c>
      <c r="F175" s="5">
        <f>[2]攻击!$B177</f>
        <v>25628</v>
      </c>
      <c r="G175" s="5">
        <f t="shared" si="12"/>
        <v>734</v>
      </c>
      <c r="I175" s="6">
        <f t="shared" si="13"/>
        <v>1770</v>
      </c>
      <c r="J175">
        <v>0</v>
      </c>
      <c r="K175" s="11">
        <f t="shared" si="14"/>
        <v>8</v>
      </c>
      <c r="L175">
        <v>0</v>
      </c>
      <c r="M175">
        <v>0</v>
      </c>
      <c r="N175">
        <v>0</v>
      </c>
      <c r="O175" t="s">
        <v>211</v>
      </c>
      <c r="P175" s="5" t="str">
        <f t="shared" si="15"/>
        <v>1-38056</v>
      </c>
      <c r="Q175">
        <v>0</v>
      </c>
      <c r="R175" s="5">
        <f t="shared" si="16"/>
        <v>25628</v>
      </c>
      <c r="S175" s="5">
        <v>15</v>
      </c>
      <c r="T175" s="5">
        <v>0</v>
      </c>
      <c r="U175">
        <f>[2]升级消耗!$C175</f>
        <v>38056</v>
      </c>
      <c r="V175">
        <v>2.5</v>
      </c>
      <c r="AA175" s="5">
        <f t="shared" si="17"/>
        <v>1770</v>
      </c>
    </row>
    <row r="176" spans="1:27">
      <c r="A176" s="5">
        <v>1001173</v>
      </c>
      <c r="B176" s="5">
        <v>1001</v>
      </c>
      <c r="C176" s="5">
        <f>VLOOKUP(B176,[1]role!$A:$J,10,1)</f>
        <v>45</v>
      </c>
      <c r="D176" s="5">
        <v>173</v>
      </c>
      <c r="E176" s="10" t="s">
        <v>41</v>
      </c>
      <c r="F176" s="5">
        <f>[2]攻击!$B178</f>
        <v>26057</v>
      </c>
      <c r="G176" s="5">
        <f t="shared" si="12"/>
        <v>738</v>
      </c>
      <c r="I176" s="6">
        <f t="shared" si="13"/>
        <v>1780</v>
      </c>
      <c r="J176">
        <v>0</v>
      </c>
      <c r="K176" s="11">
        <f t="shared" si="14"/>
        <v>8</v>
      </c>
      <c r="L176">
        <v>0</v>
      </c>
      <c r="M176">
        <v>0</v>
      </c>
      <c r="N176">
        <v>0</v>
      </c>
      <c r="O176" t="s">
        <v>212</v>
      </c>
      <c r="P176" s="5" t="str">
        <f t="shared" si="15"/>
        <v>1-38694</v>
      </c>
      <c r="Q176">
        <v>0</v>
      </c>
      <c r="R176" s="5">
        <f t="shared" si="16"/>
        <v>26057</v>
      </c>
      <c r="S176" s="5">
        <v>15</v>
      </c>
      <c r="T176" s="5">
        <v>0</v>
      </c>
      <c r="U176">
        <f>[2]升级消耗!$C176</f>
        <v>38694</v>
      </c>
      <c r="V176">
        <v>2.5</v>
      </c>
      <c r="AA176" s="5">
        <f t="shared" si="17"/>
        <v>1780</v>
      </c>
    </row>
    <row r="177" spans="1:27">
      <c r="A177" s="5">
        <v>1001174</v>
      </c>
      <c r="B177" s="5">
        <v>1001</v>
      </c>
      <c r="C177" s="5">
        <f>VLOOKUP(B177,[1]role!$A:$J,10,1)</f>
        <v>45</v>
      </c>
      <c r="D177" s="5">
        <v>174</v>
      </c>
      <c r="E177" s="10" t="s">
        <v>41</v>
      </c>
      <c r="F177" s="5">
        <f>[2]攻击!$B179</f>
        <v>26486</v>
      </c>
      <c r="G177" s="5">
        <f t="shared" si="12"/>
        <v>742</v>
      </c>
      <c r="I177" s="6">
        <f t="shared" si="13"/>
        <v>1790</v>
      </c>
      <c r="J177">
        <v>0</v>
      </c>
      <c r="K177" s="11">
        <f t="shared" si="14"/>
        <v>8</v>
      </c>
      <c r="L177">
        <v>0</v>
      </c>
      <c r="M177">
        <v>0</v>
      </c>
      <c r="N177">
        <v>0</v>
      </c>
      <c r="O177" t="s">
        <v>213</v>
      </c>
      <c r="P177" s="5" t="str">
        <f t="shared" si="15"/>
        <v>1-39331</v>
      </c>
      <c r="Q177">
        <v>0</v>
      </c>
      <c r="R177" s="5">
        <f t="shared" si="16"/>
        <v>26486</v>
      </c>
      <c r="S177" s="5">
        <v>15</v>
      </c>
      <c r="T177" s="5">
        <v>0</v>
      </c>
      <c r="U177">
        <f>[2]升级消耗!$C177</f>
        <v>39331</v>
      </c>
      <c r="V177">
        <v>2.5</v>
      </c>
      <c r="AA177" s="5">
        <f t="shared" si="17"/>
        <v>1790</v>
      </c>
    </row>
    <row r="178" spans="1:27">
      <c r="A178" s="5">
        <v>1001175</v>
      </c>
      <c r="B178" s="5">
        <v>1001</v>
      </c>
      <c r="C178" s="5">
        <f>VLOOKUP(B178,[1]role!$A:$J,10,1)</f>
        <v>45</v>
      </c>
      <c r="D178" s="5">
        <v>175</v>
      </c>
      <c r="E178" s="10" t="s">
        <v>41</v>
      </c>
      <c r="F178" s="5">
        <f>[2]攻击!$B180</f>
        <v>26916</v>
      </c>
      <c r="G178" s="5">
        <f t="shared" si="12"/>
        <v>746</v>
      </c>
      <c r="I178" s="6">
        <f t="shared" si="13"/>
        <v>1800</v>
      </c>
      <c r="J178">
        <v>0</v>
      </c>
      <c r="K178" s="11">
        <f t="shared" si="14"/>
        <v>8</v>
      </c>
      <c r="L178">
        <v>0</v>
      </c>
      <c r="M178">
        <v>0</v>
      </c>
      <c r="N178">
        <v>0</v>
      </c>
      <c r="O178" t="s">
        <v>214</v>
      </c>
      <c r="P178" s="5" t="str">
        <f t="shared" si="15"/>
        <v>1-39969</v>
      </c>
      <c r="Q178">
        <v>0</v>
      </c>
      <c r="R178" s="5">
        <f t="shared" si="16"/>
        <v>26916</v>
      </c>
      <c r="S178" s="5">
        <v>15</v>
      </c>
      <c r="T178" s="5">
        <v>0</v>
      </c>
      <c r="U178">
        <f>[2]升级消耗!$C178</f>
        <v>39969</v>
      </c>
      <c r="V178">
        <v>2.5</v>
      </c>
      <c r="AA178" s="5">
        <f t="shared" si="17"/>
        <v>1800</v>
      </c>
    </row>
    <row r="179" spans="1:27">
      <c r="A179" s="5">
        <v>1001176</v>
      </c>
      <c r="B179" s="5">
        <v>1001</v>
      </c>
      <c r="C179" s="5">
        <f>VLOOKUP(B179,[1]role!$A:$J,10,1)</f>
        <v>45</v>
      </c>
      <c r="D179" s="5">
        <v>176</v>
      </c>
      <c r="E179" s="10" t="s">
        <v>41</v>
      </c>
      <c r="F179" s="5">
        <f>[2]攻击!$B181</f>
        <v>27561</v>
      </c>
      <c r="G179" s="5">
        <f t="shared" si="12"/>
        <v>750</v>
      </c>
      <c r="I179" s="6">
        <f t="shared" si="13"/>
        <v>1810</v>
      </c>
      <c r="J179">
        <v>0</v>
      </c>
      <c r="K179" s="11">
        <f t="shared" si="14"/>
        <v>8</v>
      </c>
      <c r="L179">
        <v>0</v>
      </c>
      <c r="M179">
        <v>0</v>
      </c>
      <c r="N179">
        <v>0</v>
      </c>
      <c r="O179" t="s">
        <v>215</v>
      </c>
      <c r="P179" s="5" t="str">
        <f t="shared" si="15"/>
        <v>1-40927</v>
      </c>
      <c r="Q179">
        <v>0</v>
      </c>
      <c r="R179" s="5">
        <f t="shared" si="16"/>
        <v>27561</v>
      </c>
      <c r="S179" s="5">
        <v>15</v>
      </c>
      <c r="T179" s="5">
        <v>0</v>
      </c>
      <c r="U179">
        <f>[2]升级消耗!$C179</f>
        <v>40927</v>
      </c>
      <c r="V179">
        <v>2.5</v>
      </c>
      <c r="AA179" s="5">
        <f t="shared" si="17"/>
        <v>1810</v>
      </c>
    </row>
    <row r="180" spans="1:27">
      <c r="A180" s="5">
        <v>1001177</v>
      </c>
      <c r="B180" s="5">
        <v>1001</v>
      </c>
      <c r="C180" s="5">
        <f>VLOOKUP(B180,[1]role!$A:$J,10,1)</f>
        <v>45</v>
      </c>
      <c r="D180" s="5">
        <v>177</v>
      </c>
      <c r="E180" s="10" t="s">
        <v>41</v>
      </c>
      <c r="F180" s="5">
        <f>[2]攻击!$B182</f>
        <v>28206</v>
      </c>
      <c r="G180" s="5">
        <f t="shared" si="12"/>
        <v>754</v>
      </c>
      <c r="I180" s="6">
        <f t="shared" si="13"/>
        <v>1820</v>
      </c>
      <c r="J180">
        <v>0</v>
      </c>
      <c r="K180" s="11">
        <f t="shared" si="14"/>
        <v>8</v>
      </c>
      <c r="L180">
        <v>0</v>
      </c>
      <c r="M180">
        <v>0</v>
      </c>
      <c r="N180">
        <v>0</v>
      </c>
      <c r="O180" t="s">
        <v>216</v>
      </c>
      <c r="P180" s="5" t="str">
        <f t="shared" si="15"/>
        <v>1-41884</v>
      </c>
      <c r="Q180">
        <v>0</v>
      </c>
      <c r="R180" s="5">
        <f t="shared" si="16"/>
        <v>28206</v>
      </c>
      <c r="S180" s="5">
        <v>15</v>
      </c>
      <c r="T180" s="5">
        <v>0</v>
      </c>
      <c r="U180">
        <f>[2]升级消耗!$C180</f>
        <v>41884</v>
      </c>
      <c r="V180">
        <v>2.5</v>
      </c>
      <c r="AA180" s="5">
        <f t="shared" si="17"/>
        <v>1820</v>
      </c>
    </row>
    <row r="181" spans="1:27">
      <c r="A181" s="5">
        <v>1001178</v>
      </c>
      <c r="B181" s="5">
        <v>1001</v>
      </c>
      <c r="C181" s="5">
        <f>VLOOKUP(B181,[1]role!$A:$J,10,1)</f>
        <v>45</v>
      </c>
      <c r="D181" s="5">
        <v>178</v>
      </c>
      <c r="E181" s="10" t="s">
        <v>41</v>
      </c>
      <c r="F181" s="5">
        <f>[2]攻击!$B183</f>
        <v>28852</v>
      </c>
      <c r="G181" s="5">
        <f t="shared" si="12"/>
        <v>758</v>
      </c>
      <c r="I181" s="6">
        <f t="shared" si="13"/>
        <v>1830</v>
      </c>
      <c r="J181">
        <v>0</v>
      </c>
      <c r="K181" s="11">
        <f t="shared" si="14"/>
        <v>8</v>
      </c>
      <c r="L181">
        <v>0</v>
      </c>
      <c r="M181">
        <v>0</v>
      </c>
      <c r="N181">
        <v>0</v>
      </c>
      <c r="O181" t="s">
        <v>217</v>
      </c>
      <c r="P181" s="5" t="str">
        <f t="shared" si="15"/>
        <v>1-42844</v>
      </c>
      <c r="Q181">
        <v>0</v>
      </c>
      <c r="R181" s="5">
        <f t="shared" si="16"/>
        <v>28852</v>
      </c>
      <c r="S181" s="5">
        <v>15</v>
      </c>
      <c r="T181" s="5">
        <v>0</v>
      </c>
      <c r="U181">
        <f>[2]升级消耗!$C181</f>
        <v>42844</v>
      </c>
      <c r="V181">
        <v>2.5</v>
      </c>
      <c r="AA181" s="5">
        <f t="shared" si="17"/>
        <v>1830</v>
      </c>
    </row>
    <row r="182" spans="1:27">
      <c r="A182" s="5">
        <v>1001179</v>
      </c>
      <c r="B182" s="5">
        <v>1001</v>
      </c>
      <c r="C182" s="5">
        <f>VLOOKUP(B182,[1]role!$A:$J,10,1)</f>
        <v>45</v>
      </c>
      <c r="D182" s="5">
        <v>179</v>
      </c>
      <c r="E182" s="10" t="s">
        <v>41</v>
      </c>
      <c r="F182" s="5">
        <f>[2]攻击!$B184</f>
        <v>29498</v>
      </c>
      <c r="G182" s="5">
        <f t="shared" si="12"/>
        <v>762</v>
      </c>
      <c r="I182" s="6">
        <f t="shared" si="13"/>
        <v>1840</v>
      </c>
      <c r="J182">
        <v>0</v>
      </c>
      <c r="K182" s="11">
        <f t="shared" si="14"/>
        <v>8</v>
      </c>
      <c r="L182">
        <v>0</v>
      </c>
      <c r="M182">
        <v>0</v>
      </c>
      <c r="N182">
        <v>0</v>
      </c>
      <c r="O182" t="s">
        <v>218</v>
      </c>
      <c r="P182" s="5" t="str">
        <f t="shared" si="15"/>
        <v>1-43804</v>
      </c>
      <c r="Q182">
        <v>0</v>
      </c>
      <c r="R182" s="5">
        <f t="shared" si="16"/>
        <v>29498</v>
      </c>
      <c r="S182" s="5">
        <v>15</v>
      </c>
      <c r="T182" s="5">
        <v>0</v>
      </c>
      <c r="U182">
        <f>[2]升级消耗!$C182</f>
        <v>43804</v>
      </c>
      <c r="V182">
        <v>2.5</v>
      </c>
      <c r="AA182" s="5">
        <f t="shared" si="17"/>
        <v>1840</v>
      </c>
    </row>
    <row r="183" spans="1:27">
      <c r="A183" s="5">
        <v>1001180</v>
      </c>
      <c r="B183" s="5">
        <v>1001</v>
      </c>
      <c r="C183" s="5">
        <f>VLOOKUP(B183,[1]role!$A:$J,10,1)</f>
        <v>45</v>
      </c>
      <c r="D183" s="5">
        <v>180</v>
      </c>
      <c r="E183" s="10" t="s">
        <v>41</v>
      </c>
      <c r="F183" s="5">
        <f>[2]攻击!$B185</f>
        <v>30145</v>
      </c>
      <c r="G183" s="5">
        <f t="shared" si="12"/>
        <v>766</v>
      </c>
      <c r="I183" s="6">
        <f t="shared" si="13"/>
        <v>1850</v>
      </c>
      <c r="J183">
        <v>0</v>
      </c>
      <c r="K183" s="11">
        <f t="shared" si="14"/>
        <v>8</v>
      </c>
      <c r="L183">
        <v>0</v>
      </c>
      <c r="M183">
        <v>0</v>
      </c>
      <c r="N183">
        <v>0</v>
      </c>
      <c r="O183" t="s">
        <v>219</v>
      </c>
      <c r="P183" s="5" t="str">
        <f t="shared" si="15"/>
        <v>1-44764</v>
      </c>
      <c r="Q183">
        <v>0</v>
      </c>
      <c r="R183" s="5">
        <f t="shared" si="16"/>
        <v>30145</v>
      </c>
      <c r="S183" s="5">
        <v>15</v>
      </c>
      <c r="T183" s="5">
        <v>0</v>
      </c>
      <c r="U183">
        <f>[2]升级消耗!$C183</f>
        <v>44764</v>
      </c>
      <c r="V183">
        <v>2.5</v>
      </c>
      <c r="AA183" s="5">
        <f t="shared" si="17"/>
        <v>1850</v>
      </c>
    </row>
    <row r="184" spans="1:27">
      <c r="A184" s="5">
        <v>1001181</v>
      </c>
      <c r="B184" s="5">
        <v>1001</v>
      </c>
      <c r="C184" s="5">
        <f>VLOOKUP(B184,[1]role!$A:$J,10,1)</f>
        <v>45</v>
      </c>
      <c r="D184" s="5">
        <v>181</v>
      </c>
      <c r="E184" s="10" t="s">
        <v>41</v>
      </c>
      <c r="F184" s="5">
        <f>[2]攻击!$B186</f>
        <v>30792</v>
      </c>
      <c r="G184" s="5">
        <f t="shared" si="12"/>
        <v>770</v>
      </c>
      <c r="I184" s="6">
        <f t="shared" si="13"/>
        <v>1860</v>
      </c>
      <c r="J184">
        <v>0</v>
      </c>
      <c r="K184" s="11">
        <f t="shared" si="14"/>
        <v>8</v>
      </c>
      <c r="L184">
        <v>0</v>
      </c>
      <c r="M184">
        <v>0</v>
      </c>
      <c r="N184">
        <v>0</v>
      </c>
      <c r="O184" t="s">
        <v>220</v>
      </c>
      <c r="P184" s="5" t="str">
        <f t="shared" si="15"/>
        <v>1-45726</v>
      </c>
      <c r="Q184">
        <v>0</v>
      </c>
      <c r="R184" s="5">
        <f t="shared" si="16"/>
        <v>30792</v>
      </c>
      <c r="S184" s="5">
        <v>15</v>
      </c>
      <c r="T184" s="5">
        <v>0</v>
      </c>
      <c r="U184">
        <f>[2]升级消耗!$C184</f>
        <v>45726</v>
      </c>
      <c r="V184">
        <v>2.5</v>
      </c>
      <c r="AA184" s="5">
        <f t="shared" si="17"/>
        <v>1860</v>
      </c>
    </row>
    <row r="185" spans="1:27">
      <c r="A185" s="5">
        <v>1001182</v>
      </c>
      <c r="B185" s="5">
        <v>1001</v>
      </c>
      <c r="C185" s="5">
        <f>VLOOKUP(B185,[1]role!$A:$J,10,1)</f>
        <v>45</v>
      </c>
      <c r="D185" s="5">
        <v>182</v>
      </c>
      <c r="E185" s="10" t="s">
        <v>41</v>
      </c>
      <c r="F185" s="5">
        <f>[2]攻击!$B187</f>
        <v>31440</v>
      </c>
      <c r="G185" s="5">
        <f t="shared" si="12"/>
        <v>774</v>
      </c>
      <c r="I185" s="6">
        <f t="shared" si="13"/>
        <v>1870</v>
      </c>
      <c r="J185">
        <v>0</v>
      </c>
      <c r="K185" s="11">
        <f t="shared" si="14"/>
        <v>8</v>
      </c>
      <c r="L185">
        <v>0</v>
      </c>
      <c r="M185">
        <v>0</v>
      </c>
      <c r="N185">
        <v>0</v>
      </c>
      <c r="O185" t="s">
        <v>221</v>
      </c>
      <c r="P185" s="5" t="str">
        <f t="shared" si="15"/>
        <v>1-46687</v>
      </c>
      <c r="Q185">
        <v>0</v>
      </c>
      <c r="R185" s="5">
        <f t="shared" si="16"/>
        <v>31440</v>
      </c>
      <c r="S185" s="5">
        <v>15</v>
      </c>
      <c r="T185" s="5">
        <v>0</v>
      </c>
      <c r="U185">
        <f>[2]升级消耗!$C185</f>
        <v>46687</v>
      </c>
      <c r="V185">
        <v>2.5</v>
      </c>
      <c r="AA185" s="5">
        <f t="shared" si="17"/>
        <v>1870</v>
      </c>
    </row>
    <row r="186" spans="1:27">
      <c r="A186" s="5">
        <v>1001183</v>
      </c>
      <c r="B186" s="5">
        <v>1001</v>
      </c>
      <c r="C186" s="5">
        <f>VLOOKUP(B186,[1]role!$A:$J,10,1)</f>
        <v>45</v>
      </c>
      <c r="D186" s="5">
        <v>183</v>
      </c>
      <c r="E186" s="10" t="s">
        <v>41</v>
      </c>
      <c r="F186" s="5">
        <f>[2]攻击!$B188</f>
        <v>32088</v>
      </c>
      <c r="G186" s="5">
        <f t="shared" si="12"/>
        <v>778</v>
      </c>
      <c r="I186" s="6">
        <f t="shared" si="13"/>
        <v>1880</v>
      </c>
      <c r="J186">
        <v>0</v>
      </c>
      <c r="K186" s="11">
        <f t="shared" si="14"/>
        <v>8</v>
      </c>
      <c r="L186">
        <v>0</v>
      </c>
      <c r="M186">
        <v>0</v>
      </c>
      <c r="N186">
        <v>0</v>
      </c>
      <c r="O186" t="s">
        <v>222</v>
      </c>
      <c r="P186" s="5" t="str">
        <f t="shared" si="15"/>
        <v>1-47650</v>
      </c>
      <c r="Q186">
        <v>0</v>
      </c>
      <c r="R186" s="5">
        <f t="shared" si="16"/>
        <v>32088</v>
      </c>
      <c r="S186" s="5">
        <v>15</v>
      </c>
      <c r="T186" s="5">
        <v>0</v>
      </c>
      <c r="U186">
        <f>[2]升级消耗!$C186</f>
        <v>47650</v>
      </c>
      <c r="V186">
        <v>2.5</v>
      </c>
      <c r="AA186" s="5">
        <f t="shared" si="17"/>
        <v>1880</v>
      </c>
    </row>
    <row r="187" spans="1:27">
      <c r="A187" s="5">
        <v>1001184</v>
      </c>
      <c r="B187" s="5">
        <v>1001</v>
      </c>
      <c r="C187" s="5">
        <f>VLOOKUP(B187,[1]role!$A:$J,10,1)</f>
        <v>45</v>
      </c>
      <c r="D187" s="5">
        <v>184</v>
      </c>
      <c r="E187" s="10" t="s">
        <v>41</v>
      </c>
      <c r="F187" s="5">
        <f>[2]攻击!$B189</f>
        <v>32737</v>
      </c>
      <c r="G187" s="5">
        <f t="shared" si="12"/>
        <v>782</v>
      </c>
      <c r="I187" s="6">
        <f t="shared" si="13"/>
        <v>1890</v>
      </c>
      <c r="J187">
        <v>0</v>
      </c>
      <c r="K187" s="11">
        <f t="shared" si="14"/>
        <v>8</v>
      </c>
      <c r="L187">
        <v>0</v>
      </c>
      <c r="M187">
        <v>0</v>
      </c>
      <c r="N187">
        <v>0</v>
      </c>
      <c r="O187" t="s">
        <v>223</v>
      </c>
      <c r="P187" s="5" t="str">
        <f t="shared" si="15"/>
        <v>1-48613</v>
      </c>
      <c r="Q187">
        <v>0</v>
      </c>
      <c r="R187" s="5">
        <f t="shared" si="16"/>
        <v>32737</v>
      </c>
      <c r="S187" s="5">
        <v>15</v>
      </c>
      <c r="T187" s="5">
        <v>0</v>
      </c>
      <c r="U187">
        <f>[2]升级消耗!$C187</f>
        <v>48613</v>
      </c>
      <c r="V187">
        <v>2.5</v>
      </c>
      <c r="AA187" s="5">
        <f t="shared" si="17"/>
        <v>1890</v>
      </c>
    </row>
    <row r="188" spans="1:27">
      <c r="A188" s="5">
        <v>1001185</v>
      </c>
      <c r="B188" s="5">
        <v>1001</v>
      </c>
      <c r="C188" s="5">
        <f>VLOOKUP(B188,[1]role!$A:$J,10,1)</f>
        <v>45</v>
      </c>
      <c r="D188" s="5">
        <v>185</v>
      </c>
      <c r="E188" s="10" t="s">
        <v>41</v>
      </c>
      <c r="F188" s="5">
        <f>[2]攻击!$B190</f>
        <v>33386</v>
      </c>
      <c r="G188" s="5">
        <f t="shared" si="12"/>
        <v>786</v>
      </c>
      <c r="I188" s="6">
        <f t="shared" si="13"/>
        <v>1900</v>
      </c>
      <c r="J188">
        <v>0</v>
      </c>
      <c r="K188" s="11">
        <f t="shared" si="14"/>
        <v>8</v>
      </c>
      <c r="L188">
        <v>0</v>
      </c>
      <c r="M188">
        <v>0</v>
      </c>
      <c r="N188">
        <v>0</v>
      </c>
      <c r="O188" t="s">
        <v>224</v>
      </c>
      <c r="P188" s="5" t="str">
        <f t="shared" si="15"/>
        <v>1-49578</v>
      </c>
      <c r="Q188">
        <v>0</v>
      </c>
      <c r="R188" s="5">
        <f t="shared" si="16"/>
        <v>33386</v>
      </c>
      <c r="S188" s="5">
        <v>15</v>
      </c>
      <c r="T188" s="5">
        <v>0</v>
      </c>
      <c r="U188">
        <f>[2]升级消耗!$C188</f>
        <v>49578</v>
      </c>
      <c r="V188">
        <v>2.5</v>
      </c>
      <c r="AA188" s="5">
        <f t="shared" si="17"/>
        <v>1900</v>
      </c>
    </row>
    <row r="189" spans="1:27">
      <c r="A189" s="5">
        <v>1001186</v>
      </c>
      <c r="B189" s="5">
        <v>1001</v>
      </c>
      <c r="C189" s="5">
        <f>VLOOKUP(B189,[1]role!$A:$J,10,1)</f>
        <v>45</v>
      </c>
      <c r="D189" s="5">
        <v>186</v>
      </c>
      <c r="E189" s="10" t="s">
        <v>41</v>
      </c>
      <c r="F189" s="5">
        <f>[2]攻击!$B191</f>
        <v>34036</v>
      </c>
      <c r="G189" s="5">
        <f t="shared" si="12"/>
        <v>790</v>
      </c>
      <c r="I189" s="6">
        <f t="shared" si="13"/>
        <v>1910</v>
      </c>
      <c r="J189">
        <v>0</v>
      </c>
      <c r="K189" s="11">
        <f t="shared" si="14"/>
        <v>8</v>
      </c>
      <c r="L189">
        <v>0</v>
      </c>
      <c r="M189">
        <v>0</v>
      </c>
      <c r="N189">
        <v>0</v>
      </c>
      <c r="O189" t="s">
        <v>225</v>
      </c>
      <c r="P189" s="5" t="str">
        <f t="shared" si="15"/>
        <v>1-50542</v>
      </c>
      <c r="Q189">
        <v>0</v>
      </c>
      <c r="R189" s="5">
        <f t="shared" si="16"/>
        <v>34036</v>
      </c>
      <c r="S189" s="5">
        <v>15</v>
      </c>
      <c r="T189" s="5">
        <v>0</v>
      </c>
      <c r="U189">
        <f>[2]升级消耗!$C189</f>
        <v>50542</v>
      </c>
      <c r="V189">
        <v>2.5</v>
      </c>
      <c r="AA189" s="5">
        <f t="shared" si="17"/>
        <v>1910</v>
      </c>
    </row>
    <row r="190" spans="1:27">
      <c r="A190" s="5">
        <v>1001187</v>
      </c>
      <c r="B190" s="5">
        <v>1001</v>
      </c>
      <c r="C190" s="5">
        <f>VLOOKUP(B190,[1]role!$A:$J,10,1)</f>
        <v>45</v>
      </c>
      <c r="D190" s="5">
        <v>187</v>
      </c>
      <c r="E190" s="10" t="s">
        <v>41</v>
      </c>
      <c r="F190" s="5">
        <f>[2]攻击!$B192</f>
        <v>34686</v>
      </c>
      <c r="G190" s="5">
        <f t="shared" si="12"/>
        <v>794</v>
      </c>
      <c r="I190" s="6">
        <f t="shared" si="13"/>
        <v>1920</v>
      </c>
      <c r="J190">
        <v>0</v>
      </c>
      <c r="K190" s="11">
        <f t="shared" si="14"/>
        <v>8</v>
      </c>
      <c r="L190">
        <v>0</v>
      </c>
      <c r="M190">
        <v>0</v>
      </c>
      <c r="N190">
        <v>0</v>
      </c>
      <c r="O190" t="s">
        <v>226</v>
      </c>
      <c r="P190" s="5" t="str">
        <f t="shared" si="15"/>
        <v>1-51508</v>
      </c>
      <c r="Q190">
        <v>0</v>
      </c>
      <c r="R190" s="5">
        <f t="shared" si="16"/>
        <v>34686</v>
      </c>
      <c r="S190" s="5">
        <v>15</v>
      </c>
      <c r="T190" s="5">
        <v>0</v>
      </c>
      <c r="U190">
        <f>[2]升级消耗!$C190</f>
        <v>51508</v>
      </c>
      <c r="V190">
        <v>2.5</v>
      </c>
      <c r="AA190" s="5">
        <f t="shared" si="17"/>
        <v>1920</v>
      </c>
    </row>
    <row r="191" spans="1:27">
      <c r="A191" s="5">
        <v>1001188</v>
      </c>
      <c r="B191" s="5">
        <v>1001</v>
      </c>
      <c r="C191" s="5">
        <f>VLOOKUP(B191,[1]role!$A:$J,10,1)</f>
        <v>45</v>
      </c>
      <c r="D191" s="5">
        <v>188</v>
      </c>
      <c r="E191" s="10" t="s">
        <v>41</v>
      </c>
      <c r="F191" s="5">
        <f>[2]攻击!$B193</f>
        <v>35337</v>
      </c>
      <c r="G191" s="5">
        <f t="shared" si="12"/>
        <v>798</v>
      </c>
      <c r="I191" s="6">
        <f t="shared" si="13"/>
        <v>1930</v>
      </c>
      <c r="J191">
        <v>0</v>
      </c>
      <c r="K191" s="11">
        <f t="shared" si="14"/>
        <v>8</v>
      </c>
      <c r="L191">
        <v>0</v>
      </c>
      <c r="M191">
        <v>0</v>
      </c>
      <c r="N191">
        <v>0</v>
      </c>
      <c r="O191" t="s">
        <v>227</v>
      </c>
      <c r="P191" s="5" t="str">
        <f t="shared" si="15"/>
        <v>1-52474</v>
      </c>
      <c r="Q191">
        <v>0</v>
      </c>
      <c r="R191" s="5">
        <f t="shared" si="16"/>
        <v>35337</v>
      </c>
      <c r="S191" s="5">
        <v>15</v>
      </c>
      <c r="T191" s="5">
        <v>0</v>
      </c>
      <c r="U191">
        <f>[2]升级消耗!$C191</f>
        <v>52474</v>
      </c>
      <c r="V191">
        <v>2.5</v>
      </c>
      <c r="AA191" s="5">
        <f t="shared" si="17"/>
        <v>1930</v>
      </c>
    </row>
    <row r="192" spans="1:27">
      <c r="A192" s="5">
        <v>1001189</v>
      </c>
      <c r="B192" s="5">
        <v>1001</v>
      </c>
      <c r="C192" s="5">
        <f>VLOOKUP(B192,[1]role!$A:$J,10,1)</f>
        <v>45</v>
      </c>
      <c r="D192" s="5">
        <v>189</v>
      </c>
      <c r="E192" s="10" t="s">
        <v>41</v>
      </c>
      <c r="F192" s="5">
        <f>[2]攻击!$B194</f>
        <v>35988</v>
      </c>
      <c r="G192" s="5">
        <f t="shared" si="12"/>
        <v>802</v>
      </c>
      <c r="I192" s="6">
        <f t="shared" si="13"/>
        <v>1940</v>
      </c>
      <c r="J192">
        <v>0</v>
      </c>
      <c r="K192" s="11">
        <f t="shared" si="14"/>
        <v>8</v>
      </c>
      <c r="L192">
        <v>0</v>
      </c>
      <c r="M192">
        <v>0</v>
      </c>
      <c r="N192">
        <v>0</v>
      </c>
      <c r="O192" t="s">
        <v>228</v>
      </c>
      <c r="P192" s="5" t="str">
        <f t="shared" si="15"/>
        <v>1-53442</v>
      </c>
      <c r="Q192">
        <v>0</v>
      </c>
      <c r="R192" s="5">
        <f t="shared" si="16"/>
        <v>35988</v>
      </c>
      <c r="S192" s="5">
        <v>15</v>
      </c>
      <c r="T192" s="5">
        <v>0</v>
      </c>
      <c r="U192">
        <f>[2]升级消耗!$C192</f>
        <v>53442</v>
      </c>
      <c r="V192">
        <v>2.5</v>
      </c>
      <c r="AA192" s="5">
        <f t="shared" si="17"/>
        <v>1940</v>
      </c>
    </row>
    <row r="193" spans="1:27">
      <c r="A193" s="5">
        <v>1001190</v>
      </c>
      <c r="B193" s="5">
        <v>1001</v>
      </c>
      <c r="C193" s="5">
        <f>VLOOKUP(B193,[1]role!$A:$J,10,1)</f>
        <v>45</v>
      </c>
      <c r="D193" s="5">
        <v>190</v>
      </c>
      <c r="E193" s="10" t="s">
        <v>41</v>
      </c>
      <c r="F193" s="5">
        <f>[2]攻击!$B195</f>
        <v>36640</v>
      </c>
      <c r="G193" s="5">
        <f t="shared" si="12"/>
        <v>806</v>
      </c>
      <c r="I193" s="6">
        <f t="shared" si="13"/>
        <v>1950</v>
      </c>
      <c r="J193">
        <v>0</v>
      </c>
      <c r="K193" s="11">
        <f t="shared" si="14"/>
        <v>8</v>
      </c>
      <c r="L193">
        <v>0</v>
      </c>
      <c r="M193">
        <v>0</v>
      </c>
      <c r="N193">
        <v>0</v>
      </c>
      <c r="O193" t="s">
        <v>229</v>
      </c>
      <c r="P193" s="5" t="str">
        <f t="shared" si="15"/>
        <v>1-54409</v>
      </c>
      <c r="Q193">
        <v>0</v>
      </c>
      <c r="R193" s="5">
        <f t="shared" si="16"/>
        <v>36640</v>
      </c>
      <c r="S193" s="5">
        <v>15</v>
      </c>
      <c r="T193" s="5">
        <v>0</v>
      </c>
      <c r="U193">
        <f>[2]升级消耗!$C193</f>
        <v>54409</v>
      </c>
      <c r="V193">
        <v>2.5</v>
      </c>
      <c r="AA193" s="5">
        <f t="shared" si="17"/>
        <v>1950</v>
      </c>
    </row>
    <row r="194" spans="1:27">
      <c r="A194" s="5">
        <v>1001191</v>
      </c>
      <c r="B194" s="5">
        <v>1001</v>
      </c>
      <c r="C194" s="5">
        <f>VLOOKUP(B194,[1]role!$A:$J,10,1)</f>
        <v>45</v>
      </c>
      <c r="D194" s="5">
        <v>191</v>
      </c>
      <c r="E194" s="10" t="s">
        <v>41</v>
      </c>
      <c r="F194" s="5">
        <f>[2]攻击!$B196</f>
        <v>37292</v>
      </c>
      <c r="G194" s="5">
        <f t="shared" si="12"/>
        <v>810</v>
      </c>
      <c r="I194" s="6">
        <f t="shared" si="13"/>
        <v>1960</v>
      </c>
      <c r="J194">
        <v>0</v>
      </c>
      <c r="K194" s="11">
        <f t="shared" si="14"/>
        <v>8</v>
      </c>
      <c r="L194">
        <v>0</v>
      </c>
      <c r="M194">
        <v>0</v>
      </c>
      <c r="N194">
        <v>0</v>
      </c>
      <c r="O194" t="s">
        <v>230</v>
      </c>
      <c r="P194" s="5" t="str">
        <f t="shared" si="15"/>
        <v>1-55378</v>
      </c>
      <c r="Q194">
        <v>0</v>
      </c>
      <c r="R194" s="5">
        <f t="shared" si="16"/>
        <v>37292</v>
      </c>
      <c r="S194" s="5">
        <v>15</v>
      </c>
      <c r="T194" s="5">
        <v>0</v>
      </c>
      <c r="U194">
        <f>[2]升级消耗!$C194</f>
        <v>55378</v>
      </c>
      <c r="V194">
        <v>2.5</v>
      </c>
      <c r="AA194" s="5">
        <f t="shared" si="17"/>
        <v>1960</v>
      </c>
    </row>
    <row r="195" spans="1:27">
      <c r="A195" s="5">
        <v>1001192</v>
      </c>
      <c r="B195" s="5">
        <v>1001</v>
      </c>
      <c r="C195" s="5">
        <f>VLOOKUP(B195,[1]role!$A:$J,10,1)</f>
        <v>45</v>
      </c>
      <c r="D195" s="5">
        <v>192</v>
      </c>
      <c r="E195" s="10" t="s">
        <v>41</v>
      </c>
      <c r="F195" s="5">
        <f>[2]攻击!$B197</f>
        <v>37945</v>
      </c>
      <c r="G195" s="5">
        <f t="shared" si="12"/>
        <v>814</v>
      </c>
      <c r="I195" s="6">
        <f t="shared" si="13"/>
        <v>1970</v>
      </c>
      <c r="J195">
        <v>0</v>
      </c>
      <c r="K195" s="11">
        <f t="shared" si="14"/>
        <v>8</v>
      </c>
      <c r="L195">
        <v>0</v>
      </c>
      <c r="M195">
        <v>0</v>
      </c>
      <c r="N195">
        <v>0</v>
      </c>
      <c r="O195" t="s">
        <v>231</v>
      </c>
      <c r="P195" s="5" t="str">
        <f t="shared" si="15"/>
        <v>1-56347</v>
      </c>
      <c r="Q195">
        <v>0</v>
      </c>
      <c r="R195" s="5">
        <f t="shared" si="16"/>
        <v>37945</v>
      </c>
      <c r="S195" s="5">
        <v>15</v>
      </c>
      <c r="T195" s="5">
        <v>0</v>
      </c>
      <c r="U195">
        <f>[2]升级消耗!$C195</f>
        <v>56347</v>
      </c>
      <c r="V195">
        <v>2.5</v>
      </c>
      <c r="AA195" s="5">
        <f t="shared" si="17"/>
        <v>1970</v>
      </c>
    </row>
    <row r="196" spans="1:27">
      <c r="A196" s="5">
        <v>1001193</v>
      </c>
      <c r="B196" s="5">
        <v>1001</v>
      </c>
      <c r="C196" s="5">
        <f>VLOOKUP(B196,[1]role!$A:$J,10,1)</f>
        <v>45</v>
      </c>
      <c r="D196" s="5">
        <v>193</v>
      </c>
      <c r="E196" s="10" t="s">
        <v>41</v>
      </c>
      <c r="F196" s="5">
        <f>[2]攻击!$B198</f>
        <v>38598</v>
      </c>
      <c r="G196" s="5">
        <f t="shared" si="12"/>
        <v>818</v>
      </c>
      <c r="I196" s="6">
        <f t="shared" si="13"/>
        <v>1980</v>
      </c>
      <c r="J196">
        <v>0</v>
      </c>
      <c r="K196" s="11">
        <f t="shared" si="14"/>
        <v>8</v>
      </c>
      <c r="L196">
        <v>0</v>
      </c>
      <c r="M196">
        <v>0</v>
      </c>
      <c r="N196">
        <v>0</v>
      </c>
      <c r="O196" t="s">
        <v>232</v>
      </c>
      <c r="P196" s="5" t="str">
        <f t="shared" si="15"/>
        <v>1-57318</v>
      </c>
      <c r="Q196">
        <v>0</v>
      </c>
      <c r="R196" s="5">
        <f t="shared" si="16"/>
        <v>38598</v>
      </c>
      <c r="S196" s="5">
        <v>15</v>
      </c>
      <c r="T196" s="5">
        <v>0</v>
      </c>
      <c r="U196">
        <f>[2]升级消耗!$C196</f>
        <v>57318</v>
      </c>
      <c r="V196">
        <v>2.5</v>
      </c>
      <c r="AA196" s="5">
        <f t="shared" si="17"/>
        <v>1980</v>
      </c>
    </row>
    <row r="197" spans="1:27">
      <c r="A197" s="5">
        <v>1001194</v>
      </c>
      <c r="B197" s="5">
        <v>1001</v>
      </c>
      <c r="C197" s="5">
        <f>VLOOKUP(B197,[1]role!$A:$J,10,1)</f>
        <v>45</v>
      </c>
      <c r="D197" s="5">
        <v>194</v>
      </c>
      <c r="E197" s="10" t="s">
        <v>41</v>
      </c>
      <c r="F197" s="5">
        <f>[2]攻击!$B199</f>
        <v>39252</v>
      </c>
      <c r="G197" s="5">
        <f t="shared" ref="G197:G260" si="18">INT(I197/V197)+26</f>
        <v>822</v>
      </c>
      <c r="I197" s="6">
        <f t="shared" ref="I197:I260" si="19">INT(AA197)</f>
        <v>1990</v>
      </c>
      <c r="J197">
        <v>0</v>
      </c>
      <c r="K197" s="11">
        <f t="shared" ref="K197:K260" si="20">IF(B197=2008,10,IF(B197&gt;3000,10,IF(B197&gt;2000,5,8)))</f>
        <v>8</v>
      </c>
      <c r="L197">
        <v>0</v>
      </c>
      <c r="M197">
        <v>0</v>
      </c>
      <c r="N197">
        <v>0</v>
      </c>
      <c r="O197" t="s">
        <v>233</v>
      </c>
      <c r="P197" s="5" t="str">
        <f t="shared" ref="P197:P260" si="21">"1-"&amp;U197</f>
        <v>1-58288</v>
      </c>
      <c r="Q197">
        <v>0</v>
      </c>
      <c r="R197" s="5">
        <f t="shared" ref="R197:R260" si="22">F197</f>
        <v>39252</v>
      </c>
      <c r="S197" s="5">
        <v>15</v>
      </c>
      <c r="T197" s="5">
        <v>0</v>
      </c>
      <c r="U197">
        <f>[2]升级消耗!$C197</f>
        <v>58288</v>
      </c>
      <c r="V197">
        <v>2.5</v>
      </c>
      <c r="AA197" s="5">
        <f t="shared" ref="AA197:AA260" si="23">50+D197*10</f>
        <v>1990</v>
      </c>
    </row>
    <row r="198" spans="1:27">
      <c r="A198" s="5">
        <v>1001195</v>
      </c>
      <c r="B198" s="5">
        <v>1001</v>
      </c>
      <c r="C198" s="5">
        <f>VLOOKUP(B198,[1]role!$A:$J,10,1)</f>
        <v>45</v>
      </c>
      <c r="D198" s="5">
        <v>195</v>
      </c>
      <c r="E198" s="10" t="s">
        <v>41</v>
      </c>
      <c r="F198" s="5">
        <f>[2]攻击!$B200</f>
        <v>39906</v>
      </c>
      <c r="G198" s="5">
        <f t="shared" si="18"/>
        <v>826</v>
      </c>
      <c r="I198" s="6">
        <f t="shared" si="19"/>
        <v>2000</v>
      </c>
      <c r="J198">
        <v>0</v>
      </c>
      <c r="K198" s="11">
        <f t="shared" si="20"/>
        <v>8</v>
      </c>
      <c r="L198">
        <v>0</v>
      </c>
      <c r="M198">
        <v>0</v>
      </c>
      <c r="N198">
        <v>0</v>
      </c>
      <c r="O198" t="s">
        <v>234</v>
      </c>
      <c r="P198" s="5" t="str">
        <f t="shared" si="21"/>
        <v>1-59259</v>
      </c>
      <c r="Q198">
        <v>0</v>
      </c>
      <c r="R198" s="5">
        <f t="shared" si="22"/>
        <v>39906</v>
      </c>
      <c r="S198" s="5">
        <v>15</v>
      </c>
      <c r="T198" s="5">
        <v>0</v>
      </c>
      <c r="U198">
        <f>[2]升级消耗!$C198</f>
        <v>59259</v>
      </c>
      <c r="V198">
        <v>2.5</v>
      </c>
      <c r="AA198" s="5">
        <f t="shared" si="23"/>
        <v>2000</v>
      </c>
    </row>
    <row r="199" spans="1:27">
      <c r="A199" s="5">
        <v>1001196</v>
      </c>
      <c r="B199" s="5">
        <v>1001</v>
      </c>
      <c r="C199" s="5">
        <f>VLOOKUP(B199,[1]role!$A:$J,10,1)</f>
        <v>45</v>
      </c>
      <c r="D199" s="5">
        <v>196</v>
      </c>
      <c r="E199" s="10" t="s">
        <v>41</v>
      </c>
      <c r="F199" s="5">
        <f>[2]攻击!$B201</f>
        <v>40561</v>
      </c>
      <c r="G199" s="5">
        <f t="shared" si="18"/>
        <v>830</v>
      </c>
      <c r="I199" s="6">
        <f t="shared" si="19"/>
        <v>2010</v>
      </c>
      <c r="J199">
        <v>0</v>
      </c>
      <c r="K199" s="11">
        <f t="shared" si="20"/>
        <v>8</v>
      </c>
      <c r="L199">
        <v>0</v>
      </c>
      <c r="M199">
        <v>0</v>
      </c>
      <c r="N199">
        <v>0</v>
      </c>
      <c r="O199" t="s">
        <v>235</v>
      </c>
      <c r="P199" s="5" t="str">
        <f t="shared" si="21"/>
        <v>1-60232</v>
      </c>
      <c r="Q199">
        <v>0</v>
      </c>
      <c r="R199" s="5">
        <f t="shared" si="22"/>
        <v>40561</v>
      </c>
      <c r="S199" s="5">
        <v>15</v>
      </c>
      <c r="T199" s="5">
        <v>0</v>
      </c>
      <c r="U199">
        <f>[2]升级消耗!$C199</f>
        <v>60232</v>
      </c>
      <c r="V199">
        <v>2.5</v>
      </c>
      <c r="AA199" s="5">
        <f t="shared" si="23"/>
        <v>2010</v>
      </c>
    </row>
    <row r="200" spans="1:27">
      <c r="A200" s="5">
        <v>1001197</v>
      </c>
      <c r="B200" s="5">
        <v>1001</v>
      </c>
      <c r="C200" s="5">
        <f>VLOOKUP(B200,[1]role!$A:$J,10,1)</f>
        <v>45</v>
      </c>
      <c r="D200" s="5">
        <v>197</v>
      </c>
      <c r="E200" s="10" t="s">
        <v>41</v>
      </c>
      <c r="F200" s="5">
        <f>[2]攻击!$B202</f>
        <v>41216</v>
      </c>
      <c r="G200" s="5">
        <f t="shared" si="18"/>
        <v>834</v>
      </c>
      <c r="I200" s="6">
        <f t="shared" si="19"/>
        <v>2020</v>
      </c>
      <c r="J200">
        <v>0</v>
      </c>
      <c r="K200" s="11">
        <f t="shared" si="20"/>
        <v>8</v>
      </c>
      <c r="L200">
        <v>0</v>
      </c>
      <c r="M200">
        <v>0</v>
      </c>
      <c r="N200">
        <v>0</v>
      </c>
      <c r="O200" t="s">
        <v>236</v>
      </c>
      <c r="P200" s="5" t="str">
        <f t="shared" si="21"/>
        <v>1-61204</v>
      </c>
      <c r="Q200">
        <v>0</v>
      </c>
      <c r="R200" s="5">
        <f t="shared" si="22"/>
        <v>41216</v>
      </c>
      <c r="S200" s="5">
        <v>15</v>
      </c>
      <c r="T200" s="5">
        <v>0</v>
      </c>
      <c r="U200">
        <f>[2]升级消耗!$C200</f>
        <v>61204</v>
      </c>
      <c r="V200">
        <v>2.5</v>
      </c>
      <c r="AA200" s="5">
        <f t="shared" si="23"/>
        <v>2020</v>
      </c>
    </row>
    <row r="201" spans="1:27">
      <c r="A201" s="5">
        <v>1001198</v>
      </c>
      <c r="B201" s="5">
        <v>1001</v>
      </c>
      <c r="C201" s="5">
        <f>VLOOKUP(B201,[1]role!$A:$J,10,1)</f>
        <v>45</v>
      </c>
      <c r="D201" s="5">
        <v>198</v>
      </c>
      <c r="E201" s="10" t="s">
        <v>41</v>
      </c>
      <c r="F201" s="5">
        <f>[2]攻击!$B203</f>
        <v>41872</v>
      </c>
      <c r="G201" s="5">
        <f t="shared" si="18"/>
        <v>838</v>
      </c>
      <c r="I201" s="6">
        <f t="shared" si="19"/>
        <v>2030</v>
      </c>
      <c r="J201">
        <v>0</v>
      </c>
      <c r="K201" s="11">
        <f t="shared" si="20"/>
        <v>8</v>
      </c>
      <c r="L201">
        <v>0</v>
      </c>
      <c r="M201">
        <v>0</v>
      </c>
      <c r="N201">
        <v>0</v>
      </c>
      <c r="O201" t="s">
        <v>237</v>
      </c>
      <c r="P201" s="5" t="str">
        <f t="shared" si="21"/>
        <v>1-62179</v>
      </c>
      <c r="Q201">
        <v>0</v>
      </c>
      <c r="R201" s="5">
        <f t="shared" si="22"/>
        <v>41872</v>
      </c>
      <c r="S201" s="5">
        <v>15</v>
      </c>
      <c r="T201" s="5">
        <v>0</v>
      </c>
      <c r="U201">
        <f>[2]升级消耗!$C201</f>
        <v>62179</v>
      </c>
      <c r="V201">
        <v>2.5</v>
      </c>
      <c r="AA201" s="5">
        <f t="shared" si="23"/>
        <v>2030</v>
      </c>
    </row>
    <row r="202" spans="1:27">
      <c r="A202" s="5">
        <v>1001199</v>
      </c>
      <c r="B202" s="5">
        <v>1001</v>
      </c>
      <c r="C202" s="5">
        <f>VLOOKUP(B202,[1]role!$A:$J,10,1)</f>
        <v>45</v>
      </c>
      <c r="D202" s="5">
        <v>199</v>
      </c>
      <c r="E202" s="10" t="s">
        <v>41</v>
      </c>
      <c r="F202" s="5">
        <f>[2]攻击!$B204</f>
        <v>42528</v>
      </c>
      <c r="G202" s="5">
        <f t="shared" si="18"/>
        <v>842</v>
      </c>
      <c r="I202" s="6">
        <f t="shared" si="19"/>
        <v>2040</v>
      </c>
      <c r="J202">
        <v>0</v>
      </c>
      <c r="K202" s="11">
        <f t="shared" si="20"/>
        <v>8</v>
      </c>
      <c r="L202">
        <v>0</v>
      </c>
      <c r="M202">
        <v>0</v>
      </c>
      <c r="N202">
        <v>0</v>
      </c>
      <c r="O202" t="s">
        <v>238</v>
      </c>
      <c r="P202" s="5" t="str">
        <f t="shared" si="21"/>
        <v>1-63153</v>
      </c>
      <c r="Q202">
        <v>0</v>
      </c>
      <c r="R202" s="5">
        <f t="shared" si="22"/>
        <v>42528</v>
      </c>
      <c r="S202" s="5">
        <v>15</v>
      </c>
      <c r="T202" s="5">
        <v>0</v>
      </c>
      <c r="U202">
        <f>[2]升级消耗!$C202</f>
        <v>63153</v>
      </c>
      <c r="V202">
        <v>2.5</v>
      </c>
      <c r="AA202" s="5">
        <f t="shared" si="23"/>
        <v>2040</v>
      </c>
    </row>
    <row r="203" spans="1:27">
      <c r="A203" s="5">
        <v>1001200</v>
      </c>
      <c r="B203" s="5">
        <v>1001</v>
      </c>
      <c r="C203" s="5">
        <f>VLOOKUP(B203,[1]role!$A:$J,10,1)</f>
        <v>45</v>
      </c>
      <c r="D203" s="5">
        <v>200</v>
      </c>
      <c r="E203" s="10" t="s">
        <v>41</v>
      </c>
      <c r="F203" s="5">
        <f>[2]攻击!$B205</f>
        <v>43185</v>
      </c>
      <c r="G203" s="5">
        <f t="shared" si="18"/>
        <v>846</v>
      </c>
      <c r="I203" s="6">
        <f t="shared" si="19"/>
        <v>2050</v>
      </c>
      <c r="J203">
        <v>0</v>
      </c>
      <c r="K203" s="11">
        <f t="shared" si="20"/>
        <v>8</v>
      </c>
      <c r="L203">
        <v>0</v>
      </c>
      <c r="M203">
        <v>0</v>
      </c>
      <c r="N203">
        <v>0</v>
      </c>
      <c r="O203" t="s">
        <v>239</v>
      </c>
      <c r="P203" s="5" t="str">
        <f t="shared" si="21"/>
        <v>1-85506</v>
      </c>
      <c r="Q203">
        <v>0</v>
      </c>
      <c r="R203" s="5">
        <f t="shared" si="22"/>
        <v>43185</v>
      </c>
      <c r="S203" s="5">
        <v>15</v>
      </c>
      <c r="T203" s="5">
        <v>0</v>
      </c>
      <c r="U203">
        <f>[2]升级消耗!$C203</f>
        <v>85506</v>
      </c>
      <c r="V203">
        <v>2.5</v>
      </c>
      <c r="AA203" s="5">
        <f t="shared" si="23"/>
        <v>2050</v>
      </c>
    </row>
    <row r="204" spans="1:27">
      <c r="A204" s="5">
        <v>1001201</v>
      </c>
      <c r="B204" s="5">
        <v>1001</v>
      </c>
      <c r="C204" s="5">
        <f>VLOOKUP(B204,[1]role!$A:$J,10,1)</f>
        <v>45</v>
      </c>
      <c r="D204" s="5">
        <v>201</v>
      </c>
      <c r="E204" s="10" t="s">
        <v>41</v>
      </c>
      <c r="F204" s="5">
        <f>[2]攻击!$B206</f>
        <v>44170</v>
      </c>
      <c r="G204" s="5">
        <f t="shared" si="18"/>
        <v>850</v>
      </c>
      <c r="I204" s="6">
        <f t="shared" si="19"/>
        <v>2060</v>
      </c>
      <c r="J204">
        <v>0</v>
      </c>
      <c r="K204" s="11">
        <f t="shared" si="20"/>
        <v>8</v>
      </c>
      <c r="L204">
        <v>0</v>
      </c>
      <c r="M204">
        <v>0</v>
      </c>
      <c r="N204" s="7">
        <v>0</v>
      </c>
      <c r="O204" t="s">
        <v>42</v>
      </c>
      <c r="P204" s="5" t="str">
        <f t="shared" si="21"/>
        <v>1-87456</v>
      </c>
      <c r="Q204">
        <v>0</v>
      </c>
      <c r="R204" s="5">
        <f t="shared" si="22"/>
        <v>44170</v>
      </c>
      <c r="S204" s="5">
        <v>15</v>
      </c>
      <c r="T204" s="5">
        <v>0</v>
      </c>
      <c r="U204">
        <f>[2]升级消耗!$C204</f>
        <v>87456</v>
      </c>
      <c r="V204">
        <v>2.5</v>
      </c>
      <c r="AA204" s="5">
        <f t="shared" si="23"/>
        <v>2060</v>
      </c>
    </row>
    <row r="205" spans="1:27">
      <c r="A205" s="5">
        <v>1001202</v>
      </c>
      <c r="B205" s="5">
        <v>1001</v>
      </c>
      <c r="C205" s="5">
        <f>VLOOKUP(B205,[1]role!$A:$J,10,1)</f>
        <v>45</v>
      </c>
      <c r="D205" s="5">
        <v>202</v>
      </c>
      <c r="E205" s="10" t="s">
        <v>41</v>
      </c>
      <c r="F205" s="5">
        <f>[2]攻击!$B207</f>
        <v>45155</v>
      </c>
      <c r="G205" s="5">
        <f t="shared" si="18"/>
        <v>854</v>
      </c>
      <c r="I205" s="6">
        <f t="shared" si="19"/>
        <v>2070</v>
      </c>
      <c r="J205">
        <v>0</v>
      </c>
      <c r="K205" s="11">
        <f t="shared" si="20"/>
        <v>8</v>
      </c>
      <c r="L205">
        <v>0</v>
      </c>
      <c r="M205">
        <v>0</v>
      </c>
      <c r="N205" s="7">
        <v>0</v>
      </c>
      <c r="O205" t="s">
        <v>142</v>
      </c>
      <c r="P205" s="5" t="str">
        <f t="shared" si="21"/>
        <v>1-89406</v>
      </c>
      <c r="Q205">
        <v>0</v>
      </c>
      <c r="R205" s="5">
        <f t="shared" si="22"/>
        <v>45155</v>
      </c>
      <c r="S205" s="5">
        <v>15</v>
      </c>
      <c r="T205" s="5">
        <v>0</v>
      </c>
      <c r="U205">
        <f>[2]升级消耗!$C205</f>
        <v>89406</v>
      </c>
      <c r="V205">
        <v>2.5</v>
      </c>
      <c r="AA205" s="5">
        <f t="shared" si="23"/>
        <v>2070</v>
      </c>
    </row>
    <row r="206" spans="1:27">
      <c r="A206" s="5">
        <v>1001203</v>
      </c>
      <c r="B206" s="5">
        <v>1001</v>
      </c>
      <c r="C206" s="5">
        <f>VLOOKUP(B206,[1]role!$A:$J,10,1)</f>
        <v>45</v>
      </c>
      <c r="D206" s="5">
        <v>203</v>
      </c>
      <c r="E206" s="10" t="s">
        <v>41</v>
      </c>
      <c r="F206" s="5">
        <f>[2]攻击!$B208</f>
        <v>46141</v>
      </c>
      <c r="G206" s="5">
        <f t="shared" si="18"/>
        <v>858</v>
      </c>
      <c r="I206" s="6">
        <f t="shared" si="19"/>
        <v>2080</v>
      </c>
      <c r="J206">
        <v>0</v>
      </c>
      <c r="K206" s="11">
        <f t="shared" si="20"/>
        <v>8</v>
      </c>
      <c r="L206">
        <v>0</v>
      </c>
      <c r="M206">
        <v>0</v>
      </c>
      <c r="N206" s="7">
        <v>0</v>
      </c>
      <c r="O206" t="s">
        <v>143</v>
      </c>
      <c r="P206" s="5" t="str">
        <f t="shared" si="21"/>
        <v>1-91358</v>
      </c>
      <c r="Q206">
        <v>0</v>
      </c>
      <c r="R206" s="5">
        <f t="shared" si="22"/>
        <v>46141</v>
      </c>
      <c r="S206" s="5">
        <v>15</v>
      </c>
      <c r="T206" s="5">
        <v>0</v>
      </c>
      <c r="U206">
        <f>[2]升级消耗!$C206</f>
        <v>91358</v>
      </c>
      <c r="V206">
        <v>2.5</v>
      </c>
      <c r="AA206" s="5">
        <f t="shared" si="23"/>
        <v>2080</v>
      </c>
    </row>
    <row r="207" spans="1:27">
      <c r="A207" s="5">
        <v>1001204</v>
      </c>
      <c r="B207" s="5">
        <v>1001</v>
      </c>
      <c r="C207" s="5">
        <f>VLOOKUP(B207,[1]role!$A:$J,10,1)</f>
        <v>45</v>
      </c>
      <c r="D207" s="5">
        <v>204</v>
      </c>
      <c r="E207" s="10" t="s">
        <v>41</v>
      </c>
      <c r="F207" s="5">
        <f>[2]攻击!$B209</f>
        <v>47127</v>
      </c>
      <c r="G207" s="5">
        <f t="shared" si="18"/>
        <v>862</v>
      </c>
      <c r="I207" s="6">
        <f t="shared" si="19"/>
        <v>2090</v>
      </c>
      <c r="J207">
        <v>0</v>
      </c>
      <c r="K207" s="11">
        <f t="shared" si="20"/>
        <v>8</v>
      </c>
      <c r="L207">
        <v>0</v>
      </c>
      <c r="M207">
        <v>0</v>
      </c>
      <c r="N207" s="7">
        <v>0</v>
      </c>
      <c r="O207" t="s">
        <v>144</v>
      </c>
      <c r="P207" s="5" t="str">
        <f t="shared" si="21"/>
        <v>1-93310</v>
      </c>
      <c r="Q207">
        <v>0</v>
      </c>
      <c r="R207" s="5">
        <f t="shared" si="22"/>
        <v>47127</v>
      </c>
      <c r="S207" s="5">
        <v>15</v>
      </c>
      <c r="T207" s="5">
        <v>0</v>
      </c>
      <c r="U207">
        <f>[2]升级消耗!$C207</f>
        <v>93310</v>
      </c>
      <c r="V207">
        <v>2.5</v>
      </c>
      <c r="AA207" s="5">
        <f t="shared" si="23"/>
        <v>2090</v>
      </c>
    </row>
    <row r="208" spans="1:27">
      <c r="A208" s="5">
        <v>1001205</v>
      </c>
      <c r="B208" s="5">
        <v>1001</v>
      </c>
      <c r="C208" s="5">
        <f>VLOOKUP(B208,[1]role!$A:$J,10,1)</f>
        <v>45</v>
      </c>
      <c r="D208" s="5">
        <v>205</v>
      </c>
      <c r="E208" s="10" t="s">
        <v>41</v>
      </c>
      <c r="F208" s="5">
        <f>[2]攻击!$B210</f>
        <v>48114</v>
      </c>
      <c r="G208" s="5">
        <f t="shared" si="18"/>
        <v>866</v>
      </c>
      <c r="I208" s="6">
        <f t="shared" si="19"/>
        <v>2100</v>
      </c>
      <c r="J208">
        <v>0</v>
      </c>
      <c r="K208" s="11">
        <f t="shared" si="20"/>
        <v>8</v>
      </c>
      <c r="L208">
        <v>0</v>
      </c>
      <c r="M208">
        <v>0</v>
      </c>
      <c r="N208" s="7">
        <v>0</v>
      </c>
      <c r="O208" t="s">
        <v>145</v>
      </c>
      <c r="P208" s="5" t="str">
        <f t="shared" si="21"/>
        <v>1-95264</v>
      </c>
      <c r="Q208">
        <v>0</v>
      </c>
      <c r="R208" s="5">
        <f t="shared" si="22"/>
        <v>48114</v>
      </c>
      <c r="S208" s="5">
        <v>15</v>
      </c>
      <c r="T208" s="5">
        <v>0</v>
      </c>
      <c r="U208">
        <f>[2]升级消耗!$C208</f>
        <v>95264</v>
      </c>
      <c r="V208">
        <v>2.5</v>
      </c>
      <c r="AA208" s="5">
        <f t="shared" si="23"/>
        <v>2100</v>
      </c>
    </row>
    <row r="209" spans="1:27">
      <c r="A209" s="5">
        <v>1001206</v>
      </c>
      <c r="B209" s="5">
        <v>1001</v>
      </c>
      <c r="C209" s="5">
        <f>VLOOKUP(B209,[1]role!$A:$J,10,1)</f>
        <v>45</v>
      </c>
      <c r="D209" s="5">
        <v>206</v>
      </c>
      <c r="E209" s="10" t="s">
        <v>41</v>
      </c>
      <c r="F209" s="5">
        <f>[2]攻击!$B211</f>
        <v>49101</v>
      </c>
      <c r="G209" s="5">
        <f t="shared" si="18"/>
        <v>870</v>
      </c>
      <c r="I209" s="6">
        <f t="shared" si="19"/>
        <v>2110</v>
      </c>
      <c r="J209">
        <v>0</v>
      </c>
      <c r="K209" s="11">
        <f t="shared" si="20"/>
        <v>8</v>
      </c>
      <c r="L209">
        <v>0</v>
      </c>
      <c r="M209">
        <v>0</v>
      </c>
      <c r="N209" s="7">
        <v>0</v>
      </c>
      <c r="O209" t="s">
        <v>146</v>
      </c>
      <c r="P209" s="5" t="str">
        <f t="shared" si="21"/>
        <v>1-97218</v>
      </c>
      <c r="Q209">
        <v>0</v>
      </c>
      <c r="R209" s="5">
        <f t="shared" si="22"/>
        <v>49101</v>
      </c>
      <c r="S209" s="5">
        <v>15</v>
      </c>
      <c r="T209" s="5">
        <v>0</v>
      </c>
      <c r="U209">
        <f>[2]升级消耗!$C209</f>
        <v>97218</v>
      </c>
      <c r="V209">
        <v>2.5</v>
      </c>
      <c r="AA209" s="5">
        <f t="shared" si="23"/>
        <v>2110</v>
      </c>
    </row>
    <row r="210" spans="1:27">
      <c r="A210" s="5">
        <v>1001207</v>
      </c>
      <c r="B210" s="5">
        <v>1001</v>
      </c>
      <c r="C210" s="5">
        <f>VLOOKUP(B210,[1]role!$A:$J,10,1)</f>
        <v>45</v>
      </c>
      <c r="D210" s="5">
        <v>207</v>
      </c>
      <c r="E210" s="10" t="s">
        <v>41</v>
      </c>
      <c r="F210" s="5">
        <f>[2]攻击!$B212</f>
        <v>50089</v>
      </c>
      <c r="G210" s="5">
        <f t="shared" si="18"/>
        <v>874</v>
      </c>
      <c r="I210" s="6">
        <f t="shared" si="19"/>
        <v>2120</v>
      </c>
      <c r="J210">
        <v>0</v>
      </c>
      <c r="K210" s="11">
        <f t="shared" si="20"/>
        <v>8</v>
      </c>
      <c r="L210">
        <v>0</v>
      </c>
      <c r="M210">
        <v>0</v>
      </c>
      <c r="N210" s="7">
        <v>0</v>
      </c>
      <c r="O210" t="s">
        <v>147</v>
      </c>
      <c r="P210" s="5" t="str">
        <f t="shared" si="21"/>
        <v>1-99176</v>
      </c>
      <c r="Q210">
        <v>0</v>
      </c>
      <c r="R210" s="5">
        <f t="shared" si="22"/>
        <v>50089</v>
      </c>
      <c r="S210" s="5">
        <v>15</v>
      </c>
      <c r="T210" s="5">
        <v>0</v>
      </c>
      <c r="U210">
        <f>[2]升级消耗!$C210</f>
        <v>99176</v>
      </c>
      <c r="V210">
        <v>2.5</v>
      </c>
      <c r="AA210" s="5">
        <f t="shared" si="23"/>
        <v>2120</v>
      </c>
    </row>
    <row r="211" spans="1:27">
      <c r="A211" s="5">
        <v>1001208</v>
      </c>
      <c r="B211" s="5">
        <v>1001</v>
      </c>
      <c r="C211" s="5">
        <f>VLOOKUP(B211,[1]role!$A:$J,10,1)</f>
        <v>45</v>
      </c>
      <c r="D211" s="5">
        <v>208</v>
      </c>
      <c r="E211" s="10" t="s">
        <v>41</v>
      </c>
      <c r="F211" s="5">
        <f>[2]攻击!$B213</f>
        <v>51077</v>
      </c>
      <c r="G211" s="5">
        <f t="shared" si="18"/>
        <v>878</v>
      </c>
      <c r="I211" s="6">
        <f t="shared" si="19"/>
        <v>2130</v>
      </c>
      <c r="J211">
        <v>0</v>
      </c>
      <c r="K211" s="11">
        <f t="shared" si="20"/>
        <v>8</v>
      </c>
      <c r="L211">
        <v>0</v>
      </c>
      <c r="M211">
        <v>0</v>
      </c>
      <c r="N211" s="7">
        <v>0</v>
      </c>
      <c r="O211" t="s">
        <v>148</v>
      </c>
      <c r="P211" s="5" t="str">
        <f t="shared" si="21"/>
        <v>1-101132</v>
      </c>
      <c r="Q211">
        <v>0</v>
      </c>
      <c r="R211" s="5">
        <f t="shared" si="22"/>
        <v>51077</v>
      </c>
      <c r="S211" s="5">
        <v>15</v>
      </c>
      <c r="T211" s="5">
        <v>0</v>
      </c>
      <c r="U211">
        <f>[2]升级消耗!$C211</f>
        <v>101132</v>
      </c>
      <c r="V211">
        <v>2.5</v>
      </c>
      <c r="AA211" s="5">
        <f t="shared" si="23"/>
        <v>2130</v>
      </c>
    </row>
    <row r="212" spans="1:27">
      <c r="A212" s="5">
        <v>1001209</v>
      </c>
      <c r="B212" s="5">
        <v>1001</v>
      </c>
      <c r="C212" s="5">
        <f>VLOOKUP(B212,[1]role!$A:$J,10,1)</f>
        <v>45</v>
      </c>
      <c r="D212" s="5">
        <v>209</v>
      </c>
      <c r="E212" s="10" t="s">
        <v>41</v>
      </c>
      <c r="F212" s="5">
        <f>[2]攻击!$B214</f>
        <v>52066</v>
      </c>
      <c r="G212" s="5">
        <f t="shared" si="18"/>
        <v>882</v>
      </c>
      <c r="I212" s="6">
        <f t="shared" si="19"/>
        <v>2140</v>
      </c>
      <c r="J212">
        <v>0</v>
      </c>
      <c r="K212" s="11">
        <f t="shared" si="20"/>
        <v>8</v>
      </c>
      <c r="L212">
        <v>0</v>
      </c>
      <c r="M212">
        <v>0</v>
      </c>
      <c r="N212" s="7">
        <v>0</v>
      </c>
      <c r="O212" t="s">
        <v>149</v>
      </c>
      <c r="P212" s="5" t="str">
        <f t="shared" si="21"/>
        <v>1-103090</v>
      </c>
      <c r="Q212">
        <v>0</v>
      </c>
      <c r="R212" s="5">
        <f t="shared" si="22"/>
        <v>52066</v>
      </c>
      <c r="S212" s="5">
        <v>15</v>
      </c>
      <c r="T212" s="5">
        <v>0</v>
      </c>
      <c r="U212">
        <f>[2]升级消耗!$C212</f>
        <v>103090</v>
      </c>
      <c r="V212">
        <v>2.5</v>
      </c>
      <c r="AA212" s="5">
        <f t="shared" si="23"/>
        <v>2140</v>
      </c>
    </row>
    <row r="213" spans="1:27">
      <c r="A213" s="5">
        <v>1001210</v>
      </c>
      <c r="B213" s="5">
        <v>1001</v>
      </c>
      <c r="C213" s="5">
        <f>VLOOKUP(B213,[1]role!$A:$J,10,1)</f>
        <v>45</v>
      </c>
      <c r="D213" s="5">
        <v>210</v>
      </c>
      <c r="E213" s="10" t="s">
        <v>41</v>
      </c>
      <c r="F213" s="5">
        <f>[2]攻击!$B215</f>
        <v>53055</v>
      </c>
      <c r="G213" s="5">
        <f t="shared" si="18"/>
        <v>886</v>
      </c>
      <c r="I213" s="6">
        <f t="shared" si="19"/>
        <v>2150</v>
      </c>
      <c r="J213">
        <v>0</v>
      </c>
      <c r="K213" s="11">
        <f t="shared" si="20"/>
        <v>8</v>
      </c>
      <c r="L213">
        <v>0</v>
      </c>
      <c r="M213">
        <v>0</v>
      </c>
      <c r="N213" s="7">
        <v>0</v>
      </c>
      <c r="O213" t="s">
        <v>150</v>
      </c>
      <c r="P213" s="5" t="str">
        <f t="shared" si="21"/>
        <v>1-105048</v>
      </c>
      <c r="Q213">
        <v>0</v>
      </c>
      <c r="R213" s="5">
        <f t="shared" si="22"/>
        <v>53055</v>
      </c>
      <c r="S213" s="5">
        <v>15</v>
      </c>
      <c r="T213" s="5">
        <v>0</v>
      </c>
      <c r="U213">
        <f>[2]升级消耗!$C213</f>
        <v>105048</v>
      </c>
      <c r="V213">
        <v>2.5</v>
      </c>
      <c r="AA213" s="5">
        <f t="shared" si="23"/>
        <v>2150</v>
      </c>
    </row>
    <row r="214" spans="1:27">
      <c r="A214" s="5">
        <v>1001211</v>
      </c>
      <c r="B214" s="5">
        <v>1001</v>
      </c>
      <c r="C214" s="5">
        <f>VLOOKUP(B214,[1]role!$A:$J,10,1)</f>
        <v>45</v>
      </c>
      <c r="D214" s="5">
        <v>211</v>
      </c>
      <c r="E214" s="10" t="s">
        <v>41</v>
      </c>
      <c r="F214" s="5">
        <f>[2]攻击!$B216</f>
        <v>54045</v>
      </c>
      <c r="G214" s="5">
        <f t="shared" si="18"/>
        <v>890</v>
      </c>
      <c r="I214" s="6">
        <f t="shared" si="19"/>
        <v>2160</v>
      </c>
      <c r="J214">
        <v>0</v>
      </c>
      <c r="K214" s="11">
        <f t="shared" si="20"/>
        <v>8</v>
      </c>
      <c r="L214">
        <v>0</v>
      </c>
      <c r="M214">
        <v>0</v>
      </c>
      <c r="N214" s="7">
        <v>0</v>
      </c>
      <c r="O214" t="s">
        <v>151</v>
      </c>
      <c r="P214" s="5" t="str">
        <f t="shared" si="21"/>
        <v>1-107008</v>
      </c>
      <c r="Q214">
        <v>0</v>
      </c>
      <c r="R214" s="5">
        <f t="shared" si="22"/>
        <v>54045</v>
      </c>
      <c r="S214" s="5">
        <v>15</v>
      </c>
      <c r="T214" s="5">
        <v>0</v>
      </c>
      <c r="U214">
        <f>[2]升级消耗!$C214</f>
        <v>107008</v>
      </c>
      <c r="V214">
        <v>2.5</v>
      </c>
      <c r="AA214" s="5">
        <f t="shared" si="23"/>
        <v>2160</v>
      </c>
    </row>
    <row r="215" spans="1:27">
      <c r="A215" s="5">
        <v>1001212</v>
      </c>
      <c r="B215" s="5">
        <v>1001</v>
      </c>
      <c r="C215" s="5">
        <f>VLOOKUP(B215,[1]role!$A:$J,10,1)</f>
        <v>45</v>
      </c>
      <c r="D215" s="5">
        <v>212</v>
      </c>
      <c r="E215" s="10" t="s">
        <v>41</v>
      </c>
      <c r="F215" s="5">
        <f>[2]攻击!$B217</f>
        <v>55035</v>
      </c>
      <c r="G215" s="5">
        <f t="shared" si="18"/>
        <v>894</v>
      </c>
      <c r="I215" s="6">
        <f t="shared" si="19"/>
        <v>2170</v>
      </c>
      <c r="J215">
        <v>0</v>
      </c>
      <c r="K215" s="11">
        <f t="shared" si="20"/>
        <v>8</v>
      </c>
      <c r="L215">
        <v>0</v>
      </c>
      <c r="M215">
        <v>0</v>
      </c>
      <c r="N215" s="7">
        <v>0</v>
      </c>
      <c r="O215" t="s">
        <v>152</v>
      </c>
      <c r="P215" s="5" t="str">
        <f t="shared" si="21"/>
        <v>1-108968</v>
      </c>
      <c r="Q215">
        <v>0</v>
      </c>
      <c r="R215" s="5">
        <f t="shared" si="22"/>
        <v>55035</v>
      </c>
      <c r="S215" s="5">
        <v>15</v>
      </c>
      <c r="T215" s="5">
        <v>0</v>
      </c>
      <c r="U215">
        <f>[2]升级消耗!$C215</f>
        <v>108968</v>
      </c>
      <c r="V215">
        <v>2.5</v>
      </c>
      <c r="AA215" s="5">
        <f t="shared" si="23"/>
        <v>2170</v>
      </c>
    </row>
    <row r="216" spans="1:27">
      <c r="A216" s="5">
        <v>1001213</v>
      </c>
      <c r="B216" s="5">
        <v>1001</v>
      </c>
      <c r="C216" s="5">
        <f>VLOOKUP(B216,[1]role!$A:$J,10,1)</f>
        <v>45</v>
      </c>
      <c r="D216" s="5">
        <v>213</v>
      </c>
      <c r="E216" s="10" t="s">
        <v>41</v>
      </c>
      <c r="F216" s="5">
        <f>[2]攻击!$B218</f>
        <v>56026</v>
      </c>
      <c r="G216" s="5">
        <f t="shared" si="18"/>
        <v>898</v>
      </c>
      <c r="I216" s="6">
        <f t="shared" si="19"/>
        <v>2180</v>
      </c>
      <c r="J216">
        <v>0</v>
      </c>
      <c r="K216" s="11">
        <f t="shared" si="20"/>
        <v>8</v>
      </c>
      <c r="L216">
        <v>0</v>
      </c>
      <c r="M216">
        <v>0</v>
      </c>
      <c r="N216" s="7">
        <v>0</v>
      </c>
      <c r="O216" t="s">
        <v>153</v>
      </c>
      <c r="P216" s="5" t="str">
        <f t="shared" si="21"/>
        <v>1-110930</v>
      </c>
      <c r="Q216">
        <v>0</v>
      </c>
      <c r="R216" s="5">
        <f t="shared" si="22"/>
        <v>56026</v>
      </c>
      <c r="S216" s="5">
        <v>15</v>
      </c>
      <c r="T216" s="5">
        <v>0</v>
      </c>
      <c r="U216">
        <f>[2]升级消耗!$C216</f>
        <v>110930</v>
      </c>
      <c r="V216">
        <v>2.5</v>
      </c>
      <c r="AA216" s="5">
        <f t="shared" si="23"/>
        <v>2180</v>
      </c>
    </row>
    <row r="217" spans="1:27">
      <c r="A217" s="5">
        <v>1001214</v>
      </c>
      <c r="B217" s="5">
        <v>1001</v>
      </c>
      <c r="C217" s="5">
        <f>VLOOKUP(B217,[1]role!$A:$J,10,1)</f>
        <v>45</v>
      </c>
      <c r="D217" s="5">
        <v>214</v>
      </c>
      <c r="E217" s="10" t="s">
        <v>41</v>
      </c>
      <c r="F217" s="5">
        <f>[2]攻击!$B219</f>
        <v>57017</v>
      </c>
      <c r="G217" s="5">
        <f t="shared" si="18"/>
        <v>902</v>
      </c>
      <c r="I217" s="6">
        <f t="shared" si="19"/>
        <v>2190</v>
      </c>
      <c r="J217">
        <v>0</v>
      </c>
      <c r="K217" s="11">
        <f t="shared" si="20"/>
        <v>8</v>
      </c>
      <c r="L217">
        <v>0</v>
      </c>
      <c r="M217">
        <v>0</v>
      </c>
      <c r="N217" s="7">
        <v>0</v>
      </c>
      <c r="O217" t="s">
        <v>154</v>
      </c>
      <c r="P217" s="5" t="str">
        <f t="shared" si="21"/>
        <v>1-112892</v>
      </c>
      <c r="Q217">
        <v>0</v>
      </c>
      <c r="R217" s="5">
        <f t="shared" si="22"/>
        <v>57017</v>
      </c>
      <c r="S217" s="5">
        <v>15</v>
      </c>
      <c r="T217" s="5">
        <v>0</v>
      </c>
      <c r="U217">
        <f>[2]升级消耗!$C217</f>
        <v>112892</v>
      </c>
      <c r="V217">
        <v>2.5</v>
      </c>
      <c r="AA217" s="5">
        <f t="shared" si="23"/>
        <v>2190</v>
      </c>
    </row>
    <row r="218" spans="1:27">
      <c r="A218" s="5">
        <v>1001215</v>
      </c>
      <c r="B218" s="5">
        <v>1001</v>
      </c>
      <c r="C218" s="5">
        <f>VLOOKUP(B218,[1]role!$A:$J,10,1)</f>
        <v>45</v>
      </c>
      <c r="D218" s="5">
        <v>215</v>
      </c>
      <c r="E218" s="10" t="s">
        <v>41</v>
      </c>
      <c r="F218" s="5">
        <f>[2]攻击!$B220</f>
        <v>58009</v>
      </c>
      <c r="G218" s="5">
        <f t="shared" si="18"/>
        <v>906</v>
      </c>
      <c r="I218" s="6">
        <f t="shared" si="19"/>
        <v>2200</v>
      </c>
      <c r="J218">
        <v>0</v>
      </c>
      <c r="K218" s="11">
        <f t="shared" si="20"/>
        <v>8</v>
      </c>
      <c r="L218">
        <v>0</v>
      </c>
      <c r="M218">
        <v>0</v>
      </c>
      <c r="N218" s="7">
        <v>0</v>
      </c>
      <c r="O218" t="s">
        <v>155</v>
      </c>
      <c r="P218" s="5" t="str">
        <f t="shared" si="21"/>
        <v>1-114856</v>
      </c>
      <c r="Q218">
        <v>0</v>
      </c>
      <c r="R218" s="5">
        <f t="shared" si="22"/>
        <v>58009</v>
      </c>
      <c r="S218" s="5">
        <v>15</v>
      </c>
      <c r="T218" s="5">
        <v>0</v>
      </c>
      <c r="U218">
        <f>[2]升级消耗!$C218</f>
        <v>114856</v>
      </c>
      <c r="V218">
        <v>2.5</v>
      </c>
      <c r="AA218" s="5">
        <f t="shared" si="23"/>
        <v>2200</v>
      </c>
    </row>
    <row r="219" spans="1:27">
      <c r="A219" s="5">
        <v>1001216</v>
      </c>
      <c r="B219" s="5">
        <v>1001</v>
      </c>
      <c r="C219" s="5">
        <f>VLOOKUP(B219,[1]role!$A:$J,10,1)</f>
        <v>45</v>
      </c>
      <c r="D219" s="5">
        <v>216</v>
      </c>
      <c r="E219" s="10" t="s">
        <v>41</v>
      </c>
      <c r="F219" s="5">
        <f>[2]攻击!$B221</f>
        <v>59001</v>
      </c>
      <c r="G219" s="5">
        <f t="shared" si="18"/>
        <v>910</v>
      </c>
      <c r="I219" s="6">
        <f t="shared" si="19"/>
        <v>2210</v>
      </c>
      <c r="J219">
        <v>0</v>
      </c>
      <c r="K219" s="11">
        <f t="shared" si="20"/>
        <v>8</v>
      </c>
      <c r="L219">
        <v>0</v>
      </c>
      <c r="M219">
        <v>0</v>
      </c>
      <c r="N219" s="7">
        <v>0</v>
      </c>
      <c r="O219" t="s">
        <v>156</v>
      </c>
      <c r="P219" s="5" t="str">
        <f t="shared" si="21"/>
        <v>1-116820</v>
      </c>
      <c r="Q219">
        <v>0</v>
      </c>
      <c r="R219" s="5">
        <f t="shared" si="22"/>
        <v>59001</v>
      </c>
      <c r="S219" s="5">
        <v>15</v>
      </c>
      <c r="T219" s="5">
        <v>0</v>
      </c>
      <c r="U219">
        <f>[2]升级消耗!$C219</f>
        <v>116820</v>
      </c>
      <c r="V219">
        <v>2.5</v>
      </c>
      <c r="AA219" s="5">
        <f t="shared" si="23"/>
        <v>2210</v>
      </c>
    </row>
    <row r="220" spans="1:27">
      <c r="A220" s="5">
        <v>1001217</v>
      </c>
      <c r="B220" s="5">
        <v>1001</v>
      </c>
      <c r="C220" s="5">
        <f>VLOOKUP(B220,[1]role!$A:$J,10,1)</f>
        <v>45</v>
      </c>
      <c r="D220" s="5">
        <v>217</v>
      </c>
      <c r="E220" s="10" t="s">
        <v>41</v>
      </c>
      <c r="F220" s="5">
        <f>[2]攻击!$B222</f>
        <v>59994</v>
      </c>
      <c r="G220" s="5">
        <f t="shared" si="18"/>
        <v>914</v>
      </c>
      <c r="I220" s="6">
        <f t="shared" si="19"/>
        <v>2220</v>
      </c>
      <c r="J220">
        <v>0</v>
      </c>
      <c r="K220" s="11">
        <f t="shared" si="20"/>
        <v>8</v>
      </c>
      <c r="L220">
        <v>0</v>
      </c>
      <c r="M220">
        <v>0</v>
      </c>
      <c r="N220" s="7">
        <v>0</v>
      </c>
      <c r="O220" t="s">
        <v>157</v>
      </c>
      <c r="P220" s="5" t="str">
        <f t="shared" si="21"/>
        <v>1-118788</v>
      </c>
      <c r="Q220">
        <v>0</v>
      </c>
      <c r="R220" s="5">
        <f t="shared" si="22"/>
        <v>59994</v>
      </c>
      <c r="S220" s="5">
        <v>15</v>
      </c>
      <c r="T220" s="5">
        <v>0</v>
      </c>
      <c r="U220">
        <f>[2]升级消耗!$C220</f>
        <v>118788</v>
      </c>
      <c r="V220">
        <v>2.5</v>
      </c>
      <c r="AA220" s="5">
        <f t="shared" si="23"/>
        <v>2220</v>
      </c>
    </row>
    <row r="221" spans="1:27">
      <c r="A221" s="5">
        <v>1001218</v>
      </c>
      <c r="B221" s="5">
        <v>1001</v>
      </c>
      <c r="C221" s="5">
        <f>VLOOKUP(B221,[1]role!$A:$J,10,1)</f>
        <v>45</v>
      </c>
      <c r="D221" s="5">
        <v>218</v>
      </c>
      <c r="E221" s="10" t="s">
        <v>41</v>
      </c>
      <c r="F221" s="5">
        <f>[2]攻击!$B223</f>
        <v>60987</v>
      </c>
      <c r="G221" s="5">
        <f t="shared" si="18"/>
        <v>918</v>
      </c>
      <c r="I221" s="6">
        <f t="shared" si="19"/>
        <v>2230</v>
      </c>
      <c r="J221">
        <v>0</v>
      </c>
      <c r="K221" s="11">
        <f t="shared" si="20"/>
        <v>8</v>
      </c>
      <c r="L221">
        <v>0</v>
      </c>
      <c r="M221">
        <v>0</v>
      </c>
      <c r="N221" s="7">
        <v>0</v>
      </c>
      <c r="O221" t="s">
        <v>158</v>
      </c>
      <c r="P221" s="5" t="str">
        <f t="shared" si="21"/>
        <v>1-120754</v>
      </c>
      <c r="Q221">
        <v>0</v>
      </c>
      <c r="R221" s="5">
        <f t="shared" si="22"/>
        <v>60987</v>
      </c>
      <c r="S221" s="5">
        <v>15</v>
      </c>
      <c r="T221" s="5">
        <v>0</v>
      </c>
      <c r="U221">
        <f>[2]升级消耗!$C221</f>
        <v>120754</v>
      </c>
      <c r="V221">
        <v>2.5</v>
      </c>
      <c r="AA221" s="5">
        <f t="shared" si="23"/>
        <v>2230</v>
      </c>
    </row>
    <row r="222" spans="1:27">
      <c r="A222" s="5">
        <v>1001219</v>
      </c>
      <c r="B222" s="5">
        <v>1001</v>
      </c>
      <c r="C222" s="5">
        <f>VLOOKUP(B222,[1]role!$A:$J,10,1)</f>
        <v>45</v>
      </c>
      <c r="D222" s="5">
        <v>219</v>
      </c>
      <c r="E222" s="10" t="s">
        <v>41</v>
      </c>
      <c r="F222" s="5">
        <f>[2]攻击!$B224</f>
        <v>61981</v>
      </c>
      <c r="G222" s="5">
        <f t="shared" si="18"/>
        <v>922</v>
      </c>
      <c r="I222" s="6">
        <f t="shared" si="19"/>
        <v>2240</v>
      </c>
      <c r="J222">
        <v>0</v>
      </c>
      <c r="K222" s="11">
        <f t="shared" si="20"/>
        <v>8</v>
      </c>
      <c r="L222">
        <v>0</v>
      </c>
      <c r="M222">
        <v>0</v>
      </c>
      <c r="N222" s="7">
        <v>0</v>
      </c>
      <c r="O222" t="s">
        <v>159</v>
      </c>
      <c r="P222" s="5" t="str">
        <f t="shared" si="21"/>
        <v>1-122722</v>
      </c>
      <c r="Q222">
        <v>0</v>
      </c>
      <c r="R222" s="5">
        <f t="shared" si="22"/>
        <v>61981</v>
      </c>
      <c r="S222" s="5">
        <v>15</v>
      </c>
      <c r="T222" s="5">
        <v>0</v>
      </c>
      <c r="U222">
        <f>[2]升级消耗!$C222</f>
        <v>122722</v>
      </c>
      <c r="V222">
        <v>2.5</v>
      </c>
      <c r="AA222" s="5">
        <f t="shared" si="23"/>
        <v>2240</v>
      </c>
    </row>
    <row r="223" spans="1:27">
      <c r="A223" s="5">
        <v>1001220</v>
      </c>
      <c r="B223" s="5">
        <v>1001</v>
      </c>
      <c r="C223" s="5">
        <f>VLOOKUP(B223,[1]role!$A:$J,10,1)</f>
        <v>45</v>
      </c>
      <c r="D223" s="5">
        <v>220</v>
      </c>
      <c r="E223" s="10" t="s">
        <v>41</v>
      </c>
      <c r="F223" s="5">
        <f>[2]攻击!$B225</f>
        <v>62975</v>
      </c>
      <c r="G223" s="5">
        <f t="shared" si="18"/>
        <v>926</v>
      </c>
      <c r="I223" s="6">
        <f t="shared" si="19"/>
        <v>2250</v>
      </c>
      <c r="J223">
        <v>0</v>
      </c>
      <c r="K223" s="11">
        <f t="shared" si="20"/>
        <v>8</v>
      </c>
      <c r="L223">
        <v>0</v>
      </c>
      <c r="M223">
        <v>0</v>
      </c>
      <c r="N223" s="7">
        <v>0</v>
      </c>
      <c r="O223" t="s">
        <v>160</v>
      </c>
      <c r="P223" s="5" t="str">
        <f t="shared" si="21"/>
        <v>1-124690</v>
      </c>
      <c r="Q223">
        <v>0</v>
      </c>
      <c r="R223" s="5">
        <f t="shared" si="22"/>
        <v>62975</v>
      </c>
      <c r="S223" s="5">
        <v>15</v>
      </c>
      <c r="T223" s="5">
        <v>0</v>
      </c>
      <c r="U223">
        <f>[2]升级消耗!$C223</f>
        <v>124690</v>
      </c>
      <c r="V223">
        <v>2.5</v>
      </c>
      <c r="AA223" s="5">
        <f t="shared" si="23"/>
        <v>2250</v>
      </c>
    </row>
    <row r="224" spans="1:27">
      <c r="A224" s="5">
        <v>1001221</v>
      </c>
      <c r="B224" s="5">
        <v>1001</v>
      </c>
      <c r="C224" s="5">
        <f>VLOOKUP(B224,[1]role!$A:$J,10,1)</f>
        <v>45</v>
      </c>
      <c r="D224" s="5">
        <v>221</v>
      </c>
      <c r="E224" s="10" t="s">
        <v>41</v>
      </c>
      <c r="F224" s="5">
        <f>[2]攻击!$B226</f>
        <v>63970</v>
      </c>
      <c r="G224" s="5">
        <f t="shared" si="18"/>
        <v>930</v>
      </c>
      <c r="I224" s="6">
        <f t="shared" si="19"/>
        <v>2260</v>
      </c>
      <c r="J224">
        <v>0</v>
      </c>
      <c r="K224" s="11">
        <f t="shared" si="20"/>
        <v>8</v>
      </c>
      <c r="L224">
        <v>0</v>
      </c>
      <c r="M224">
        <v>0</v>
      </c>
      <c r="N224" s="7">
        <v>0</v>
      </c>
      <c r="O224" t="s">
        <v>161</v>
      </c>
      <c r="P224" s="5" t="str">
        <f t="shared" si="21"/>
        <v>1-126660</v>
      </c>
      <c r="Q224">
        <v>0</v>
      </c>
      <c r="R224" s="5">
        <f t="shared" si="22"/>
        <v>63970</v>
      </c>
      <c r="S224" s="5">
        <v>15</v>
      </c>
      <c r="T224" s="5">
        <v>0</v>
      </c>
      <c r="U224">
        <f>[2]升级消耗!$C224</f>
        <v>126660</v>
      </c>
      <c r="V224">
        <v>2.5</v>
      </c>
      <c r="AA224" s="5">
        <f t="shared" si="23"/>
        <v>2260</v>
      </c>
    </row>
    <row r="225" spans="1:27">
      <c r="A225" s="5">
        <v>1001222</v>
      </c>
      <c r="B225" s="5">
        <v>1001</v>
      </c>
      <c r="C225" s="5">
        <f>VLOOKUP(B225,[1]role!$A:$J,10,1)</f>
        <v>45</v>
      </c>
      <c r="D225" s="5">
        <v>222</v>
      </c>
      <c r="E225" s="10" t="s">
        <v>41</v>
      </c>
      <c r="F225" s="5">
        <f>[2]攻击!$B227</f>
        <v>64965</v>
      </c>
      <c r="G225" s="5">
        <f t="shared" si="18"/>
        <v>934</v>
      </c>
      <c r="I225" s="6">
        <f t="shared" si="19"/>
        <v>2270</v>
      </c>
      <c r="J225">
        <v>0</v>
      </c>
      <c r="K225" s="11">
        <f t="shared" si="20"/>
        <v>8</v>
      </c>
      <c r="L225">
        <v>0</v>
      </c>
      <c r="M225">
        <v>0</v>
      </c>
      <c r="N225" s="7">
        <v>0</v>
      </c>
      <c r="O225" t="s">
        <v>162</v>
      </c>
      <c r="P225" s="5" t="str">
        <f t="shared" si="21"/>
        <v>1-128630</v>
      </c>
      <c r="Q225">
        <v>0</v>
      </c>
      <c r="R225" s="5">
        <f t="shared" si="22"/>
        <v>64965</v>
      </c>
      <c r="S225" s="5">
        <v>15</v>
      </c>
      <c r="T225" s="5">
        <v>0</v>
      </c>
      <c r="U225">
        <f>[2]升级消耗!$C225</f>
        <v>128630</v>
      </c>
      <c r="V225">
        <v>2.5</v>
      </c>
      <c r="AA225" s="5">
        <f t="shared" si="23"/>
        <v>2270</v>
      </c>
    </row>
    <row r="226" spans="1:27">
      <c r="A226" s="5">
        <v>1001223</v>
      </c>
      <c r="B226" s="5">
        <v>1001</v>
      </c>
      <c r="C226" s="5">
        <f>VLOOKUP(B226,[1]role!$A:$J,10,1)</f>
        <v>45</v>
      </c>
      <c r="D226" s="5">
        <v>223</v>
      </c>
      <c r="E226" s="10" t="s">
        <v>41</v>
      </c>
      <c r="F226" s="5">
        <f>[2]攻击!$B228</f>
        <v>65961</v>
      </c>
      <c r="G226" s="5">
        <f t="shared" si="18"/>
        <v>938</v>
      </c>
      <c r="I226" s="6">
        <f t="shared" si="19"/>
        <v>2280</v>
      </c>
      <c r="J226">
        <v>0</v>
      </c>
      <c r="K226" s="11">
        <f t="shared" si="20"/>
        <v>8</v>
      </c>
      <c r="L226">
        <v>0</v>
      </c>
      <c r="M226">
        <v>0</v>
      </c>
      <c r="N226" s="7">
        <v>0</v>
      </c>
      <c r="O226" t="s">
        <v>163</v>
      </c>
      <c r="P226" s="5" t="str">
        <f t="shared" si="21"/>
        <v>1-130602</v>
      </c>
      <c r="Q226">
        <v>0</v>
      </c>
      <c r="R226" s="5">
        <f t="shared" si="22"/>
        <v>65961</v>
      </c>
      <c r="S226" s="5">
        <v>15</v>
      </c>
      <c r="T226" s="5">
        <v>0</v>
      </c>
      <c r="U226">
        <f>[2]升级消耗!$C226</f>
        <v>130602</v>
      </c>
      <c r="V226">
        <v>2.5</v>
      </c>
      <c r="AA226" s="5">
        <f t="shared" si="23"/>
        <v>2280</v>
      </c>
    </row>
    <row r="227" spans="1:27">
      <c r="A227" s="5">
        <v>1001224</v>
      </c>
      <c r="B227" s="5">
        <v>1001</v>
      </c>
      <c r="C227" s="5">
        <f>VLOOKUP(B227,[1]role!$A:$J,10,1)</f>
        <v>45</v>
      </c>
      <c r="D227" s="5">
        <v>224</v>
      </c>
      <c r="E227" s="10" t="s">
        <v>41</v>
      </c>
      <c r="F227" s="5">
        <f>[2]攻击!$B229</f>
        <v>66957</v>
      </c>
      <c r="G227" s="5">
        <f t="shared" si="18"/>
        <v>942</v>
      </c>
      <c r="I227" s="6">
        <f t="shared" si="19"/>
        <v>2290</v>
      </c>
      <c r="J227">
        <v>0</v>
      </c>
      <c r="K227" s="11">
        <f t="shared" si="20"/>
        <v>8</v>
      </c>
      <c r="L227">
        <v>0</v>
      </c>
      <c r="M227">
        <v>0</v>
      </c>
      <c r="N227" s="7">
        <v>0</v>
      </c>
      <c r="O227" t="s">
        <v>164</v>
      </c>
      <c r="P227" s="5" t="str">
        <f t="shared" si="21"/>
        <v>1-132574</v>
      </c>
      <c r="Q227">
        <v>0</v>
      </c>
      <c r="R227" s="5">
        <f t="shared" si="22"/>
        <v>66957</v>
      </c>
      <c r="S227" s="5">
        <v>15</v>
      </c>
      <c r="T227" s="5">
        <v>0</v>
      </c>
      <c r="U227">
        <f>[2]升级消耗!$C227</f>
        <v>132574</v>
      </c>
      <c r="V227">
        <v>2.5</v>
      </c>
      <c r="AA227" s="5">
        <f t="shared" si="23"/>
        <v>2290</v>
      </c>
    </row>
    <row r="228" spans="1:27">
      <c r="A228" s="5">
        <v>1001225</v>
      </c>
      <c r="B228" s="5">
        <v>1001</v>
      </c>
      <c r="C228" s="5">
        <f>VLOOKUP(B228,[1]role!$A:$J,10,1)</f>
        <v>45</v>
      </c>
      <c r="D228" s="5">
        <v>225</v>
      </c>
      <c r="E228" s="10" t="s">
        <v>41</v>
      </c>
      <c r="F228" s="5">
        <f>[2]攻击!$B230</f>
        <v>67954</v>
      </c>
      <c r="G228" s="5">
        <f t="shared" si="18"/>
        <v>946</v>
      </c>
      <c r="I228" s="6">
        <f t="shared" si="19"/>
        <v>2300</v>
      </c>
      <c r="J228">
        <v>0</v>
      </c>
      <c r="K228" s="11">
        <f t="shared" si="20"/>
        <v>8</v>
      </c>
      <c r="L228">
        <v>0</v>
      </c>
      <c r="M228">
        <v>0</v>
      </c>
      <c r="N228" s="7">
        <v>0</v>
      </c>
      <c r="O228" t="s">
        <v>165</v>
      </c>
      <c r="P228" s="5" t="str">
        <f t="shared" si="21"/>
        <v>1-134548</v>
      </c>
      <c r="Q228">
        <v>0</v>
      </c>
      <c r="R228" s="5">
        <f t="shared" si="22"/>
        <v>67954</v>
      </c>
      <c r="S228" s="5">
        <v>15</v>
      </c>
      <c r="T228" s="5">
        <v>0</v>
      </c>
      <c r="U228">
        <f>[2]升级消耗!$C228</f>
        <v>134548</v>
      </c>
      <c r="V228">
        <v>2.5</v>
      </c>
      <c r="AA228" s="5">
        <f t="shared" si="23"/>
        <v>2300</v>
      </c>
    </row>
    <row r="229" spans="1:27">
      <c r="A229" s="5">
        <v>1001226</v>
      </c>
      <c r="B229" s="5">
        <v>1001</v>
      </c>
      <c r="C229" s="5">
        <f>VLOOKUP(B229,[1]role!$A:$J,10,1)</f>
        <v>45</v>
      </c>
      <c r="D229" s="5">
        <v>226</v>
      </c>
      <c r="E229" s="10" t="s">
        <v>41</v>
      </c>
      <c r="F229" s="5">
        <f>[2]攻击!$B231</f>
        <v>69449</v>
      </c>
      <c r="G229" s="5">
        <f t="shared" si="18"/>
        <v>950</v>
      </c>
      <c r="I229" s="6">
        <f t="shared" si="19"/>
        <v>2310</v>
      </c>
      <c r="J229">
        <v>0</v>
      </c>
      <c r="K229" s="11">
        <f t="shared" si="20"/>
        <v>8</v>
      </c>
      <c r="L229">
        <v>0</v>
      </c>
      <c r="M229">
        <v>0</v>
      </c>
      <c r="N229" s="7">
        <v>0</v>
      </c>
      <c r="O229" t="s">
        <v>166</v>
      </c>
      <c r="P229" s="5" t="str">
        <f t="shared" si="21"/>
        <v>1-137508</v>
      </c>
      <c r="Q229">
        <v>0</v>
      </c>
      <c r="R229" s="5">
        <f t="shared" si="22"/>
        <v>69449</v>
      </c>
      <c r="S229" s="5">
        <v>15</v>
      </c>
      <c r="T229" s="5">
        <v>0</v>
      </c>
      <c r="U229">
        <f>[2]升级消耗!$C229</f>
        <v>137508</v>
      </c>
      <c r="V229">
        <v>2.5</v>
      </c>
      <c r="AA229" s="5">
        <f t="shared" si="23"/>
        <v>2310</v>
      </c>
    </row>
    <row r="230" spans="1:27">
      <c r="A230" s="5">
        <v>1001227</v>
      </c>
      <c r="B230" s="5">
        <v>1001</v>
      </c>
      <c r="C230" s="5">
        <f>VLOOKUP(B230,[1]role!$A:$J,10,1)</f>
        <v>45</v>
      </c>
      <c r="D230" s="5">
        <v>227</v>
      </c>
      <c r="E230" s="10" t="s">
        <v>41</v>
      </c>
      <c r="F230" s="5">
        <f>[2]攻击!$B232</f>
        <v>70944</v>
      </c>
      <c r="G230" s="5">
        <f t="shared" si="18"/>
        <v>954</v>
      </c>
      <c r="I230" s="6">
        <f t="shared" si="19"/>
        <v>2320</v>
      </c>
      <c r="J230">
        <v>0</v>
      </c>
      <c r="K230" s="11">
        <f t="shared" si="20"/>
        <v>8</v>
      </c>
      <c r="L230">
        <v>0</v>
      </c>
      <c r="M230">
        <v>0</v>
      </c>
      <c r="N230" s="7">
        <v>0</v>
      </c>
      <c r="O230" t="s">
        <v>167</v>
      </c>
      <c r="P230" s="5" t="str">
        <f t="shared" si="21"/>
        <v>1-140468</v>
      </c>
      <c r="Q230">
        <v>0</v>
      </c>
      <c r="R230" s="5">
        <f t="shared" si="22"/>
        <v>70944</v>
      </c>
      <c r="S230" s="5">
        <v>15</v>
      </c>
      <c r="T230" s="5">
        <v>0</v>
      </c>
      <c r="U230">
        <f>[2]升级消耗!$C230</f>
        <v>140468</v>
      </c>
      <c r="V230">
        <v>2.5</v>
      </c>
      <c r="AA230" s="5">
        <f t="shared" si="23"/>
        <v>2320</v>
      </c>
    </row>
    <row r="231" spans="1:27">
      <c r="A231" s="5">
        <v>1001228</v>
      </c>
      <c r="B231" s="5">
        <v>1001</v>
      </c>
      <c r="C231" s="5">
        <f>VLOOKUP(B231,[1]role!$A:$J,10,1)</f>
        <v>45</v>
      </c>
      <c r="D231" s="5">
        <v>228</v>
      </c>
      <c r="E231" s="10" t="s">
        <v>41</v>
      </c>
      <c r="F231" s="5">
        <f>[2]攻击!$B233</f>
        <v>72440</v>
      </c>
      <c r="G231" s="5">
        <f t="shared" si="18"/>
        <v>958</v>
      </c>
      <c r="I231" s="6">
        <f t="shared" si="19"/>
        <v>2330</v>
      </c>
      <c r="J231">
        <v>0</v>
      </c>
      <c r="K231" s="11">
        <f t="shared" si="20"/>
        <v>8</v>
      </c>
      <c r="L231">
        <v>0</v>
      </c>
      <c r="M231">
        <v>0</v>
      </c>
      <c r="N231" s="7">
        <v>0</v>
      </c>
      <c r="O231" t="s">
        <v>168</v>
      </c>
      <c r="P231" s="5" t="str">
        <f t="shared" si="21"/>
        <v>1-143430</v>
      </c>
      <c r="Q231">
        <v>0</v>
      </c>
      <c r="R231" s="5">
        <f t="shared" si="22"/>
        <v>72440</v>
      </c>
      <c r="S231" s="5">
        <v>15</v>
      </c>
      <c r="T231" s="5">
        <v>0</v>
      </c>
      <c r="U231">
        <f>[2]升级消耗!$C231</f>
        <v>143430</v>
      </c>
      <c r="V231">
        <v>2.5</v>
      </c>
      <c r="AA231" s="5">
        <f t="shared" si="23"/>
        <v>2330</v>
      </c>
    </row>
    <row r="232" spans="1:27">
      <c r="A232" s="5">
        <v>1001229</v>
      </c>
      <c r="B232" s="5">
        <v>1001</v>
      </c>
      <c r="C232" s="5">
        <f>VLOOKUP(B232,[1]role!$A:$J,10,1)</f>
        <v>45</v>
      </c>
      <c r="D232" s="5">
        <v>229</v>
      </c>
      <c r="E232" s="10" t="s">
        <v>41</v>
      </c>
      <c r="F232" s="5">
        <f>[2]攻击!$B234</f>
        <v>73936</v>
      </c>
      <c r="G232" s="5">
        <f t="shared" si="18"/>
        <v>962</v>
      </c>
      <c r="I232" s="6">
        <f t="shared" si="19"/>
        <v>2340</v>
      </c>
      <c r="J232">
        <v>0</v>
      </c>
      <c r="K232" s="11">
        <f t="shared" si="20"/>
        <v>8</v>
      </c>
      <c r="L232">
        <v>0</v>
      </c>
      <c r="M232">
        <v>0</v>
      </c>
      <c r="N232" s="7">
        <v>0</v>
      </c>
      <c r="O232" t="s">
        <v>169</v>
      </c>
      <c r="P232" s="5" t="str">
        <f t="shared" si="21"/>
        <v>1-146392</v>
      </c>
      <c r="Q232">
        <v>0</v>
      </c>
      <c r="R232" s="5">
        <f t="shared" si="22"/>
        <v>73936</v>
      </c>
      <c r="S232" s="5">
        <v>15</v>
      </c>
      <c r="T232" s="5">
        <v>0</v>
      </c>
      <c r="U232">
        <f>[2]升级消耗!$C232</f>
        <v>146392</v>
      </c>
      <c r="V232">
        <v>2.5</v>
      </c>
      <c r="AA232" s="5">
        <f t="shared" si="23"/>
        <v>2340</v>
      </c>
    </row>
    <row r="233" spans="1:27">
      <c r="A233" s="5">
        <v>1001230</v>
      </c>
      <c r="B233" s="5">
        <v>1001</v>
      </c>
      <c r="C233" s="5">
        <f>VLOOKUP(B233,[1]role!$A:$J,10,1)</f>
        <v>45</v>
      </c>
      <c r="D233" s="5">
        <v>230</v>
      </c>
      <c r="E233" s="10" t="s">
        <v>41</v>
      </c>
      <c r="F233" s="5">
        <f>[2]攻击!$B235</f>
        <v>75433</v>
      </c>
      <c r="G233" s="5">
        <f t="shared" si="18"/>
        <v>966</v>
      </c>
      <c r="I233" s="6">
        <f t="shared" si="19"/>
        <v>2350</v>
      </c>
      <c r="J233">
        <v>0</v>
      </c>
      <c r="K233" s="11">
        <f t="shared" si="20"/>
        <v>8</v>
      </c>
      <c r="L233">
        <v>0</v>
      </c>
      <c r="M233">
        <v>0</v>
      </c>
      <c r="N233" s="7">
        <v>0</v>
      </c>
      <c r="O233" t="s">
        <v>170</v>
      </c>
      <c r="P233" s="5" t="str">
        <f t="shared" si="21"/>
        <v>1-149356</v>
      </c>
      <c r="Q233">
        <v>0</v>
      </c>
      <c r="R233" s="5">
        <f t="shared" si="22"/>
        <v>75433</v>
      </c>
      <c r="S233" s="5">
        <v>15</v>
      </c>
      <c r="T233" s="5">
        <v>0</v>
      </c>
      <c r="U233">
        <f>[2]升级消耗!$C233</f>
        <v>149356</v>
      </c>
      <c r="V233">
        <v>2.5</v>
      </c>
      <c r="AA233" s="5">
        <f t="shared" si="23"/>
        <v>2350</v>
      </c>
    </row>
    <row r="234" spans="1:27">
      <c r="A234" s="5">
        <v>1001231</v>
      </c>
      <c r="B234" s="5">
        <v>1001</v>
      </c>
      <c r="C234" s="5">
        <f>VLOOKUP(B234,[1]role!$A:$J,10,1)</f>
        <v>45</v>
      </c>
      <c r="D234" s="5">
        <v>231</v>
      </c>
      <c r="E234" s="10" t="s">
        <v>41</v>
      </c>
      <c r="F234" s="5">
        <f>[2]攻击!$B236</f>
        <v>76930</v>
      </c>
      <c r="G234" s="5">
        <f t="shared" si="18"/>
        <v>970</v>
      </c>
      <c r="I234" s="6">
        <f t="shared" si="19"/>
        <v>2360</v>
      </c>
      <c r="J234">
        <v>0</v>
      </c>
      <c r="K234" s="11">
        <f t="shared" si="20"/>
        <v>8</v>
      </c>
      <c r="L234">
        <v>0</v>
      </c>
      <c r="M234">
        <v>0</v>
      </c>
      <c r="N234" s="7">
        <v>0</v>
      </c>
      <c r="O234" t="s">
        <v>171</v>
      </c>
      <c r="P234" s="5" t="str">
        <f t="shared" si="21"/>
        <v>1-152320</v>
      </c>
      <c r="Q234">
        <v>0</v>
      </c>
      <c r="R234" s="5">
        <f t="shared" si="22"/>
        <v>76930</v>
      </c>
      <c r="S234" s="5">
        <v>15</v>
      </c>
      <c r="T234" s="5">
        <v>0</v>
      </c>
      <c r="U234">
        <f>[2]升级消耗!$C234</f>
        <v>152320</v>
      </c>
      <c r="V234">
        <v>2.5</v>
      </c>
      <c r="AA234" s="5">
        <f t="shared" si="23"/>
        <v>2360</v>
      </c>
    </row>
    <row r="235" spans="1:27">
      <c r="A235" s="5">
        <v>1001232</v>
      </c>
      <c r="B235" s="5">
        <v>1001</v>
      </c>
      <c r="C235" s="5">
        <f>VLOOKUP(B235,[1]role!$A:$J,10,1)</f>
        <v>45</v>
      </c>
      <c r="D235" s="5">
        <v>232</v>
      </c>
      <c r="E235" s="10" t="s">
        <v>41</v>
      </c>
      <c r="F235" s="5">
        <f>[2]攻击!$B237</f>
        <v>78428</v>
      </c>
      <c r="G235" s="5">
        <f t="shared" si="18"/>
        <v>974</v>
      </c>
      <c r="I235" s="6">
        <f t="shared" si="19"/>
        <v>2370</v>
      </c>
      <c r="J235">
        <v>0</v>
      </c>
      <c r="K235" s="11">
        <f t="shared" si="20"/>
        <v>8</v>
      </c>
      <c r="L235">
        <v>0</v>
      </c>
      <c r="M235">
        <v>0</v>
      </c>
      <c r="N235" s="7">
        <v>0</v>
      </c>
      <c r="O235" t="s">
        <v>172</v>
      </c>
      <c r="P235" s="5" t="str">
        <f t="shared" si="21"/>
        <v>1-155286</v>
      </c>
      <c r="Q235">
        <v>0</v>
      </c>
      <c r="R235" s="5">
        <f t="shared" si="22"/>
        <v>78428</v>
      </c>
      <c r="S235" s="5">
        <v>15</v>
      </c>
      <c r="T235" s="5">
        <v>0</v>
      </c>
      <c r="U235">
        <f>[2]升级消耗!$C235</f>
        <v>155286</v>
      </c>
      <c r="V235">
        <v>2.5</v>
      </c>
      <c r="AA235" s="5">
        <f t="shared" si="23"/>
        <v>2370</v>
      </c>
    </row>
    <row r="236" spans="1:27">
      <c r="A236" s="5">
        <v>1001233</v>
      </c>
      <c r="B236" s="5">
        <v>1001</v>
      </c>
      <c r="C236" s="5">
        <f>VLOOKUP(B236,[1]role!$A:$J,10,1)</f>
        <v>45</v>
      </c>
      <c r="D236" s="5">
        <v>233</v>
      </c>
      <c r="E236" s="10" t="s">
        <v>41</v>
      </c>
      <c r="F236" s="5">
        <f>[2]攻击!$B238</f>
        <v>79926</v>
      </c>
      <c r="G236" s="5">
        <f t="shared" si="18"/>
        <v>978</v>
      </c>
      <c r="I236" s="6">
        <f t="shared" si="19"/>
        <v>2380</v>
      </c>
      <c r="J236">
        <v>0</v>
      </c>
      <c r="K236" s="11">
        <f t="shared" si="20"/>
        <v>8</v>
      </c>
      <c r="L236">
        <v>0</v>
      </c>
      <c r="M236">
        <v>0</v>
      </c>
      <c r="N236" s="7">
        <v>0</v>
      </c>
      <c r="O236" t="s">
        <v>173</v>
      </c>
      <c r="P236" s="5" t="str">
        <f t="shared" si="21"/>
        <v>1-158252</v>
      </c>
      <c r="Q236">
        <v>0</v>
      </c>
      <c r="R236" s="5">
        <f t="shared" si="22"/>
        <v>79926</v>
      </c>
      <c r="S236" s="5">
        <v>15</v>
      </c>
      <c r="T236" s="5">
        <v>0</v>
      </c>
      <c r="U236">
        <f>[2]升级消耗!$C236</f>
        <v>158252</v>
      </c>
      <c r="V236">
        <v>2.5</v>
      </c>
      <c r="AA236" s="5">
        <f t="shared" si="23"/>
        <v>2380</v>
      </c>
    </row>
    <row r="237" spans="1:27">
      <c r="A237" s="5">
        <v>1001234</v>
      </c>
      <c r="B237" s="5">
        <v>1001</v>
      </c>
      <c r="C237" s="5">
        <f>VLOOKUP(B237,[1]role!$A:$J,10,1)</f>
        <v>45</v>
      </c>
      <c r="D237" s="5">
        <v>234</v>
      </c>
      <c r="E237" s="10" t="s">
        <v>41</v>
      </c>
      <c r="F237" s="5">
        <f>[2]攻击!$B239</f>
        <v>81425</v>
      </c>
      <c r="G237" s="5">
        <f t="shared" si="18"/>
        <v>982</v>
      </c>
      <c r="I237" s="6">
        <f t="shared" si="19"/>
        <v>2390</v>
      </c>
      <c r="J237">
        <v>0</v>
      </c>
      <c r="K237" s="11">
        <f t="shared" si="20"/>
        <v>8</v>
      </c>
      <c r="L237">
        <v>0</v>
      </c>
      <c r="M237">
        <v>0</v>
      </c>
      <c r="N237" s="7">
        <v>0</v>
      </c>
      <c r="O237" t="s">
        <v>174</v>
      </c>
      <c r="P237" s="5" t="str">
        <f t="shared" si="21"/>
        <v>1-161220</v>
      </c>
      <c r="Q237">
        <v>0</v>
      </c>
      <c r="R237" s="5">
        <f t="shared" si="22"/>
        <v>81425</v>
      </c>
      <c r="S237" s="5">
        <v>15</v>
      </c>
      <c r="T237" s="5">
        <v>0</v>
      </c>
      <c r="U237">
        <f>[2]升级消耗!$C237</f>
        <v>161220</v>
      </c>
      <c r="V237">
        <v>2.5</v>
      </c>
      <c r="AA237" s="5">
        <f t="shared" si="23"/>
        <v>2390</v>
      </c>
    </row>
    <row r="238" spans="1:27">
      <c r="A238" s="5">
        <v>1001235</v>
      </c>
      <c r="B238" s="5">
        <v>1001</v>
      </c>
      <c r="C238" s="5">
        <f>VLOOKUP(B238,[1]role!$A:$J,10,1)</f>
        <v>45</v>
      </c>
      <c r="D238" s="5">
        <v>235</v>
      </c>
      <c r="E238" s="10" t="s">
        <v>41</v>
      </c>
      <c r="F238" s="5">
        <f>[2]攻击!$B240</f>
        <v>82924</v>
      </c>
      <c r="G238" s="5">
        <f t="shared" si="18"/>
        <v>986</v>
      </c>
      <c r="I238" s="6">
        <f t="shared" si="19"/>
        <v>2400</v>
      </c>
      <c r="J238">
        <v>0</v>
      </c>
      <c r="K238" s="11">
        <f t="shared" si="20"/>
        <v>8</v>
      </c>
      <c r="L238">
        <v>0</v>
      </c>
      <c r="M238">
        <v>0</v>
      </c>
      <c r="N238" s="7">
        <v>0</v>
      </c>
      <c r="O238" t="s">
        <v>175</v>
      </c>
      <c r="P238" s="5" t="str">
        <f t="shared" si="21"/>
        <v>1-164188</v>
      </c>
      <c r="Q238">
        <v>0</v>
      </c>
      <c r="R238" s="5">
        <f t="shared" si="22"/>
        <v>82924</v>
      </c>
      <c r="S238" s="5">
        <v>15</v>
      </c>
      <c r="T238" s="5">
        <v>0</v>
      </c>
      <c r="U238">
        <f>[2]升级消耗!$C238</f>
        <v>164188</v>
      </c>
      <c r="V238">
        <v>2.5</v>
      </c>
      <c r="AA238" s="5">
        <f t="shared" si="23"/>
        <v>2400</v>
      </c>
    </row>
    <row r="239" spans="1:27">
      <c r="A239" s="5">
        <v>1001236</v>
      </c>
      <c r="B239" s="5">
        <v>1001</v>
      </c>
      <c r="C239" s="5">
        <f>VLOOKUP(B239,[1]role!$A:$J,10,1)</f>
        <v>45</v>
      </c>
      <c r="D239" s="5">
        <v>236</v>
      </c>
      <c r="E239" s="10" t="s">
        <v>41</v>
      </c>
      <c r="F239" s="5">
        <f>[2]攻击!$B241</f>
        <v>84424</v>
      </c>
      <c r="G239" s="5">
        <f t="shared" si="18"/>
        <v>990</v>
      </c>
      <c r="I239" s="6">
        <f t="shared" si="19"/>
        <v>2410</v>
      </c>
      <c r="J239">
        <v>0</v>
      </c>
      <c r="K239" s="11">
        <f t="shared" si="20"/>
        <v>8</v>
      </c>
      <c r="L239">
        <v>0</v>
      </c>
      <c r="M239">
        <v>0</v>
      </c>
      <c r="N239" s="7">
        <v>0</v>
      </c>
      <c r="O239" t="s">
        <v>176</v>
      </c>
      <c r="P239" s="5" t="str">
        <f t="shared" si="21"/>
        <v>1-167158</v>
      </c>
      <c r="Q239">
        <v>0</v>
      </c>
      <c r="R239" s="5">
        <f t="shared" si="22"/>
        <v>84424</v>
      </c>
      <c r="S239" s="5">
        <v>15</v>
      </c>
      <c r="T239" s="5">
        <v>0</v>
      </c>
      <c r="U239">
        <f>[2]升级消耗!$C239</f>
        <v>167158</v>
      </c>
      <c r="V239">
        <v>2.5</v>
      </c>
      <c r="AA239" s="5">
        <f t="shared" si="23"/>
        <v>2410</v>
      </c>
    </row>
    <row r="240" spans="1:27">
      <c r="A240" s="5">
        <v>1001237</v>
      </c>
      <c r="B240" s="5">
        <v>1001</v>
      </c>
      <c r="C240" s="5">
        <f>VLOOKUP(B240,[1]role!$A:$J,10,1)</f>
        <v>45</v>
      </c>
      <c r="D240" s="5">
        <v>237</v>
      </c>
      <c r="E240" s="10" t="s">
        <v>41</v>
      </c>
      <c r="F240" s="5">
        <f>[2]攻击!$B242</f>
        <v>85924</v>
      </c>
      <c r="G240" s="5">
        <f t="shared" si="18"/>
        <v>994</v>
      </c>
      <c r="I240" s="6">
        <f t="shared" si="19"/>
        <v>2420</v>
      </c>
      <c r="J240">
        <v>0</v>
      </c>
      <c r="K240" s="11">
        <f t="shared" si="20"/>
        <v>8</v>
      </c>
      <c r="L240">
        <v>0</v>
      </c>
      <c r="M240">
        <v>0</v>
      </c>
      <c r="N240" s="7">
        <v>0</v>
      </c>
      <c r="O240" t="s">
        <v>177</v>
      </c>
      <c r="P240" s="5" t="str">
        <f t="shared" si="21"/>
        <v>1-170128</v>
      </c>
      <c r="Q240">
        <v>0</v>
      </c>
      <c r="R240" s="5">
        <f t="shared" si="22"/>
        <v>85924</v>
      </c>
      <c r="S240" s="5">
        <v>15</v>
      </c>
      <c r="T240" s="5">
        <v>0</v>
      </c>
      <c r="U240">
        <f>[2]升级消耗!$C240</f>
        <v>170128</v>
      </c>
      <c r="V240">
        <v>2.5</v>
      </c>
      <c r="AA240" s="5">
        <f t="shared" si="23"/>
        <v>2420</v>
      </c>
    </row>
    <row r="241" spans="1:27">
      <c r="A241" s="5">
        <v>1001238</v>
      </c>
      <c r="B241" s="5">
        <v>1001</v>
      </c>
      <c r="C241" s="5">
        <f>VLOOKUP(B241,[1]role!$A:$J,10,1)</f>
        <v>45</v>
      </c>
      <c r="D241" s="5">
        <v>238</v>
      </c>
      <c r="E241" s="10" t="s">
        <v>41</v>
      </c>
      <c r="F241" s="5">
        <f>[2]攻击!$B243</f>
        <v>87425</v>
      </c>
      <c r="G241" s="5">
        <f t="shared" si="18"/>
        <v>998</v>
      </c>
      <c r="I241" s="6">
        <f t="shared" si="19"/>
        <v>2430</v>
      </c>
      <c r="J241">
        <v>0</v>
      </c>
      <c r="K241" s="11">
        <f t="shared" si="20"/>
        <v>8</v>
      </c>
      <c r="L241">
        <v>0</v>
      </c>
      <c r="M241">
        <v>0</v>
      </c>
      <c r="N241" s="7">
        <v>0</v>
      </c>
      <c r="O241" t="s">
        <v>178</v>
      </c>
      <c r="P241" s="5" t="str">
        <f t="shared" si="21"/>
        <v>1-173100</v>
      </c>
      <c r="Q241">
        <v>0</v>
      </c>
      <c r="R241" s="5">
        <f t="shared" si="22"/>
        <v>87425</v>
      </c>
      <c r="S241" s="5">
        <v>15</v>
      </c>
      <c r="T241" s="5">
        <v>0</v>
      </c>
      <c r="U241">
        <f>[2]升级消耗!$C241</f>
        <v>173100</v>
      </c>
      <c r="V241">
        <v>2.5</v>
      </c>
      <c r="AA241" s="5">
        <f t="shared" si="23"/>
        <v>2430</v>
      </c>
    </row>
    <row r="242" spans="1:27">
      <c r="A242" s="5">
        <v>1001239</v>
      </c>
      <c r="B242" s="5">
        <v>1001</v>
      </c>
      <c r="C242" s="5">
        <f>VLOOKUP(B242,[1]role!$A:$J,10,1)</f>
        <v>45</v>
      </c>
      <c r="D242" s="5">
        <v>239</v>
      </c>
      <c r="E242" s="10" t="s">
        <v>41</v>
      </c>
      <c r="F242" s="5">
        <f>[2]攻击!$B244</f>
        <v>88926</v>
      </c>
      <c r="G242" s="5">
        <f t="shared" si="18"/>
        <v>1002</v>
      </c>
      <c r="I242" s="6">
        <f t="shared" si="19"/>
        <v>2440</v>
      </c>
      <c r="J242">
        <v>0</v>
      </c>
      <c r="K242" s="11">
        <f t="shared" si="20"/>
        <v>8</v>
      </c>
      <c r="L242">
        <v>0</v>
      </c>
      <c r="M242">
        <v>0</v>
      </c>
      <c r="N242" s="7">
        <v>0</v>
      </c>
      <c r="O242" t="s">
        <v>179</v>
      </c>
      <c r="P242" s="5" t="str">
        <f t="shared" si="21"/>
        <v>1-176072</v>
      </c>
      <c r="Q242">
        <v>0</v>
      </c>
      <c r="R242" s="5">
        <f t="shared" si="22"/>
        <v>88926</v>
      </c>
      <c r="S242" s="5">
        <v>15</v>
      </c>
      <c r="T242" s="5">
        <v>0</v>
      </c>
      <c r="U242">
        <f>[2]升级消耗!$C242</f>
        <v>176072</v>
      </c>
      <c r="V242">
        <v>2.5</v>
      </c>
      <c r="AA242" s="5">
        <f t="shared" si="23"/>
        <v>2440</v>
      </c>
    </row>
    <row r="243" spans="1:27">
      <c r="A243" s="5">
        <v>1001240</v>
      </c>
      <c r="B243" s="5">
        <v>1001</v>
      </c>
      <c r="C243" s="5">
        <f>VLOOKUP(B243,[1]role!$A:$J,10,1)</f>
        <v>45</v>
      </c>
      <c r="D243" s="5">
        <v>240</v>
      </c>
      <c r="E243" s="10" t="s">
        <v>41</v>
      </c>
      <c r="F243" s="5">
        <f>[2]攻击!$B245</f>
        <v>90428</v>
      </c>
      <c r="G243" s="5">
        <f t="shared" si="18"/>
        <v>1006</v>
      </c>
      <c r="I243" s="6">
        <f t="shared" si="19"/>
        <v>2450</v>
      </c>
      <c r="J243">
        <v>0</v>
      </c>
      <c r="K243" s="11">
        <f t="shared" si="20"/>
        <v>8</v>
      </c>
      <c r="L243">
        <v>0</v>
      </c>
      <c r="M243">
        <v>0</v>
      </c>
      <c r="N243" s="7">
        <v>0</v>
      </c>
      <c r="O243" t="s">
        <v>180</v>
      </c>
      <c r="P243" s="5" t="str">
        <f t="shared" si="21"/>
        <v>1-179046</v>
      </c>
      <c r="Q243">
        <v>0</v>
      </c>
      <c r="R243" s="5">
        <f t="shared" si="22"/>
        <v>90428</v>
      </c>
      <c r="S243" s="5">
        <v>15</v>
      </c>
      <c r="T243" s="5">
        <v>0</v>
      </c>
      <c r="U243">
        <f>[2]升级消耗!$C243</f>
        <v>179046</v>
      </c>
      <c r="V243">
        <v>2.5</v>
      </c>
      <c r="AA243" s="5">
        <f t="shared" si="23"/>
        <v>2450</v>
      </c>
    </row>
    <row r="244" spans="1:27">
      <c r="A244" s="5">
        <v>1001241</v>
      </c>
      <c r="B244" s="5">
        <v>1001</v>
      </c>
      <c r="C244" s="5">
        <f>VLOOKUP(B244,[1]role!$A:$J,10,1)</f>
        <v>45</v>
      </c>
      <c r="D244" s="5">
        <v>241</v>
      </c>
      <c r="E244" s="10" t="s">
        <v>41</v>
      </c>
      <c r="F244" s="5">
        <f>[2]攻击!$B246</f>
        <v>91930</v>
      </c>
      <c r="G244" s="5">
        <f t="shared" si="18"/>
        <v>1010</v>
      </c>
      <c r="I244" s="6">
        <f t="shared" si="19"/>
        <v>2460</v>
      </c>
      <c r="J244">
        <v>0</v>
      </c>
      <c r="K244" s="11">
        <f t="shared" si="20"/>
        <v>8</v>
      </c>
      <c r="L244">
        <v>0</v>
      </c>
      <c r="M244">
        <v>0</v>
      </c>
      <c r="N244" s="7">
        <v>0</v>
      </c>
      <c r="O244" t="s">
        <v>181</v>
      </c>
      <c r="P244" s="5" t="str">
        <f t="shared" si="21"/>
        <v>1-182020</v>
      </c>
      <c r="Q244">
        <v>0</v>
      </c>
      <c r="R244" s="5">
        <f t="shared" si="22"/>
        <v>91930</v>
      </c>
      <c r="S244" s="5">
        <v>15</v>
      </c>
      <c r="T244" s="5">
        <v>0</v>
      </c>
      <c r="U244">
        <f>[2]升级消耗!$C244</f>
        <v>182020</v>
      </c>
      <c r="V244">
        <v>2.5</v>
      </c>
      <c r="AA244" s="5">
        <f t="shared" si="23"/>
        <v>2460</v>
      </c>
    </row>
    <row r="245" spans="1:27">
      <c r="A245" s="5">
        <v>1001242</v>
      </c>
      <c r="B245" s="5">
        <v>1001</v>
      </c>
      <c r="C245" s="5">
        <f>VLOOKUP(B245,[1]role!$A:$J,10,1)</f>
        <v>45</v>
      </c>
      <c r="D245" s="5">
        <v>242</v>
      </c>
      <c r="E245" s="10" t="s">
        <v>41</v>
      </c>
      <c r="F245" s="5">
        <f>[2]攻击!$B247</f>
        <v>93433</v>
      </c>
      <c r="G245" s="5">
        <f t="shared" si="18"/>
        <v>1014</v>
      </c>
      <c r="I245" s="6">
        <f t="shared" si="19"/>
        <v>2470</v>
      </c>
      <c r="J245">
        <v>0</v>
      </c>
      <c r="K245" s="11">
        <f t="shared" si="20"/>
        <v>8</v>
      </c>
      <c r="L245">
        <v>0</v>
      </c>
      <c r="M245">
        <v>0</v>
      </c>
      <c r="N245" s="7">
        <v>0</v>
      </c>
      <c r="O245" t="s">
        <v>182</v>
      </c>
      <c r="P245" s="5" t="str">
        <f t="shared" si="21"/>
        <v>1-184996</v>
      </c>
      <c r="Q245">
        <v>0</v>
      </c>
      <c r="R245" s="5">
        <f t="shared" si="22"/>
        <v>93433</v>
      </c>
      <c r="S245" s="5">
        <v>15</v>
      </c>
      <c r="T245" s="5">
        <v>0</v>
      </c>
      <c r="U245">
        <f>[2]升级消耗!$C245</f>
        <v>184996</v>
      </c>
      <c r="V245">
        <v>2.5</v>
      </c>
      <c r="AA245" s="5">
        <f t="shared" si="23"/>
        <v>2470</v>
      </c>
    </row>
    <row r="246" spans="1:27">
      <c r="A246" s="5">
        <v>1001243</v>
      </c>
      <c r="B246" s="5">
        <v>1001</v>
      </c>
      <c r="C246" s="5">
        <f>VLOOKUP(B246,[1]role!$A:$J,10,1)</f>
        <v>45</v>
      </c>
      <c r="D246" s="5">
        <v>243</v>
      </c>
      <c r="E246" s="10" t="s">
        <v>41</v>
      </c>
      <c r="F246" s="5">
        <f>[2]攻击!$B248</f>
        <v>94936</v>
      </c>
      <c r="G246" s="5">
        <f t="shared" si="18"/>
        <v>1018</v>
      </c>
      <c r="I246" s="6">
        <f t="shared" si="19"/>
        <v>2480</v>
      </c>
      <c r="J246">
        <v>0</v>
      </c>
      <c r="K246" s="11">
        <f t="shared" si="20"/>
        <v>8</v>
      </c>
      <c r="L246">
        <v>0</v>
      </c>
      <c r="M246">
        <v>0</v>
      </c>
      <c r="N246" s="7">
        <v>0</v>
      </c>
      <c r="O246" t="s">
        <v>183</v>
      </c>
      <c r="P246" s="5" t="str">
        <f t="shared" si="21"/>
        <v>1-187972</v>
      </c>
      <c r="Q246">
        <v>0</v>
      </c>
      <c r="R246" s="5">
        <f t="shared" si="22"/>
        <v>94936</v>
      </c>
      <c r="S246" s="5">
        <v>15</v>
      </c>
      <c r="T246" s="5">
        <v>0</v>
      </c>
      <c r="U246">
        <f>[2]升级消耗!$C246</f>
        <v>187972</v>
      </c>
      <c r="V246">
        <v>2.5</v>
      </c>
      <c r="AA246" s="5">
        <f t="shared" si="23"/>
        <v>2480</v>
      </c>
    </row>
    <row r="247" spans="1:27">
      <c r="A247" s="5">
        <v>1001244</v>
      </c>
      <c r="B247" s="5">
        <v>1001</v>
      </c>
      <c r="C247" s="5">
        <f>VLOOKUP(B247,[1]role!$A:$J,10,1)</f>
        <v>45</v>
      </c>
      <c r="D247" s="5">
        <v>244</v>
      </c>
      <c r="E247" s="10" t="s">
        <v>41</v>
      </c>
      <c r="F247" s="5">
        <f>[2]攻击!$B249</f>
        <v>96440</v>
      </c>
      <c r="G247" s="5">
        <f t="shared" si="18"/>
        <v>1022</v>
      </c>
      <c r="I247" s="6">
        <f t="shared" si="19"/>
        <v>2490</v>
      </c>
      <c r="J247">
        <v>0</v>
      </c>
      <c r="K247" s="11">
        <f t="shared" si="20"/>
        <v>8</v>
      </c>
      <c r="L247">
        <v>0</v>
      </c>
      <c r="M247">
        <v>0</v>
      </c>
      <c r="N247" s="7">
        <v>0</v>
      </c>
      <c r="O247" t="s">
        <v>184</v>
      </c>
      <c r="P247" s="5" t="str">
        <f t="shared" si="21"/>
        <v>1-190950</v>
      </c>
      <c r="Q247">
        <v>0</v>
      </c>
      <c r="R247" s="5">
        <f t="shared" si="22"/>
        <v>96440</v>
      </c>
      <c r="S247" s="5">
        <v>15</v>
      </c>
      <c r="T247" s="5">
        <v>0</v>
      </c>
      <c r="U247">
        <f>[2]升级消耗!$C247</f>
        <v>190950</v>
      </c>
      <c r="V247">
        <v>2.5</v>
      </c>
      <c r="AA247" s="5">
        <f t="shared" si="23"/>
        <v>2490</v>
      </c>
    </row>
    <row r="248" spans="1:27">
      <c r="A248" s="5">
        <v>1001245</v>
      </c>
      <c r="B248" s="5">
        <v>1001</v>
      </c>
      <c r="C248" s="5">
        <f>VLOOKUP(B248,[1]role!$A:$J,10,1)</f>
        <v>45</v>
      </c>
      <c r="D248" s="5">
        <v>245</v>
      </c>
      <c r="E248" s="10" t="s">
        <v>41</v>
      </c>
      <c r="F248" s="5">
        <f>[2]攻击!$B250</f>
        <v>97944</v>
      </c>
      <c r="G248" s="5">
        <f t="shared" si="18"/>
        <v>1026</v>
      </c>
      <c r="I248" s="6">
        <f t="shared" si="19"/>
        <v>2500</v>
      </c>
      <c r="J248">
        <v>0</v>
      </c>
      <c r="K248" s="11">
        <f t="shared" si="20"/>
        <v>8</v>
      </c>
      <c r="L248">
        <v>0</v>
      </c>
      <c r="M248">
        <v>0</v>
      </c>
      <c r="N248" s="7">
        <v>0</v>
      </c>
      <c r="O248" t="s">
        <v>185</v>
      </c>
      <c r="P248" s="5" t="str">
        <f t="shared" si="21"/>
        <v>1-193928</v>
      </c>
      <c r="Q248">
        <v>0</v>
      </c>
      <c r="R248" s="5">
        <f t="shared" si="22"/>
        <v>97944</v>
      </c>
      <c r="S248" s="5">
        <v>15</v>
      </c>
      <c r="T248" s="5">
        <v>0</v>
      </c>
      <c r="U248">
        <f>[2]升级消耗!$C248</f>
        <v>193928</v>
      </c>
      <c r="V248">
        <v>2.5</v>
      </c>
      <c r="AA248" s="5">
        <f t="shared" si="23"/>
        <v>2500</v>
      </c>
    </row>
    <row r="249" spans="1:27">
      <c r="A249" s="5">
        <v>1001246</v>
      </c>
      <c r="B249" s="5">
        <v>1001</v>
      </c>
      <c r="C249" s="5">
        <f>VLOOKUP(B249,[1]role!$A:$J,10,1)</f>
        <v>45</v>
      </c>
      <c r="D249" s="5">
        <v>246</v>
      </c>
      <c r="E249" s="10" t="s">
        <v>41</v>
      </c>
      <c r="F249" s="5">
        <f>[2]攻击!$B251</f>
        <v>99449</v>
      </c>
      <c r="G249" s="5">
        <f t="shared" si="18"/>
        <v>1030</v>
      </c>
      <c r="I249" s="6">
        <f t="shared" si="19"/>
        <v>2510</v>
      </c>
      <c r="J249">
        <v>0</v>
      </c>
      <c r="K249" s="11">
        <f t="shared" si="20"/>
        <v>8</v>
      </c>
      <c r="L249">
        <v>0</v>
      </c>
      <c r="M249">
        <v>0</v>
      </c>
      <c r="N249" s="7">
        <v>0</v>
      </c>
      <c r="O249" t="s">
        <v>186</v>
      </c>
      <c r="P249" s="5" t="str">
        <f t="shared" si="21"/>
        <v>1-196908</v>
      </c>
      <c r="Q249">
        <v>0</v>
      </c>
      <c r="R249" s="5">
        <f t="shared" si="22"/>
        <v>99449</v>
      </c>
      <c r="S249" s="5">
        <v>15</v>
      </c>
      <c r="T249" s="5">
        <v>0</v>
      </c>
      <c r="U249">
        <f>[2]升级消耗!$C249</f>
        <v>196908</v>
      </c>
      <c r="V249">
        <v>2.5</v>
      </c>
      <c r="AA249" s="5">
        <f t="shared" si="23"/>
        <v>2510</v>
      </c>
    </row>
    <row r="250" spans="1:27">
      <c r="A250" s="5">
        <v>1001247</v>
      </c>
      <c r="B250" s="5">
        <v>1001</v>
      </c>
      <c r="C250" s="5">
        <f>VLOOKUP(B250,[1]role!$A:$J,10,1)</f>
        <v>45</v>
      </c>
      <c r="D250" s="5">
        <v>247</v>
      </c>
      <c r="E250" s="10" t="s">
        <v>41</v>
      </c>
      <c r="F250" s="5">
        <f>[2]攻击!$B252</f>
        <v>100954</v>
      </c>
      <c r="G250" s="5">
        <f t="shared" si="18"/>
        <v>1034</v>
      </c>
      <c r="I250" s="6">
        <f t="shared" si="19"/>
        <v>2520</v>
      </c>
      <c r="J250">
        <v>0</v>
      </c>
      <c r="K250" s="11">
        <f t="shared" si="20"/>
        <v>8</v>
      </c>
      <c r="L250">
        <v>0</v>
      </c>
      <c r="M250">
        <v>0</v>
      </c>
      <c r="N250" s="7">
        <v>0</v>
      </c>
      <c r="O250" t="s">
        <v>187</v>
      </c>
      <c r="P250" s="5" t="str">
        <f t="shared" si="21"/>
        <v>1-199888</v>
      </c>
      <c r="Q250">
        <v>0</v>
      </c>
      <c r="R250" s="5">
        <f t="shared" si="22"/>
        <v>100954</v>
      </c>
      <c r="S250" s="5">
        <v>15</v>
      </c>
      <c r="T250" s="5">
        <v>0</v>
      </c>
      <c r="U250">
        <f>[2]升级消耗!$C250</f>
        <v>199888</v>
      </c>
      <c r="V250">
        <v>2.5</v>
      </c>
      <c r="AA250" s="5">
        <f t="shared" si="23"/>
        <v>2520</v>
      </c>
    </row>
    <row r="251" spans="1:27">
      <c r="A251" s="5">
        <v>1001248</v>
      </c>
      <c r="B251" s="5">
        <v>1001</v>
      </c>
      <c r="C251" s="5">
        <f>VLOOKUP(B251,[1]role!$A:$J,10,1)</f>
        <v>45</v>
      </c>
      <c r="D251" s="5">
        <v>248</v>
      </c>
      <c r="E251" s="10" t="s">
        <v>41</v>
      </c>
      <c r="F251" s="5">
        <f>[2]攻击!$B253</f>
        <v>102460</v>
      </c>
      <c r="G251" s="5">
        <f t="shared" si="18"/>
        <v>1038</v>
      </c>
      <c r="I251" s="6">
        <f t="shared" si="19"/>
        <v>2530</v>
      </c>
      <c r="J251">
        <v>0</v>
      </c>
      <c r="K251" s="11">
        <f t="shared" si="20"/>
        <v>8</v>
      </c>
      <c r="L251">
        <v>0</v>
      </c>
      <c r="M251">
        <v>0</v>
      </c>
      <c r="N251" s="7">
        <v>0</v>
      </c>
      <c r="O251" t="s">
        <v>188</v>
      </c>
      <c r="P251" s="5" t="str">
        <f t="shared" si="21"/>
        <v>1-202870</v>
      </c>
      <c r="Q251">
        <v>0</v>
      </c>
      <c r="R251" s="5">
        <f t="shared" si="22"/>
        <v>102460</v>
      </c>
      <c r="S251" s="5">
        <v>15</v>
      </c>
      <c r="T251" s="5">
        <v>0</v>
      </c>
      <c r="U251">
        <f>[2]升级消耗!$C251</f>
        <v>202870</v>
      </c>
      <c r="V251">
        <v>2.5</v>
      </c>
      <c r="AA251" s="5">
        <f t="shared" si="23"/>
        <v>2530</v>
      </c>
    </row>
    <row r="252" spans="1:27">
      <c r="A252" s="5">
        <v>1001249</v>
      </c>
      <c r="B252" s="5">
        <v>1001</v>
      </c>
      <c r="C252" s="5">
        <f>VLOOKUP(B252,[1]role!$A:$J,10,1)</f>
        <v>45</v>
      </c>
      <c r="D252" s="5">
        <v>249</v>
      </c>
      <c r="E252" s="10" t="s">
        <v>41</v>
      </c>
      <c r="F252" s="5">
        <f>[2]攻击!$B254</f>
        <v>103966</v>
      </c>
      <c r="G252" s="5">
        <f t="shared" si="18"/>
        <v>1042</v>
      </c>
      <c r="I252" s="6">
        <f t="shared" si="19"/>
        <v>2540</v>
      </c>
      <c r="J252">
        <v>0</v>
      </c>
      <c r="K252" s="11">
        <f t="shared" si="20"/>
        <v>8</v>
      </c>
      <c r="L252">
        <v>0</v>
      </c>
      <c r="M252">
        <v>0</v>
      </c>
      <c r="N252" s="7">
        <v>0</v>
      </c>
      <c r="O252" t="s">
        <v>189</v>
      </c>
      <c r="P252" s="5" t="str">
        <f t="shared" si="21"/>
        <v>1-205852</v>
      </c>
      <c r="Q252">
        <v>0</v>
      </c>
      <c r="R252" s="5">
        <f t="shared" si="22"/>
        <v>103966</v>
      </c>
      <c r="S252" s="5">
        <v>15</v>
      </c>
      <c r="T252" s="5">
        <v>0</v>
      </c>
      <c r="U252">
        <f>[2]升级消耗!$C252</f>
        <v>205852</v>
      </c>
      <c r="V252">
        <v>2.5</v>
      </c>
      <c r="AA252" s="5">
        <f t="shared" si="23"/>
        <v>2540</v>
      </c>
    </row>
    <row r="253" spans="1:27">
      <c r="A253" s="5">
        <v>1001250</v>
      </c>
      <c r="B253" s="5">
        <v>1001</v>
      </c>
      <c r="C253" s="5">
        <f>VLOOKUP(B253,[1]role!$A:$J,10,1)</f>
        <v>45</v>
      </c>
      <c r="D253" s="5">
        <v>250</v>
      </c>
      <c r="E253" s="10" t="s">
        <v>41</v>
      </c>
      <c r="F253" s="5">
        <f>[2]攻击!$B255</f>
        <v>105473</v>
      </c>
      <c r="G253" s="5">
        <f t="shared" si="18"/>
        <v>1046</v>
      </c>
      <c r="I253" s="6">
        <f t="shared" si="19"/>
        <v>2550</v>
      </c>
      <c r="J253">
        <v>0</v>
      </c>
      <c r="K253" s="11">
        <f t="shared" si="20"/>
        <v>8</v>
      </c>
      <c r="L253">
        <v>0</v>
      </c>
      <c r="M253">
        <v>0</v>
      </c>
      <c r="N253" s="7">
        <v>0</v>
      </c>
      <c r="O253" t="s">
        <v>190</v>
      </c>
      <c r="P253" s="5" t="str">
        <f t="shared" si="21"/>
        <v>1-208836</v>
      </c>
      <c r="Q253">
        <v>0</v>
      </c>
      <c r="R253" s="5">
        <f t="shared" si="22"/>
        <v>105473</v>
      </c>
      <c r="S253" s="5">
        <v>15</v>
      </c>
      <c r="T253" s="5">
        <v>0</v>
      </c>
      <c r="U253">
        <f>[2]升级消耗!$C253</f>
        <v>208836</v>
      </c>
      <c r="V253">
        <v>2.5</v>
      </c>
      <c r="AA253" s="5">
        <f t="shared" si="23"/>
        <v>2550</v>
      </c>
    </row>
    <row r="254" spans="1:27">
      <c r="A254" s="5">
        <v>1001251</v>
      </c>
      <c r="B254" s="5">
        <v>1001</v>
      </c>
      <c r="C254" s="5">
        <f>VLOOKUP(B254,[1]role!$A:$J,10,1)</f>
        <v>45</v>
      </c>
      <c r="D254" s="5">
        <v>251</v>
      </c>
      <c r="E254" s="10" t="s">
        <v>41</v>
      </c>
      <c r="F254" s="5">
        <f>[2]攻击!$B256</f>
        <v>107733</v>
      </c>
      <c r="G254" s="5">
        <f t="shared" si="18"/>
        <v>1050</v>
      </c>
      <c r="I254" s="6">
        <f t="shared" si="19"/>
        <v>2560</v>
      </c>
      <c r="J254">
        <v>0</v>
      </c>
      <c r="K254" s="11">
        <f t="shared" si="20"/>
        <v>8</v>
      </c>
      <c r="L254">
        <v>0</v>
      </c>
      <c r="M254">
        <v>0</v>
      </c>
      <c r="N254" s="7">
        <v>0</v>
      </c>
      <c r="O254" t="s">
        <v>191</v>
      </c>
      <c r="P254" s="5" t="str">
        <f t="shared" si="21"/>
        <v>1-213310</v>
      </c>
      <c r="Q254">
        <v>0</v>
      </c>
      <c r="R254" s="5">
        <f t="shared" si="22"/>
        <v>107733</v>
      </c>
      <c r="S254" s="5">
        <v>15</v>
      </c>
      <c r="T254" s="5">
        <v>0</v>
      </c>
      <c r="U254">
        <f>[2]升级消耗!$C254</f>
        <v>213310</v>
      </c>
      <c r="V254">
        <v>2.5</v>
      </c>
      <c r="AA254" s="5">
        <f t="shared" si="23"/>
        <v>2560</v>
      </c>
    </row>
    <row r="255" spans="1:27">
      <c r="A255" s="5">
        <v>1001252</v>
      </c>
      <c r="B255" s="5">
        <v>1001</v>
      </c>
      <c r="C255" s="5">
        <f>VLOOKUP(B255,[1]role!$A:$J,10,1)</f>
        <v>45</v>
      </c>
      <c r="D255" s="5">
        <v>252</v>
      </c>
      <c r="E255" s="10" t="s">
        <v>41</v>
      </c>
      <c r="F255" s="5">
        <f>[2]攻击!$B257</f>
        <v>109993</v>
      </c>
      <c r="G255" s="5">
        <f t="shared" si="18"/>
        <v>1054</v>
      </c>
      <c r="I255" s="6">
        <f t="shared" si="19"/>
        <v>2570</v>
      </c>
      <c r="J255">
        <v>0</v>
      </c>
      <c r="K255" s="11">
        <f t="shared" si="20"/>
        <v>8</v>
      </c>
      <c r="L255">
        <v>0</v>
      </c>
      <c r="M255">
        <v>0</v>
      </c>
      <c r="N255" s="7">
        <v>0</v>
      </c>
      <c r="O255" t="s">
        <v>192</v>
      </c>
      <c r="P255" s="5" t="str">
        <f t="shared" si="21"/>
        <v>1-217786</v>
      </c>
      <c r="Q255">
        <v>0</v>
      </c>
      <c r="R255" s="5">
        <f t="shared" si="22"/>
        <v>109993</v>
      </c>
      <c r="S255" s="5">
        <v>15</v>
      </c>
      <c r="T255" s="5">
        <v>0</v>
      </c>
      <c r="U255">
        <f>[2]升级消耗!$C255</f>
        <v>217786</v>
      </c>
      <c r="V255">
        <v>2.5</v>
      </c>
      <c r="AA255" s="5">
        <f t="shared" si="23"/>
        <v>2570</v>
      </c>
    </row>
    <row r="256" spans="1:27">
      <c r="A256" s="5">
        <v>1001253</v>
      </c>
      <c r="B256" s="5">
        <v>1001</v>
      </c>
      <c r="C256" s="5">
        <f>VLOOKUP(B256,[1]role!$A:$J,10,1)</f>
        <v>45</v>
      </c>
      <c r="D256" s="5">
        <v>253</v>
      </c>
      <c r="E256" s="10" t="s">
        <v>41</v>
      </c>
      <c r="F256" s="5">
        <f>[2]攻击!$B258</f>
        <v>112254</v>
      </c>
      <c r="G256" s="5">
        <f t="shared" si="18"/>
        <v>1058</v>
      </c>
      <c r="I256" s="6">
        <f t="shared" si="19"/>
        <v>2580</v>
      </c>
      <c r="J256">
        <v>0</v>
      </c>
      <c r="K256" s="11">
        <f t="shared" si="20"/>
        <v>8</v>
      </c>
      <c r="L256">
        <v>0</v>
      </c>
      <c r="M256">
        <v>0</v>
      </c>
      <c r="N256" s="7">
        <v>0</v>
      </c>
      <c r="O256" t="s">
        <v>193</v>
      </c>
      <c r="P256" s="5" t="str">
        <f t="shared" si="21"/>
        <v>1-222262</v>
      </c>
      <c r="Q256">
        <v>0</v>
      </c>
      <c r="R256" s="5">
        <f t="shared" si="22"/>
        <v>112254</v>
      </c>
      <c r="S256" s="5">
        <v>15</v>
      </c>
      <c r="T256" s="5">
        <v>0</v>
      </c>
      <c r="U256">
        <f>[2]升级消耗!$C256</f>
        <v>222262</v>
      </c>
      <c r="V256">
        <v>2.5</v>
      </c>
      <c r="AA256" s="5">
        <f t="shared" si="23"/>
        <v>2580</v>
      </c>
    </row>
    <row r="257" spans="1:27">
      <c r="A257" s="5">
        <v>1001254</v>
      </c>
      <c r="B257" s="5">
        <v>1001</v>
      </c>
      <c r="C257" s="5">
        <f>VLOOKUP(B257,[1]role!$A:$J,10,1)</f>
        <v>45</v>
      </c>
      <c r="D257" s="5">
        <v>254</v>
      </c>
      <c r="E257" s="10" t="s">
        <v>41</v>
      </c>
      <c r="F257" s="5">
        <f>[2]攻击!$B259</f>
        <v>114515</v>
      </c>
      <c r="G257" s="5">
        <f t="shared" si="18"/>
        <v>1062</v>
      </c>
      <c r="I257" s="6">
        <f t="shared" si="19"/>
        <v>2590</v>
      </c>
      <c r="J257">
        <v>0</v>
      </c>
      <c r="K257" s="11">
        <f t="shared" si="20"/>
        <v>8</v>
      </c>
      <c r="L257">
        <v>0</v>
      </c>
      <c r="M257">
        <v>0</v>
      </c>
      <c r="N257" s="7">
        <v>0</v>
      </c>
      <c r="O257" t="s">
        <v>194</v>
      </c>
      <c r="P257" s="5" t="str">
        <f t="shared" si="21"/>
        <v>1-226738</v>
      </c>
      <c r="Q257">
        <v>0</v>
      </c>
      <c r="R257" s="5">
        <f t="shared" si="22"/>
        <v>114515</v>
      </c>
      <c r="S257" s="5">
        <v>15</v>
      </c>
      <c r="T257" s="5">
        <v>0</v>
      </c>
      <c r="U257">
        <f>[2]升级消耗!$C257</f>
        <v>226738</v>
      </c>
      <c r="V257">
        <v>2.5</v>
      </c>
      <c r="AA257" s="5">
        <f t="shared" si="23"/>
        <v>2590</v>
      </c>
    </row>
    <row r="258" spans="1:27">
      <c r="A258" s="5">
        <v>1001255</v>
      </c>
      <c r="B258" s="5">
        <v>1001</v>
      </c>
      <c r="C258" s="5">
        <f>VLOOKUP(B258,[1]role!$A:$J,10,1)</f>
        <v>45</v>
      </c>
      <c r="D258" s="5">
        <v>255</v>
      </c>
      <c r="E258" s="10" t="s">
        <v>41</v>
      </c>
      <c r="F258" s="5">
        <f>[2]攻击!$B260</f>
        <v>116777</v>
      </c>
      <c r="G258" s="5">
        <f t="shared" si="18"/>
        <v>1066</v>
      </c>
      <c r="I258" s="6">
        <f t="shared" si="19"/>
        <v>2600</v>
      </c>
      <c r="J258">
        <v>0</v>
      </c>
      <c r="K258" s="11">
        <f t="shared" si="20"/>
        <v>8</v>
      </c>
      <c r="L258">
        <v>0</v>
      </c>
      <c r="M258">
        <v>0</v>
      </c>
      <c r="N258" s="7">
        <v>0</v>
      </c>
      <c r="O258" t="s">
        <v>195</v>
      </c>
      <c r="P258" s="5" t="str">
        <f t="shared" si="21"/>
        <v>1-231218</v>
      </c>
      <c r="Q258">
        <v>0</v>
      </c>
      <c r="R258" s="5">
        <f t="shared" si="22"/>
        <v>116777</v>
      </c>
      <c r="S258" s="5">
        <v>15</v>
      </c>
      <c r="T258" s="5">
        <v>0</v>
      </c>
      <c r="U258">
        <f>[2]升级消耗!$C258</f>
        <v>231218</v>
      </c>
      <c r="V258">
        <v>2.5</v>
      </c>
      <c r="AA258" s="5">
        <f t="shared" si="23"/>
        <v>2600</v>
      </c>
    </row>
    <row r="259" spans="1:27">
      <c r="A259" s="5">
        <v>1001256</v>
      </c>
      <c r="B259" s="5">
        <v>1001</v>
      </c>
      <c r="C259" s="5">
        <f>VLOOKUP(B259,[1]role!$A:$J,10,1)</f>
        <v>45</v>
      </c>
      <c r="D259" s="5">
        <v>256</v>
      </c>
      <c r="E259" s="10" t="s">
        <v>41</v>
      </c>
      <c r="F259" s="5">
        <f>[2]攻击!$B261</f>
        <v>119039</v>
      </c>
      <c r="G259" s="5">
        <f t="shared" si="18"/>
        <v>1070</v>
      </c>
      <c r="I259" s="6">
        <f t="shared" si="19"/>
        <v>2610</v>
      </c>
      <c r="J259">
        <v>0</v>
      </c>
      <c r="K259" s="11">
        <f t="shared" si="20"/>
        <v>8</v>
      </c>
      <c r="L259">
        <v>0</v>
      </c>
      <c r="M259">
        <v>0</v>
      </c>
      <c r="N259" s="7">
        <v>0</v>
      </c>
      <c r="O259" t="s">
        <v>196</v>
      </c>
      <c r="P259" s="5" t="str">
        <f t="shared" si="21"/>
        <v>1-235696</v>
      </c>
      <c r="Q259">
        <v>0</v>
      </c>
      <c r="R259" s="5">
        <f t="shared" si="22"/>
        <v>119039</v>
      </c>
      <c r="S259" s="5">
        <v>15</v>
      </c>
      <c r="T259" s="5">
        <v>0</v>
      </c>
      <c r="U259">
        <f>[2]升级消耗!$C259</f>
        <v>235696</v>
      </c>
      <c r="V259">
        <v>2.5</v>
      </c>
      <c r="AA259" s="5">
        <f t="shared" si="23"/>
        <v>2610</v>
      </c>
    </row>
    <row r="260" spans="1:27">
      <c r="A260" s="5">
        <v>1001257</v>
      </c>
      <c r="B260" s="5">
        <v>1001</v>
      </c>
      <c r="C260" s="5">
        <f>VLOOKUP(B260,[1]role!$A:$J,10,1)</f>
        <v>45</v>
      </c>
      <c r="D260" s="5">
        <v>257</v>
      </c>
      <c r="E260" s="10" t="s">
        <v>41</v>
      </c>
      <c r="F260" s="5">
        <f>[2]攻击!$B262</f>
        <v>121302</v>
      </c>
      <c r="G260" s="5">
        <f t="shared" si="18"/>
        <v>1074</v>
      </c>
      <c r="I260" s="6">
        <f t="shared" si="19"/>
        <v>2620</v>
      </c>
      <c r="J260">
        <v>0</v>
      </c>
      <c r="K260" s="11">
        <f t="shared" si="20"/>
        <v>8</v>
      </c>
      <c r="L260">
        <v>0</v>
      </c>
      <c r="M260">
        <v>0</v>
      </c>
      <c r="N260" s="7">
        <v>0</v>
      </c>
      <c r="O260" t="s">
        <v>197</v>
      </c>
      <c r="P260" s="5" t="str">
        <f t="shared" si="21"/>
        <v>1-240176</v>
      </c>
      <c r="Q260">
        <v>0</v>
      </c>
      <c r="R260" s="5">
        <f t="shared" si="22"/>
        <v>121302</v>
      </c>
      <c r="S260" s="5">
        <v>15</v>
      </c>
      <c r="T260" s="5">
        <v>0</v>
      </c>
      <c r="U260">
        <f>[2]升级消耗!$C260</f>
        <v>240176</v>
      </c>
      <c r="V260">
        <v>2.5</v>
      </c>
      <c r="AA260" s="5">
        <f t="shared" si="23"/>
        <v>2620</v>
      </c>
    </row>
    <row r="261" spans="1:27">
      <c r="A261" s="5">
        <v>1001258</v>
      </c>
      <c r="B261" s="5">
        <v>1001</v>
      </c>
      <c r="C261" s="5">
        <f>VLOOKUP(B261,[1]role!$A:$J,10,1)</f>
        <v>45</v>
      </c>
      <c r="D261" s="5">
        <v>258</v>
      </c>
      <c r="E261" s="10" t="s">
        <v>41</v>
      </c>
      <c r="F261" s="5">
        <f>[2]攻击!$B263</f>
        <v>123565</v>
      </c>
      <c r="G261" s="5">
        <f t="shared" ref="G261:G324" si="24">INT(I261/V261)+26</f>
        <v>1078</v>
      </c>
      <c r="I261" s="6">
        <f t="shared" ref="I261:I324" si="25">INT(AA261)</f>
        <v>2630</v>
      </c>
      <c r="J261">
        <v>0</v>
      </c>
      <c r="K261" s="11">
        <f t="shared" ref="K261:K324" si="26">IF(B261=2008,10,IF(B261&gt;3000,10,IF(B261&gt;2000,5,8)))</f>
        <v>8</v>
      </c>
      <c r="L261">
        <v>0</v>
      </c>
      <c r="M261">
        <v>0</v>
      </c>
      <c r="N261" s="7">
        <v>0</v>
      </c>
      <c r="O261" t="s">
        <v>198</v>
      </c>
      <c r="P261" s="5" t="str">
        <f t="shared" ref="P261:P324" si="27">"1-"&amp;U261</f>
        <v>1-244658</v>
      </c>
      <c r="Q261">
        <v>0</v>
      </c>
      <c r="R261" s="5">
        <f t="shared" ref="R261:R324" si="28">F261</f>
        <v>123565</v>
      </c>
      <c r="S261" s="5">
        <v>15</v>
      </c>
      <c r="T261" s="5">
        <v>0</v>
      </c>
      <c r="U261">
        <f>[2]升级消耗!$C261</f>
        <v>244658</v>
      </c>
      <c r="V261">
        <v>2.5</v>
      </c>
      <c r="AA261" s="5">
        <f t="shared" ref="AA261:AA324" si="29">50+D261*10</f>
        <v>2630</v>
      </c>
    </row>
    <row r="262" spans="1:27">
      <c r="A262" s="5">
        <v>1001259</v>
      </c>
      <c r="B262" s="5">
        <v>1001</v>
      </c>
      <c r="C262" s="5">
        <f>VLOOKUP(B262,[1]role!$A:$J,10,1)</f>
        <v>45</v>
      </c>
      <c r="D262" s="5">
        <v>259</v>
      </c>
      <c r="E262" s="10" t="s">
        <v>41</v>
      </c>
      <c r="F262" s="5">
        <f>[2]攻击!$B264</f>
        <v>125829</v>
      </c>
      <c r="G262" s="5">
        <f t="shared" si="24"/>
        <v>1082</v>
      </c>
      <c r="I262" s="6">
        <f t="shared" si="25"/>
        <v>2640</v>
      </c>
      <c r="J262">
        <v>0</v>
      </c>
      <c r="K262" s="11">
        <f t="shared" si="26"/>
        <v>8</v>
      </c>
      <c r="L262">
        <v>0</v>
      </c>
      <c r="M262">
        <v>0</v>
      </c>
      <c r="N262" s="7">
        <v>0</v>
      </c>
      <c r="O262" t="s">
        <v>199</v>
      </c>
      <c r="P262" s="5" t="str">
        <f t="shared" si="27"/>
        <v>1-249140</v>
      </c>
      <c r="Q262">
        <v>0</v>
      </c>
      <c r="R262" s="5">
        <f t="shared" si="28"/>
        <v>125829</v>
      </c>
      <c r="S262" s="5">
        <v>15</v>
      </c>
      <c r="T262" s="5">
        <v>0</v>
      </c>
      <c r="U262">
        <f>[2]升级消耗!$C262</f>
        <v>249140</v>
      </c>
      <c r="V262">
        <v>2.5</v>
      </c>
      <c r="AA262" s="5">
        <f t="shared" si="29"/>
        <v>2640</v>
      </c>
    </row>
    <row r="263" spans="1:27">
      <c r="A263" s="5">
        <v>1001260</v>
      </c>
      <c r="B263" s="5">
        <v>1001</v>
      </c>
      <c r="C263" s="5">
        <f>VLOOKUP(B263,[1]role!$A:$J,10,1)</f>
        <v>45</v>
      </c>
      <c r="D263" s="5">
        <v>260</v>
      </c>
      <c r="E263" s="10" t="s">
        <v>41</v>
      </c>
      <c r="F263" s="5">
        <f>[2]攻击!$B265</f>
        <v>128093</v>
      </c>
      <c r="G263" s="5">
        <f t="shared" si="24"/>
        <v>1086</v>
      </c>
      <c r="I263" s="6">
        <f t="shared" si="25"/>
        <v>2650</v>
      </c>
      <c r="J263">
        <v>0</v>
      </c>
      <c r="K263" s="11">
        <f t="shared" si="26"/>
        <v>8</v>
      </c>
      <c r="L263">
        <v>0</v>
      </c>
      <c r="M263">
        <v>0</v>
      </c>
      <c r="N263" s="7">
        <v>0</v>
      </c>
      <c r="O263" t="s">
        <v>200</v>
      </c>
      <c r="P263" s="5" t="str">
        <f t="shared" si="27"/>
        <v>1-253624</v>
      </c>
      <c r="Q263">
        <v>0</v>
      </c>
      <c r="R263" s="5">
        <f t="shared" si="28"/>
        <v>128093</v>
      </c>
      <c r="S263" s="5">
        <v>15</v>
      </c>
      <c r="T263" s="5">
        <v>0</v>
      </c>
      <c r="U263">
        <f>[2]升级消耗!$C263</f>
        <v>253624</v>
      </c>
      <c r="V263">
        <v>2.5</v>
      </c>
      <c r="AA263" s="5">
        <f t="shared" si="29"/>
        <v>2650</v>
      </c>
    </row>
    <row r="264" spans="1:27">
      <c r="A264" s="5">
        <v>1001261</v>
      </c>
      <c r="B264" s="5">
        <v>1001</v>
      </c>
      <c r="C264" s="5">
        <f>VLOOKUP(B264,[1]role!$A:$J,10,1)</f>
        <v>45</v>
      </c>
      <c r="D264" s="5">
        <v>261</v>
      </c>
      <c r="E264" s="10" t="s">
        <v>41</v>
      </c>
      <c r="F264" s="5">
        <f>[2]攻击!$B266</f>
        <v>130358</v>
      </c>
      <c r="G264" s="5">
        <f t="shared" si="24"/>
        <v>1090</v>
      </c>
      <c r="I264" s="6">
        <f t="shared" si="25"/>
        <v>2660</v>
      </c>
      <c r="J264">
        <v>0</v>
      </c>
      <c r="K264" s="11">
        <f t="shared" si="26"/>
        <v>8</v>
      </c>
      <c r="L264">
        <v>0</v>
      </c>
      <c r="M264">
        <v>0</v>
      </c>
      <c r="N264" s="7">
        <v>0</v>
      </c>
      <c r="O264" t="s">
        <v>201</v>
      </c>
      <c r="P264" s="5" t="str">
        <f t="shared" si="27"/>
        <v>1-258108</v>
      </c>
      <c r="Q264">
        <v>0</v>
      </c>
      <c r="R264" s="5">
        <f t="shared" si="28"/>
        <v>130358</v>
      </c>
      <c r="S264" s="5">
        <v>15</v>
      </c>
      <c r="T264" s="5">
        <v>0</v>
      </c>
      <c r="U264">
        <f>[2]升级消耗!$C264</f>
        <v>258108</v>
      </c>
      <c r="V264">
        <v>2.5</v>
      </c>
      <c r="AA264" s="5">
        <f t="shared" si="29"/>
        <v>2660</v>
      </c>
    </row>
    <row r="265" spans="1:27">
      <c r="A265" s="5">
        <v>1001262</v>
      </c>
      <c r="B265" s="5">
        <v>1001</v>
      </c>
      <c r="C265" s="5">
        <f>VLOOKUP(B265,[1]role!$A:$J,10,1)</f>
        <v>45</v>
      </c>
      <c r="D265" s="5">
        <v>262</v>
      </c>
      <c r="E265" s="10" t="s">
        <v>41</v>
      </c>
      <c r="F265" s="5">
        <f>[2]攻击!$B267</f>
        <v>132623</v>
      </c>
      <c r="G265" s="5">
        <f t="shared" si="24"/>
        <v>1094</v>
      </c>
      <c r="I265" s="6">
        <f t="shared" si="25"/>
        <v>2670</v>
      </c>
      <c r="J265">
        <v>0</v>
      </c>
      <c r="K265" s="11">
        <f t="shared" si="26"/>
        <v>8</v>
      </c>
      <c r="L265">
        <v>0</v>
      </c>
      <c r="M265">
        <v>0</v>
      </c>
      <c r="N265" s="7">
        <v>0</v>
      </c>
      <c r="O265" t="s">
        <v>202</v>
      </c>
      <c r="P265" s="5" t="str">
        <f t="shared" si="27"/>
        <v>1-262592</v>
      </c>
      <c r="Q265">
        <v>0</v>
      </c>
      <c r="R265" s="5">
        <f t="shared" si="28"/>
        <v>132623</v>
      </c>
      <c r="S265" s="5">
        <v>15</v>
      </c>
      <c r="T265" s="5">
        <v>0</v>
      </c>
      <c r="U265">
        <f>[2]升级消耗!$C265</f>
        <v>262592</v>
      </c>
      <c r="V265">
        <v>2.5</v>
      </c>
      <c r="AA265" s="5">
        <f t="shared" si="29"/>
        <v>2670</v>
      </c>
    </row>
    <row r="266" spans="1:27">
      <c r="A266" s="5">
        <v>1001263</v>
      </c>
      <c r="B266" s="5">
        <v>1001</v>
      </c>
      <c r="C266" s="5">
        <f>VLOOKUP(B266,[1]role!$A:$J,10,1)</f>
        <v>45</v>
      </c>
      <c r="D266" s="5">
        <v>263</v>
      </c>
      <c r="E266" s="10" t="s">
        <v>41</v>
      </c>
      <c r="F266" s="5">
        <f>[2]攻击!$B268</f>
        <v>134889</v>
      </c>
      <c r="G266" s="5">
        <f t="shared" si="24"/>
        <v>1098</v>
      </c>
      <c r="I266" s="6">
        <f t="shared" si="25"/>
        <v>2680</v>
      </c>
      <c r="J266">
        <v>0</v>
      </c>
      <c r="K266" s="11">
        <f t="shared" si="26"/>
        <v>8</v>
      </c>
      <c r="L266">
        <v>0</v>
      </c>
      <c r="M266">
        <v>0</v>
      </c>
      <c r="N266" s="7">
        <v>0</v>
      </c>
      <c r="O266" t="s">
        <v>203</v>
      </c>
      <c r="P266" s="5" t="str">
        <f t="shared" si="27"/>
        <v>1-267080</v>
      </c>
      <c r="Q266">
        <v>0</v>
      </c>
      <c r="R266" s="5">
        <f t="shared" si="28"/>
        <v>134889</v>
      </c>
      <c r="S266" s="5">
        <v>15</v>
      </c>
      <c r="T266" s="5">
        <v>0</v>
      </c>
      <c r="U266">
        <f>[2]升级消耗!$C266</f>
        <v>267080</v>
      </c>
      <c r="V266">
        <v>2.5</v>
      </c>
      <c r="AA266" s="5">
        <f t="shared" si="29"/>
        <v>2680</v>
      </c>
    </row>
    <row r="267" spans="1:27">
      <c r="A267" s="5">
        <v>1001264</v>
      </c>
      <c r="B267" s="5">
        <v>1001</v>
      </c>
      <c r="C267" s="5">
        <f>VLOOKUP(B267,[1]role!$A:$J,10,1)</f>
        <v>45</v>
      </c>
      <c r="D267" s="5">
        <v>264</v>
      </c>
      <c r="E267" s="10" t="s">
        <v>41</v>
      </c>
      <c r="F267" s="5">
        <f>[2]攻击!$B269</f>
        <v>137155</v>
      </c>
      <c r="G267" s="5">
        <f t="shared" si="24"/>
        <v>1102</v>
      </c>
      <c r="I267" s="6">
        <f t="shared" si="25"/>
        <v>2690</v>
      </c>
      <c r="J267">
        <v>0</v>
      </c>
      <c r="K267" s="11">
        <f t="shared" si="26"/>
        <v>8</v>
      </c>
      <c r="L267">
        <v>0</v>
      </c>
      <c r="M267">
        <v>0</v>
      </c>
      <c r="N267" s="7">
        <v>0</v>
      </c>
      <c r="O267" t="s">
        <v>204</v>
      </c>
      <c r="P267" s="5" t="str">
        <f t="shared" si="27"/>
        <v>1-271566</v>
      </c>
      <c r="Q267">
        <v>0</v>
      </c>
      <c r="R267" s="5">
        <f t="shared" si="28"/>
        <v>137155</v>
      </c>
      <c r="S267" s="5">
        <v>15</v>
      </c>
      <c r="T267" s="5">
        <v>0</v>
      </c>
      <c r="U267">
        <f>[2]升级消耗!$C267</f>
        <v>271566</v>
      </c>
      <c r="V267">
        <v>2.5</v>
      </c>
      <c r="AA267" s="5">
        <f t="shared" si="29"/>
        <v>2690</v>
      </c>
    </row>
    <row r="268" spans="1:27">
      <c r="A268" s="5">
        <v>1001265</v>
      </c>
      <c r="B268" s="5">
        <v>1001</v>
      </c>
      <c r="C268" s="5">
        <f>VLOOKUP(B268,[1]role!$A:$J,10,1)</f>
        <v>45</v>
      </c>
      <c r="D268" s="5">
        <v>265</v>
      </c>
      <c r="E268" s="10" t="s">
        <v>41</v>
      </c>
      <c r="F268" s="5">
        <f>[2]攻击!$B270</f>
        <v>139422</v>
      </c>
      <c r="G268" s="5">
        <f t="shared" si="24"/>
        <v>1106</v>
      </c>
      <c r="I268" s="6">
        <f t="shared" si="25"/>
        <v>2700</v>
      </c>
      <c r="J268">
        <v>0</v>
      </c>
      <c r="K268" s="11">
        <f t="shared" si="26"/>
        <v>8</v>
      </c>
      <c r="L268">
        <v>0</v>
      </c>
      <c r="M268">
        <v>0</v>
      </c>
      <c r="N268" s="7">
        <v>0</v>
      </c>
      <c r="O268" t="s">
        <v>205</v>
      </c>
      <c r="P268" s="5" t="str">
        <f t="shared" si="27"/>
        <v>1-276054</v>
      </c>
      <c r="Q268">
        <v>0</v>
      </c>
      <c r="R268" s="5">
        <f t="shared" si="28"/>
        <v>139422</v>
      </c>
      <c r="S268" s="5">
        <v>15</v>
      </c>
      <c r="T268" s="5">
        <v>0</v>
      </c>
      <c r="U268">
        <f>[2]升级消耗!$C268</f>
        <v>276054</v>
      </c>
      <c r="V268">
        <v>2.5</v>
      </c>
      <c r="AA268" s="5">
        <f t="shared" si="29"/>
        <v>2700</v>
      </c>
    </row>
    <row r="269" spans="1:27">
      <c r="A269" s="5">
        <v>1001266</v>
      </c>
      <c r="B269" s="5">
        <v>1001</v>
      </c>
      <c r="C269" s="5">
        <f>VLOOKUP(B269,[1]role!$A:$J,10,1)</f>
        <v>45</v>
      </c>
      <c r="D269" s="5">
        <v>266</v>
      </c>
      <c r="E269" s="10" t="s">
        <v>41</v>
      </c>
      <c r="F269" s="5">
        <f>[2]攻击!$B271</f>
        <v>141689</v>
      </c>
      <c r="G269" s="5">
        <f t="shared" si="24"/>
        <v>1110</v>
      </c>
      <c r="I269" s="6">
        <f t="shared" si="25"/>
        <v>2710</v>
      </c>
      <c r="J269">
        <v>0</v>
      </c>
      <c r="K269" s="11">
        <f t="shared" si="26"/>
        <v>8</v>
      </c>
      <c r="L269">
        <v>0</v>
      </c>
      <c r="M269">
        <v>0</v>
      </c>
      <c r="N269" s="7">
        <v>0</v>
      </c>
      <c r="O269" t="s">
        <v>206</v>
      </c>
      <c r="P269" s="5" t="str">
        <f t="shared" si="27"/>
        <v>1-280544</v>
      </c>
      <c r="Q269">
        <v>0</v>
      </c>
      <c r="R269" s="5">
        <f t="shared" si="28"/>
        <v>141689</v>
      </c>
      <c r="S269" s="5">
        <v>15</v>
      </c>
      <c r="T269" s="5">
        <v>0</v>
      </c>
      <c r="U269">
        <f>[2]升级消耗!$C269</f>
        <v>280544</v>
      </c>
      <c r="V269">
        <v>2.5</v>
      </c>
      <c r="AA269" s="5">
        <f t="shared" si="29"/>
        <v>2710</v>
      </c>
    </row>
    <row r="270" spans="1:27">
      <c r="A270" s="5">
        <v>1001267</v>
      </c>
      <c r="B270" s="5">
        <v>1001</v>
      </c>
      <c r="C270" s="5">
        <f>VLOOKUP(B270,[1]role!$A:$J,10,1)</f>
        <v>45</v>
      </c>
      <c r="D270" s="5">
        <v>267</v>
      </c>
      <c r="E270" s="10" t="s">
        <v>41</v>
      </c>
      <c r="F270" s="5">
        <f>[2]攻击!$B272</f>
        <v>143957</v>
      </c>
      <c r="G270" s="5">
        <f t="shared" si="24"/>
        <v>1114</v>
      </c>
      <c r="I270" s="6">
        <f t="shared" si="25"/>
        <v>2720</v>
      </c>
      <c r="J270">
        <v>0</v>
      </c>
      <c r="K270" s="11">
        <f t="shared" si="26"/>
        <v>8</v>
      </c>
      <c r="L270">
        <v>0</v>
      </c>
      <c r="M270">
        <v>0</v>
      </c>
      <c r="N270" s="7">
        <v>0</v>
      </c>
      <c r="O270" t="s">
        <v>207</v>
      </c>
      <c r="P270" s="5" t="str">
        <f t="shared" si="27"/>
        <v>1-285034</v>
      </c>
      <c r="Q270">
        <v>0</v>
      </c>
      <c r="R270" s="5">
        <f t="shared" si="28"/>
        <v>143957</v>
      </c>
      <c r="S270" s="5">
        <v>15</v>
      </c>
      <c r="T270" s="5">
        <v>0</v>
      </c>
      <c r="U270">
        <f>[2]升级消耗!$C270</f>
        <v>285034</v>
      </c>
      <c r="V270">
        <v>2.5</v>
      </c>
      <c r="AA270" s="5">
        <f t="shared" si="29"/>
        <v>2720</v>
      </c>
    </row>
    <row r="271" spans="1:27">
      <c r="A271" s="5">
        <v>1001268</v>
      </c>
      <c r="B271" s="5">
        <v>1001</v>
      </c>
      <c r="C271" s="5">
        <f>VLOOKUP(B271,[1]role!$A:$J,10,1)</f>
        <v>45</v>
      </c>
      <c r="D271" s="5">
        <v>268</v>
      </c>
      <c r="E271" s="10" t="s">
        <v>41</v>
      </c>
      <c r="F271" s="5">
        <f>[2]攻击!$B273</f>
        <v>146225</v>
      </c>
      <c r="G271" s="5">
        <f t="shared" si="24"/>
        <v>1118</v>
      </c>
      <c r="I271" s="6">
        <f t="shared" si="25"/>
        <v>2730</v>
      </c>
      <c r="J271">
        <v>0</v>
      </c>
      <c r="K271" s="11">
        <f t="shared" si="26"/>
        <v>8</v>
      </c>
      <c r="L271">
        <v>0</v>
      </c>
      <c r="M271">
        <v>0</v>
      </c>
      <c r="N271" s="7">
        <v>0</v>
      </c>
      <c r="O271" t="s">
        <v>208</v>
      </c>
      <c r="P271" s="5" t="str">
        <f t="shared" si="27"/>
        <v>1-289524</v>
      </c>
      <c r="Q271">
        <v>0</v>
      </c>
      <c r="R271" s="5">
        <f t="shared" si="28"/>
        <v>146225</v>
      </c>
      <c r="S271" s="5">
        <v>15</v>
      </c>
      <c r="T271" s="5">
        <v>0</v>
      </c>
      <c r="U271">
        <f>[2]升级消耗!$C271</f>
        <v>289524</v>
      </c>
      <c r="V271">
        <v>2.5</v>
      </c>
      <c r="AA271" s="5">
        <f t="shared" si="29"/>
        <v>2730</v>
      </c>
    </row>
    <row r="272" spans="1:27">
      <c r="A272" s="5">
        <v>1001269</v>
      </c>
      <c r="B272" s="5">
        <v>1001</v>
      </c>
      <c r="C272" s="5">
        <f>VLOOKUP(B272,[1]role!$A:$J,10,1)</f>
        <v>45</v>
      </c>
      <c r="D272" s="5">
        <v>269</v>
      </c>
      <c r="E272" s="10" t="s">
        <v>41</v>
      </c>
      <c r="F272" s="5">
        <f>[2]攻击!$B274</f>
        <v>148494</v>
      </c>
      <c r="G272" s="5">
        <f t="shared" si="24"/>
        <v>1122</v>
      </c>
      <c r="I272" s="6">
        <f t="shared" si="25"/>
        <v>2740</v>
      </c>
      <c r="J272">
        <v>0</v>
      </c>
      <c r="K272" s="11">
        <f t="shared" si="26"/>
        <v>8</v>
      </c>
      <c r="L272">
        <v>0</v>
      </c>
      <c r="M272">
        <v>0</v>
      </c>
      <c r="N272" s="7">
        <v>0</v>
      </c>
      <c r="O272" t="s">
        <v>209</v>
      </c>
      <c r="P272" s="5" t="str">
        <f t="shared" si="27"/>
        <v>1-294018</v>
      </c>
      <c r="Q272">
        <v>0</v>
      </c>
      <c r="R272" s="5">
        <f t="shared" si="28"/>
        <v>148494</v>
      </c>
      <c r="S272" s="5">
        <v>15</v>
      </c>
      <c r="T272" s="5">
        <v>0</v>
      </c>
      <c r="U272">
        <f>[2]升级消耗!$C272</f>
        <v>294018</v>
      </c>
      <c r="V272">
        <v>2.5</v>
      </c>
      <c r="AA272" s="5">
        <f t="shared" si="29"/>
        <v>2740</v>
      </c>
    </row>
    <row r="273" spans="1:27">
      <c r="A273" s="5">
        <v>1001270</v>
      </c>
      <c r="B273" s="5">
        <v>1001</v>
      </c>
      <c r="C273" s="5">
        <f>VLOOKUP(B273,[1]role!$A:$J,10,1)</f>
        <v>45</v>
      </c>
      <c r="D273" s="5">
        <v>270</v>
      </c>
      <c r="E273" s="10" t="s">
        <v>41</v>
      </c>
      <c r="F273" s="5">
        <f>[2]攻击!$B275</f>
        <v>150763</v>
      </c>
      <c r="G273" s="5">
        <f t="shared" si="24"/>
        <v>1126</v>
      </c>
      <c r="I273" s="6">
        <f t="shared" si="25"/>
        <v>2750</v>
      </c>
      <c r="J273">
        <v>0</v>
      </c>
      <c r="K273" s="11">
        <f t="shared" si="26"/>
        <v>8</v>
      </c>
      <c r="L273">
        <v>0</v>
      </c>
      <c r="M273">
        <v>0</v>
      </c>
      <c r="N273" s="7">
        <v>0</v>
      </c>
      <c r="O273" t="s">
        <v>210</v>
      </c>
      <c r="P273" s="5" t="str">
        <f t="shared" si="27"/>
        <v>1-298510</v>
      </c>
      <c r="Q273">
        <v>0</v>
      </c>
      <c r="R273" s="5">
        <f t="shared" si="28"/>
        <v>150763</v>
      </c>
      <c r="S273" s="5">
        <v>15</v>
      </c>
      <c r="T273" s="5">
        <v>0</v>
      </c>
      <c r="U273">
        <f>[2]升级消耗!$C273</f>
        <v>298510</v>
      </c>
      <c r="V273">
        <v>2.5</v>
      </c>
      <c r="AA273" s="5">
        <f t="shared" si="29"/>
        <v>2750</v>
      </c>
    </row>
    <row r="274" spans="1:27">
      <c r="A274" s="5">
        <v>1001271</v>
      </c>
      <c r="B274" s="5">
        <v>1001</v>
      </c>
      <c r="C274" s="5">
        <f>VLOOKUP(B274,[1]role!$A:$J,10,1)</f>
        <v>45</v>
      </c>
      <c r="D274" s="5">
        <v>271</v>
      </c>
      <c r="E274" s="10" t="s">
        <v>41</v>
      </c>
      <c r="F274" s="5">
        <f>[2]攻击!$B276</f>
        <v>153033</v>
      </c>
      <c r="G274" s="5">
        <f t="shared" si="24"/>
        <v>1130</v>
      </c>
      <c r="I274" s="6">
        <f t="shared" si="25"/>
        <v>2760</v>
      </c>
      <c r="J274">
        <v>0</v>
      </c>
      <c r="K274" s="11">
        <f t="shared" si="26"/>
        <v>8</v>
      </c>
      <c r="L274">
        <v>0</v>
      </c>
      <c r="M274">
        <v>0</v>
      </c>
      <c r="N274" s="7">
        <v>0</v>
      </c>
      <c r="O274" t="s">
        <v>211</v>
      </c>
      <c r="P274" s="5" t="str">
        <f t="shared" si="27"/>
        <v>1-303004</v>
      </c>
      <c r="Q274">
        <v>0</v>
      </c>
      <c r="R274" s="5">
        <f t="shared" si="28"/>
        <v>153033</v>
      </c>
      <c r="S274" s="5">
        <v>15</v>
      </c>
      <c r="T274" s="5">
        <v>0</v>
      </c>
      <c r="U274">
        <f>[2]升级消耗!$C274</f>
        <v>303004</v>
      </c>
      <c r="V274">
        <v>2.5</v>
      </c>
      <c r="AA274" s="5">
        <f t="shared" si="29"/>
        <v>2760</v>
      </c>
    </row>
    <row r="275" spans="1:27">
      <c r="A275" s="5">
        <v>1001272</v>
      </c>
      <c r="B275" s="5">
        <v>1001</v>
      </c>
      <c r="C275" s="5">
        <f>VLOOKUP(B275,[1]role!$A:$J,10,1)</f>
        <v>45</v>
      </c>
      <c r="D275" s="5">
        <v>272</v>
      </c>
      <c r="E275" s="10" t="s">
        <v>41</v>
      </c>
      <c r="F275" s="5">
        <f>[2]攻击!$B277</f>
        <v>155303</v>
      </c>
      <c r="G275" s="5">
        <f t="shared" si="24"/>
        <v>1134</v>
      </c>
      <c r="I275" s="6">
        <f t="shared" si="25"/>
        <v>2770</v>
      </c>
      <c r="J275">
        <v>0</v>
      </c>
      <c r="K275" s="11">
        <f t="shared" si="26"/>
        <v>8</v>
      </c>
      <c r="L275">
        <v>0</v>
      </c>
      <c r="M275">
        <v>0</v>
      </c>
      <c r="N275" s="7">
        <v>0</v>
      </c>
      <c r="O275" t="s">
        <v>212</v>
      </c>
      <c r="P275" s="5" t="str">
        <f t="shared" si="27"/>
        <v>1-307498</v>
      </c>
      <c r="Q275">
        <v>0</v>
      </c>
      <c r="R275" s="5">
        <f t="shared" si="28"/>
        <v>155303</v>
      </c>
      <c r="S275" s="5">
        <v>15</v>
      </c>
      <c r="T275" s="5">
        <v>0</v>
      </c>
      <c r="U275">
        <f>[2]升级消耗!$C275</f>
        <v>307498</v>
      </c>
      <c r="V275">
        <v>2.5</v>
      </c>
      <c r="AA275" s="5">
        <f t="shared" si="29"/>
        <v>2770</v>
      </c>
    </row>
    <row r="276" spans="1:27">
      <c r="A276" s="5">
        <v>1001273</v>
      </c>
      <c r="B276" s="5">
        <v>1001</v>
      </c>
      <c r="C276" s="5">
        <f>VLOOKUP(B276,[1]role!$A:$J,10,1)</f>
        <v>45</v>
      </c>
      <c r="D276" s="5">
        <v>273</v>
      </c>
      <c r="E276" s="10" t="s">
        <v>41</v>
      </c>
      <c r="F276" s="5">
        <f>[2]攻击!$B278</f>
        <v>157574</v>
      </c>
      <c r="G276" s="5">
        <f t="shared" si="24"/>
        <v>1138</v>
      </c>
      <c r="I276" s="6">
        <f t="shared" si="25"/>
        <v>2780</v>
      </c>
      <c r="J276">
        <v>0</v>
      </c>
      <c r="K276" s="11">
        <f t="shared" si="26"/>
        <v>8</v>
      </c>
      <c r="L276">
        <v>0</v>
      </c>
      <c r="M276">
        <v>0</v>
      </c>
      <c r="N276" s="7">
        <v>0</v>
      </c>
      <c r="O276" t="s">
        <v>213</v>
      </c>
      <c r="P276" s="5" t="str">
        <f t="shared" si="27"/>
        <v>1-311996</v>
      </c>
      <c r="Q276">
        <v>0</v>
      </c>
      <c r="R276" s="5">
        <f t="shared" si="28"/>
        <v>157574</v>
      </c>
      <c r="S276" s="5">
        <v>15</v>
      </c>
      <c r="T276" s="5">
        <v>0</v>
      </c>
      <c r="U276">
        <f>[2]升级消耗!$C276</f>
        <v>311996</v>
      </c>
      <c r="V276">
        <v>2.5</v>
      </c>
      <c r="AA276" s="5">
        <f t="shared" si="29"/>
        <v>2780</v>
      </c>
    </row>
    <row r="277" spans="1:27">
      <c r="A277" s="5">
        <v>1001274</v>
      </c>
      <c r="B277" s="5">
        <v>1001</v>
      </c>
      <c r="C277" s="5">
        <f>VLOOKUP(B277,[1]role!$A:$J,10,1)</f>
        <v>45</v>
      </c>
      <c r="D277" s="5">
        <v>274</v>
      </c>
      <c r="E277" s="10" t="s">
        <v>41</v>
      </c>
      <c r="F277" s="5">
        <f>[2]攻击!$B279</f>
        <v>159845</v>
      </c>
      <c r="G277" s="5">
        <f t="shared" si="24"/>
        <v>1142</v>
      </c>
      <c r="I277" s="6">
        <f t="shared" si="25"/>
        <v>2790</v>
      </c>
      <c r="J277">
        <v>0</v>
      </c>
      <c r="K277" s="11">
        <f t="shared" si="26"/>
        <v>8</v>
      </c>
      <c r="L277">
        <v>0</v>
      </c>
      <c r="M277">
        <v>0</v>
      </c>
      <c r="N277" s="7">
        <v>0</v>
      </c>
      <c r="O277" t="s">
        <v>214</v>
      </c>
      <c r="P277" s="5" t="str">
        <f t="shared" si="27"/>
        <v>1-316492</v>
      </c>
      <c r="Q277">
        <v>0</v>
      </c>
      <c r="R277" s="5">
        <f t="shared" si="28"/>
        <v>159845</v>
      </c>
      <c r="S277" s="5">
        <v>15</v>
      </c>
      <c r="T277" s="5">
        <v>0</v>
      </c>
      <c r="U277">
        <f>[2]升级消耗!$C277</f>
        <v>316492</v>
      </c>
      <c r="V277">
        <v>2.5</v>
      </c>
      <c r="AA277" s="5">
        <f t="shared" si="29"/>
        <v>2790</v>
      </c>
    </row>
    <row r="278" spans="1:27">
      <c r="A278" s="5">
        <v>1001275</v>
      </c>
      <c r="B278" s="5">
        <v>1001</v>
      </c>
      <c r="C278" s="5">
        <f>VLOOKUP(B278,[1]role!$A:$J,10,1)</f>
        <v>45</v>
      </c>
      <c r="D278" s="5">
        <v>275</v>
      </c>
      <c r="E278" s="10" t="s">
        <v>41</v>
      </c>
      <c r="F278" s="5">
        <f>[2]攻击!$B280</f>
        <v>162117</v>
      </c>
      <c r="G278" s="5">
        <f t="shared" si="24"/>
        <v>1146</v>
      </c>
      <c r="I278" s="6">
        <f t="shared" si="25"/>
        <v>2800</v>
      </c>
      <c r="J278">
        <v>0</v>
      </c>
      <c r="K278" s="11">
        <f t="shared" si="26"/>
        <v>8</v>
      </c>
      <c r="L278">
        <v>0</v>
      </c>
      <c r="M278">
        <v>0</v>
      </c>
      <c r="N278" s="7">
        <v>0</v>
      </c>
      <c r="O278" t="s">
        <v>215</v>
      </c>
      <c r="P278" s="5" t="str">
        <f t="shared" si="27"/>
        <v>1-320990</v>
      </c>
      <c r="Q278">
        <v>0</v>
      </c>
      <c r="R278" s="5">
        <f t="shared" si="28"/>
        <v>162117</v>
      </c>
      <c r="S278" s="5">
        <v>15</v>
      </c>
      <c r="T278" s="5">
        <v>0</v>
      </c>
      <c r="U278">
        <f>[2]升级消耗!$C278</f>
        <v>320990</v>
      </c>
      <c r="V278">
        <v>2.5</v>
      </c>
      <c r="AA278" s="5">
        <f t="shared" si="29"/>
        <v>2800</v>
      </c>
    </row>
    <row r="279" spans="1:27">
      <c r="A279" s="5">
        <v>1001276</v>
      </c>
      <c r="B279" s="5">
        <v>1001</v>
      </c>
      <c r="C279" s="5">
        <f>VLOOKUP(B279,[1]role!$A:$J,10,1)</f>
        <v>45</v>
      </c>
      <c r="D279" s="5">
        <v>276</v>
      </c>
      <c r="E279" s="10" t="s">
        <v>41</v>
      </c>
      <c r="F279" s="5">
        <f>[2]攻击!$B281</f>
        <v>165525</v>
      </c>
      <c r="G279" s="5">
        <f t="shared" si="24"/>
        <v>1150</v>
      </c>
      <c r="I279" s="6">
        <f t="shared" si="25"/>
        <v>2810</v>
      </c>
      <c r="J279">
        <v>0</v>
      </c>
      <c r="K279" s="11">
        <f t="shared" si="26"/>
        <v>8</v>
      </c>
      <c r="L279">
        <v>0</v>
      </c>
      <c r="M279">
        <v>0</v>
      </c>
      <c r="N279" s="7">
        <v>0</v>
      </c>
      <c r="O279" t="s">
        <v>216</v>
      </c>
      <c r="P279" s="5" t="str">
        <f t="shared" si="27"/>
        <v>1-327738</v>
      </c>
      <c r="Q279">
        <v>0</v>
      </c>
      <c r="R279" s="5">
        <f t="shared" si="28"/>
        <v>165525</v>
      </c>
      <c r="S279" s="5">
        <v>15</v>
      </c>
      <c r="T279" s="5">
        <v>0</v>
      </c>
      <c r="U279">
        <f>[2]升级消耗!$C279</f>
        <v>327738</v>
      </c>
      <c r="V279">
        <v>2.5</v>
      </c>
      <c r="AA279" s="5">
        <f t="shared" si="29"/>
        <v>2810</v>
      </c>
    </row>
    <row r="280" spans="1:27">
      <c r="A280" s="5">
        <v>1001277</v>
      </c>
      <c r="B280" s="5">
        <v>1001</v>
      </c>
      <c r="C280" s="5">
        <f>VLOOKUP(B280,[1]role!$A:$J,10,1)</f>
        <v>45</v>
      </c>
      <c r="D280" s="5">
        <v>277</v>
      </c>
      <c r="E280" s="10" t="s">
        <v>41</v>
      </c>
      <c r="F280" s="5">
        <f>[2]攻击!$B282</f>
        <v>168933</v>
      </c>
      <c r="G280" s="5">
        <f t="shared" si="24"/>
        <v>1154</v>
      </c>
      <c r="I280" s="6">
        <f t="shared" si="25"/>
        <v>2820</v>
      </c>
      <c r="J280">
        <v>0</v>
      </c>
      <c r="K280" s="11">
        <f t="shared" si="26"/>
        <v>8</v>
      </c>
      <c r="L280">
        <v>0</v>
      </c>
      <c r="M280">
        <v>0</v>
      </c>
      <c r="N280" s="7">
        <v>0</v>
      </c>
      <c r="O280" t="s">
        <v>217</v>
      </c>
      <c r="P280" s="5" t="str">
        <f t="shared" si="27"/>
        <v>1-334486</v>
      </c>
      <c r="Q280">
        <v>0</v>
      </c>
      <c r="R280" s="5">
        <f t="shared" si="28"/>
        <v>168933</v>
      </c>
      <c r="S280" s="5">
        <v>15</v>
      </c>
      <c r="T280" s="5">
        <v>0</v>
      </c>
      <c r="U280">
        <f>[2]升级消耗!$C280</f>
        <v>334486</v>
      </c>
      <c r="V280">
        <v>2.5</v>
      </c>
      <c r="AA280" s="5">
        <f t="shared" si="29"/>
        <v>2820</v>
      </c>
    </row>
    <row r="281" spans="1:27">
      <c r="A281" s="5">
        <v>1001278</v>
      </c>
      <c r="B281" s="5">
        <v>1001</v>
      </c>
      <c r="C281" s="5">
        <f>VLOOKUP(B281,[1]role!$A:$J,10,1)</f>
        <v>45</v>
      </c>
      <c r="D281" s="5">
        <v>278</v>
      </c>
      <c r="E281" s="10" t="s">
        <v>41</v>
      </c>
      <c r="F281" s="5">
        <f>[2]攻击!$B283</f>
        <v>172342</v>
      </c>
      <c r="G281" s="5">
        <f t="shared" si="24"/>
        <v>1158</v>
      </c>
      <c r="I281" s="6">
        <f t="shared" si="25"/>
        <v>2830</v>
      </c>
      <c r="J281">
        <v>0</v>
      </c>
      <c r="K281" s="11">
        <f t="shared" si="26"/>
        <v>8</v>
      </c>
      <c r="L281">
        <v>0</v>
      </c>
      <c r="M281">
        <v>0</v>
      </c>
      <c r="N281" s="7">
        <v>0</v>
      </c>
      <c r="O281" t="s">
        <v>218</v>
      </c>
      <c r="P281" s="5" t="str">
        <f t="shared" si="27"/>
        <v>1-341236</v>
      </c>
      <c r="Q281">
        <v>0</v>
      </c>
      <c r="R281" s="5">
        <f t="shared" si="28"/>
        <v>172342</v>
      </c>
      <c r="S281" s="5">
        <v>15</v>
      </c>
      <c r="T281" s="5">
        <v>0</v>
      </c>
      <c r="U281">
        <f>[2]升级消耗!$C281</f>
        <v>341236</v>
      </c>
      <c r="V281">
        <v>2.5</v>
      </c>
      <c r="AA281" s="5">
        <f t="shared" si="29"/>
        <v>2830</v>
      </c>
    </row>
    <row r="282" spans="1:27">
      <c r="A282" s="5">
        <v>1001279</v>
      </c>
      <c r="B282" s="5">
        <v>1001</v>
      </c>
      <c r="C282" s="5">
        <f>VLOOKUP(B282,[1]role!$A:$J,10,1)</f>
        <v>45</v>
      </c>
      <c r="D282" s="5">
        <v>279</v>
      </c>
      <c r="E282" s="10" t="s">
        <v>41</v>
      </c>
      <c r="F282" s="5">
        <f>[2]攻击!$B284</f>
        <v>175751</v>
      </c>
      <c r="G282" s="5">
        <f t="shared" si="24"/>
        <v>1162</v>
      </c>
      <c r="I282" s="6">
        <f t="shared" si="25"/>
        <v>2840</v>
      </c>
      <c r="J282">
        <v>0</v>
      </c>
      <c r="K282" s="11">
        <f t="shared" si="26"/>
        <v>8</v>
      </c>
      <c r="L282">
        <v>0</v>
      </c>
      <c r="M282">
        <v>0</v>
      </c>
      <c r="N282" s="7">
        <v>0</v>
      </c>
      <c r="O282" t="s">
        <v>219</v>
      </c>
      <c r="P282" s="5" t="str">
        <f t="shared" si="27"/>
        <v>1-347986</v>
      </c>
      <c r="Q282">
        <v>0</v>
      </c>
      <c r="R282" s="5">
        <f t="shared" si="28"/>
        <v>175751</v>
      </c>
      <c r="S282" s="5">
        <v>15</v>
      </c>
      <c r="T282" s="5">
        <v>0</v>
      </c>
      <c r="U282">
        <f>[2]升级消耗!$C282</f>
        <v>347986</v>
      </c>
      <c r="V282">
        <v>2.5</v>
      </c>
      <c r="AA282" s="5">
        <f t="shared" si="29"/>
        <v>2840</v>
      </c>
    </row>
    <row r="283" spans="1:27">
      <c r="A283" s="5">
        <v>1001280</v>
      </c>
      <c r="B283" s="5">
        <v>1001</v>
      </c>
      <c r="C283" s="5">
        <f>VLOOKUP(B283,[1]role!$A:$J,10,1)</f>
        <v>45</v>
      </c>
      <c r="D283" s="5">
        <v>280</v>
      </c>
      <c r="E283" s="10" t="s">
        <v>41</v>
      </c>
      <c r="F283" s="5">
        <f>[2]攻击!$B285</f>
        <v>179161</v>
      </c>
      <c r="G283" s="5">
        <f t="shared" si="24"/>
        <v>1166</v>
      </c>
      <c r="I283" s="6">
        <f t="shared" si="25"/>
        <v>2850</v>
      </c>
      <c r="J283">
        <v>0</v>
      </c>
      <c r="K283" s="11">
        <f t="shared" si="26"/>
        <v>8</v>
      </c>
      <c r="L283">
        <v>0</v>
      </c>
      <c r="M283">
        <v>0</v>
      </c>
      <c r="N283" s="7">
        <v>0</v>
      </c>
      <c r="O283" t="s">
        <v>220</v>
      </c>
      <c r="P283" s="5" t="str">
        <f t="shared" si="27"/>
        <v>1-354738</v>
      </c>
      <c r="Q283">
        <v>0</v>
      </c>
      <c r="R283" s="5">
        <f t="shared" si="28"/>
        <v>179161</v>
      </c>
      <c r="S283" s="5">
        <v>15</v>
      </c>
      <c r="T283" s="5">
        <v>0</v>
      </c>
      <c r="U283">
        <f>[2]升级消耗!$C283</f>
        <v>354738</v>
      </c>
      <c r="V283">
        <v>2.5</v>
      </c>
      <c r="AA283" s="5">
        <f t="shared" si="29"/>
        <v>2850</v>
      </c>
    </row>
    <row r="284" spans="1:27">
      <c r="A284" s="5">
        <v>1001281</v>
      </c>
      <c r="B284" s="5">
        <v>1001</v>
      </c>
      <c r="C284" s="5">
        <f>VLOOKUP(B284,[1]role!$A:$J,10,1)</f>
        <v>45</v>
      </c>
      <c r="D284" s="5">
        <v>281</v>
      </c>
      <c r="E284" s="10" t="s">
        <v>41</v>
      </c>
      <c r="F284" s="5">
        <f>[2]攻击!$B286</f>
        <v>182571</v>
      </c>
      <c r="G284" s="5">
        <f t="shared" si="24"/>
        <v>1170</v>
      </c>
      <c r="I284" s="6">
        <f t="shared" si="25"/>
        <v>2860</v>
      </c>
      <c r="J284">
        <v>0</v>
      </c>
      <c r="K284" s="11">
        <f t="shared" si="26"/>
        <v>8</v>
      </c>
      <c r="L284">
        <v>0</v>
      </c>
      <c r="M284">
        <v>0</v>
      </c>
      <c r="N284" s="7">
        <v>0</v>
      </c>
      <c r="O284" t="s">
        <v>221</v>
      </c>
      <c r="P284" s="5" t="str">
        <f t="shared" si="27"/>
        <v>1-361490</v>
      </c>
      <c r="Q284">
        <v>0</v>
      </c>
      <c r="R284" s="5">
        <f t="shared" si="28"/>
        <v>182571</v>
      </c>
      <c r="S284" s="5">
        <v>15</v>
      </c>
      <c r="T284" s="5">
        <v>0</v>
      </c>
      <c r="U284">
        <f>[2]升级消耗!$C284</f>
        <v>361490</v>
      </c>
      <c r="V284">
        <v>2.5</v>
      </c>
      <c r="AA284" s="5">
        <f t="shared" si="29"/>
        <v>2860</v>
      </c>
    </row>
    <row r="285" spans="1:27">
      <c r="A285" s="5">
        <v>1001282</v>
      </c>
      <c r="B285" s="5">
        <v>1001</v>
      </c>
      <c r="C285" s="5">
        <f>VLOOKUP(B285,[1]role!$A:$J,10,1)</f>
        <v>45</v>
      </c>
      <c r="D285" s="5">
        <v>282</v>
      </c>
      <c r="E285" s="10" t="s">
        <v>41</v>
      </c>
      <c r="F285" s="5">
        <f>[2]攻击!$B287</f>
        <v>185982</v>
      </c>
      <c r="G285" s="5">
        <f t="shared" si="24"/>
        <v>1174</v>
      </c>
      <c r="I285" s="6">
        <f t="shared" si="25"/>
        <v>2870</v>
      </c>
      <c r="J285">
        <v>0</v>
      </c>
      <c r="K285" s="11">
        <f t="shared" si="26"/>
        <v>8</v>
      </c>
      <c r="L285">
        <v>0</v>
      </c>
      <c r="M285">
        <v>0</v>
      </c>
      <c r="N285" s="7">
        <v>0</v>
      </c>
      <c r="O285" t="s">
        <v>222</v>
      </c>
      <c r="P285" s="5" t="str">
        <f t="shared" si="27"/>
        <v>1-368244</v>
      </c>
      <c r="Q285">
        <v>0</v>
      </c>
      <c r="R285" s="5">
        <f t="shared" si="28"/>
        <v>185982</v>
      </c>
      <c r="S285" s="5">
        <v>15</v>
      </c>
      <c r="T285" s="5">
        <v>0</v>
      </c>
      <c r="U285">
        <f>[2]升级消耗!$C285</f>
        <v>368244</v>
      </c>
      <c r="V285">
        <v>2.5</v>
      </c>
      <c r="AA285" s="5">
        <f t="shared" si="29"/>
        <v>2870</v>
      </c>
    </row>
    <row r="286" spans="1:27">
      <c r="A286" s="5">
        <v>1001283</v>
      </c>
      <c r="B286" s="5">
        <v>1001</v>
      </c>
      <c r="C286" s="5">
        <f>VLOOKUP(B286,[1]role!$A:$J,10,1)</f>
        <v>45</v>
      </c>
      <c r="D286" s="5">
        <v>283</v>
      </c>
      <c r="E286" s="10" t="s">
        <v>41</v>
      </c>
      <c r="F286" s="5">
        <f>[2]攻击!$B288</f>
        <v>189393</v>
      </c>
      <c r="G286" s="5">
        <f t="shared" si="24"/>
        <v>1178</v>
      </c>
      <c r="I286" s="6">
        <f t="shared" si="25"/>
        <v>2880</v>
      </c>
      <c r="J286">
        <v>0</v>
      </c>
      <c r="K286" s="11">
        <f t="shared" si="26"/>
        <v>8</v>
      </c>
      <c r="L286">
        <v>0</v>
      </c>
      <c r="M286">
        <v>0</v>
      </c>
      <c r="N286" s="7">
        <v>0</v>
      </c>
      <c r="O286" t="s">
        <v>223</v>
      </c>
      <c r="P286" s="5" t="str">
        <f t="shared" si="27"/>
        <v>1-374998</v>
      </c>
      <c r="Q286">
        <v>0</v>
      </c>
      <c r="R286" s="5">
        <f t="shared" si="28"/>
        <v>189393</v>
      </c>
      <c r="S286" s="5">
        <v>15</v>
      </c>
      <c r="T286" s="5">
        <v>0</v>
      </c>
      <c r="U286">
        <f>[2]升级消耗!$C286</f>
        <v>374998</v>
      </c>
      <c r="V286">
        <v>2.5</v>
      </c>
      <c r="AA286" s="5">
        <f t="shared" si="29"/>
        <v>2880</v>
      </c>
    </row>
    <row r="287" spans="1:27">
      <c r="A287" s="5">
        <v>1001284</v>
      </c>
      <c r="B287" s="5">
        <v>1001</v>
      </c>
      <c r="C287" s="5">
        <f>VLOOKUP(B287,[1]role!$A:$J,10,1)</f>
        <v>45</v>
      </c>
      <c r="D287" s="5">
        <v>284</v>
      </c>
      <c r="E287" s="10" t="s">
        <v>41</v>
      </c>
      <c r="F287" s="5">
        <f>[2]攻击!$B289</f>
        <v>192805</v>
      </c>
      <c r="G287" s="5">
        <f t="shared" si="24"/>
        <v>1182</v>
      </c>
      <c r="I287" s="6">
        <f t="shared" si="25"/>
        <v>2890</v>
      </c>
      <c r="J287">
        <v>0</v>
      </c>
      <c r="K287" s="11">
        <f t="shared" si="26"/>
        <v>8</v>
      </c>
      <c r="L287">
        <v>0</v>
      </c>
      <c r="M287">
        <v>0</v>
      </c>
      <c r="N287" s="7">
        <v>0</v>
      </c>
      <c r="O287" t="s">
        <v>224</v>
      </c>
      <c r="P287" s="5" t="str">
        <f t="shared" si="27"/>
        <v>1-381752</v>
      </c>
      <c r="Q287">
        <v>0</v>
      </c>
      <c r="R287" s="5">
        <f t="shared" si="28"/>
        <v>192805</v>
      </c>
      <c r="S287" s="5">
        <v>15</v>
      </c>
      <c r="T287" s="5">
        <v>0</v>
      </c>
      <c r="U287">
        <f>[2]升级消耗!$C287</f>
        <v>381752</v>
      </c>
      <c r="V287">
        <v>2.5</v>
      </c>
      <c r="AA287" s="5">
        <f t="shared" si="29"/>
        <v>2890</v>
      </c>
    </row>
    <row r="288" spans="1:27">
      <c r="A288" s="5">
        <v>1001285</v>
      </c>
      <c r="B288" s="5">
        <v>1001</v>
      </c>
      <c r="C288" s="5">
        <f>VLOOKUP(B288,[1]role!$A:$J,10,1)</f>
        <v>45</v>
      </c>
      <c r="D288" s="5">
        <v>285</v>
      </c>
      <c r="E288" s="10" t="s">
        <v>41</v>
      </c>
      <c r="F288" s="5">
        <f>[2]攻击!$B290</f>
        <v>196217</v>
      </c>
      <c r="G288" s="5">
        <f t="shared" si="24"/>
        <v>1186</v>
      </c>
      <c r="I288" s="6">
        <f t="shared" si="25"/>
        <v>2900</v>
      </c>
      <c r="J288">
        <v>0</v>
      </c>
      <c r="K288" s="11">
        <f t="shared" si="26"/>
        <v>8</v>
      </c>
      <c r="L288">
        <v>0</v>
      </c>
      <c r="M288">
        <v>0</v>
      </c>
      <c r="N288" s="7">
        <v>0</v>
      </c>
      <c r="O288" t="s">
        <v>225</v>
      </c>
      <c r="P288" s="5" t="str">
        <f t="shared" si="27"/>
        <v>1-388508</v>
      </c>
      <c r="Q288">
        <v>0</v>
      </c>
      <c r="R288" s="5">
        <f t="shared" si="28"/>
        <v>196217</v>
      </c>
      <c r="S288" s="5">
        <v>15</v>
      </c>
      <c r="T288" s="5">
        <v>0</v>
      </c>
      <c r="U288">
        <f>[2]升级消耗!$C288</f>
        <v>388508</v>
      </c>
      <c r="V288">
        <v>2.5</v>
      </c>
      <c r="AA288" s="5">
        <f t="shared" si="29"/>
        <v>2900</v>
      </c>
    </row>
    <row r="289" spans="1:27">
      <c r="A289" s="5">
        <v>1001286</v>
      </c>
      <c r="B289" s="5">
        <v>1001</v>
      </c>
      <c r="C289" s="5">
        <f>VLOOKUP(B289,[1]role!$A:$J,10,1)</f>
        <v>45</v>
      </c>
      <c r="D289" s="5">
        <v>286</v>
      </c>
      <c r="E289" s="10" t="s">
        <v>41</v>
      </c>
      <c r="F289" s="5">
        <f>[2]攻击!$B291</f>
        <v>199630</v>
      </c>
      <c r="G289" s="5">
        <f t="shared" si="24"/>
        <v>1190</v>
      </c>
      <c r="I289" s="6">
        <f t="shared" si="25"/>
        <v>2910</v>
      </c>
      <c r="J289">
        <v>0</v>
      </c>
      <c r="K289" s="11">
        <f t="shared" si="26"/>
        <v>8</v>
      </c>
      <c r="L289">
        <v>0</v>
      </c>
      <c r="M289">
        <v>0</v>
      </c>
      <c r="N289" s="7">
        <v>0</v>
      </c>
      <c r="O289" t="s">
        <v>226</v>
      </c>
      <c r="P289" s="5" t="str">
        <f t="shared" si="27"/>
        <v>1-395266</v>
      </c>
      <c r="Q289">
        <v>0</v>
      </c>
      <c r="R289" s="5">
        <f t="shared" si="28"/>
        <v>199630</v>
      </c>
      <c r="S289" s="5">
        <v>15</v>
      </c>
      <c r="T289" s="5">
        <v>0</v>
      </c>
      <c r="U289">
        <f>[2]升级消耗!$C289</f>
        <v>395266</v>
      </c>
      <c r="V289">
        <v>2.5</v>
      </c>
      <c r="AA289" s="5">
        <f t="shared" si="29"/>
        <v>2910</v>
      </c>
    </row>
    <row r="290" spans="1:27">
      <c r="A290" s="5">
        <v>1001287</v>
      </c>
      <c r="B290" s="5">
        <v>1001</v>
      </c>
      <c r="C290" s="5">
        <f>VLOOKUP(B290,[1]role!$A:$J,10,1)</f>
        <v>45</v>
      </c>
      <c r="D290" s="5">
        <v>287</v>
      </c>
      <c r="E290" s="10" t="s">
        <v>41</v>
      </c>
      <c r="F290" s="5">
        <f>[2]攻击!$B292</f>
        <v>203043</v>
      </c>
      <c r="G290" s="5">
        <f t="shared" si="24"/>
        <v>1194</v>
      </c>
      <c r="I290" s="6">
        <f t="shared" si="25"/>
        <v>2920</v>
      </c>
      <c r="J290">
        <v>0</v>
      </c>
      <c r="K290" s="11">
        <f t="shared" si="26"/>
        <v>8</v>
      </c>
      <c r="L290">
        <v>0</v>
      </c>
      <c r="M290">
        <v>0</v>
      </c>
      <c r="N290" s="7">
        <v>0</v>
      </c>
      <c r="O290" t="s">
        <v>227</v>
      </c>
      <c r="P290" s="5" t="str">
        <f t="shared" si="27"/>
        <v>1-402024</v>
      </c>
      <c r="Q290">
        <v>0</v>
      </c>
      <c r="R290" s="5">
        <f t="shared" si="28"/>
        <v>203043</v>
      </c>
      <c r="S290" s="5">
        <v>15</v>
      </c>
      <c r="T290" s="5">
        <v>0</v>
      </c>
      <c r="U290">
        <f>[2]升级消耗!$C290</f>
        <v>402024</v>
      </c>
      <c r="V290">
        <v>2.5</v>
      </c>
      <c r="AA290" s="5">
        <f t="shared" si="29"/>
        <v>2920</v>
      </c>
    </row>
    <row r="291" spans="1:27">
      <c r="A291" s="5">
        <v>1001288</v>
      </c>
      <c r="B291" s="5">
        <v>1001</v>
      </c>
      <c r="C291" s="5">
        <f>VLOOKUP(B291,[1]role!$A:$J,10,1)</f>
        <v>45</v>
      </c>
      <c r="D291" s="5">
        <v>288</v>
      </c>
      <c r="E291" s="10" t="s">
        <v>41</v>
      </c>
      <c r="F291" s="5">
        <f>[2]攻击!$B293</f>
        <v>206457</v>
      </c>
      <c r="G291" s="5">
        <f t="shared" si="24"/>
        <v>1198</v>
      </c>
      <c r="I291" s="6">
        <f t="shared" si="25"/>
        <v>2930</v>
      </c>
      <c r="J291">
        <v>0</v>
      </c>
      <c r="K291" s="11">
        <f t="shared" si="26"/>
        <v>8</v>
      </c>
      <c r="L291">
        <v>0</v>
      </c>
      <c r="M291">
        <v>0</v>
      </c>
      <c r="N291" s="7">
        <v>0</v>
      </c>
      <c r="O291" t="s">
        <v>228</v>
      </c>
      <c r="P291" s="5" t="str">
        <f t="shared" si="27"/>
        <v>1-408784</v>
      </c>
      <c r="Q291">
        <v>0</v>
      </c>
      <c r="R291" s="5">
        <f t="shared" si="28"/>
        <v>206457</v>
      </c>
      <c r="S291" s="5">
        <v>15</v>
      </c>
      <c r="T291" s="5">
        <v>0</v>
      </c>
      <c r="U291">
        <f>[2]升级消耗!$C291</f>
        <v>408784</v>
      </c>
      <c r="V291">
        <v>2.5</v>
      </c>
      <c r="AA291" s="5">
        <f t="shared" si="29"/>
        <v>2930</v>
      </c>
    </row>
    <row r="292" spans="1:27">
      <c r="A292" s="5">
        <v>1001289</v>
      </c>
      <c r="B292" s="5">
        <v>1001</v>
      </c>
      <c r="C292" s="5">
        <f>VLOOKUP(B292,[1]role!$A:$J,10,1)</f>
        <v>45</v>
      </c>
      <c r="D292" s="5">
        <v>289</v>
      </c>
      <c r="E292" s="10" t="s">
        <v>41</v>
      </c>
      <c r="F292" s="5">
        <f>[2]攻击!$B294</f>
        <v>209871</v>
      </c>
      <c r="G292" s="5">
        <f t="shared" si="24"/>
        <v>1202</v>
      </c>
      <c r="I292" s="6">
        <f t="shared" si="25"/>
        <v>2940</v>
      </c>
      <c r="J292">
        <v>0</v>
      </c>
      <c r="K292" s="11">
        <f t="shared" si="26"/>
        <v>8</v>
      </c>
      <c r="L292">
        <v>0</v>
      </c>
      <c r="M292">
        <v>0</v>
      </c>
      <c r="N292" s="7">
        <v>0</v>
      </c>
      <c r="O292" t="s">
        <v>229</v>
      </c>
      <c r="P292" s="5" t="str">
        <f t="shared" si="27"/>
        <v>1-415544</v>
      </c>
      <c r="Q292">
        <v>0</v>
      </c>
      <c r="R292" s="5">
        <f t="shared" si="28"/>
        <v>209871</v>
      </c>
      <c r="S292" s="5">
        <v>15</v>
      </c>
      <c r="T292" s="5">
        <v>0</v>
      </c>
      <c r="U292">
        <f>[2]升级消耗!$C292</f>
        <v>415544</v>
      </c>
      <c r="V292">
        <v>2.5</v>
      </c>
      <c r="AA292" s="5">
        <f t="shared" si="29"/>
        <v>2940</v>
      </c>
    </row>
    <row r="293" spans="1:27">
      <c r="A293" s="5">
        <v>1001290</v>
      </c>
      <c r="B293" s="5">
        <v>1001</v>
      </c>
      <c r="C293" s="5">
        <f>VLOOKUP(B293,[1]role!$A:$J,10,1)</f>
        <v>45</v>
      </c>
      <c r="D293" s="5">
        <v>290</v>
      </c>
      <c r="E293" s="10" t="s">
        <v>41</v>
      </c>
      <c r="F293" s="5">
        <f>[2]攻击!$B295</f>
        <v>213286</v>
      </c>
      <c r="G293" s="5">
        <f t="shared" si="24"/>
        <v>1206</v>
      </c>
      <c r="I293" s="6">
        <f t="shared" si="25"/>
        <v>2950</v>
      </c>
      <c r="J293">
        <v>0</v>
      </c>
      <c r="K293" s="11">
        <f t="shared" si="26"/>
        <v>8</v>
      </c>
      <c r="L293">
        <v>0</v>
      </c>
      <c r="M293">
        <v>0</v>
      </c>
      <c r="N293" s="7">
        <v>0</v>
      </c>
      <c r="O293" t="s">
        <v>230</v>
      </c>
      <c r="P293" s="5" t="str">
        <f t="shared" si="27"/>
        <v>1-422306</v>
      </c>
      <c r="Q293">
        <v>0</v>
      </c>
      <c r="R293" s="5">
        <f t="shared" si="28"/>
        <v>213286</v>
      </c>
      <c r="S293" s="5">
        <v>15</v>
      </c>
      <c r="T293" s="5">
        <v>0</v>
      </c>
      <c r="U293">
        <f>[2]升级消耗!$C293</f>
        <v>422306</v>
      </c>
      <c r="V293">
        <v>2.5</v>
      </c>
      <c r="AA293" s="5">
        <f t="shared" si="29"/>
        <v>2950</v>
      </c>
    </row>
    <row r="294" spans="1:27">
      <c r="A294" s="5">
        <v>1001291</v>
      </c>
      <c r="B294" s="5">
        <v>1001</v>
      </c>
      <c r="C294" s="5">
        <f>VLOOKUP(B294,[1]role!$A:$J,10,1)</f>
        <v>45</v>
      </c>
      <c r="D294" s="5">
        <v>291</v>
      </c>
      <c r="E294" s="10" t="s">
        <v>41</v>
      </c>
      <c r="F294" s="5">
        <f>[2]攻击!$B296</f>
        <v>216701</v>
      </c>
      <c r="G294" s="5">
        <f t="shared" si="24"/>
        <v>1210</v>
      </c>
      <c r="I294" s="6">
        <f t="shared" si="25"/>
        <v>2960</v>
      </c>
      <c r="J294">
        <v>0</v>
      </c>
      <c r="K294" s="11">
        <f t="shared" si="26"/>
        <v>8</v>
      </c>
      <c r="L294">
        <v>0</v>
      </c>
      <c r="M294">
        <v>0</v>
      </c>
      <c r="N294" s="7">
        <v>0</v>
      </c>
      <c r="O294" t="s">
        <v>231</v>
      </c>
      <c r="P294" s="5" t="str">
        <f t="shared" si="27"/>
        <v>1-429066</v>
      </c>
      <c r="Q294">
        <v>0</v>
      </c>
      <c r="R294" s="5">
        <f t="shared" si="28"/>
        <v>216701</v>
      </c>
      <c r="S294" s="5">
        <v>15</v>
      </c>
      <c r="T294" s="5">
        <v>0</v>
      </c>
      <c r="U294">
        <f>[2]升级消耗!$C294</f>
        <v>429066</v>
      </c>
      <c r="V294">
        <v>2.5</v>
      </c>
      <c r="AA294" s="5">
        <f t="shared" si="29"/>
        <v>2960</v>
      </c>
    </row>
    <row r="295" spans="1:27">
      <c r="A295" s="5">
        <v>1001292</v>
      </c>
      <c r="B295" s="5">
        <v>1001</v>
      </c>
      <c r="C295" s="5">
        <f>VLOOKUP(B295,[1]role!$A:$J,10,1)</f>
        <v>45</v>
      </c>
      <c r="D295" s="5">
        <v>292</v>
      </c>
      <c r="E295" s="10" t="s">
        <v>41</v>
      </c>
      <c r="F295" s="5">
        <f>[2]攻击!$B297</f>
        <v>220117</v>
      </c>
      <c r="G295" s="5">
        <f t="shared" si="24"/>
        <v>1214</v>
      </c>
      <c r="I295" s="6">
        <f t="shared" si="25"/>
        <v>2970</v>
      </c>
      <c r="J295">
        <v>0</v>
      </c>
      <c r="K295" s="11">
        <f t="shared" si="26"/>
        <v>8</v>
      </c>
      <c r="L295">
        <v>0</v>
      </c>
      <c r="M295">
        <v>0</v>
      </c>
      <c r="N295" s="7">
        <v>0</v>
      </c>
      <c r="O295" t="s">
        <v>232</v>
      </c>
      <c r="P295" s="5" t="str">
        <f t="shared" si="27"/>
        <v>1-435830</v>
      </c>
      <c r="Q295">
        <v>0</v>
      </c>
      <c r="R295" s="5">
        <f t="shared" si="28"/>
        <v>220117</v>
      </c>
      <c r="S295" s="5">
        <v>15</v>
      </c>
      <c r="T295" s="5">
        <v>0</v>
      </c>
      <c r="U295">
        <f>[2]升级消耗!$C295</f>
        <v>435830</v>
      </c>
      <c r="V295">
        <v>2.5</v>
      </c>
      <c r="AA295" s="5">
        <f t="shared" si="29"/>
        <v>2970</v>
      </c>
    </row>
    <row r="296" spans="1:27">
      <c r="A296" s="5">
        <v>1001293</v>
      </c>
      <c r="B296" s="5">
        <v>1001</v>
      </c>
      <c r="C296" s="5">
        <f>VLOOKUP(B296,[1]role!$A:$J,10,1)</f>
        <v>45</v>
      </c>
      <c r="D296" s="5">
        <v>293</v>
      </c>
      <c r="E296" s="10" t="s">
        <v>41</v>
      </c>
      <c r="F296" s="5">
        <f>[2]攻击!$B298</f>
        <v>223533</v>
      </c>
      <c r="G296" s="5">
        <f t="shared" si="24"/>
        <v>1218</v>
      </c>
      <c r="I296" s="6">
        <f t="shared" si="25"/>
        <v>2980</v>
      </c>
      <c r="J296">
        <v>0</v>
      </c>
      <c r="K296" s="11">
        <f t="shared" si="26"/>
        <v>8</v>
      </c>
      <c r="L296">
        <v>0</v>
      </c>
      <c r="M296">
        <v>0</v>
      </c>
      <c r="N296" s="7">
        <v>0</v>
      </c>
      <c r="O296" t="s">
        <v>233</v>
      </c>
      <c r="P296" s="5" t="str">
        <f t="shared" si="27"/>
        <v>1-442594</v>
      </c>
      <c r="Q296">
        <v>0</v>
      </c>
      <c r="R296" s="5">
        <f t="shared" si="28"/>
        <v>223533</v>
      </c>
      <c r="S296" s="5">
        <v>15</v>
      </c>
      <c r="T296" s="5">
        <v>0</v>
      </c>
      <c r="U296">
        <f>[2]升级消耗!$C296</f>
        <v>442594</v>
      </c>
      <c r="V296">
        <v>2.5</v>
      </c>
      <c r="AA296" s="5">
        <f t="shared" si="29"/>
        <v>2980</v>
      </c>
    </row>
    <row r="297" spans="1:27">
      <c r="A297" s="5">
        <v>1001294</v>
      </c>
      <c r="B297" s="5">
        <v>1001</v>
      </c>
      <c r="C297" s="5">
        <f>VLOOKUP(B297,[1]role!$A:$J,10,1)</f>
        <v>45</v>
      </c>
      <c r="D297" s="5">
        <v>294</v>
      </c>
      <c r="E297" s="10" t="s">
        <v>41</v>
      </c>
      <c r="F297" s="5">
        <f>[2]攻击!$B299</f>
        <v>226950</v>
      </c>
      <c r="G297" s="5">
        <f t="shared" si="24"/>
        <v>1222</v>
      </c>
      <c r="I297" s="6">
        <f t="shared" si="25"/>
        <v>2990</v>
      </c>
      <c r="J297">
        <v>0</v>
      </c>
      <c r="K297" s="11">
        <f t="shared" si="26"/>
        <v>8</v>
      </c>
      <c r="L297">
        <v>0</v>
      </c>
      <c r="M297">
        <v>0</v>
      </c>
      <c r="N297" s="7">
        <v>0</v>
      </c>
      <c r="O297" t="s">
        <v>234</v>
      </c>
      <c r="P297" s="5" t="str">
        <f t="shared" si="27"/>
        <v>1-449360</v>
      </c>
      <c r="Q297">
        <v>0</v>
      </c>
      <c r="R297" s="5">
        <f t="shared" si="28"/>
        <v>226950</v>
      </c>
      <c r="S297" s="5">
        <v>15</v>
      </c>
      <c r="T297" s="5">
        <v>0</v>
      </c>
      <c r="U297">
        <f>[2]升级消耗!$C297</f>
        <v>449360</v>
      </c>
      <c r="V297">
        <v>2.5</v>
      </c>
      <c r="AA297" s="5">
        <f t="shared" si="29"/>
        <v>2990</v>
      </c>
    </row>
    <row r="298" spans="1:27">
      <c r="A298" s="5">
        <v>1001295</v>
      </c>
      <c r="B298" s="5">
        <v>1001</v>
      </c>
      <c r="C298" s="5">
        <f>VLOOKUP(B298,[1]role!$A:$J,10,1)</f>
        <v>45</v>
      </c>
      <c r="D298" s="5">
        <v>295</v>
      </c>
      <c r="E298" s="10" t="s">
        <v>41</v>
      </c>
      <c r="F298" s="5">
        <f>[2]攻击!$B300</f>
        <v>230367</v>
      </c>
      <c r="G298" s="5">
        <f t="shared" si="24"/>
        <v>1226</v>
      </c>
      <c r="I298" s="6">
        <f t="shared" si="25"/>
        <v>3000</v>
      </c>
      <c r="J298">
        <v>0</v>
      </c>
      <c r="K298" s="11">
        <f t="shared" si="26"/>
        <v>8</v>
      </c>
      <c r="L298">
        <v>0</v>
      </c>
      <c r="M298">
        <v>0</v>
      </c>
      <c r="N298" s="7">
        <v>0</v>
      </c>
      <c r="O298" t="s">
        <v>235</v>
      </c>
      <c r="P298" s="5" t="str">
        <f t="shared" si="27"/>
        <v>1-456126</v>
      </c>
      <c r="Q298">
        <v>0</v>
      </c>
      <c r="R298" s="5">
        <f t="shared" si="28"/>
        <v>230367</v>
      </c>
      <c r="S298" s="5">
        <v>15</v>
      </c>
      <c r="T298" s="5">
        <v>0</v>
      </c>
      <c r="U298">
        <f>[2]升级消耗!$C298</f>
        <v>456126</v>
      </c>
      <c r="V298">
        <v>2.5</v>
      </c>
      <c r="AA298" s="5">
        <f t="shared" si="29"/>
        <v>3000</v>
      </c>
    </row>
    <row r="299" spans="1:27">
      <c r="A299" s="5">
        <v>1001296</v>
      </c>
      <c r="B299" s="5">
        <v>1001</v>
      </c>
      <c r="C299" s="5">
        <f>VLOOKUP(B299,[1]role!$A:$J,10,1)</f>
        <v>45</v>
      </c>
      <c r="D299" s="5">
        <v>296</v>
      </c>
      <c r="E299" s="10" t="s">
        <v>41</v>
      </c>
      <c r="F299" s="5">
        <f>[2]攻击!$B301</f>
        <v>233785</v>
      </c>
      <c r="G299" s="5">
        <f t="shared" si="24"/>
        <v>1230</v>
      </c>
      <c r="I299" s="6">
        <f t="shared" si="25"/>
        <v>3010</v>
      </c>
      <c r="J299">
        <v>0</v>
      </c>
      <c r="K299" s="11">
        <f t="shared" si="26"/>
        <v>8</v>
      </c>
      <c r="L299">
        <v>0</v>
      </c>
      <c r="M299">
        <v>0</v>
      </c>
      <c r="N299" s="7">
        <v>0</v>
      </c>
      <c r="O299" t="s">
        <v>236</v>
      </c>
      <c r="P299" s="5" t="str">
        <f t="shared" si="27"/>
        <v>1-462894</v>
      </c>
      <c r="Q299">
        <v>0</v>
      </c>
      <c r="R299" s="5">
        <f t="shared" si="28"/>
        <v>233785</v>
      </c>
      <c r="S299" s="5">
        <v>15</v>
      </c>
      <c r="T299" s="5">
        <v>0</v>
      </c>
      <c r="U299">
        <f>[2]升级消耗!$C299</f>
        <v>462894</v>
      </c>
      <c r="V299">
        <v>2.5</v>
      </c>
      <c r="AA299" s="5">
        <f t="shared" si="29"/>
        <v>3010</v>
      </c>
    </row>
    <row r="300" spans="1:27">
      <c r="A300" s="5">
        <v>1001297</v>
      </c>
      <c r="B300" s="5">
        <v>1001</v>
      </c>
      <c r="C300" s="5">
        <f>VLOOKUP(B300,[1]role!$A:$J,10,1)</f>
        <v>45</v>
      </c>
      <c r="D300" s="5">
        <v>297</v>
      </c>
      <c r="E300" s="10" t="s">
        <v>41</v>
      </c>
      <c r="F300" s="5">
        <f>[2]攻击!$B302</f>
        <v>237203</v>
      </c>
      <c r="G300" s="5">
        <f t="shared" si="24"/>
        <v>1234</v>
      </c>
      <c r="I300" s="6">
        <f t="shared" si="25"/>
        <v>3020</v>
      </c>
      <c r="J300">
        <v>0</v>
      </c>
      <c r="K300" s="11">
        <f t="shared" si="26"/>
        <v>8</v>
      </c>
      <c r="L300">
        <v>0</v>
      </c>
      <c r="M300">
        <v>0</v>
      </c>
      <c r="N300" s="7">
        <v>0</v>
      </c>
      <c r="O300" t="s">
        <v>237</v>
      </c>
      <c r="P300" s="5" t="str">
        <f t="shared" si="27"/>
        <v>1-469660</v>
      </c>
      <c r="Q300">
        <v>0</v>
      </c>
      <c r="R300" s="5">
        <f t="shared" si="28"/>
        <v>237203</v>
      </c>
      <c r="S300" s="5">
        <v>15</v>
      </c>
      <c r="T300" s="5">
        <v>0</v>
      </c>
      <c r="U300">
        <f>[2]升级消耗!$C300</f>
        <v>469660</v>
      </c>
      <c r="V300">
        <v>2.5</v>
      </c>
      <c r="AA300" s="5">
        <f t="shared" si="29"/>
        <v>3020</v>
      </c>
    </row>
    <row r="301" spans="1:27">
      <c r="A301" s="5">
        <v>1001298</v>
      </c>
      <c r="B301" s="5">
        <v>1001</v>
      </c>
      <c r="C301" s="5">
        <f>VLOOKUP(B301,[1]role!$A:$J,10,1)</f>
        <v>45</v>
      </c>
      <c r="D301" s="5">
        <v>298</v>
      </c>
      <c r="E301" s="10" t="s">
        <v>41</v>
      </c>
      <c r="F301" s="5">
        <f>[2]攻击!$B303</f>
        <v>240622</v>
      </c>
      <c r="G301" s="5">
        <f t="shared" si="24"/>
        <v>1238</v>
      </c>
      <c r="I301" s="6">
        <f t="shared" si="25"/>
        <v>3030</v>
      </c>
      <c r="J301">
        <v>0</v>
      </c>
      <c r="K301" s="11">
        <f t="shared" si="26"/>
        <v>8</v>
      </c>
      <c r="L301">
        <v>0</v>
      </c>
      <c r="M301">
        <v>0</v>
      </c>
      <c r="N301" s="7">
        <v>0</v>
      </c>
      <c r="O301" t="s">
        <v>238</v>
      </c>
      <c r="P301" s="5" t="str">
        <f t="shared" si="27"/>
        <v>1-476430</v>
      </c>
      <c r="Q301">
        <v>0</v>
      </c>
      <c r="R301" s="5">
        <f t="shared" si="28"/>
        <v>240622</v>
      </c>
      <c r="S301" s="5">
        <v>15</v>
      </c>
      <c r="T301" s="5">
        <v>0</v>
      </c>
      <c r="U301">
        <f>[2]升级消耗!$C301</f>
        <v>476430</v>
      </c>
      <c r="V301">
        <v>2.5</v>
      </c>
      <c r="AA301" s="5">
        <f t="shared" si="29"/>
        <v>3030</v>
      </c>
    </row>
    <row r="302" spans="1:27">
      <c r="A302" s="5">
        <v>1001299</v>
      </c>
      <c r="B302" s="5">
        <v>1001</v>
      </c>
      <c r="C302" s="5">
        <f>VLOOKUP(B302,[1]role!$A:$J,10,1)</f>
        <v>45</v>
      </c>
      <c r="D302" s="5">
        <v>299</v>
      </c>
      <c r="E302" s="10" t="s">
        <v>41</v>
      </c>
      <c r="F302" s="5">
        <f>[2]攻击!$B304</f>
        <v>244041</v>
      </c>
      <c r="G302" s="5">
        <f t="shared" si="24"/>
        <v>1242</v>
      </c>
      <c r="I302" s="6">
        <f t="shared" si="25"/>
        <v>3040</v>
      </c>
      <c r="J302">
        <v>0</v>
      </c>
      <c r="K302" s="11">
        <f t="shared" si="26"/>
        <v>8</v>
      </c>
      <c r="L302">
        <v>0</v>
      </c>
      <c r="M302">
        <v>0</v>
      </c>
      <c r="N302" s="7">
        <v>0</v>
      </c>
      <c r="O302" t="s">
        <v>239</v>
      </c>
      <c r="P302" s="5" t="str">
        <f t="shared" si="27"/>
        <v>1-483200</v>
      </c>
      <c r="Q302">
        <v>0</v>
      </c>
      <c r="R302" s="5">
        <f t="shared" si="28"/>
        <v>244041</v>
      </c>
      <c r="S302" s="5">
        <v>15</v>
      </c>
      <c r="T302" s="5">
        <v>0</v>
      </c>
      <c r="U302">
        <f>[2]升级消耗!$C302</f>
        <v>483200</v>
      </c>
      <c r="V302">
        <v>2.5</v>
      </c>
      <c r="AA302" s="5">
        <f t="shared" si="29"/>
        <v>3040</v>
      </c>
    </row>
    <row r="303" spans="1:27">
      <c r="A303" s="5">
        <v>1001300</v>
      </c>
      <c r="B303" s="5">
        <v>1001</v>
      </c>
      <c r="C303" s="5">
        <f>VLOOKUP(B303,[1]role!$A:$J,10,1)</f>
        <v>45</v>
      </c>
      <c r="D303" s="5">
        <v>300</v>
      </c>
      <c r="E303" s="10" t="s">
        <v>41</v>
      </c>
      <c r="F303" s="5">
        <f>[2]攻击!$B305</f>
        <v>247461</v>
      </c>
      <c r="G303" s="5">
        <f t="shared" si="24"/>
        <v>1246</v>
      </c>
      <c r="I303" s="6">
        <f t="shared" si="25"/>
        <v>3050</v>
      </c>
      <c r="J303">
        <v>0</v>
      </c>
      <c r="K303" s="11">
        <f t="shared" si="26"/>
        <v>8</v>
      </c>
      <c r="L303">
        <v>0</v>
      </c>
      <c r="M303">
        <v>0</v>
      </c>
      <c r="N303" s="7">
        <v>0</v>
      </c>
      <c r="O303" t="s">
        <v>240</v>
      </c>
      <c r="P303" s="5" t="str">
        <f t="shared" si="27"/>
        <v>1-489972</v>
      </c>
      <c r="Q303">
        <v>0</v>
      </c>
      <c r="R303" s="5">
        <f t="shared" si="28"/>
        <v>247461</v>
      </c>
      <c r="S303" s="5">
        <v>15</v>
      </c>
      <c r="T303" s="5">
        <v>0</v>
      </c>
      <c r="U303">
        <f>[2]升级消耗!$C303</f>
        <v>489972</v>
      </c>
      <c r="V303">
        <v>2.5</v>
      </c>
      <c r="AA303" s="5">
        <f t="shared" si="29"/>
        <v>3050</v>
      </c>
    </row>
    <row r="304" spans="1:27">
      <c r="A304" s="5">
        <f>A4+1000</f>
        <v>1002001</v>
      </c>
      <c r="B304" s="5">
        <f>B4+1</f>
        <v>1002</v>
      </c>
      <c r="C304" s="5">
        <f>VLOOKUP(B304,[1]role!$A:$J,10,1)</f>
        <v>46</v>
      </c>
      <c r="D304" s="5">
        <f>D4</f>
        <v>1</v>
      </c>
      <c r="E304" s="10" t="s">
        <v>41</v>
      </c>
      <c r="F304" s="5">
        <f>[2]攻击!$F6</f>
        <v>120</v>
      </c>
      <c r="G304" s="5">
        <f t="shared" si="24"/>
        <v>50</v>
      </c>
      <c r="I304" s="6">
        <f t="shared" si="25"/>
        <v>60</v>
      </c>
      <c r="J304">
        <v>0</v>
      </c>
      <c r="K304" s="11">
        <f t="shared" si="26"/>
        <v>8</v>
      </c>
      <c r="L304">
        <v>0</v>
      </c>
      <c r="M304">
        <v>0</v>
      </c>
      <c r="N304" s="7">
        <v>0</v>
      </c>
      <c r="O304" t="s">
        <v>42</v>
      </c>
      <c r="P304" s="5" t="str">
        <f t="shared" si="27"/>
        <v>1-76</v>
      </c>
      <c r="Q304">
        <v>0</v>
      </c>
      <c r="R304" s="5">
        <f t="shared" si="28"/>
        <v>120</v>
      </c>
      <c r="S304" s="5">
        <v>15</v>
      </c>
      <c r="T304" s="5">
        <v>0</v>
      </c>
      <c r="U304">
        <f>[2]升级消耗!$D4</f>
        <v>76</v>
      </c>
      <c r="V304">
        <f>V4-0.05</f>
        <v>2.45</v>
      </c>
      <c r="AA304" s="5">
        <f t="shared" si="29"/>
        <v>60</v>
      </c>
    </row>
    <row r="305" spans="1:27">
      <c r="A305" s="5">
        <f t="shared" ref="A305:A368" si="30">A5+1000</f>
        <v>1002002</v>
      </c>
      <c r="B305" s="5">
        <f t="shared" ref="B305:B368" si="31">B5+1</f>
        <v>1002</v>
      </c>
      <c r="C305" s="5">
        <f>VLOOKUP(B305,[1]role!$A:$J,10,1)</f>
        <v>46</v>
      </c>
      <c r="D305" s="5">
        <f t="shared" ref="D305:D368" si="32">D5</f>
        <v>2</v>
      </c>
      <c r="E305" s="10" t="s">
        <v>41</v>
      </c>
      <c r="F305" s="5">
        <f>[2]攻击!$F7</f>
        <v>126</v>
      </c>
      <c r="G305" s="5">
        <f t="shared" si="24"/>
        <v>54</v>
      </c>
      <c r="I305" s="6">
        <f t="shared" si="25"/>
        <v>70</v>
      </c>
      <c r="J305">
        <v>0</v>
      </c>
      <c r="K305" s="11">
        <f t="shared" si="26"/>
        <v>8</v>
      </c>
      <c r="L305">
        <v>0</v>
      </c>
      <c r="M305">
        <v>0</v>
      </c>
      <c r="N305" s="7">
        <v>0</v>
      </c>
      <c r="O305" t="s">
        <v>142</v>
      </c>
      <c r="P305" s="5" t="str">
        <f t="shared" si="27"/>
        <v>1-79</v>
      </c>
      <c r="Q305">
        <v>0</v>
      </c>
      <c r="R305" s="5">
        <f t="shared" si="28"/>
        <v>126</v>
      </c>
      <c r="S305" s="5">
        <v>15</v>
      </c>
      <c r="T305" s="5">
        <v>0</v>
      </c>
      <c r="U305">
        <f>[2]升级消耗!$D5</f>
        <v>79</v>
      </c>
      <c r="V305">
        <f t="shared" ref="V305:V368" si="33">V5-0.05</f>
        <v>2.45</v>
      </c>
      <c r="AA305" s="5">
        <f t="shared" si="29"/>
        <v>70</v>
      </c>
    </row>
    <row r="306" spans="1:27">
      <c r="A306" s="5">
        <f t="shared" si="30"/>
        <v>1002003</v>
      </c>
      <c r="B306" s="5">
        <f t="shared" si="31"/>
        <v>1002</v>
      </c>
      <c r="C306" s="5">
        <f>VLOOKUP(B306,[1]role!$A:$J,10,1)</f>
        <v>46</v>
      </c>
      <c r="D306" s="5">
        <f t="shared" si="32"/>
        <v>3</v>
      </c>
      <c r="E306" s="10" t="s">
        <v>41</v>
      </c>
      <c r="F306" s="5">
        <f>[2]攻击!$F8</f>
        <v>132</v>
      </c>
      <c r="G306" s="5">
        <f t="shared" si="24"/>
        <v>58</v>
      </c>
      <c r="I306" s="6">
        <f t="shared" si="25"/>
        <v>80</v>
      </c>
      <c r="J306">
        <v>0</v>
      </c>
      <c r="K306" s="11">
        <f t="shared" si="26"/>
        <v>8</v>
      </c>
      <c r="L306">
        <v>0</v>
      </c>
      <c r="M306">
        <v>0</v>
      </c>
      <c r="N306" s="7">
        <v>0</v>
      </c>
      <c r="O306" t="s">
        <v>143</v>
      </c>
      <c r="P306" s="5" t="str">
        <f t="shared" si="27"/>
        <v>1-84</v>
      </c>
      <c r="Q306">
        <v>0</v>
      </c>
      <c r="R306" s="5">
        <f t="shared" si="28"/>
        <v>132</v>
      </c>
      <c r="S306" s="5">
        <v>15</v>
      </c>
      <c r="T306" s="5">
        <v>0</v>
      </c>
      <c r="U306">
        <f>[2]升级消耗!$D6</f>
        <v>84</v>
      </c>
      <c r="V306">
        <f t="shared" si="33"/>
        <v>2.45</v>
      </c>
      <c r="AA306" s="5">
        <f t="shared" si="29"/>
        <v>80</v>
      </c>
    </row>
    <row r="307" spans="1:27">
      <c r="A307" s="5">
        <f t="shared" si="30"/>
        <v>1002004</v>
      </c>
      <c r="B307" s="5">
        <f t="shared" si="31"/>
        <v>1002</v>
      </c>
      <c r="C307" s="5">
        <f>VLOOKUP(B307,[1]role!$A:$J,10,1)</f>
        <v>46</v>
      </c>
      <c r="D307" s="5">
        <f t="shared" si="32"/>
        <v>4</v>
      </c>
      <c r="E307" s="10" t="s">
        <v>41</v>
      </c>
      <c r="F307" s="5">
        <f>[2]攻击!$F9</f>
        <v>139</v>
      </c>
      <c r="G307" s="5">
        <f t="shared" si="24"/>
        <v>62</v>
      </c>
      <c r="I307" s="6">
        <f t="shared" si="25"/>
        <v>90</v>
      </c>
      <c r="J307">
        <v>0</v>
      </c>
      <c r="K307" s="11">
        <f t="shared" si="26"/>
        <v>8</v>
      </c>
      <c r="L307">
        <v>0</v>
      </c>
      <c r="M307">
        <v>0</v>
      </c>
      <c r="N307" s="7">
        <v>0</v>
      </c>
      <c r="O307" t="s">
        <v>144</v>
      </c>
      <c r="P307" s="5" t="str">
        <f t="shared" si="27"/>
        <v>1-88</v>
      </c>
      <c r="Q307">
        <v>0</v>
      </c>
      <c r="R307" s="5">
        <f t="shared" si="28"/>
        <v>139</v>
      </c>
      <c r="S307" s="5">
        <v>15</v>
      </c>
      <c r="T307" s="5">
        <v>0</v>
      </c>
      <c r="U307">
        <f>[2]升级消耗!$D7</f>
        <v>88</v>
      </c>
      <c r="V307">
        <f t="shared" si="33"/>
        <v>2.45</v>
      </c>
      <c r="AA307" s="5">
        <f t="shared" si="29"/>
        <v>90</v>
      </c>
    </row>
    <row r="308" spans="1:27">
      <c r="A308" s="5">
        <f t="shared" si="30"/>
        <v>1002005</v>
      </c>
      <c r="B308" s="5">
        <f t="shared" si="31"/>
        <v>1002</v>
      </c>
      <c r="C308" s="5">
        <f>VLOOKUP(B308,[1]role!$A:$J,10,1)</f>
        <v>46</v>
      </c>
      <c r="D308" s="5">
        <f t="shared" si="32"/>
        <v>5</v>
      </c>
      <c r="E308" s="10" t="s">
        <v>41</v>
      </c>
      <c r="F308" s="5">
        <f>[2]攻击!$F10</f>
        <v>146</v>
      </c>
      <c r="G308" s="5">
        <f t="shared" si="24"/>
        <v>66</v>
      </c>
      <c r="I308" s="6">
        <f t="shared" si="25"/>
        <v>100</v>
      </c>
      <c r="J308">
        <v>0</v>
      </c>
      <c r="K308" s="11">
        <f t="shared" si="26"/>
        <v>8</v>
      </c>
      <c r="L308">
        <v>0</v>
      </c>
      <c r="M308">
        <v>0</v>
      </c>
      <c r="N308" s="7">
        <v>0</v>
      </c>
      <c r="O308" t="s">
        <v>145</v>
      </c>
      <c r="P308" s="5" t="str">
        <f t="shared" si="27"/>
        <v>1-93</v>
      </c>
      <c r="Q308">
        <v>0</v>
      </c>
      <c r="R308" s="5">
        <f t="shared" si="28"/>
        <v>146</v>
      </c>
      <c r="S308" s="5">
        <v>15</v>
      </c>
      <c r="T308" s="5">
        <v>0</v>
      </c>
      <c r="U308">
        <f>[2]升级消耗!$D8</f>
        <v>93</v>
      </c>
      <c r="V308">
        <f t="shared" si="33"/>
        <v>2.45</v>
      </c>
      <c r="AA308" s="5">
        <f t="shared" si="29"/>
        <v>100</v>
      </c>
    </row>
    <row r="309" spans="1:27">
      <c r="A309" s="5">
        <f t="shared" si="30"/>
        <v>1002006</v>
      </c>
      <c r="B309" s="5">
        <f t="shared" si="31"/>
        <v>1002</v>
      </c>
      <c r="C309" s="5">
        <f>VLOOKUP(B309,[1]role!$A:$J,10,1)</f>
        <v>46</v>
      </c>
      <c r="D309" s="5">
        <f t="shared" si="32"/>
        <v>6</v>
      </c>
      <c r="E309" s="10" t="s">
        <v>41</v>
      </c>
      <c r="F309" s="5">
        <f>[2]攻击!$F11</f>
        <v>154</v>
      </c>
      <c r="G309" s="5">
        <f t="shared" si="24"/>
        <v>70</v>
      </c>
      <c r="I309" s="6">
        <f t="shared" si="25"/>
        <v>110</v>
      </c>
      <c r="J309">
        <v>0</v>
      </c>
      <c r="K309" s="11">
        <f t="shared" si="26"/>
        <v>8</v>
      </c>
      <c r="L309">
        <v>0</v>
      </c>
      <c r="M309">
        <v>0</v>
      </c>
      <c r="N309" s="7">
        <v>0</v>
      </c>
      <c r="O309" t="s">
        <v>146</v>
      </c>
      <c r="P309" s="5" t="str">
        <f t="shared" si="27"/>
        <v>1-105</v>
      </c>
      <c r="Q309">
        <v>0</v>
      </c>
      <c r="R309" s="5">
        <f t="shared" si="28"/>
        <v>154</v>
      </c>
      <c r="S309" s="5">
        <v>15</v>
      </c>
      <c r="T309" s="5">
        <v>0</v>
      </c>
      <c r="U309">
        <f>[2]升级消耗!$D9</f>
        <v>105</v>
      </c>
      <c r="V309">
        <f t="shared" si="33"/>
        <v>2.45</v>
      </c>
      <c r="AA309" s="5">
        <f t="shared" si="29"/>
        <v>110</v>
      </c>
    </row>
    <row r="310" spans="1:27">
      <c r="A310" s="5">
        <f t="shared" si="30"/>
        <v>1002007</v>
      </c>
      <c r="B310" s="5">
        <f t="shared" si="31"/>
        <v>1002</v>
      </c>
      <c r="C310" s="5">
        <f>VLOOKUP(B310,[1]role!$A:$J,10,1)</f>
        <v>46</v>
      </c>
      <c r="D310" s="5">
        <f t="shared" si="32"/>
        <v>7</v>
      </c>
      <c r="E310" s="10" t="s">
        <v>41</v>
      </c>
      <c r="F310" s="5">
        <f>[2]攻击!$F12</f>
        <v>163</v>
      </c>
      <c r="G310" s="5">
        <f t="shared" si="24"/>
        <v>74</v>
      </c>
      <c r="I310" s="6">
        <f t="shared" si="25"/>
        <v>120</v>
      </c>
      <c r="J310">
        <v>0</v>
      </c>
      <c r="K310" s="11">
        <f t="shared" si="26"/>
        <v>8</v>
      </c>
      <c r="L310">
        <v>0</v>
      </c>
      <c r="M310">
        <v>0</v>
      </c>
      <c r="N310" s="7">
        <v>0</v>
      </c>
      <c r="O310" t="s">
        <v>147</v>
      </c>
      <c r="P310" s="5" t="str">
        <f t="shared" si="27"/>
        <v>1-111</v>
      </c>
      <c r="Q310">
        <v>0</v>
      </c>
      <c r="R310" s="5">
        <f t="shared" si="28"/>
        <v>163</v>
      </c>
      <c r="S310" s="5">
        <v>15</v>
      </c>
      <c r="T310" s="5">
        <v>0</v>
      </c>
      <c r="U310">
        <f>[2]升级消耗!$D10</f>
        <v>111</v>
      </c>
      <c r="V310">
        <f t="shared" si="33"/>
        <v>2.45</v>
      </c>
      <c r="AA310" s="5">
        <f t="shared" si="29"/>
        <v>120</v>
      </c>
    </row>
    <row r="311" spans="1:27">
      <c r="A311" s="5">
        <f t="shared" si="30"/>
        <v>1002008</v>
      </c>
      <c r="B311" s="5">
        <f t="shared" si="31"/>
        <v>1002</v>
      </c>
      <c r="C311" s="5">
        <f>VLOOKUP(B311,[1]role!$A:$J,10,1)</f>
        <v>46</v>
      </c>
      <c r="D311" s="5">
        <f t="shared" si="32"/>
        <v>8</v>
      </c>
      <c r="E311" s="10" t="s">
        <v>41</v>
      </c>
      <c r="F311" s="5">
        <f>[2]攻击!$F13</f>
        <v>172</v>
      </c>
      <c r="G311" s="5">
        <f t="shared" si="24"/>
        <v>79</v>
      </c>
      <c r="I311" s="6">
        <f t="shared" si="25"/>
        <v>130</v>
      </c>
      <c r="J311">
        <v>0</v>
      </c>
      <c r="K311" s="11">
        <f t="shared" si="26"/>
        <v>8</v>
      </c>
      <c r="L311">
        <v>0</v>
      </c>
      <c r="M311">
        <v>0</v>
      </c>
      <c r="N311" s="7">
        <v>0</v>
      </c>
      <c r="O311" t="s">
        <v>148</v>
      </c>
      <c r="P311" s="5" t="str">
        <f t="shared" si="27"/>
        <v>1-118</v>
      </c>
      <c r="Q311">
        <v>0</v>
      </c>
      <c r="R311" s="5">
        <f t="shared" si="28"/>
        <v>172</v>
      </c>
      <c r="S311" s="5">
        <v>15</v>
      </c>
      <c r="T311" s="5">
        <v>0</v>
      </c>
      <c r="U311">
        <f>[2]升级消耗!$D11</f>
        <v>118</v>
      </c>
      <c r="V311">
        <f t="shared" si="33"/>
        <v>2.45</v>
      </c>
      <c r="AA311" s="5">
        <f t="shared" si="29"/>
        <v>130</v>
      </c>
    </row>
    <row r="312" spans="1:27">
      <c r="A312" s="5">
        <f t="shared" si="30"/>
        <v>1002009</v>
      </c>
      <c r="B312" s="5">
        <f t="shared" si="31"/>
        <v>1002</v>
      </c>
      <c r="C312" s="5">
        <f>VLOOKUP(B312,[1]role!$A:$J,10,1)</f>
        <v>46</v>
      </c>
      <c r="D312" s="5">
        <f t="shared" si="32"/>
        <v>9</v>
      </c>
      <c r="E312" s="10" t="s">
        <v>41</v>
      </c>
      <c r="F312" s="5">
        <f>[2]攻击!$F14</f>
        <v>182</v>
      </c>
      <c r="G312" s="5">
        <f t="shared" si="24"/>
        <v>83</v>
      </c>
      <c r="I312" s="6">
        <f t="shared" si="25"/>
        <v>140</v>
      </c>
      <c r="J312">
        <v>0</v>
      </c>
      <c r="K312" s="11">
        <f t="shared" si="26"/>
        <v>8</v>
      </c>
      <c r="L312">
        <v>0</v>
      </c>
      <c r="M312">
        <v>0</v>
      </c>
      <c r="N312" s="7">
        <v>0</v>
      </c>
      <c r="O312" t="s">
        <v>149</v>
      </c>
      <c r="P312" s="5" t="str">
        <f t="shared" si="27"/>
        <v>1-126</v>
      </c>
      <c r="Q312">
        <v>0</v>
      </c>
      <c r="R312" s="5">
        <f t="shared" si="28"/>
        <v>182</v>
      </c>
      <c r="S312" s="5">
        <v>15</v>
      </c>
      <c r="T312" s="5">
        <v>0</v>
      </c>
      <c r="U312">
        <f>[2]升级消耗!$D12</f>
        <v>126</v>
      </c>
      <c r="V312">
        <f t="shared" si="33"/>
        <v>2.45</v>
      </c>
      <c r="AA312" s="5">
        <f t="shared" si="29"/>
        <v>140</v>
      </c>
    </row>
    <row r="313" spans="1:27">
      <c r="A313" s="5">
        <f t="shared" si="30"/>
        <v>1002010</v>
      </c>
      <c r="B313" s="5">
        <f t="shared" si="31"/>
        <v>1002</v>
      </c>
      <c r="C313" s="5">
        <f>VLOOKUP(B313,[1]role!$A:$J,10,1)</f>
        <v>46</v>
      </c>
      <c r="D313" s="5">
        <f t="shared" si="32"/>
        <v>10</v>
      </c>
      <c r="E313" s="10" t="s">
        <v>41</v>
      </c>
      <c r="F313" s="5">
        <f>[2]攻击!$F15</f>
        <v>193</v>
      </c>
      <c r="G313" s="5">
        <f t="shared" si="24"/>
        <v>87</v>
      </c>
      <c r="I313" s="6">
        <f t="shared" si="25"/>
        <v>150</v>
      </c>
      <c r="J313">
        <v>0</v>
      </c>
      <c r="K313" s="11">
        <f t="shared" si="26"/>
        <v>8</v>
      </c>
      <c r="L313">
        <v>0</v>
      </c>
      <c r="M313">
        <v>0</v>
      </c>
      <c r="N313" s="7">
        <v>0</v>
      </c>
      <c r="O313" t="s">
        <v>150</v>
      </c>
      <c r="P313" s="5" t="str">
        <f t="shared" si="27"/>
        <v>1-133</v>
      </c>
      <c r="Q313">
        <v>0</v>
      </c>
      <c r="R313" s="5">
        <f t="shared" si="28"/>
        <v>193</v>
      </c>
      <c r="S313" s="5">
        <v>15</v>
      </c>
      <c r="T313" s="5">
        <v>0</v>
      </c>
      <c r="U313">
        <f>[2]升级消耗!$D13</f>
        <v>133</v>
      </c>
      <c r="V313">
        <f t="shared" si="33"/>
        <v>2.45</v>
      </c>
      <c r="AA313" s="5">
        <f t="shared" si="29"/>
        <v>150</v>
      </c>
    </row>
    <row r="314" spans="1:27">
      <c r="A314" s="5">
        <f t="shared" si="30"/>
        <v>1002011</v>
      </c>
      <c r="B314" s="5">
        <f t="shared" si="31"/>
        <v>1002</v>
      </c>
      <c r="C314" s="5">
        <f>VLOOKUP(B314,[1]role!$A:$J,10,1)</f>
        <v>46</v>
      </c>
      <c r="D314" s="5">
        <f t="shared" si="32"/>
        <v>11</v>
      </c>
      <c r="E314" s="10" t="s">
        <v>41</v>
      </c>
      <c r="F314" s="5">
        <f>[2]攻击!$F16</f>
        <v>204</v>
      </c>
      <c r="G314" s="5">
        <f t="shared" si="24"/>
        <v>91</v>
      </c>
      <c r="I314" s="6">
        <f t="shared" si="25"/>
        <v>160</v>
      </c>
      <c r="J314">
        <v>0</v>
      </c>
      <c r="K314" s="11">
        <f t="shared" si="26"/>
        <v>8</v>
      </c>
      <c r="L314">
        <v>0</v>
      </c>
      <c r="M314">
        <v>0</v>
      </c>
      <c r="N314" s="7">
        <v>0</v>
      </c>
      <c r="O314" t="s">
        <v>151</v>
      </c>
      <c r="P314" s="5" t="str">
        <f t="shared" si="27"/>
        <v>1-151</v>
      </c>
      <c r="Q314">
        <v>0</v>
      </c>
      <c r="R314" s="5">
        <f t="shared" si="28"/>
        <v>204</v>
      </c>
      <c r="S314" s="5">
        <v>15</v>
      </c>
      <c r="T314" s="5">
        <v>0</v>
      </c>
      <c r="U314">
        <f>[2]升级消耗!$D14</f>
        <v>151</v>
      </c>
      <c r="V314">
        <f t="shared" si="33"/>
        <v>2.45</v>
      </c>
      <c r="AA314" s="5">
        <f t="shared" si="29"/>
        <v>160</v>
      </c>
    </row>
    <row r="315" spans="1:27">
      <c r="A315" s="5">
        <f t="shared" si="30"/>
        <v>1002012</v>
      </c>
      <c r="B315" s="5">
        <f t="shared" si="31"/>
        <v>1002</v>
      </c>
      <c r="C315" s="5">
        <f>VLOOKUP(B315,[1]role!$A:$J,10,1)</f>
        <v>46</v>
      </c>
      <c r="D315" s="5">
        <f t="shared" si="32"/>
        <v>12</v>
      </c>
      <c r="E315" s="10" t="s">
        <v>41</v>
      </c>
      <c r="F315" s="5">
        <f>[2]攻击!$F17</f>
        <v>216</v>
      </c>
      <c r="G315" s="5">
        <f t="shared" si="24"/>
        <v>95</v>
      </c>
      <c r="I315" s="6">
        <f t="shared" si="25"/>
        <v>170</v>
      </c>
      <c r="J315">
        <v>0</v>
      </c>
      <c r="K315" s="11">
        <f t="shared" si="26"/>
        <v>8</v>
      </c>
      <c r="L315">
        <v>0</v>
      </c>
      <c r="M315">
        <v>0</v>
      </c>
      <c r="N315" s="7">
        <v>0</v>
      </c>
      <c r="O315" t="s">
        <v>152</v>
      </c>
      <c r="P315" s="5" t="str">
        <f t="shared" si="27"/>
        <v>1-159</v>
      </c>
      <c r="Q315">
        <v>0</v>
      </c>
      <c r="R315" s="5">
        <f t="shared" si="28"/>
        <v>216</v>
      </c>
      <c r="S315" s="5">
        <v>15</v>
      </c>
      <c r="T315" s="5">
        <v>0</v>
      </c>
      <c r="U315">
        <f>[2]升级消耗!$D15</f>
        <v>159</v>
      </c>
      <c r="V315">
        <f t="shared" si="33"/>
        <v>2.45</v>
      </c>
      <c r="AA315" s="5">
        <f t="shared" si="29"/>
        <v>170</v>
      </c>
    </row>
    <row r="316" spans="1:27">
      <c r="A316" s="5">
        <f t="shared" si="30"/>
        <v>1002013</v>
      </c>
      <c r="B316" s="5">
        <f t="shared" si="31"/>
        <v>1002</v>
      </c>
      <c r="C316" s="5">
        <f>VLOOKUP(B316,[1]role!$A:$J,10,1)</f>
        <v>46</v>
      </c>
      <c r="D316" s="5">
        <f t="shared" si="32"/>
        <v>13</v>
      </c>
      <c r="E316" s="10" t="s">
        <v>41</v>
      </c>
      <c r="F316" s="5">
        <f>[2]攻击!$F18</f>
        <v>228</v>
      </c>
      <c r="G316" s="5">
        <f t="shared" si="24"/>
        <v>99</v>
      </c>
      <c r="I316" s="6">
        <f t="shared" si="25"/>
        <v>180</v>
      </c>
      <c r="J316">
        <v>0</v>
      </c>
      <c r="K316" s="11">
        <f t="shared" si="26"/>
        <v>8</v>
      </c>
      <c r="L316">
        <v>0</v>
      </c>
      <c r="M316">
        <v>0</v>
      </c>
      <c r="N316" s="7">
        <v>0</v>
      </c>
      <c r="O316" t="s">
        <v>153</v>
      </c>
      <c r="P316" s="5" t="str">
        <f t="shared" si="27"/>
        <v>1-169</v>
      </c>
      <c r="Q316">
        <v>0</v>
      </c>
      <c r="R316" s="5">
        <f t="shared" si="28"/>
        <v>228</v>
      </c>
      <c r="S316" s="5">
        <v>15</v>
      </c>
      <c r="T316" s="5">
        <v>0</v>
      </c>
      <c r="U316">
        <f>[2]升级消耗!$D16</f>
        <v>169</v>
      </c>
      <c r="V316">
        <f t="shared" si="33"/>
        <v>2.45</v>
      </c>
      <c r="AA316" s="5">
        <f t="shared" si="29"/>
        <v>180</v>
      </c>
    </row>
    <row r="317" spans="1:27">
      <c r="A317" s="5">
        <f t="shared" si="30"/>
        <v>1002014</v>
      </c>
      <c r="B317" s="5">
        <f t="shared" si="31"/>
        <v>1002</v>
      </c>
      <c r="C317" s="5">
        <f>VLOOKUP(B317,[1]role!$A:$J,10,1)</f>
        <v>46</v>
      </c>
      <c r="D317" s="5">
        <f t="shared" si="32"/>
        <v>14</v>
      </c>
      <c r="E317" s="10" t="s">
        <v>41</v>
      </c>
      <c r="F317" s="5">
        <f>[2]攻击!$F19</f>
        <v>241</v>
      </c>
      <c r="G317" s="5">
        <f t="shared" si="24"/>
        <v>103</v>
      </c>
      <c r="I317" s="6">
        <f t="shared" si="25"/>
        <v>190</v>
      </c>
      <c r="J317">
        <v>0</v>
      </c>
      <c r="K317" s="11">
        <f t="shared" si="26"/>
        <v>8</v>
      </c>
      <c r="L317">
        <v>0</v>
      </c>
      <c r="M317">
        <v>0</v>
      </c>
      <c r="N317" s="7">
        <v>0</v>
      </c>
      <c r="O317" t="s">
        <v>154</v>
      </c>
      <c r="P317" s="5" t="str">
        <f t="shared" si="27"/>
        <v>1-177</v>
      </c>
      <c r="Q317">
        <v>0</v>
      </c>
      <c r="R317" s="5">
        <f t="shared" si="28"/>
        <v>241</v>
      </c>
      <c r="S317" s="5">
        <v>15</v>
      </c>
      <c r="T317" s="5">
        <v>0</v>
      </c>
      <c r="U317">
        <f>[2]升级消耗!$D17</f>
        <v>177</v>
      </c>
      <c r="V317">
        <f t="shared" si="33"/>
        <v>2.45</v>
      </c>
      <c r="AA317" s="5">
        <f t="shared" si="29"/>
        <v>190</v>
      </c>
    </row>
    <row r="318" spans="1:27">
      <c r="A318" s="5">
        <f t="shared" si="30"/>
        <v>1002015</v>
      </c>
      <c r="B318" s="5">
        <f t="shared" si="31"/>
        <v>1002</v>
      </c>
      <c r="C318" s="5">
        <f>VLOOKUP(B318,[1]role!$A:$J,10,1)</f>
        <v>46</v>
      </c>
      <c r="D318" s="5">
        <f t="shared" si="32"/>
        <v>15</v>
      </c>
      <c r="E318" s="10" t="s">
        <v>41</v>
      </c>
      <c r="F318" s="5">
        <f>[2]攻击!$F20</f>
        <v>254</v>
      </c>
      <c r="G318" s="5">
        <f t="shared" si="24"/>
        <v>107</v>
      </c>
      <c r="I318" s="6">
        <f t="shared" si="25"/>
        <v>200</v>
      </c>
      <c r="J318">
        <v>0</v>
      </c>
      <c r="K318" s="11">
        <f t="shared" si="26"/>
        <v>8</v>
      </c>
      <c r="L318">
        <v>0</v>
      </c>
      <c r="M318">
        <v>0</v>
      </c>
      <c r="N318" s="7">
        <v>0</v>
      </c>
      <c r="O318" t="s">
        <v>155</v>
      </c>
      <c r="P318" s="5" t="str">
        <f t="shared" si="27"/>
        <v>1-187</v>
      </c>
      <c r="Q318">
        <v>0</v>
      </c>
      <c r="R318" s="5">
        <f t="shared" si="28"/>
        <v>254</v>
      </c>
      <c r="S318" s="5">
        <v>15</v>
      </c>
      <c r="T318" s="5">
        <v>0</v>
      </c>
      <c r="U318">
        <f>[2]升级消耗!$D18</f>
        <v>187</v>
      </c>
      <c r="V318">
        <f t="shared" si="33"/>
        <v>2.45</v>
      </c>
      <c r="AA318" s="5">
        <f t="shared" si="29"/>
        <v>200</v>
      </c>
    </row>
    <row r="319" spans="1:27">
      <c r="A319" s="5">
        <f t="shared" si="30"/>
        <v>1002016</v>
      </c>
      <c r="B319" s="5">
        <f t="shared" si="31"/>
        <v>1002</v>
      </c>
      <c r="C319" s="5">
        <f>VLOOKUP(B319,[1]role!$A:$J,10,1)</f>
        <v>46</v>
      </c>
      <c r="D319" s="5">
        <f t="shared" si="32"/>
        <v>16</v>
      </c>
      <c r="E319" s="10" t="s">
        <v>41</v>
      </c>
      <c r="F319" s="5">
        <f>[2]攻击!$F21</f>
        <v>268</v>
      </c>
      <c r="G319" s="5">
        <f t="shared" si="24"/>
        <v>111</v>
      </c>
      <c r="I319" s="6">
        <f t="shared" si="25"/>
        <v>210</v>
      </c>
      <c r="J319">
        <v>0</v>
      </c>
      <c r="K319" s="11">
        <f t="shared" si="26"/>
        <v>8</v>
      </c>
      <c r="L319">
        <v>0</v>
      </c>
      <c r="M319">
        <v>0</v>
      </c>
      <c r="N319" s="7">
        <v>0</v>
      </c>
      <c r="O319" t="s">
        <v>156</v>
      </c>
      <c r="P319" s="5" t="str">
        <f t="shared" si="27"/>
        <v>1-211</v>
      </c>
      <c r="Q319">
        <v>0</v>
      </c>
      <c r="R319" s="5">
        <f t="shared" si="28"/>
        <v>268</v>
      </c>
      <c r="S319" s="5">
        <v>15</v>
      </c>
      <c r="T319" s="5">
        <v>0</v>
      </c>
      <c r="U319">
        <f>[2]升级消耗!$D19</f>
        <v>211</v>
      </c>
      <c r="V319">
        <f t="shared" si="33"/>
        <v>2.45</v>
      </c>
      <c r="AA319" s="5">
        <f t="shared" si="29"/>
        <v>210</v>
      </c>
    </row>
    <row r="320" spans="1:27">
      <c r="A320" s="5">
        <f t="shared" si="30"/>
        <v>1002017</v>
      </c>
      <c r="B320" s="5">
        <f t="shared" si="31"/>
        <v>1002</v>
      </c>
      <c r="C320" s="5">
        <f>VLOOKUP(B320,[1]role!$A:$J,10,1)</f>
        <v>46</v>
      </c>
      <c r="D320" s="5">
        <f t="shared" si="32"/>
        <v>17</v>
      </c>
      <c r="E320" s="10" t="s">
        <v>41</v>
      </c>
      <c r="F320" s="5">
        <f>[2]攻击!$F22</f>
        <v>283</v>
      </c>
      <c r="G320" s="5">
        <f t="shared" si="24"/>
        <v>115</v>
      </c>
      <c r="I320" s="6">
        <f t="shared" si="25"/>
        <v>220</v>
      </c>
      <c r="J320">
        <v>0</v>
      </c>
      <c r="K320" s="11">
        <f t="shared" si="26"/>
        <v>8</v>
      </c>
      <c r="L320">
        <v>0</v>
      </c>
      <c r="M320">
        <v>0</v>
      </c>
      <c r="N320" s="7">
        <v>0</v>
      </c>
      <c r="O320" t="s">
        <v>157</v>
      </c>
      <c r="P320" s="5" t="str">
        <f t="shared" si="27"/>
        <v>1-223</v>
      </c>
      <c r="Q320">
        <v>0</v>
      </c>
      <c r="R320" s="5">
        <f t="shared" si="28"/>
        <v>283</v>
      </c>
      <c r="S320" s="5">
        <v>15</v>
      </c>
      <c r="T320" s="5">
        <v>0</v>
      </c>
      <c r="U320">
        <f>[2]升级消耗!$D20</f>
        <v>223</v>
      </c>
      <c r="V320">
        <f t="shared" si="33"/>
        <v>2.45</v>
      </c>
      <c r="AA320" s="5">
        <f t="shared" si="29"/>
        <v>220</v>
      </c>
    </row>
    <row r="321" spans="1:27">
      <c r="A321" s="5">
        <f t="shared" si="30"/>
        <v>1002018</v>
      </c>
      <c r="B321" s="5">
        <f t="shared" si="31"/>
        <v>1002</v>
      </c>
      <c r="C321" s="5">
        <f>VLOOKUP(B321,[1]role!$A:$J,10,1)</f>
        <v>46</v>
      </c>
      <c r="D321" s="5">
        <f t="shared" si="32"/>
        <v>18</v>
      </c>
      <c r="E321" s="10" t="s">
        <v>41</v>
      </c>
      <c r="F321" s="5">
        <f>[2]攻击!$F23</f>
        <v>298</v>
      </c>
      <c r="G321" s="5">
        <f t="shared" si="24"/>
        <v>119</v>
      </c>
      <c r="I321" s="6">
        <f t="shared" si="25"/>
        <v>230</v>
      </c>
      <c r="J321">
        <v>0</v>
      </c>
      <c r="K321" s="11">
        <f t="shared" si="26"/>
        <v>8</v>
      </c>
      <c r="L321">
        <v>0</v>
      </c>
      <c r="M321">
        <v>0</v>
      </c>
      <c r="N321" s="7">
        <v>0</v>
      </c>
      <c r="O321" t="s">
        <v>158</v>
      </c>
      <c r="P321" s="5" t="str">
        <f t="shared" si="27"/>
        <v>1-235</v>
      </c>
      <c r="Q321">
        <v>0</v>
      </c>
      <c r="R321" s="5">
        <f t="shared" si="28"/>
        <v>298</v>
      </c>
      <c r="S321" s="5">
        <v>15</v>
      </c>
      <c r="T321" s="5">
        <v>0</v>
      </c>
      <c r="U321">
        <f>[2]升级消耗!$D21</f>
        <v>235</v>
      </c>
      <c r="V321">
        <f t="shared" si="33"/>
        <v>2.45</v>
      </c>
      <c r="AA321" s="5">
        <f t="shared" si="29"/>
        <v>230</v>
      </c>
    </row>
    <row r="322" spans="1:27">
      <c r="A322" s="5">
        <f t="shared" si="30"/>
        <v>1002019</v>
      </c>
      <c r="B322" s="5">
        <f t="shared" si="31"/>
        <v>1002</v>
      </c>
      <c r="C322" s="5">
        <f>VLOOKUP(B322,[1]role!$A:$J,10,1)</f>
        <v>46</v>
      </c>
      <c r="D322" s="5">
        <f t="shared" si="32"/>
        <v>19</v>
      </c>
      <c r="E322" s="10" t="s">
        <v>41</v>
      </c>
      <c r="F322" s="5">
        <f>[2]攻击!$F24</f>
        <v>314</v>
      </c>
      <c r="G322" s="5">
        <f t="shared" si="24"/>
        <v>123</v>
      </c>
      <c r="I322" s="6">
        <f t="shared" si="25"/>
        <v>240</v>
      </c>
      <c r="J322">
        <v>0</v>
      </c>
      <c r="K322" s="11">
        <f t="shared" si="26"/>
        <v>8</v>
      </c>
      <c r="L322">
        <v>0</v>
      </c>
      <c r="M322">
        <v>0</v>
      </c>
      <c r="N322" s="7">
        <v>0</v>
      </c>
      <c r="O322" t="s">
        <v>159</v>
      </c>
      <c r="P322" s="5" t="str">
        <f t="shared" si="27"/>
        <v>1-248</v>
      </c>
      <c r="Q322">
        <v>0</v>
      </c>
      <c r="R322" s="5">
        <f t="shared" si="28"/>
        <v>314</v>
      </c>
      <c r="S322" s="5">
        <v>15</v>
      </c>
      <c r="T322" s="5">
        <v>0</v>
      </c>
      <c r="U322">
        <f>[2]升级消耗!$D22</f>
        <v>248</v>
      </c>
      <c r="V322">
        <f t="shared" si="33"/>
        <v>2.45</v>
      </c>
      <c r="AA322" s="5">
        <f t="shared" si="29"/>
        <v>240</v>
      </c>
    </row>
    <row r="323" spans="1:27">
      <c r="A323" s="5">
        <f t="shared" si="30"/>
        <v>1002020</v>
      </c>
      <c r="B323" s="5">
        <f t="shared" si="31"/>
        <v>1002</v>
      </c>
      <c r="C323" s="5">
        <f>VLOOKUP(B323,[1]role!$A:$J,10,1)</f>
        <v>46</v>
      </c>
      <c r="D323" s="5">
        <f t="shared" si="32"/>
        <v>20</v>
      </c>
      <c r="E323" s="10" t="s">
        <v>41</v>
      </c>
      <c r="F323" s="5">
        <f>[2]攻击!$F25</f>
        <v>331</v>
      </c>
      <c r="G323" s="5">
        <f t="shared" si="24"/>
        <v>128</v>
      </c>
      <c r="I323" s="6">
        <f t="shared" si="25"/>
        <v>250</v>
      </c>
      <c r="J323">
        <v>0</v>
      </c>
      <c r="K323" s="11">
        <f t="shared" si="26"/>
        <v>8</v>
      </c>
      <c r="L323">
        <v>0</v>
      </c>
      <c r="M323">
        <v>0</v>
      </c>
      <c r="N323" s="7">
        <v>0</v>
      </c>
      <c r="O323" t="s">
        <v>160</v>
      </c>
      <c r="P323" s="5" t="str">
        <f t="shared" si="27"/>
        <v>1-261</v>
      </c>
      <c r="Q323">
        <v>0</v>
      </c>
      <c r="R323" s="5">
        <f t="shared" si="28"/>
        <v>331</v>
      </c>
      <c r="S323" s="5">
        <v>15</v>
      </c>
      <c r="T323" s="5">
        <v>0</v>
      </c>
      <c r="U323">
        <f>[2]升级消耗!$D23</f>
        <v>261</v>
      </c>
      <c r="V323">
        <f t="shared" si="33"/>
        <v>2.45</v>
      </c>
      <c r="AA323" s="5">
        <f t="shared" si="29"/>
        <v>250</v>
      </c>
    </row>
    <row r="324" spans="1:27">
      <c r="A324" s="5">
        <f t="shared" si="30"/>
        <v>1002021</v>
      </c>
      <c r="B324" s="5">
        <f t="shared" si="31"/>
        <v>1002</v>
      </c>
      <c r="C324" s="5">
        <f>VLOOKUP(B324,[1]role!$A:$J,10,1)</f>
        <v>46</v>
      </c>
      <c r="D324" s="5">
        <f t="shared" si="32"/>
        <v>21</v>
      </c>
      <c r="E324" s="10" t="s">
        <v>41</v>
      </c>
      <c r="F324" s="5">
        <f>[2]攻击!$F26</f>
        <v>348</v>
      </c>
      <c r="G324" s="5">
        <f t="shared" si="24"/>
        <v>132</v>
      </c>
      <c r="I324" s="6">
        <f t="shared" si="25"/>
        <v>260</v>
      </c>
      <c r="J324">
        <v>0</v>
      </c>
      <c r="K324" s="11">
        <f t="shared" si="26"/>
        <v>8</v>
      </c>
      <c r="L324">
        <v>0</v>
      </c>
      <c r="M324">
        <v>0</v>
      </c>
      <c r="N324" s="7">
        <v>0</v>
      </c>
      <c r="O324" t="s">
        <v>161</v>
      </c>
      <c r="P324" s="5" t="str">
        <f t="shared" si="27"/>
        <v>1-291</v>
      </c>
      <c r="Q324">
        <v>0</v>
      </c>
      <c r="R324" s="5">
        <f t="shared" si="28"/>
        <v>348</v>
      </c>
      <c r="S324" s="5">
        <v>15</v>
      </c>
      <c r="T324" s="5">
        <v>0</v>
      </c>
      <c r="U324">
        <f>[2]升级消耗!$D24</f>
        <v>291</v>
      </c>
      <c r="V324">
        <f t="shared" si="33"/>
        <v>2.45</v>
      </c>
      <c r="AA324" s="5">
        <f t="shared" si="29"/>
        <v>260</v>
      </c>
    </row>
    <row r="325" spans="1:27">
      <c r="A325" s="5">
        <f t="shared" si="30"/>
        <v>1002022</v>
      </c>
      <c r="B325" s="5">
        <f t="shared" si="31"/>
        <v>1002</v>
      </c>
      <c r="C325" s="5">
        <f>VLOOKUP(B325,[1]role!$A:$J,10,1)</f>
        <v>46</v>
      </c>
      <c r="D325" s="5">
        <f t="shared" si="32"/>
        <v>22</v>
      </c>
      <c r="E325" s="10" t="s">
        <v>41</v>
      </c>
      <c r="F325" s="5">
        <f>[2]攻击!$F27</f>
        <v>366</v>
      </c>
      <c r="G325" s="5">
        <f t="shared" ref="G325:G388" si="34">INT(I325/V325)+26</f>
        <v>136</v>
      </c>
      <c r="I325" s="6">
        <f t="shared" ref="I325:I388" si="35">INT(AA325)</f>
        <v>270</v>
      </c>
      <c r="J325">
        <v>0</v>
      </c>
      <c r="K325" s="11">
        <f t="shared" ref="K325:K388" si="36">IF(B325=2008,10,IF(B325&gt;3000,10,IF(B325&gt;2000,5,8)))</f>
        <v>8</v>
      </c>
      <c r="L325">
        <v>0</v>
      </c>
      <c r="M325">
        <v>0</v>
      </c>
      <c r="N325" s="7">
        <v>0</v>
      </c>
      <c r="O325" t="s">
        <v>162</v>
      </c>
      <c r="P325" s="5" t="str">
        <f t="shared" ref="P325:P388" si="37">"1-"&amp;U325</f>
        <v>1-306</v>
      </c>
      <c r="Q325">
        <v>0</v>
      </c>
      <c r="R325" s="5">
        <f t="shared" ref="R325:R388" si="38">F325</f>
        <v>366</v>
      </c>
      <c r="S325" s="5">
        <v>15</v>
      </c>
      <c r="T325" s="5">
        <v>0</v>
      </c>
      <c r="U325">
        <f>[2]升级消耗!$D25</f>
        <v>306</v>
      </c>
      <c r="V325">
        <f t="shared" si="33"/>
        <v>2.45</v>
      </c>
      <c r="AA325" s="5">
        <f t="shared" ref="AA325:AA388" si="39">50+D325*10</f>
        <v>270</v>
      </c>
    </row>
    <row r="326" spans="1:27">
      <c r="A326" s="5">
        <f t="shared" si="30"/>
        <v>1002023</v>
      </c>
      <c r="B326" s="5">
        <f t="shared" si="31"/>
        <v>1002</v>
      </c>
      <c r="C326" s="5">
        <f>VLOOKUP(B326,[1]role!$A:$J,10,1)</f>
        <v>46</v>
      </c>
      <c r="D326" s="5">
        <f t="shared" si="32"/>
        <v>23</v>
      </c>
      <c r="E326" s="10" t="s">
        <v>41</v>
      </c>
      <c r="F326" s="5">
        <f>[2]攻击!$F28</f>
        <v>384</v>
      </c>
      <c r="G326" s="5">
        <f t="shared" si="34"/>
        <v>140</v>
      </c>
      <c r="I326" s="6">
        <f t="shared" si="35"/>
        <v>280</v>
      </c>
      <c r="J326">
        <v>0</v>
      </c>
      <c r="K326" s="11">
        <f t="shared" si="36"/>
        <v>8</v>
      </c>
      <c r="L326">
        <v>0</v>
      </c>
      <c r="M326">
        <v>0</v>
      </c>
      <c r="N326" s="7">
        <v>0</v>
      </c>
      <c r="O326" t="s">
        <v>163</v>
      </c>
      <c r="P326" s="5" t="str">
        <f t="shared" si="37"/>
        <v>1-321</v>
      </c>
      <c r="Q326">
        <v>0</v>
      </c>
      <c r="R326" s="5">
        <f t="shared" si="38"/>
        <v>384</v>
      </c>
      <c r="S326" s="5">
        <v>15</v>
      </c>
      <c r="T326" s="5">
        <v>0</v>
      </c>
      <c r="U326">
        <f>[2]升级消耗!$D26</f>
        <v>321</v>
      </c>
      <c r="V326">
        <f t="shared" si="33"/>
        <v>2.45</v>
      </c>
      <c r="AA326" s="5">
        <f t="shared" si="39"/>
        <v>280</v>
      </c>
    </row>
    <row r="327" spans="1:27">
      <c r="A327" s="5">
        <f t="shared" si="30"/>
        <v>1002024</v>
      </c>
      <c r="B327" s="5">
        <f t="shared" si="31"/>
        <v>1002</v>
      </c>
      <c r="C327" s="5">
        <f>VLOOKUP(B327,[1]role!$A:$J,10,1)</f>
        <v>46</v>
      </c>
      <c r="D327" s="5">
        <f t="shared" si="32"/>
        <v>24</v>
      </c>
      <c r="E327" s="10" t="s">
        <v>41</v>
      </c>
      <c r="F327" s="5">
        <f>[2]攻击!$F29</f>
        <v>403</v>
      </c>
      <c r="G327" s="5">
        <f t="shared" si="34"/>
        <v>144</v>
      </c>
      <c r="I327" s="6">
        <f t="shared" si="35"/>
        <v>290</v>
      </c>
      <c r="J327">
        <v>0</v>
      </c>
      <c r="K327" s="11">
        <f t="shared" si="36"/>
        <v>8</v>
      </c>
      <c r="L327">
        <v>0</v>
      </c>
      <c r="M327">
        <v>0</v>
      </c>
      <c r="N327" s="7">
        <v>0</v>
      </c>
      <c r="O327" t="s">
        <v>164</v>
      </c>
      <c r="P327" s="5" t="str">
        <f t="shared" si="37"/>
        <v>1-338</v>
      </c>
      <c r="Q327">
        <v>0</v>
      </c>
      <c r="R327" s="5">
        <f t="shared" si="38"/>
        <v>403</v>
      </c>
      <c r="S327" s="5">
        <v>15</v>
      </c>
      <c r="T327" s="5">
        <v>0</v>
      </c>
      <c r="U327">
        <f>[2]升级消耗!$D27</f>
        <v>338</v>
      </c>
      <c r="V327">
        <f t="shared" si="33"/>
        <v>2.45</v>
      </c>
      <c r="AA327" s="5">
        <f t="shared" si="39"/>
        <v>290</v>
      </c>
    </row>
    <row r="328" spans="1:27">
      <c r="A328" s="5">
        <f t="shared" si="30"/>
        <v>1002025</v>
      </c>
      <c r="B328" s="5">
        <f t="shared" si="31"/>
        <v>1002</v>
      </c>
      <c r="C328" s="5">
        <f>VLOOKUP(B328,[1]role!$A:$J,10,1)</f>
        <v>46</v>
      </c>
      <c r="D328" s="5">
        <f t="shared" si="32"/>
        <v>25</v>
      </c>
      <c r="E328" s="10" t="s">
        <v>41</v>
      </c>
      <c r="F328" s="5">
        <f>[2]攻击!$F30</f>
        <v>422</v>
      </c>
      <c r="G328" s="5">
        <f t="shared" si="34"/>
        <v>148</v>
      </c>
      <c r="I328" s="6">
        <f t="shared" si="35"/>
        <v>300</v>
      </c>
      <c r="J328">
        <v>0</v>
      </c>
      <c r="K328" s="11">
        <f t="shared" si="36"/>
        <v>8</v>
      </c>
      <c r="L328">
        <v>0</v>
      </c>
      <c r="M328">
        <v>0</v>
      </c>
      <c r="N328" s="7">
        <v>0</v>
      </c>
      <c r="O328" t="s">
        <v>165</v>
      </c>
      <c r="P328" s="5" t="str">
        <f t="shared" si="37"/>
        <v>1-354</v>
      </c>
      <c r="Q328">
        <v>0</v>
      </c>
      <c r="R328" s="5">
        <f t="shared" si="38"/>
        <v>422</v>
      </c>
      <c r="S328" s="5">
        <v>15</v>
      </c>
      <c r="T328" s="5">
        <v>0</v>
      </c>
      <c r="U328">
        <f>[2]升级消耗!$D28</f>
        <v>354</v>
      </c>
      <c r="V328">
        <f t="shared" si="33"/>
        <v>2.45</v>
      </c>
      <c r="AA328" s="5">
        <f t="shared" si="39"/>
        <v>300</v>
      </c>
    </row>
    <row r="329" spans="1:27">
      <c r="A329" s="5">
        <f t="shared" si="30"/>
        <v>1002026</v>
      </c>
      <c r="B329" s="5">
        <f t="shared" si="31"/>
        <v>1002</v>
      </c>
      <c r="C329" s="5">
        <f>VLOOKUP(B329,[1]role!$A:$J,10,1)</f>
        <v>46</v>
      </c>
      <c r="D329" s="5">
        <f t="shared" si="32"/>
        <v>26</v>
      </c>
      <c r="E329" s="10" t="s">
        <v>41</v>
      </c>
      <c r="F329" s="5">
        <f>[2]攻击!$F31</f>
        <v>451</v>
      </c>
      <c r="G329" s="5">
        <f t="shared" si="34"/>
        <v>152</v>
      </c>
      <c r="I329" s="6">
        <f t="shared" si="35"/>
        <v>310</v>
      </c>
      <c r="J329">
        <v>0</v>
      </c>
      <c r="K329" s="11">
        <f t="shared" si="36"/>
        <v>8</v>
      </c>
      <c r="L329">
        <v>0</v>
      </c>
      <c r="M329">
        <v>0</v>
      </c>
      <c r="N329" s="7">
        <v>0</v>
      </c>
      <c r="O329" t="s">
        <v>166</v>
      </c>
      <c r="P329" s="5" t="str">
        <f t="shared" si="37"/>
        <v>1-400</v>
      </c>
      <c r="Q329">
        <v>0</v>
      </c>
      <c r="R329" s="5">
        <f t="shared" si="38"/>
        <v>451</v>
      </c>
      <c r="S329" s="5">
        <v>15</v>
      </c>
      <c r="T329" s="5">
        <v>0</v>
      </c>
      <c r="U329">
        <f>[2]升级消耗!$D29</f>
        <v>400</v>
      </c>
      <c r="V329">
        <f t="shared" si="33"/>
        <v>2.45</v>
      </c>
      <c r="AA329" s="5">
        <f t="shared" si="39"/>
        <v>310</v>
      </c>
    </row>
    <row r="330" spans="1:27">
      <c r="A330" s="5">
        <f t="shared" si="30"/>
        <v>1002027</v>
      </c>
      <c r="B330" s="5">
        <f t="shared" si="31"/>
        <v>1002</v>
      </c>
      <c r="C330" s="5">
        <f>VLOOKUP(B330,[1]role!$A:$J,10,1)</f>
        <v>46</v>
      </c>
      <c r="D330" s="5">
        <f t="shared" si="32"/>
        <v>27</v>
      </c>
      <c r="E330" s="10" t="s">
        <v>41</v>
      </c>
      <c r="F330" s="5">
        <f>[2]攻击!$F32</f>
        <v>480</v>
      </c>
      <c r="G330" s="5">
        <f t="shared" si="34"/>
        <v>156</v>
      </c>
      <c r="I330" s="6">
        <f t="shared" si="35"/>
        <v>320</v>
      </c>
      <c r="J330">
        <v>0</v>
      </c>
      <c r="K330" s="11">
        <f t="shared" si="36"/>
        <v>8</v>
      </c>
      <c r="L330">
        <v>0</v>
      </c>
      <c r="M330">
        <v>0</v>
      </c>
      <c r="N330" s="7">
        <v>0</v>
      </c>
      <c r="O330" t="s">
        <v>167</v>
      </c>
      <c r="P330" s="5" t="str">
        <f t="shared" si="37"/>
        <v>1-427</v>
      </c>
      <c r="Q330">
        <v>0</v>
      </c>
      <c r="R330" s="5">
        <f t="shared" si="38"/>
        <v>480</v>
      </c>
      <c r="S330" s="5">
        <v>15</v>
      </c>
      <c r="T330" s="5">
        <v>0</v>
      </c>
      <c r="U330">
        <f>[2]升级消耗!$D30</f>
        <v>427</v>
      </c>
      <c r="V330">
        <f t="shared" si="33"/>
        <v>2.45</v>
      </c>
      <c r="AA330" s="5">
        <f t="shared" si="39"/>
        <v>320</v>
      </c>
    </row>
    <row r="331" spans="1:27">
      <c r="A331" s="5">
        <f t="shared" si="30"/>
        <v>1002028</v>
      </c>
      <c r="B331" s="5">
        <f t="shared" si="31"/>
        <v>1002</v>
      </c>
      <c r="C331" s="5">
        <f>VLOOKUP(B331,[1]role!$A:$J,10,1)</f>
        <v>46</v>
      </c>
      <c r="D331" s="5">
        <f t="shared" si="32"/>
        <v>28</v>
      </c>
      <c r="E331" s="10" t="s">
        <v>41</v>
      </c>
      <c r="F331" s="5">
        <f>[2]攻击!$F33</f>
        <v>510</v>
      </c>
      <c r="G331" s="5">
        <f t="shared" si="34"/>
        <v>160</v>
      </c>
      <c r="I331" s="6">
        <f t="shared" si="35"/>
        <v>330</v>
      </c>
      <c r="J331">
        <v>0</v>
      </c>
      <c r="K331" s="11">
        <f t="shared" si="36"/>
        <v>8</v>
      </c>
      <c r="L331">
        <v>0</v>
      </c>
      <c r="M331">
        <v>0</v>
      </c>
      <c r="N331" s="7">
        <v>0</v>
      </c>
      <c r="O331" t="s">
        <v>168</v>
      </c>
      <c r="P331" s="5" t="str">
        <f t="shared" si="37"/>
        <v>1-453</v>
      </c>
      <c r="Q331">
        <v>0</v>
      </c>
      <c r="R331" s="5">
        <f t="shared" si="38"/>
        <v>510</v>
      </c>
      <c r="S331" s="5">
        <v>15</v>
      </c>
      <c r="T331" s="5">
        <v>0</v>
      </c>
      <c r="U331">
        <f>[2]升级消耗!$D31</f>
        <v>453</v>
      </c>
      <c r="V331">
        <f t="shared" si="33"/>
        <v>2.45</v>
      </c>
      <c r="AA331" s="5">
        <f t="shared" si="39"/>
        <v>330</v>
      </c>
    </row>
    <row r="332" spans="1:27">
      <c r="A332" s="5">
        <f t="shared" si="30"/>
        <v>1002029</v>
      </c>
      <c r="B332" s="5">
        <f t="shared" si="31"/>
        <v>1002</v>
      </c>
      <c r="C332" s="5">
        <f>VLOOKUP(B332,[1]role!$A:$J,10,1)</f>
        <v>46</v>
      </c>
      <c r="D332" s="5">
        <f t="shared" si="32"/>
        <v>29</v>
      </c>
      <c r="E332" s="10" t="s">
        <v>41</v>
      </c>
      <c r="F332" s="5">
        <f>[2]攻击!$F34</f>
        <v>540</v>
      </c>
      <c r="G332" s="5">
        <f t="shared" si="34"/>
        <v>164</v>
      </c>
      <c r="I332" s="6">
        <f t="shared" si="35"/>
        <v>340</v>
      </c>
      <c r="J332">
        <v>0</v>
      </c>
      <c r="K332" s="11">
        <f t="shared" si="36"/>
        <v>8</v>
      </c>
      <c r="L332">
        <v>0</v>
      </c>
      <c r="M332">
        <v>0</v>
      </c>
      <c r="N332" s="7">
        <v>0</v>
      </c>
      <c r="O332" t="s">
        <v>169</v>
      </c>
      <c r="P332" s="5" t="str">
        <f t="shared" si="37"/>
        <v>1-480</v>
      </c>
      <c r="Q332">
        <v>0</v>
      </c>
      <c r="R332" s="5">
        <f t="shared" si="38"/>
        <v>540</v>
      </c>
      <c r="S332" s="5">
        <v>15</v>
      </c>
      <c r="T332" s="5">
        <v>0</v>
      </c>
      <c r="U332">
        <f>[2]升级消耗!$D32</f>
        <v>480</v>
      </c>
      <c r="V332">
        <f t="shared" si="33"/>
        <v>2.45</v>
      </c>
      <c r="AA332" s="5">
        <f t="shared" si="39"/>
        <v>340</v>
      </c>
    </row>
    <row r="333" spans="1:27">
      <c r="A333" s="5">
        <f t="shared" si="30"/>
        <v>1002030</v>
      </c>
      <c r="B333" s="5">
        <f t="shared" si="31"/>
        <v>1002</v>
      </c>
      <c r="C333" s="5">
        <f>VLOOKUP(B333,[1]role!$A:$J,10,1)</f>
        <v>46</v>
      </c>
      <c r="D333" s="5">
        <f t="shared" si="32"/>
        <v>30</v>
      </c>
      <c r="E333" s="10" t="s">
        <v>41</v>
      </c>
      <c r="F333" s="5">
        <f>[2]攻击!$F35</f>
        <v>571</v>
      </c>
      <c r="G333" s="5">
        <f t="shared" si="34"/>
        <v>168</v>
      </c>
      <c r="I333" s="6">
        <f t="shared" si="35"/>
        <v>350</v>
      </c>
      <c r="J333">
        <v>0</v>
      </c>
      <c r="K333" s="11">
        <f t="shared" si="36"/>
        <v>8</v>
      </c>
      <c r="L333">
        <v>0</v>
      </c>
      <c r="M333">
        <v>0</v>
      </c>
      <c r="N333" s="7">
        <v>0</v>
      </c>
      <c r="O333" t="s">
        <v>170</v>
      </c>
      <c r="P333" s="5" t="str">
        <f t="shared" si="37"/>
        <v>1-507</v>
      </c>
      <c r="Q333">
        <v>0</v>
      </c>
      <c r="R333" s="5">
        <f t="shared" si="38"/>
        <v>571</v>
      </c>
      <c r="S333" s="5">
        <v>15</v>
      </c>
      <c r="T333" s="5">
        <v>0</v>
      </c>
      <c r="U333">
        <f>[2]升级消耗!$D33</f>
        <v>507</v>
      </c>
      <c r="V333">
        <f t="shared" si="33"/>
        <v>2.45</v>
      </c>
      <c r="AA333" s="5">
        <f t="shared" si="39"/>
        <v>350</v>
      </c>
    </row>
    <row r="334" spans="1:27">
      <c r="A334" s="5">
        <f t="shared" si="30"/>
        <v>1002031</v>
      </c>
      <c r="B334" s="5">
        <f t="shared" si="31"/>
        <v>1002</v>
      </c>
      <c r="C334" s="5">
        <f>VLOOKUP(B334,[1]role!$A:$J,10,1)</f>
        <v>46</v>
      </c>
      <c r="D334" s="5">
        <f t="shared" si="32"/>
        <v>31</v>
      </c>
      <c r="E334" s="10" t="s">
        <v>41</v>
      </c>
      <c r="F334" s="5">
        <f>[2]攻击!$F36</f>
        <v>602</v>
      </c>
      <c r="G334" s="5">
        <f t="shared" si="34"/>
        <v>172</v>
      </c>
      <c r="I334" s="6">
        <f t="shared" si="35"/>
        <v>360</v>
      </c>
      <c r="J334">
        <v>0</v>
      </c>
      <c r="K334" s="11">
        <f t="shared" si="36"/>
        <v>8</v>
      </c>
      <c r="L334">
        <v>0</v>
      </c>
      <c r="M334">
        <v>0</v>
      </c>
      <c r="N334" s="7">
        <v>0</v>
      </c>
      <c r="O334" t="s">
        <v>171</v>
      </c>
      <c r="P334" s="5" t="str">
        <f t="shared" si="37"/>
        <v>1-565</v>
      </c>
      <c r="Q334">
        <v>0</v>
      </c>
      <c r="R334" s="5">
        <f t="shared" si="38"/>
        <v>602</v>
      </c>
      <c r="S334" s="5">
        <v>15</v>
      </c>
      <c r="T334" s="5">
        <v>0</v>
      </c>
      <c r="U334">
        <f>[2]升级消耗!$D34</f>
        <v>565</v>
      </c>
      <c r="V334">
        <f t="shared" si="33"/>
        <v>2.45</v>
      </c>
      <c r="AA334" s="5">
        <f t="shared" si="39"/>
        <v>360</v>
      </c>
    </row>
    <row r="335" spans="1:27">
      <c r="A335" s="5">
        <f t="shared" si="30"/>
        <v>1002032</v>
      </c>
      <c r="B335" s="5">
        <f t="shared" si="31"/>
        <v>1002</v>
      </c>
      <c r="C335" s="5">
        <f>VLOOKUP(B335,[1]role!$A:$J,10,1)</f>
        <v>46</v>
      </c>
      <c r="D335" s="5">
        <f t="shared" si="32"/>
        <v>32</v>
      </c>
      <c r="E335" s="10" t="s">
        <v>41</v>
      </c>
      <c r="F335" s="5">
        <f>[2]攻击!$F37</f>
        <v>634</v>
      </c>
      <c r="G335" s="5">
        <f t="shared" si="34"/>
        <v>177</v>
      </c>
      <c r="I335" s="6">
        <f t="shared" si="35"/>
        <v>370</v>
      </c>
      <c r="J335">
        <v>0</v>
      </c>
      <c r="K335" s="11">
        <f t="shared" si="36"/>
        <v>8</v>
      </c>
      <c r="L335">
        <v>0</v>
      </c>
      <c r="M335">
        <v>0</v>
      </c>
      <c r="N335" s="7">
        <v>0</v>
      </c>
      <c r="O335" t="s">
        <v>172</v>
      </c>
      <c r="P335" s="5" t="str">
        <f t="shared" si="37"/>
        <v>1-595</v>
      </c>
      <c r="Q335">
        <v>0</v>
      </c>
      <c r="R335" s="5">
        <f t="shared" si="38"/>
        <v>634</v>
      </c>
      <c r="S335" s="5">
        <v>15</v>
      </c>
      <c r="T335" s="5">
        <v>0</v>
      </c>
      <c r="U335">
        <f>[2]升级消耗!$D35</f>
        <v>595</v>
      </c>
      <c r="V335">
        <f t="shared" si="33"/>
        <v>2.45</v>
      </c>
      <c r="AA335" s="5">
        <f t="shared" si="39"/>
        <v>370</v>
      </c>
    </row>
    <row r="336" spans="1:27">
      <c r="A336" s="5">
        <f t="shared" si="30"/>
        <v>1002033</v>
      </c>
      <c r="B336" s="5">
        <f t="shared" si="31"/>
        <v>1002</v>
      </c>
      <c r="C336" s="5">
        <f>VLOOKUP(B336,[1]role!$A:$J,10,1)</f>
        <v>46</v>
      </c>
      <c r="D336" s="5">
        <f t="shared" si="32"/>
        <v>33</v>
      </c>
      <c r="E336" s="10" t="s">
        <v>41</v>
      </c>
      <c r="F336" s="5">
        <f>[2]攻击!$F38</f>
        <v>667</v>
      </c>
      <c r="G336" s="5">
        <f t="shared" si="34"/>
        <v>181</v>
      </c>
      <c r="I336" s="6">
        <f t="shared" si="35"/>
        <v>380</v>
      </c>
      <c r="J336">
        <v>0</v>
      </c>
      <c r="K336" s="11">
        <f t="shared" si="36"/>
        <v>8</v>
      </c>
      <c r="L336">
        <v>0</v>
      </c>
      <c r="M336">
        <v>0</v>
      </c>
      <c r="N336" s="7">
        <v>0</v>
      </c>
      <c r="O336" t="s">
        <v>173</v>
      </c>
      <c r="P336" s="5" t="str">
        <f t="shared" si="37"/>
        <v>1-626</v>
      </c>
      <c r="Q336">
        <v>0</v>
      </c>
      <c r="R336" s="5">
        <f t="shared" si="38"/>
        <v>667</v>
      </c>
      <c r="S336" s="5">
        <v>15</v>
      </c>
      <c r="T336" s="5">
        <v>0</v>
      </c>
      <c r="U336">
        <f>[2]升级消耗!$D36</f>
        <v>626</v>
      </c>
      <c r="V336">
        <f t="shared" si="33"/>
        <v>2.45</v>
      </c>
      <c r="AA336" s="5">
        <f t="shared" si="39"/>
        <v>380</v>
      </c>
    </row>
    <row r="337" spans="1:27">
      <c r="A337" s="5">
        <f t="shared" si="30"/>
        <v>1002034</v>
      </c>
      <c r="B337" s="5">
        <f t="shared" si="31"/>
        <v>1002</v>
      </c>
      <c r="C337" s="5">
        <f>VLOOKUP(B337,[1]role!$A:$J,10,1)</f>
        <v>46</v>
      </c>
      <c r="D337" s="5">
        <f t="shared" si="32"/>
        <v>34</v>
      </c>
      <c r="E337" s="10" t="s">
        <v>41</v>
      </c>
      <c r="F337" s="5">
        <f>[2]攻击!$F39</f>
        <v>700</v>
      </c>
      <c r="G337" s="5">
        <f t="shared" si="34"/>
        <v>185</v>
      </c>
      <c r="I337" s="6">
        <f t="shared" si="35"/>
        <v>390</v>
      </c>
      <c r="J337">
        <v>0</v>
      </c>
      <c r="K337" s="11">
        <f t="shared" si="36"/>
        <v>8</v>
      </c>
      <c r="L337">
        <v>0</v>
      </c>
      <c r="M337">
        <v>0</v>
      </c>
      <c r="N337" s="7">
        <v>0</v>
      </c>
      <c r="O337" t="s">
        <v>174</v>
      </c>
      <c r="P337" s="5" t="str">
        <f t="shared" si="37"/>
        <v>1-658</v>
      </c>
      <c r="Q337">
        <v>0</v>
      </c>
      <c r="R337" s="5">
        <f t="shared" si="38"/>
        <v>700</v>
      </c>
      <c r="S337" s="5">
        <v>15</v>
      </c>
      <c r="T337" s="5">
        <v>0</v>
      </c>
      <c r="U337">
        <f>[2]升级消耗!$D37</f>
        <v>658</v>
      </c>
      <c r="V337">
        <f t="shared" si="33"/>
        <v>2.45</v>
      </c>
      <c r="AA337" s="5">
        <f t="shared" si="39"/>
        <v>390</v>
      </c>
    </row>
    <row r="338" spans="1:27">
      <c r="A338" s="5">
        <f t="shared" si="30"/>
        <v>1002035</v>
      </c>
      <c r="B338" s="5">
        <f t="shared" si="31"/>
        <v>1002</v>
      </c>
      <c r="C338" s="5">
        <f>VLOOKUP(B338,[1]role!$A:$J,10,1)</f>
        <v>46</v>
      </c>
      <c r="D338" s="5">
        <f t="shared" si="32"/>
        <v>35</v>
      </c>
      <c r="E338" s="10" t="s">
        <v>41</v>
      </c>
      <c r="F338" s="5">
        <f>[2]攻击!$F40</f>
        <v>734</v>
      </c>
      <c r="G338" s="5">
        <f t="shared" si="34"/>
        <v>189</v>
      </c>
      <c r="I338" s="6">
        <f t="shared" si="35"/>
        <v>400</v>
      </c>
      <c r="J338">
        <v>0</v>
      </c>
      <c r="K338" s="11">
        <f t="shared" si="36"/>
        <v>8</v>
      </c>
      <c r="L338">
        <v>0</v>
      </c>
      <c r="M338">
        <v>0</v>
      </c>
      <c r="N338" s="7">
        <v>0</v>
      </c>
      <c r="O338" t="s">
        <v>175</v>
      </c>
      <c r="P338" s="5" t="str">
        <f t="shared" si="37"/>
        <v>1-688</v>
      </c>
      <c r="Q338">
        <v>0</v>
      </c>
      <c r="R338" s="5">
        <f t="shared" si="38"/>
        <v>734</v>
      </c>
      <c r="S338" s="5">
        <v>15</v>
      </c>
      <c r="T338" s="5">
        <v>0</v>
      </c>
      <c r="U338">
        <f>[2]升级消耗!$D38</f>
        <v>688</v>
      </c>
      <c r="V338">
        <f t="shared" si="33"/>
        <v>2.45</v>
      </c>
      <c r="AA338" s="5">
        <f t="shared" si="39"/>
        <v>400</v>
      </c>
    </row>
    <row r="339" spans="1:27">
      <c r="A339" s="5">
        <f t="shared" si="30"/>
        <v>1002036</v>
      </c>
      <c r="B339" s="5">
        <f t="shared" si="31"/>
        <v>1002</v>
      </c>
      <c r="C339" s="5">
        <f>VLOOKUP(B339,[1]role!$A:$J,10,1)</f>
        <v>46</v>
      </c>
      <c r="D339" s="5">
        <f t="shared" si="32"/>
        <v>36</v>
      </c>
      <c r="E339" s="10" t="s">
        <v>41</v>
      </c>
      <c r="F339" s="5">
        <f>[2]攻击!$F41</f>
        <v>769</v>
      </c>
      <c r="G339" s="5">
        <f t="shared" si="34"/>
        <v>193</v>
      </c>
      <c r="I339" s="6">
        <f t="shared" si="35"/>
        <v>410</v>
      </c>
      <c r="J339">
        <v>0</v>
      </c>
      <c r="K339" s="11">
        <f t="shared" si="36"/>
        <v>8</v>
      </c>
      <c r="L339">
        <v>0</v>
      </c>
      <c r="M339">
        <v>0</v>
      </c>
      <c r="N339" s="7">
        <v>0</v>
      </c>
      <c r="O339" t="s">
        <v>176</v>
      </c>
      <c r="P339" s="5" t="str">
        <f t="shared" si="37"/>
        <v>1-760</v>
      </c>
      <c r="Q339">
        <v>0</v>
      </c>
      <c r="R339" s="5">
        <f t="shared" si="38"/>
        <v>769</v>
      </c>
      <c r="S339" s="5">
        <v>15</v>
      </c>
      <c r="T339" s="5">
        <v>0</v>
      </c>
      <c r="U339">
        <f>[2]升级消耗!$D39</f>
        <v>760</v>
      </c>
      <c r="V339">
        <f t="shared" si="33"/>
        <v>2.45</v>
      </c>
      <c r="AA339" s="5">
        <f t="shared" si="39"/>
        <v>410</v>
      </c>
    </row>
    <row r="340" spans="1:27">
      <c r="A340" s="5">
        <f t="shared" si="30"/>
        <v>1002037</v>
      </c>
      <c r="B340" s="5">
        <f t="shared" si="31"/>
        <v>1002</v>
      </c>
      <c r="C340" s="5">
        <f>VLOOKUP(B340,[1]role!$A:$J,10,1)</f>
        <v>46</v>
      </c>
      <c r="D340" s="5">
        <f t="shared" si="32"/>
        <v>37</v>
      </c>
      <c r="E340" s="10" t="s">
        <v>41</v>
      </c>
      <c r="F340" s="5">
        <f>[2]攻击!$F42</f>
        <v>804</v>
      </c>
      <c r="G340" s="5">
        <f t="shared" si="34"/>
        <v>197</v>
      </c>
      <c r="I340" s="6">
        <f t="shared" si="35"/>
        <v>420</v>
      </c>
      <c r="J340">
        <v>0</v>
      </c>
      <c r="K340" s="11">
        <f t="shared" si="36"/>
        <v>8</v>
      </c>
      <c r="L340">
        <v>0</v>
      </c>
      <c r="M340">
        <v>0</v>
      </c>
      <c r="N340" s="7">
        <v>0</v>
      </c>
      <c r="O340" t="s">
        <v>177</v>
      </c>
      <c r="P340" s="5" t="str">
        <f t="shared" si="37"/>
        <v>1-795</v>
      </c>
      <c r="Q340">
        <v>0</v>
      </c>
      <c r="R340" s="5">
        <f t="shared" si="38"/>
        <v>804</v>
      </c>
      <c r="S340" s="5">
        <v>15</v>
      </c>
      <c r="T340" s="5">
        <v>0</v>
      </c>
      <c r="U340">
        <f>[2]升级消耗!$D40</f>
        <v>795</v>
      </c>
      <c r="V340">
        <f t="shared" si="33"/>
        <v>2.45</v>
      </c>
      <c r="AA340" s="5">
        <f t="shared" si="39"/>
        <v>420</v>
      </c>
    </row>
    <row r="341" spans="1:27">
      <c r="A341" s="5">
        <f t="shared" si="30"/>
        <v>1002038</v>
      </c>
      <c r="B341" s="5">
        <f t="shared" si="31"/>
        <v>1002</v>
      </c>
      <c r="C341" s="5">
        <f>VLOOKUP(B341,[1]role!$A:$J,10,1)</f>
        <v>46</v>
      </c>
      <c r="D341" s="5">
        <f t="shared" si="32"/>
        <v>38</v>
      </c>
      <c r="E341" s="10" t="s">
        <v>41</v>
      </c>
      <c r="F341" s="5">
        <f>[2]攻击!$F43</f>
        <v>840</v>
      </c>
      <c r="G341" s="5">
        <f t="shared" si="34"/>
        <v>201</v>
      </c>
      <c r="I341" s="6">
        <f t="shared" si="35"/>
        <v>430</v>
      </c>
      <c r="J341">
        <v>0</v>
      </c>
      <c r="K341" s="11">
        <f t="shared" si="36"/>
        <v>8</v>
      </c>
      <c r="L341">
        <v>0</v>
      </c>
      <c r="M341">
        <v>0</v>
      </c>
      <c r="N341" s="7">
        <v>0</v>
      </c>
      <c r="O341" t="s">
        <v>178</v>
      </c>
      <c r="P341" s="5" t="str">
        <f t="shared" si="37"/>
        <v>1-831</v>
      </c>
      <c r="Q341">
        <v>0</v>
      </c>
      <c r="R341" s="5">
        <f t="shared" si="38"/>
        <v>840</v>
      </c>
      <c r="S341" s="5">
        <v>15</v>
      </c>
      <c r="T341" s="5">
        <v>0</v>
      </c>
      <c r="U341">
        <f>[2]升级消耗!$D41</f>
        <v>831</v>
      </c>
      <c r="V341">
        <f t="shared" si="33"/>
        <v>2.45</v>
      </c>
      <c r="AA341" s="5">
        <f t="shared" si="39"/>
        <v>430</v>
      </c>
    </row>
    <row r="342" spans="1:27">
      <c r="A342" s="5">
        <f t="shared" si="30"/>
        <v>1002039</v>
      </c>
      <c r="B342" s="5">
        <f t="shared" si="31"/>
        <v>1002</v>
      </c>
      <c r="C342" s="5">
        <f>VLOOKUP(B342,[1]role!$A:$J,10,1)</f>
        <v>46</v>
      </c>
      <c r="D342" s="5">
        <f t="shared" si="32"/>
        <v>39</v>
      </c>
      <c r="E342" s="10" t="s">
        <v>41</v>
      </c>
      <c r="F342" s="5">
        <f>[2]攻击!$F44</f>
        <v>876</v>
      </c>
      <c r="G342" s="5">
        <f t="shared" si="34"/>
        <v>205</v>
      </c>
      <c r="I342" s="6">
        <f t="shared" si="35"/>
        <v>440</v>
      </c>
      <c r="J342">
        <v>0</v>
      </c>
      <c r="K342" s="11">
        <f t="shared" si="36"/>
        <v>8</v>
      </c>
      <c r="L342">
        <v>0</v>
      </c>
      <c r="M342">
        <v>0</v>
      </c>
      <c r="N342" s="7">
        <v>0</v>
      </c>
      <c r="O342" t="s">
        <v>179</v>
      </c>
      <c r="P342" s="5" t="str">
        <f t="shared" si="37"/>
        <v>1-866</v>
      </c>
      <c r="Q342">
        <v>0</v>
      </c>
      <c r="R342" s="5">
        <f t="shared" si="38"/>
        <v>876</v>
      </c>
      <c r="S342" s="5">
        <v>15</v>
      </c>
      <c r="T342" s="5">
        <v>0</v>
      </c>
      <c r="U342">
        <f>[2]升级消耗!$D42</f>
        <v>866</v>
      </c>
      <c r="V342">
        <f t="shared" si="33"/>
        <v>2.45</v>
      </c>
      <c r="AA342" s="5">
        <f t="shared" si="39"/>
        <v>440</v>
      </c>
    </row>
    <row r="343" spans="1:27">
      <c r="A343" s="5">
        <f t="shared" si="30"/>
        <v>1002040</v>
      </c>
      <c r="B343" s="5">
        <f t="shared" si="31"/>
        <v>1002</v>
      </c>
      <c r="C343" s="5">
        <f>VLOOKUP(B343,[1]role!$A:$J,10,1)</f>
        <v>46</v>
      </c>
      <c r="D343" s="5">
        <f t="shared" si="32"/>
        <v>40</v>
      </c>
      <c r="E343" s="10" t="s">
        <v>41</v>
      </c>
      <c r="F343" s="5">
        <f>[2]攻击!$F45</f>
        <v>913</v>
      </c>
      <c r="G343" s="5">
        <f t="shared" si="34"/>
        <v>209</v>
      </c>
      <c r="I343" s="6">
        <f t="shared" si="35"/>
        <v>450</v>
      </c>
      <c r="J343">
        <v>0</v>
      </c>
      <c r="K343" s="11">
        <f t="shared" si="36"/>
        <v>8</v>
      </c>
      <c r="L343">
        <v>0</v>
      </c>
      <c r="M343">
        <v>0</v>
      </c>
      <c r="N343" s="7">
        <v>0</v>
      </c>
      <c r="O343" t="s">
        <v>180</v>
      </c>
      <c r="P343" s="5" t="str">
        <f t="shared" si="37"/>
        <v>1-903</v>
      </c>
      <c r="Q343">
        <v>0</v>
      </c>
      <c r="R343" s="5">
        <f t="shared" si="38"/>
        <v>913</v>
      </c>
      <c r="S343" s="5">
        <v>15</v>
      </c>
      <c r="T343" s="5">
        <v>0</v>
      </c>
      <c r="U343">
        <f>[2]升级消耗!$D43</f>
        <v>903</v>
      </c>
      <c r="V343">
        <f t="shared" si="33"/>
        <v>2.45</v>
      </c>
      <c r="AA343" s="5">
        <f t="shared" si="39"/>
        <v>450</v>
      </c>
    </row>
    <row r="344" spans="1:27">
      <c r="A344" s="5">
        <f t="shared" si="30"/>
        <v>1002041</v>
      </c>
      <c r="B344" s="5">
        <f t="shared" si="31"/>
        <v>1002</v>
      </c>
      <c r="C344" s="5">
        <f>VLOOKUP(B344,[1]role!$A:$J,10,1)</f>
        <v>46</v>
      </c>
      <c r="D344" s="5">
        <f t="shared" si="32"/>
        <v>41</v>
      </c>
      <c r="E344" s="10" t="s">
        <v>41</v>
      </c>
      <c r="F344" s="5">
        <f>[2]攻击!$F46</f>
        <v>950</v>
      </c>
      <c r="G344" s="5">
        <f t="shared" si="34"/>
        <v>213</v>
      </c>
      <c r="I344" s="6">
        <f t="shared" si="35"/>
        <v>460</v>
      </c>
      <c r="J344">
        <v>0</v>
      </c>
      <c r="K344" s="11">
        <f t="shared" si="36"/>
        <v>8</v>
      </c>
      <c r="L344">
        <v>0</v>
      </c>
      <c r="M344">
        <v>0</v>
      </c>
      <c r="N344" s="7">
        <v>0</v>
      </c>
      <c r="O344" t="s">
        <v>181</v>
      </c>
      <c r="P344" s="5" t="str">
        <f t="shared" si="37"/>
        <v>1-987</v>
      </c>
      <c r="Q344">
        <v>0</v>
      </c>
      <c r="R344" s="5">
        <f t="shared" si="38"/>
        <v>950</v>
      </c>
      <c r="S344" s="5">
        <v>15</v>
      </c>
      <c r="T344" s="5">
        <v>0</v>
      </c>
      <c r="U344">
        <f>[2]升级消耗!$D44</f>
        <v>987</v>
      </c>
      <c r="V344">
        <f t="shared" si="33"/>
        <v>2.45</v>
      </c>
      <c r="AA344" s="5">
        <f t="shared" si="39"/>
        <v>460</v>
      </c>
    </row>
    <row r="345" spans="1:27">
      <c r="A345" s="5">
        <f t="shared" si="30"/>
        <v>1002042</v>
      </c>
      <c r="B345" s="5">
        <f t="shared" si="31"/>
        <v>1002</v>
      </c>
      <c r="C345" s="5">
        <f>VLOOKUP(B345,[1]role!$A:$J,10,1)</f>
        <v>46</v>
      </c>
      <c r="D345" s="5">
        <f t="shared" si="32"/>
        <v>42</v>
      </c>
      <c r="E345" s="10" t="s">
        <v>41</v>
      </c>
      <c r="F345" s="5">
        <f>[2]攻击!$F47</f>
        <v>988</v>
      </c>
      <c r="G345" s="5">
        <f t="shared" si="34"/>
        <v>217</v>
      </c>
      <c r="I345" s="6">
        <f t="shared" si="35"/>
        <v>470</v>
      </c>
      <c r="J345">
        <v>0</v>
      </c>
      <c r="K345" s="11">
        <f t="shared" si="36"/>
        <v>8</v>
      </c>
      <c r="L345">
        <v>0</v>
      </c>
      <c r="M345">
        <v>0</v>
      </c>
      <c r="N345" s="7">
        <v>0</v>
      </c>
      <c r="O345" t="s">
        <v>182</v>
      </c>
      <c r="P345" s="5" t="str">
        <f t="shared" si="37"/>
        <v>1-1026</v>
      </c>
      <c r="Q345">
        <v>0</v>
      </c>
      <c r="R345" s="5">
        <f t="shared" si="38"/>
        <v>988</v>
      </c>
      <c r="S345" s="5">
        <v>15</v>
      </c>
      <c r="T345" s="5">
        <v>0</v>
      </c>
      <c r="U345">
        <f>[2]升级消耗!$D45</f>
        <v>1026</v>
      </c>
      <c r="V345">
        <f t="shared" si="33"/>
        <v>2.45</v>
      </c>
      <c r="AA345" s="5">
        <f t="shared" si="39"/>
        <v>470</v>
      </c>
    </row>
    <row r="346" spans="1:27">
      <c r="A346" s="5">
        <f t="shared" si="30"/>
        <v>1002043</v>
      </c>
      <c r="B346" s="5">
        <f t="shared" si="31"/>
        <v>1002</v>
      </c>
      <c r="C346" s="5">
        <f>VLOOKUP(B346,[1]role!$A:$J,10,1)</f>
        <v>46</v>
      </c>
      <c r="D346" s="5">
        <f t="shared" si="32"/>
        <v>43</v>
      </c>
      <c r="E346" s="10" t="s">
        <v>41</v>
      </c>
      <c r="F346" s="5">
        <f>[2]攻击!$F48</f>
        <v>1027</v>
      </c>
      <c r="G346" s="5">
        <f t="shared" si="34"/>
        <v>221</v>
      </c>
      <c r="I346" s="6">
        <f t="shared" si="35"/>
        <v>480</v>
      </c>
      <c r="J346">
        <v>0</v>
      </c>
      <c r="K346" s="11">
        <f t="shared" si="36"/>
        <v>8</v>
      </c>
      <c r="L346">
        <v>0</v>
      </c>
      <c r="M346">
        <v>0</v>
      </c>
      <c r="N346" s="7">
        <v>0</v>
      </c>
      <c r="O346" t="s">
        <v>183</v>
      </c>
      <c r="P346" s="5" t="str">
        <f t="shared" si="37"/>
        <v>1-1066</v>
      </c>
      <c r="Q346">
        <v>0</v>
      </c>
      <c r="R346" s="5">
        <f t="shared" si="38"/>
        <v>1027</v>
      </c>
      <c r="S346" s="5">
        <v>15</v>
      </c>
      <c r="T346" s="5">
        <v>0</v>
      </c>
      <c r="U346">
        <f>[2]升级消耗!$D46</f>
        <v>1066</v>
      </c>
      <c r="V346">
        <f t="shared" si="33"/>
        <v>2.45</v>
      </c>
      <c r="AA346" s="5">
        <f t="shared" si="39"/>
        <v>480</v>
      </c>
    </row>
    <row r="347" spans="1:27">
      <c r="A347" s="5">
        <f t="shared" si="30"/>
        <v>1002044</v>
      </c>
      <c r="B347" s="5">
        <f t="shared" si="31"/>
        <v>1002</v>
      </c>
      <c r="C347" s="5">
        <f>VLOOKUP(B347,[1]role!$A:$J,10,1)</f>
        <v>46</v>
      </c>
      <c r="D347" s="5">
        <f t="shared" si="32"/>
        <v>44</v>
      </c>
      <c r="E347" s="10" t="s">
        <v>41</v>
      </c>
      <c r="F347" s="5">
        <f>[2]攻击!$F49</f>
        <v>1066</v>
      </c>
      <c r="G347" s="5">
        <f t="shared" si="34"/>
        <v>226</v>
      </c>
      <c r="I347" s="6">
        <f t="shared" si="35"/>
        <v>490</v>
      </c>
      <c r="J347">
        <v>0</v>
      </c>
      <c r="K347" s="11">
        <f t="shared" si="36"/>
        <v>8</v>
      </c>
      <c r="L347">
        <v>0</v>
      </c>
      <c r="M347">
        <v>0</v>
      </c>
      <c r="N347" s="7">
        <v>0</v>
      </c>
      <c r="O347" t="s">
        <v>184</v>
      </c>
      <c r="P347" s="5" t="str">
        <f t="shared" si="37"/>
        <v>1-1108</v>
      </c>
      <c r="Q347">
        <v>0</v>
      </c>
      <c r="R347" s="5">
        <f t="shared" si="38"/>
        <v>1066</v>
      </c>
      <c r="S347" s="5">
        <v>15</v>
      </c>
      <c r="T347" s="5">
        <v>0</v>
      </c>
      <c r="U347">
        <f>[2]升级消耗!$D47</f>
        <v>1108</v>
      </c>
      <c r="V347">
        <f t="shared" si="33"/>
        <v>2.45</v>
      </c>
      <c r="AA347" s="5">
        <f t="shared" si="39"/>
        <v>490</v>
      </c>
    </row>
    <row r="348" spans="1:27">
      <c r="A348" s="5">
        <f t="shared" si="30"/>
        <v>1002045</v>
      </c>
      <c r="B348" s="5">
        <f t="shared" si="31"/>
        <v>1002</v>
      </c>
      <c r="C348" s="5">
        <f>VLOOKUP(B348,[1]role!$A:$J,10,1)</f>
        <v>46</v>
      </c>
      <c r="D348" s="5">
        <f t="shared" si="32"/>
        <v>45</v>
      </c>
      <c r="E348" s="10" t="s">
        <v>41</v>
      </c>
      <c r="F348" s="5">
        <f>[2]攻击!$F50</f>
        <v>1106</v>
      </c>
      <c r="G348" s="5">
        <f t="shared" si="34"/>
        <v>230</v>
      </c>
      <c r="I348" s="6">
        <f t="shared" si="35"/>
        <v>500</v>
      </c>
      <c r="J348">
        <v>0</v>
      </c>
      <c r="K348" s="11">
        <f t="shared" si="36"/>
        <v>8</v>
      </c>
      <c r="L348">
        <v>0</v>
      </c>
      <c r="M348">
        <v>0</v>
      </c>
      <c r="N348" s="7">
        <v>0</v>
      </c>
      <c r="O348" t="s">
        <v>185</v>
      </c>
      <c r="P348" s="5" t="str">
        <f t="shared" si="37"/>
        <v>1-1148</v>
      </c>
      <c r="Q348">
        <v>0</v>
      </c>
      <c r="R348" s="5">
        <f t="shared" si="38"/>
        <v>1106</v>
      </c>
      <c r="S348" s="5">
        <v>15</v>
      </c>
      <c r="T348" s="5">
        <v>0</v>
      </c>
      <c r="U348">
        <f>[2]升级消耗!$D48</f>
        <v>1148</v>
      </c>
      <c r="V348">
        <f t="shared" si="33"/>
        <v>2.45</v>
      </c>
      <c r="AA348" s="5">
        <f t="shared" si="39"/>
        <v>500</v>
      </c>
    </row>
    <row r="349" spans="1:27">
      <c r="A349" s="5">
        <f t="shared" si="30"/>
        <v>1002046</v>
      </c>
      <c r="B349" s="5">
        <f t="shared" si="31"/>
        <v>1002</v>
      </c>
      <c r="C349" s="5">
        <f>VLOOKUP(B349,[1]role!$A:$J,10,1)</f>
        <v>46</v>
      </c>
      <c r="D349" s="5">
        <f t="shared" si="32"/>
        <v>46</v>
      </c>
      <c r="E349" s="10" t="s">
        <v>41</v>
      </c>
      <c r="F349" s="5">
        <f>[2]攻击!$F51</f>
        <v>1147</v>
      </c>
      <c r="G349" s="5">
        <f t="shared" si="34"/>
        <v>234</v>
      </c>
      <c r="I349" s="6">
        <f t="shared" si="35"/>
        <v>510</v>
      </c>
      <c r="J349">
        <v>0</v>
      </c>
      <c r="K349" s="11">
        <f t="shared" si="36"/>
        <v>8</v>
      </c>
      <c r="L349">
        <v>0</v>
      </c>
      <c r="M349">
        <v>0</v>
      </c>
      <c r="N349" s="7">
        <v>0</v>
      </c>
      <c r="O349" t="s">
        <v>186</v>
      </c>
      <c r="P349" s="5" t="str">
        <f t="shared" si="37"/>
        <v>1-1248</v>
      </c>
      <c r="Q349">
        <v>0</v>
      </c>
      <c r="R349" s="5">
        <f t="shared" si="38"/>
        <v>1147</v>
      </c>
      <c r="S349" s="5">
        <v>15</v>
      </c>
      <c r="T349" s="5">
        <v>0</v>
      </c>
      <c r="U349">
        <f>[2]升级消耗!$D49</f>
        <v>1248</v>
      </c>
      <c r="V349">
        <f t="shared" si="33"/>
        <v>2.45</v>
      </c>
      <c r="AA349" s="5">
        <f t="shared" si="39"/>
        <v>510</v>
      </c>
    </row>
    <row r="350" spans="1:27">
      <c r="A350" s="5">
        <f t="shared" si="30"/>
        <v>1002047</v>
      </c>
      <c r="B350" s="5">
        <f t="shared" si="31"/>
        <v>1002</v>
      </c>
      <c r="C350" s="5">
        <f>VLOOKUP(B350,[1]role!$A:$J,10,1)</f>
        <v>46</v>
      </c>
      <c r="D350" s="5">
        <f t="shared" si="32"/>
        <v>47</v>
      </c>
      <c r="E350" s="10" t="s">
        <v>41</v>
      </c>
      <c r="F350" s="5">
        <f>[2]攻击!$F52</f>
        <v>1188</v>
      </c>
      <c r="G350" s="5">
        <f t="shared" si="34"/>
        <v>238</v>
      </c>
      <c r="I350" s="6">
        <f t="shared" si="35"/>
        <v>520</v>
      </c>
      <c r="J350">
        <v>0</v>
      </c>
      <c r="K350" s="11">
        <f t="shared" si="36"/>
        <v>8</v>
      </c>
      <c r="L350">
        <v>0</v>
      </c>
      <c r="M350">
        <v>0</v>
      </c>
      <c r="N350" s="7">
        <v>0</v>
      </c>
      <c r="O350" t="s">
        <v>187</v>
      </c>
      <c r="P350" s="5" t="str">
        <f t="shared" si="37"/>
        <v>1-1293</v>
      </c>
      <c r="Q350">
        <v>0</v>
      </c>
      <c r="R350" s="5">
        <f t="shared" si="38"/>
        <v>1188</v>
      </c>
      <c r="S350" s="5">
        <v>15</v>
      </c>
      <c r="T350" s="5">
        <v>0</v>
      </c>
      <c r="U350">
        <f>[2]升级消耗!$D50</f>
        <v>1293</v>
      </c>
      <c r="V350">
        <f t="shared" si="33"/>
        <v>2.45</v>
      </c>
      <c r="AA350" s="5">
        <f t="shared" si="39"/>
        <v>520</v>
      </c>
    </row>
    <row r="351" spans="1:27">
      <c r="A351" s="5">
        <f t="shared" si="30"/>
        <v>1002048</v>
      </c>
      <c r="B351" s="5">
        <f t="shared" si="31"/>
        <v>1002</v>
      </c>
      <c r="C351" s="5">
        <f>VLOOKUP(B351,[1]role!$A:$J,10,1)</f>
        <v>46</v>
      </c>
      <c r="D351" s="5">
        <f t="shared" si="32"/>
        <v>48</v>
      </c>
      <c r="E351" s="10" t="s">
        <v>41</v>
      </c>
      <c r="F351" s="5">
        <f>[2]攻击!$F53</f>
        <v>1230</v>
      </c>
      <c r="G351" s="5">
        <f t="shared" si="34"/>
        <v>242</v>
      </c>
      <c r="I351" s="6">
        <f t="shared" si="35"/>
        <v>530</v>
      </c>
      <c r="J351">
        <v>0</v>
      </c>
      <c r="K351" s="11">
        <f t="shared" si="36"/>
        <v>8</v>
      </c>
      <c r="L351">
        <v>0</v>
      </c>
      <c r="M351">
        <v>0</v>
      </c>
      <c r="N351" s="7">
        <v>0</v>
      </c>
      <c r="O351" t="s">
        <v>188</v>
      </c>
      <c r="P351" s="5" t="str">
        <f t="shared" si="37"/>
        <v>1-1338</v>
      </c>
      <c r="Q351">
        <v>0</v>
      </c>
      <c r="R351" s="5">
        <f t="shared" si="38"/>
        <v>1230</v>
      </c>
      <c r="S351" s="5">
        <v>15</v>
      </c>
      <c r="T351" s="5">
        <v>0</v>
      </c>
      <c r="U351">
        <f>[2]升级消耗!$D51</f>
        <v>1338</v>
      </c>
      <c r="V351">
        <f t="shared" si="33"/>
        <v>2.45</v>
      </c>
      <c r="AA351" s="5">
        <f t="shared" si="39"/>
        <v>530</v>
      </c>
    </row>
    <row r="352" spans="1:27">
      <c r="A352" s="5">
        <f t="shared" si="30"/>
        <v>1002049</v>
      </c>
      <c r="B352" s="5">
        <f t="shared" si="31"/>
        <v>1002</v>
      </c>
      <c r="C352" s="5">
        <f>VLOOKUP(B352,[1]role!$A:$J,10,1)</f>
        <v>46</v>
      </c>
      <c r="D352" s="5">
        <f t="shared" si="32"/>
        <v>49</v>
      </c>
      <c r="E352" s="10" t="s">
        <v>41</v>
      </c>
      <c r="F352" s="5">
        <f>[2]攻击!$F54</f>
        <v>1272</v>
      </c>
      <c r="G352" s="5">
        <f t="shared" si="34"/>
        <v>246</v>
      </c>
      <c r="I352" s="6">
        <f t="shared" si="35"/>
        <v>540</v>
      </c>
      <c r="J352">
        <v>0</v>
      </c>
      <c r="K352" s="11">
        <f t="shared" si="36"/>
        <v>8</v>
      </c>
      <c r="L352">
        <v>0</v>
      </c>
      <c r="M352">
        <v>0</v>
      </c>
      <c r="N352" s="7">
        <v>0</v>
      </c>
      <c r="O352" t="s">
        <v>189</v>
      </c>
      <c r="P352" s="5" t="str">
        <f t="shared" si="37"/>
        <v>1-1383</v>
      </c>
      <c r="Q352">
        <v>0</v>
      </c>
      <c r="R352" s="5">
        <f t="shared" si="38"/>
        <v>1272</v>
      </c>
      <c r="S352" s="5">
        <v>15</v>
      </c>
      <c r="T352" s="5">
        <v>0</v>
      </c>
      <c r="U352">
        <f>[2]升级消耗!$D52</f>
        <v>1383</v>
      </c>
      <c r="V352">
        <f t="shared" si="33"/>
        <v>2.45</v>
      </c>
      <c r="AA352" s="5">
        <f t="shared" si="39"/>
        <v>540</v>
      </c>
    </row>
    <row r="353" spans="1:27">
      <c r="A353" s="5">
        <f t="shared" si="30"/>
        <v>1002050</v>
      </c>
      <c r="B353" s="5">
        <f t="shared" si="31"/>
        <v>1002</v>
      </c>
      <c r="C353" s="5">
        <f>VLOOKUP(B353,[1]role!$A:$J,10,1)</f>
        <v>46</v>
      </c>
      <c r="D353" s="5">
        <f t="shared" si="32"/>
        <v>50</v>
      </c>
      <c r="E353" s="10" t="s">
        <v>41</v>
      </c>
      <c r="F353" s="5">
        <f>[2]攻击!$F55</f>
        <v>1315</v>
      </c>
      <c r="G353" s="5">
        <f t="shared" si="34"/>
        <v>250</v>
      </c>
      <c r="I353" s="6">
        <f t="shared" si="35"/>
        <v>550</v>
      </c>
      <c r="J353">
        <v>0</v>
      </c>
      <c r="K353" s="11">
        <f t="shared" si="36"/>
        <v>8</v>
      </c>
      <c r="L353">
        <v>0</v>
      </c>
      <c r="M353">
        <v>0</v>
      </c>
      <c r="N353" s="7">
        <v>0</v>
      </c>
      <c r="O353" t="s">
        <v>190</v>
      </c>
      <c r="P353" s="5" t="str">
        <f t="shared" si="37"/>
        <v>1-1431</v>
      </c>
      <c r="Q353">
        <v>0</v>
      </c>
      <c r="R353" s="5">
        <f t="shared" si="38"/>
        <v>1315</v>
      </c>
      <c r="S353" s="5">
        <v>15</v>
      </c>
      <c r="T353" s="5">
        <v>0</v>
      </c>
      <c r="U353">
        <f>[2]升级消耗!$D53</f>
        <v>1431</v>
      </c>
      <c r="V353">
        <f t="shared" si="33"/>
        <v>2.45</v>
      </c>
      <c r="AA353" s="5">
        <f t="shared" si="39"/>
        <v>550</v>
      </c>
    </row>
    <row r="354" spans="1:27">
      <c r="A354" s="5">
        <f t="shared" si="30"/>
        <v>1002051</v>
      </c>
      <c r="B354" s="5">
        <f t="shared" si="31"/>
        <v>1002</v>
      </c>
      <c r="C354" s="5">
        <f>VLOOKUP(B354,[1]role!$A:$J,10,1)</f>
        <v>46</v>
      </c>
      <c r="D354" s="5">
        <f t="shared" si="32"/>
        <v>51</v>
      </c>
      <c r="E354" s="10" t="s">
        <v>41</v>
      </c>
      <c r="F354" s="5">
        <f>[2]攻击!$F56</f>
        <v>1380</v>
      </c>
      <c r="G354" s="5">
        <f t="shared" si="34"/>
        <v>254</v>
      </c>
      <c r="I354" s="6">
        <f t="shared" si="35"/>
        <v>560</v>
      </c>
      <c r="J354">
        <v>0</v>
      </c>
      <c r="K354" s="11">
        <f t="shared" si="36"/>
        <v>8</v>
      </c>
      <c r="L354">
        <v>0</v>
      </c>
      <c r="M354">
        <v>0</v>
      </c>
      <c r="N354" s="7">
        <v>0</v>
      </c>
      <c r="O354" t="s">
        <v>191</v>
      </c>
      <c r="P354" s="5" t="str">
        <f t="shared" si="37"/>
        <v>1-1569</v>
      </c>
      <c r="Q354">
        <v>0</v>
      </c>
      <c r="R354" s="5">
        <f t="shared" si="38"/>
        <v>1380</v>
      </c>
      <c r="S354" s="5">
        <v>15</v>
      </c>
      <c r="T354" s="5">
        <v>0</v>
      </c>
      <c r="U354">
        <f>[2]升级消耗!$D54</f>
        <v>1569</v>
      </c>
      <c r="V354">
        <f t="shared" si="33"/>
        <v>2.45</v>
      </c>
      <c r="AA354" s="5">
        <f t="shared" si="39"/>
        <v>560</v>
      </c>
    </row>
    <row r="355" spans="1:27">
      <c r="A355" s="5">
        <f t="shared" si="30"/>
        <v>1002052</v>
      </c>
      <c r="B355" s="5">
        <f t="shared" si="31"/>
        <v>1002</v>
      </c>
      <c r="C355" s="5">
        <f>VLOOKUP(B355,[1]role!$A:$J,10,1)</f>
        <v>46</v>
      </c>
      <c r="D355" s="5">
        <f t="shared" si="32"/>
        <v>52</v>
      </c>
      <c r="E355" s="10" t="s">
        <v>41</v>
      </c>
      <c r="F355" s="5">
        <f>[2]攻击!$F57</f>
        <v>1444</v>
      </c>
      <c r="G355" s="5">
        <f t="shared" si="34"/>
        <v>258</v>
      </c>
      <c r="I355" s="6">
        <f t="shared" si="35"/>
        <v>570</v>
      </c>
      <c r="J355">
        <v>0</v>
      </c>
      <c r="K355" s="11">
        <f t="shared" si="36"/>
        <v>8</v>
      </c>
      <c r="L355">
        <v>0</v>
      </c>
      <c r="M355">
        <v>0</v>
      </c>
      <c r="N355" s="7">
        <v>0</v>
      </c>
      <c r="O355" t="s">
        <v>192</v>
      </c>
      <c r="P355" s="5" t="str">
        <f t="shared" si="37"/>
        <v>1-1642</v>
      </c>
      <c r="Q355">
        <v>0</v>
      </c>
      <c r="R355" s="5">
        <f t="shared" si="38"/>
        <v>1444</v>
      </c>
      <c r="S355" s="5">
        <v>15</v>
      </c>
      <c r="T355" s="5">
        <v>0</v>
      </c>
      <c r="U355">
        <f>[2]升级消耗!$D55</f>
        <v>1642</v>
      </c>
      <c r="V355">
        <f t="shared" si="33"/>
        <v>2.45</v>
      </c>
      <c r="AA355" s="5">
        <f t="shared" si="39"/>
        <v>570</v>
      </c>
    </row>
    <row r="356" spans="1:27">
      <c r="A356" s="5">
        <f t="shared" si="30"/>
        <v>1002053</v>
      </c>
      <c r="B356" s="5">
        <f t="shared" si="31"/>
        <v>1002</v>
      </c>
      <c r="C356" s="5">
        <f>VLOOKUP(B356,[1]role!$A:$J,10,1)</f>
        <v>46</v>
      </c>
      <c r="D356" s="5">
        <f t="shared" si="32"/>
        <v>53</v>
      </c>
      <c r="E356" s="10" t="s">
        <v>41</v>
      </c>
      <c r="F356" s="5">
        <f>[2]攻击!$F58</f>
        <v>1510</v>
      </c>
      <c r="G356" s="5">
        <f t="shared" si="34"/>
        <v>262</v>
      </c>
      <c r="I356" s="6">
        <f t="shared" si="35"/>
        <v>580</v>
      </c>
      <c r="J356">
        <v>0</v>
      </c>
      <c r="K356" s="11">
        <f t="shared" si="36"/>
        <v>8</v>
      </c>
      <c r="L356">
        <v>0</v>
      </c>
      <c r="M356">
        <v>0</v>
      </c>
      <c r="N356" s="7">
        <v>0</v>
      </c>
      <c r="O356" t="s">
        <v>193</v>
      </c>
      <c r="P356" s="5" t="str">
        <f t="shared" si="37"/>
        <v>1-1718</v>
      </c>
      <c r="Q356">
        <v>0</v>
      </c>
      <c r="R356" s="5">
        <f t="shared" si="38"/>
        <v>1510</v>
      </c>
      <c r="S356" s="5">
        <v>15</v>
      </c>
      <c r="T356" s="5">
        <v>0</v>
      </c>
      <c r="U356">
        <f>[2]升级消耗!$D56</f>
        <v>1718</v>
      </c>
      <c r="V356">
        <f t="shared" si="33"/>
        <v>2.45</v>
      </c>
      <c r="AA356" s="5">
        <f t="shared" si="39"/>
        <v>580</v>
      </c>
    </row>
    <row r="357" spans="1:27">
      <c r="A357" s="5">
        <f t="shared" si="30"/>
        <v>1002054</v>
      </c>
      <c r="B357" s="5">
        <f t="shared" si="31"/>
        <v>1002</v>
      </c>
      <c r="C357" s="5">
        <f>VLOOKUP(B357,[1]role!$A:$J,10,1)</f>
        <v>46</v>
      </c>
      <c r="D357" s="5">
        <f t="shared" si="32"/>
        <v>54</v>
      </c>
      <c r="E357" s="10" t="s">
        <v>41</v>
      </c>
      <c r="F357" s="5">
        <f>[2]攻击!$F59</f>
        <v>1576</v>
      </c>
      <c r="G357" s="5">
        <f t="shared" si="34"/>
        <v>266</v>
      </c>
      <c r="I357" s="6">
        <f t="shared" si="35"/>
        <v>590</v>
      </c>
      <c r="J357">
        <v>0</v>
      </c>
      <c r="K357" s="11">
        <f t="shared" si="36"/>
        <v>8</v>
      </c>
      <c r="L357">
        <v>0</v>
      </c>
      <c r="M357">
        <v>0</v>
      </c>
      <c r="N357" s="7">
        <v>0</v>
      </c>
      <c r="O357" t="s">
        <v>194</v>
      </c>
      <c r="P357" s="5" t="str">
        <f t="shared" si="37"/>
        <v>1-1794</v>
      </c>
      <c r="Q357">
        <v>0</v>
      </c>
      <c r="R357" s="5">
        <f t="shared" si="38"/>
        <v>1576</v>
      </c>
      <c r="S357" s="5">
        <v>15</v>
      </c>
      <c r="T357" s="5">
        <v>0</v>
      </c>
      <c r="U357">
        <f>[2]升级消耗!$D57</f>
        <v>1794</v>
      </c>
      <c r="V357">
        <f t="shared" si="33"/>
        <v>2.45</v>
      </c>
      <c r="AA357" s="5">
        <f t="shared" si="39"/>
        <v>590</v>
      </c>
    </row>
    <row r="358" spans="1:27">
      <c r="A358" s="5">
        <f t="shared" si="30"/>
        <v>1002055</v>
      </c>
      <c r="B358" s="5">
        <f t="shared" si="31"/>
        <v>1002</v>
      </c>
      <c r="C358" s="5">
        <f>VLOOKUP(B358,[1]role!$A:$J,10,1)</f>
        <v>46</v>
      </c>
      <c r="D358" s="5">
        <f t="shared" si="32"/>
        <v>55</v>
      </c>
      <c r="E358" s="10" t="s">
        <v>41</v>
      </c>
      <c r="F358" s="5">
        <f>[2]攻击!$F60</f>
        <v>1644</v>
      </c>
      <c r="G358" s="5">
        <f t="shared" si="34"/>
        <v>270</v>
      </c>
      <c r="I358" s="6">
        <f t="shared" si="35"/>
        <v>600</v>
      </c>
      <c r="J358">
        <v>0</v>
      </c>
      <c r="K358" s="11">
        <f t="shared" si="36"/>
        <v>8</v>
      </c>
      <c r="L358">
        <v>0</v>
      </c>
      <c r="M358">
        <v>0</v>
      </c>
      <c r="N358" s="7">
        <v>0</v>
      </c>
      <c r="O358" t="s">
        <v>195</v>
      </c>
      <c r="P358" s="5" t="str">
        <f t="shared" si="37"/>
        <v>1-1870</v>
      </c>
      <c r="Q358">
        <v>0</v>
      </c>
      <c r="R358" s="5">
        <f t="shared" si="38"/>
        <v>1644</v>
      </c>
      <c r="S358" s="5">
        <v>15</v>
      </c>
      <c r="T358" s="5">
        <v>0</v>
      </c>
      <c r="U358">
        <f>[2]升级消耗!$D58</f>
        <v>1870</v>
      </c>
      <c r="V358">
        <f t="shared" si="33"/>
        <v>2.45</v>
      </c>
      <c r="AA358" s="5">
        <f t="shared" si="39"/>
        <v>600</v>
      </c>
    </row>
    <row r="359" spans="1:27">
      <c r="A359" s="5">
        <f t="shared" si="30"/>
        <v>1002056</v>
      </c>
      <c r="B359" s="5">
        <f t="shared" si="31"/>
        <v>1002</v>
      </c>
      <c r="C359" s="5">
        <f>VLOOKUP(B359,[1]role!$A:$J,10,1)</f>
        <v>46</v>
      </c>
      <c r="D359" s="5">
        <f t="shared" si="32"/>
        <v>56</v>
      </c>
      <c r="E359" s="10" t="s">
        <v>41</v>
      </c>
      <c r="F359" s="5">
        <f>[2]攻击!$F61</f>
        <v>1711</v>
      </c>
      <c r="G359" s="5">
        <f t="shared" si="34"/>
        <v>274</v>
      </c>
      <c r="I359" s="6">
        <f t="shared" si="35"/>
        <v>610</v>
      </c>
      <c r="J359">
        <v>0</v>
      </c>
      <c r="K359" s="11">
        <f t="shared" si="36"/>
        <v>8</v>
      </c>
      <c r="L359">
        <v>0</v>
      </c>
      <c r="M359">
        <v>0</v>
      </c>
      <c r="N359" s="7">
        <v>0</v>
      </c>
      <c r="O359" t="s">
        <v>196</v>
      </c>
      <c r="P359" s="5" t="str">
        <f t="shared" si="37"/>
        <v>1-2031</v>
      </c>
      <c r="Q359">
        <v>0</v>
      </c>
      <c r="R359" s="5">
        <f t="shared" si="38"/>
        <v>1711</v>
      </c>
      <c r="S359" s="5">
        <v>15</v>
      </c>
      <c r="T359" s="5">
        <v>0</v>
      </c>
      <c r="U359">
        <f>[2]升级消耗!$D59</f>
        <v>2031</v>
      </c>
      <c r="V359">
        <f t="shared" si="33"/>
        <v>2.45</v>
      </c>
      <c r="AA359" s="5">
        <f t="shared" si="39"/>
        <v>610</v>
      </c>
    </row>
    <row r="360" spans="1:27">
      <c r="A360" s="5">
        <f t="shared" si="30"/>
        <v>1002057</v>
      </c>
      <c r="B360" s="5">
        <f t="shared" si="31"/>
        <v>1002</v>
      </c>
      <c r="C360" s="5">
        <f>VLOOKUP(B360,[1]role!$A:$J,10,1)</f>
        <v>46</v>
      </c>
      <c r="D360" s="5">
        <f t="shared" si="32"/>
        <v>57</v>
      </c>
      <c r="E360" s="10" t="s">
        <v>41</v>
      </c>
      <c r="F360" s="5">
        <f>[2]攻击!$F62</f>
        <v>1779</v>
      </c>
      <c r="G360" s="5">
        <f t="shared" si="34"/>
        <v>279</v>
      </c>
      <c r="I360" s="6">
        <f t="shared" si="35"/>
        <v>620</v>
      </c>
      <c r="J360">
        <v>0</v>
      </c>
      <c r="K360" s="11">
        <f t="shared" si="36"/>
        <v>8</v>
      </c>
      <c r="L360">
        <v>0</v>
      </c>
      <c r="M360">
        <v>0</v>
      </c>
      <c r="N360" s="7">
        <v>0</v>
      </c>
      <c r="O360" t="s">
        <v>197</v>
      </c>
      <c r="P360" s="5" t="str">
        <f t="shared" si="37"/>
        <v>1-2113</v>
      </c>
      <c r="Q360">
        <v>0</v>
      </c>
      <c r="R360" s="5">
        <f t="shared" si="38"/>
        <v>1779</v>
      </c>
      <c r="S360" s="5">
        <v>15</v>
      </c>
      <c r="T360" s="5">
        <v>0</v>
      </c>
      <c r="U360">
        <f>[2]升级消耗!$D60</f>
        <v>2113</v>
      </c>
      <c r="V360">
        <f t="shared" si="33"/>
        <v>2.45</v>
      </c>
      <c r="AA360" s="5">
        <f t="shared" si="39"/>
        <v>620</v>
      </c>
    </row>
    <row r="361" spans="1:27">
      <c r="A361" s="5">
        <f t="shared" si="30"/>
        <v>1002058</v>
      </c>
      <c r="B361" s="5">
        <f t="shared" si="31"/>
        <v>1002</v>
      </c>
      <c r="C361" s="5">
        <f>VLOOKUP(B361,[1]role!$A:$J,10,1)</f>
        <v>46</v>
      </c>
      <c r="D361" s="5">
        <f t="shared" si="32"/>
        <v>58</v>
      </c>
      <c r="E361" s="10" t="s">
        <v>41</v>
      </c>
      <c r="F361" s="5">
        <f>[2]攻击!$F63</f>
        <v>1848</v>
      </c>
      <c r="G361" s="5">
        <f t="shared" si="34"/>
        <v>283</v>
      </c>
      <c r="I361" s="6">
        <f t="shared" si="35"/>
        <v>630</v>
      </c>
      <c r="J361">
        <v>0</v>
      </c>
      <c r="K361" s="11">
        <f t="shared" si="36"/>
        <v>8</v>
      </c>
      <c r="L361">
        <v>0</v>
      </c>
      <c r="M361">
        <v>0</v>
      </c>
      <c r="N361" s="7">
        <v>0</v>
      </c>
      <c r="O361" t="s">
        <v>198</v>
      </c>
      <c r="P361" s="5" t="str">
        <f t="shared" si="37"/>
        <v>1-2193</v>
      </c>
      <c r="Q361">
        <v>0</v>
      </c>
      <c r="R361" s="5">
        <f t="shared" si="38"/>
        <v>1848</v>
      </c>
      <c r="S361" s="5">
        <v>15</v>
      </c>
      <c r="T361" s="5">
        <v>0</v>
      </c>
      <c r="U361">
        <f>[2]升级消耗!$D61</f>
        <v>2193</v>
      </c>
      <c r="V361">
        <f t="shared" si="33"/>
        <v>2.45</v>
      </c>
      <c r="AA361" s="5">
        <f t="shared" si="39"/>
        <v>630</v>
      </c>
    </row>
    <row r="362" spans="1:27">
      <c r="A362" s="5">
        <f t="shared" si="30"/>
        <v>1002059</v>
      </c>
      <c r="B362" s="5">
        <f t="shared" si="31"/>
        <v>1002</v>
      </c>
      <c r="C362" s="5">
        <f>VLOOKUP(B362,[1]role!$A:$J,10,1)</f>
        <v>46</v>
      </c>
      <c r="D362" s="5">
        <f t="shared" si="32"/>
        <v>59</v>
      </c>
      <c r="E362" s="10" t="s">
        <v>41</v>
      </c>
      <c r="F362" s="5">
        <f>[2]攻击!$F64</f>
        <v>1917</v>
      </c>
      <c r="G362" s="5">
        <f t="shared" si="34"/>
        <v>287</v>
      </c>
      <c r="I362" s="6">
        <f t="shared" si="35"/>
        <v>640</v>
      </c>
      <c r="J362">
        <v>0</v>
      </c>
      <c r="K362" s="11">
        <f t="shared" si="36"/>
        <v>8</v>
      </c>
      <c r="L362">
        <v>0</v>
      </c>
      <c r="M362">
        <v>0</v>
      </c>
      <c r="N362" s="7">
        <v>0</v>
      </c>
      <c r="O362" t="s">
        <v>199</v>
      </c>
      <c r="P362" s="5" t="str">
        <f t="shared" si="37"/>
        <v>1-2277</v>
      </c>
      <c r="Q362">
        <v>0</v>
      </c>
      <c r="R362" s="5">
        <f t="shared" si="38"/>
        <v>1917</v>
      </c>
      <c r="S362" s="5">
        <v>15</v>
      </c>
      <c r="T362" s="5">
        <v>0</v>
      </c>
      <c r="U362">
        <f>[2]升级消耗!$D62</f>
        <v>2277</v>
      </c>
      <c r="V362">
        <f t="shared" si="33"/>
        <v>2.45</v>
      </c>
      <c r="AA362" s="5">
        <f t="shared" si="39"/>
        <v>640</v>
      </c>
    </row>
    <row r="363" spans="1:27">
      <c r="A363" s="5">
        <f t="shared" si="30"/>
        <v>1002060</v>
      </c>
      <c r="B363" s="5">
        <f t="shared" si="31"/>
        <v>1002</v>
      </c>
      <c r="C363" s="5">
        <f>VLOOKUP(B363,[1]role!$A:$J,10,1)</f>
        <v>46</v>
      </c>
      <c r="D363" s="5">
        <f t="shared" si="32"/>
        <v>60</v>
      </c>
      <c r="E363" s="10" t="s">
        <v>41</v>
      </c>
      <c r="F363" s="5">
        <f>[2]攻击!$F65</f>
        <v>1987</v>
      </c>
      <c r="G363" s="5">
        <f t="shared" si="34"/>
        <v>291</v>
      </c>
      <c r="I363" s="6">
        <f t="shared" si="35"/>
        <v>650</v>
      </c>
      <c r="J363">
        <v>0</v>
      </c>
      <c r="K363" s="11">
        <f t="shared" si="36"/>
        <v>8</v>
      </c>
      <c r="L363">
        <v>0</v>
      </c>
      <c r="M363">
        <v>0</v>
      </c>
      <c r="N363" s="7">
        <v>0</v>
      </c>
      <c r="O363" t="s">
        <v>200</v>
      </c>
      <c r="P363" s="5" t="str">
        <f t="shared" si="37"/>
        <v>1-2359</v>
      </c>
      <c r="Q363">
        <v>0</v>
      </c>
      <c r="R363" s="5">
        <f t="shared" si="38"/>
        <v>1987</v>
      </c>
      <c r="S363" s="5">
        <v>15</v>
      </c>
      <c r="T363" s="5">
        <v>0</v>
      </c>
      <c r="U363">
        <f>[2]升级消耗!$D63</f>
        <v>2359</v>
      </c>
      <c r="V363">
        <f t="shared" si="33"/>
        <v>2.45</v>
      </c>
      <c r="AA363" s="5">
        <f t="shared" si="39"/>
        <v>650</v>
      </c>
    </row>
    <row r="364" spans="1:27">
      <c r="A364" s="5">
        <f t="shared" si="30"/>
        <v>1002061</v>
      </c>
      <c r="B364" s="5">
        <f t="shared" si="31"/>
        <v>1002</v>
      </c>
      <c r="C364" s="5">
        <f>VLOOKUP(B364,[1]role!$A:$J,10,1)</f>
        <v>46</v>
      </c>
      <c r="D364" s="5">
        <f t="shared" si="32"/>
        <v>61</v>
      </c>
      <c r="E364" s="10" t="s">
        <v>41</v>
      </c>
      <c r="F364" s="5">
        <f>[2]攻击!$F66</f>
        <v>2058</v>
      </c>
      <c r="G364" s="5">
        <f t="shared" si="34"/>
        <v>295</v>
      </c>
      <c r="I364" s="6">
        <f t="shared" si="35"/>
        <v>660</v>
      </c>
      <c r="J364">
        <v>0</v>
      </c>
      <c r="K364" s="11">
        <f t="shared" si="36"/>
        <v>8</v>
      </c>
      <c r="L364">
        <v>0</v>
      </c>
      <c r="M364">
        <v>0</v>
      </c>
      <c r="N364" s="7">
        <v>0</v>
      </c>
      <c r="O364" t="s">
        <v>201</v>
      </c>
      <c r="P364" s="5" t="str">
        <f t="shared" si="37"/>
        <v>1-2239</v>
      </c>
      <c r="Q364">
        <v>0</v>
      </c>
      <c r="R364" s="5">
        <f t="shared" si="38"/>
        <v>2058</v>
      </c>
      <c r="S364" s="5">
        <v>15</v>
      </c>
      <c r="T364" s="5">
        <v>0</v>
      </c>
      <c r="U364">
        <f>[2]升级消耗!$D64</f>
        <v>2239</v>
      </c>
      <c r="V364">
        <f t="shared" si="33"/>
        <v>2.45</v>
      </c>
      <c r="AA364" s="5">
        <f t="shared" si="39"/>
        <v>660</v>
      </c>
    </row>
    <row r="365" spans="1:27">
      <c r="A365" s="5">
        <f t="shared" si="30"/>
        <v>1002062</v>
      </c>
      <c r="B365" s="5">
        <f t="shared" si="31"/>
        <v>1002</v>
      </c>
      <c r="C365" s="5">
        <f>VLOOKUP(B365,[1]role!$A:$J,10,1)</f>
        <v>46</v>
      </c>
      <c r="D365" s="5">
        <f t="shared" si="32"/>
        <v>62</v>
      </c>
      <c r="E365" s="10" t="s">
        <v>41</v>
      </c>
      <c r="F365" s="5">
        <f>[2]攻击!$F67</f>
        <v>2128</v>
      </c>
      <c r="G365" s="5">
        <f t="shared" si="34"/>
        <v>299</v>
      </c>
      <c r="I365" s="6">
        <f t="shared" si="35"/>
        <v>670</v>
      </c>
      <c r="J365">
        <v>0</v>
      </c>
      <c r="K365" s="11">
        <f t="shared" si="36"/>
        <v>8</v>
      </c>
      <c r="L365">
        <v>0</v>
      </c>
      <c r="M365">
        <v>0</v>
      </c>
      <c r="N365" s="7">
        <v>0</v>
      </c>
      <c r="O365" t="s">
        <v>202</v>
      </c>
      <c r="P365" s="5" t="str">
        <f t="shared" si="37"/>
        <v>1-2317</v>
      </c>
      <c r="Q365">
        <v>0</v>
      </c>
      <c r="R365" s="5">
        <f t="shared" si="38"/>
        <v>2128</v>
      </c>
      <c r="S365" s="5">
        <v>15</v>
      </c>
      <c r="T365" s="5">
        <v>0</v>
      </c>
      <c r="U365">
        <f>[2]升级消耗!$D65</f>
        <v>2317</v>
      </c>
      <c r="V365">
        <f t="shared" si="33"/>
        <v>2.45</v>
      </c>
      <c r="AA365" s="5">
        <f t="shared" si="39"/>
        <v>670</v>
      </c>
    </row>
    <row r="366" spans="1:27">
      <c r="A366" s="5">
        <f t="shared" si="30"/>
        <v>1002063</v>
      </c>
      <c r="B366" s="5">
        <f t="shared" si="31"/>
        <v>1002</v>
      </c>
      <c r="C366" s="5">
        <f>VLOOKUP(B366,[1]role!$A:$J,10,1)</f>
        <v>46</v>
      </c>
      <c r="D366" s="5">
        <f t="shared" si="32"/>
        <v>63</v>
      </c>
      <c r="E366" s="10" t="s">
        <v>41</v>
      </c>
      <c r="F366" s="5">
        <f>[2]攻击!$F68</f>
        <v>2200</v>
      </c>
      <c r="G366" s="5">
        <f t="shared" si="34"/>
        <v>303</v>
      </c>
      <c r="I366" s="6">
        <f t="shared" si="35"/>
        <v>680</v>
      </c>
      <c r="J366">
        <v>0</v>
      </c>
      <c r="K366" s="11">
        <f t="shared" si="36"/>
        <v>8</v>
      </c>
      <c r="L366">
        <v>0</v>
      </c>
      <c r="M366">
        <v>0</v>
      </c>
      <c r="N366" s="7">
        <v>0</v>
      </c>
      <c r="O366" t="s">
        <v>203</v>
      </c>
      <c r="P366" s="5" t="str">
        <f t="shared" si="37"/>
        <v>1-2395</v>
      </c>
      <c r="Q366">
        <v>0</v>
      </c>
      <c r="R366" s="5">
        <f t="shared" si="38"/>
        <v>2200</v>
      </c>
      <c r="S366" s="5">
        <v>15</v>
      </c>
      <c r="T366" s="5">
        <v>0</v>
      </c>
      <c r="U366">
        <f>[2]升级消耗!$D66</f>
        <v>2395</v>
      </c>
      <c r="V366">
        <f t="shared" si="33"/>
        <v>2.45</v>
      </c>
      <c r="AA366" s="5">
        <f t="shared" si="39"/>
        <v>680</v>
      </c>
    </row>
    <row r="367" spans="1:27">
      <c r="A367" s="5">
        <f t="shared" si="30"/>
        <v>1002064</v>
      </c>
      <c r="B367" s="5">
        <f t="shared" si="31"/>
        <v>1002</v>
      </c>
      <c r="C367" s="5">
        <f>VLOOKUP(B367,[1]role!$A:$J,10,1)</f>
        <v>46</v>
      </c>
      <c r="D367" s="5">
        <f t="shared" si="32"/>
        <v>64</v>
      </c>
      <c r="E367" s="10" t="s">
        <v>41</v>
      </c>
      <c r="F367" s="5">
        <f>[2]攻击!$F69</f>
        <v>2272</v>
      </c>
      <c r="G367" s="5">
        <f t="shared" si="34"/>
        <v>307</v>
      </c>
      <c r="I367" s="6">
        <f t="shared" si="35"/>
        <v>690</v>
      </c>
      <c r="J367">
        <v>0</v>
      </c>
      <c r="K367" s="11">
        <f t="shared" si="36"/>
        <v>8</v>
      </c>
      <c r="L367">
        <v>0</v>
      </c>
      <c r="M367">
        <v>0</v>
      </c>
      <c r="N367" s="7">
        <v>0</v>
      </c>
      <c r="O367" t="s">
        <v>204</v>
      </c>
      <c r="P367" s="5" t="str">
        <f t="shared" si="37"/>
        <v>1-2474</v>
      </c>
      <c r="Q367">
        <v>0</v>
      </c>
      <c r="R367" s="5">
        <f t="shared" si="38"/>
        <v>2272</v>
      </c>
      <c r="S367" s="5">
        <v>15</v>
      </c>
      <c r="T367" s="5">
        <v>0</v>
      </c>
      <c r="U367">
        <f>[2]升级消耗!$D67</f>
        <v>2474</v>
      </c>
      <c r="V367">
        <f t="shared" si="33"/>
        <v>2.45</v>
      </c>
      <c r="AA367" s="5">
        <f t="shared" si="39"/>
        <v>690</v>
      </c>
    </row>
    <row r="368" spans="1:27">
      <c r="A368" s="5">
        <f t="shared" si="30"/>
        <v>1002065</v>
      </c>
      <c r="B368" s="5">
        <f t="shared" si="31"/>
        <v>1002</v>
      </c>
      <c r="C368" s="5">
        <f>VLOOKUP(B368,[1]role!$A:$J,10,1)</f>
        <v>46</v>
      </c>
      <c r="D368" s="5">
        <f t="shared" si="32"/>
        <v>65</v>
      </c>
      <c r="E368" s="10" t="s">
        <v>41</v>
      </c>
      <c r="F368" s="5">
        <f>[2]攻击!$F70</f>
        <v>2346</v>
      </c>
      <c r="G368" s="5">
        <f t="shared" si="34"/>
        <v>311</v>
      </c>
      <c r="I368" s="6">
        <f t="shared" si="35"/>
        <v>700</v>
      </c>
      <c r="J368">
        <v>0</v>
      </c>
      <c r="K368" s="11">
        <f t="shared" si="36"/>
        <v>8</v>
      </c>
      <c r="L368">
        <v>0</v>
      </c>
      <c r="M368">
        <v>0</v>
      </c>
      <c r="N368" s="7">
        <v>0</v>
      </c>
      <c r="O368" t="s">
        <v>205</v>
      </c>
      <c r="P368" s="5" t="str">
        <f t="shared" si="37"/>
        <v>1-2553</v>
      </c>
      <c r="Q368">
        <v>0</v>
      </c>
      <c r="R368" s="5">
        <f t="shared" si="38"/>
        <v>2346</v>
      </c>
      <c r="S368" s="5">
        <v>15</v>
      </c>
      <c r="T368" s="5">
        <v>0</v>
      </c>
      <c r="U368">
        <f>[2]升级消耗!$D68</f>
        <v>2553</v>
      </c>
      <c r="V368">
        <f t="shared" si="33"/>
        <v>2.45</v>
      </c>
      <c r="AA368" s="5">
        <f t="shared" si="39"/>
        <v>700</v>
      </c>
    </row>
    <row r="369" spans="1:27">
      <c r="A369" s="5">
        <f t="shared" ref="A369:A432" si="40">A69+1000</f>
        <v>1002066</v>
      </c>
      <c r="B369" s="5">
        <f t="shared" ref="B369:B432" si="41">B69+1</f>
        <v>1002</v>
      </c>
      <c r="C369" s="5">
        <f>VLOOKUP(B369,[1]role!$A:$J,10,1)</f>
        <v>46</v>
      </c>
      <c r="D369" s="5">
        <f t="shared" ref="D369:D432" si="42">D69</f>
        <v>66</v>
      </c>
      <c r="E369" s="10" t="s">
        <v>41</v>
      </c>
      <c r="F369" s="5">
        <f>[2]攻击!$F71</f>
        <v>2419</v>
      </c>
      <c r="G369" s="5">
        <f t="shared" si="34"/>
        <v>315</v>
      </c>
      <c r="I369" s="6">
        <f t="shared" si="35"/>
        <v>710</v>
      </c>
      <c r="J369">
        <v>0</v>
      </c>
      <c r="K369" s="11">
        <f t="shared" si="36"/>
        <v>8</v>
      </c>
      <c r="L369">
        <v>0</v>
      </c>
      <c r="M369">
        <v>0</v>
      </c>
      <c r="N369" s="7">
        <v>0</v>
      </c>
      <c r="O369" t="s">
        <v>206</v>
      </c>
      <c r="P369" s="5" t="str">
        <f t="shared" si="37"/>
        <v>1-2632</v>
      </c>
      <c r="Q369">
        <v>0</v>
      </c>
      <c r="R369" s="5">
        <f t="shared" si="38"/>
        <v>2419</v>
      </c>
      <c r="S369" s="5">
        <v>15</v>
      </c>
      <c r="T369" s="5">
        <v>0</v>
      </c>
      <c r="U369">
        <f>[2]升级消耗!$D69</f>
        <v>2632</v>
      </c>
      <c r="V369">
        <f t="shared" ref="V369:V432" si="43">V69-0.05</f>
        <v>2.45</v>
      </c>
      <c r="AA369" s="5">
        <f t="shared" si="39"/>
        <v>710</v>
      </c>
    </row>
    <row r="370" spans="1:27">
      <c r="A370" s="5">
        <f t="shared" si="40"/>
        <v>1002067</v>
      </c>
      <c r="B370" s="5">
        <f t="shared" si="41"/>
        <v>1002</v>
      </c>
      <c r="C370" s="5">
        <f>VLOOKUP(B370,[1]role!$A:$J,10,1)</f>
        <v>46</v>
      </c>
      <c r="D370" s="5">
        <f t="shared" si="42"/>
        <v>67</v>
      </c>
      <c r="E370" s="10" t="s">
        <v>41</v>
      </c>
      <c r="F370" s="5">
        <f>[2]攻击!$F72</f>
        <v>2493</v>
      </c>
      <c r="G370" s="5">
        <f t="shared" si="34"/>
        <v>319</v>
      </c>
      <c r="I370" s="6">
        <f t="shared" si="35"/>
        <v>720</v>
      </c>
      <c r="J370">
        <v>0</v>
      </c>
      <c r="K370" s="11">
        <f t="shared" si="36"/>
        <v>8</v>
      </c>
      <c r="L370">
        <v>0</v>
      </c>
      <c r="M370">
        <v>0</v>
      </c>
      <c r="N370" s="7">
        <v>0</v>
      </c>
      <c r="O370" t="s">
        <v>207</v>
      </c>
      <c r="P370" s="5" t="str">
        <f t="shared" si="37"/>
        <v>1-2714</v>
      </c>
      <c r="Q370">
        <v>0</v>
      </c>
      <c r="R370" s="5">
        <f t="shared" si="38"/>
        <v>2493</v>
      </c>
      <c r="S370" s="5">
        <v>15</v>
      </c>
      <c r="T370" s="5">
        <v>0</v>
      </c>
      <c r="U370">
        <f>[2]升级消耗!$D70</f>
        <v>2714</v>
      </c>
      <c r="V370">
        <f t="shared" si="43"/>
        <v>2.45</v>
      </c>
      <c r="AA370" s="5">
        <f t="shared" si="39"/>
        <v>720</v>
      </c>
    </row>
    <row r="371" spans="1:27">
      <c r="A371" s="5">
        <f t="shared" si="40"/>
        <v>1002068</v>
      </c>
      <c r="B371" s="5">
        <f t="shared" si="41"/>
        <v>1002</v>
      </c>
      <c r="C371" s="5">
        <f>VLOOKUP(B371,[1]role!$A:$J,10,1)</f>
        <v>46</v>
      </c>
      <c r="D371" s="5">
        <f t="shared" si="42"/>
        <v>68</v>
      </c>
      <c r="E371" s="10" t="s">
        <v>41</v>
      </c>
      <c r="F371" s="5">
        <f>[2]攻击!$F73</f>
        <v>2568</v>
      </c>
      <c r="G371" s="5">
        <f t="shared" si="34"/>
        <v>323</v>
      </c>
      <c r="I371" s="6">
        <f t="shared" si="35"/>
        <v>730</v>
      </c>
      <c r="J371">
        <v>0</v>
      </c>
      <c r="K371" s="11">
        <f t="shared" si="36"/>
        <v>8</v>
      </c>
      <c r="L371">
        <v>0</v>
      </c>
      <c r="M371">
        <v>0</v>
      </c>
      <c r="N371" s="7">
        <v>0</v>
      </c>
      <c r="O371" t="s">
        <v>208</v>
      </c>
      <c r="P371" s="5" t="str">
        <f t="shared" si="37"/>
        <v>1-2794</v>
      </c>
      <c r="Q371">
        <v>0</v>
      </c>
      <c r="R371" s="5">
        <f t="shared" si="38"/>
        <v>2568</v>
      </c>
      <c r="S371" s="5">
        <v>15</v>
      </c>
      <c r="T371" s="5">
        <v>0</v>
      </c>
      <c r="U371">
        <f>[2]升级消耗!$D71</f>
        <v>2794</v>
      </c>
      <c r="V371">
        <f t="shared" si="43"/>
        <v>2.45</v>
      </c>
      <c r="AA371" s="5">
        <f t="shared" si="39"/>
        <v>730</v>
      </c>
    </row>
    <row r="372" spans="1:27">
      <c r="A372" s="5">
        <f t="shared" si="40"/>
        <v>1002069</v>
      </c>
      <c r="B372" s="5">
        <f t="shared" si="41"/>
        <v>1002</v>
      </c>
      <c r="C372" s="5">
        <f>VLOOKUP(B372,[1]role!$A:$J,10,1)</f>
        <v>46</v>
      </c>
      <c r="D372" s="5">
        <f t="shared" si="42"/>
        <v>69</v>
      </c>
      <c r="E372" s="10" t="s">
        <v>41</v>
      </c>
      <c r="F372" s="5">
        <f>[2]攻击!$F74</f>
        <v>2643</v>
      </c>
      <c r="G372" s="5">
        <f t="shared" si="34"/>
        <v>328</v>
      </c>
      <c r="I372" s="6">
        <f t="shared" si="35"/>
        <v>740</v>
      </c>
      <c r="J372">
        <v>0</v>
      </c>
      <c r="K372" s="11">
        <f t="shared" si="36"/>
        <v>8</v>
      </c>
      <c r="L372">
        <v>0</v>
      </c>
      <c r="M372">
        <v>0</v>
      </c>
      <c r="N372" s="7">
        <v>0</v>
      </c>
      <c r="O372" t="s">
        <v>209</v>
      </c>
      <c r="P372" s="5" t="str">
        <f t="shared" si="37"/>
        <v>1-2877</v>
      </c>
      <c r="Q372">
        <v>0</v>
      </c>
      <c r="R372" s="5">
        <f t="shared" si="38"/>
        <v>2643</v>
      </c>
      <c r="S372" s="5">
        <v>15</v>
      </c>
      <c r="T372" s="5">
        <v>0</v>
      </c>
      <c r="U372">
        <f>[2]升级消耗!$D72</f>
        <v>2877</v>
      </c>
      <c r="V372">
        <f t="shared" si="43"/>
        <v>2.45</v>
      </c>
      <c r="AA372" s="5">
        <f t="shared" si="39"/>
        <v>740</v>
      </c>
    </row>
    <row r="373" spans="1:27">
      <c r="A373" s="5">
        <f t="shared" si="40"/>
        <v>1002070</v>
      </c>
      <c r="B373" s="5">
        <f t="shared" si="41"/>
        <v>1002</v>
      </c>
      <c r="C373" s="5">
        <f>VLOOKUP(B373,[1]role!$A:$J,10,1)</f>
        <v>46</v>
      </c>
      <c r="D373" s="5">
        <f t="shared" si="42"/>
        <v>70</v>
      </c>
      <c r="E373" s="10" t="s">
        <v>41</v>
      </c>
      <c r="F373" s="5">
        <f>[2]攻击!$F75</f>
        <v>2719</v>
      </c>
      <c r="G373" s="5">
        <f t="shared" si="34"/>
        <v>332</v>
      </c>
      <c r="I373" s="6">
        <f t="shared" si="35"/>
        <v>750</v>
      </c>
      <c r="J373">
        <v>0</v>
      </c>
      <c r="K373" s="11">
        <f t="shared" si="36"/>
        <v>8</v>
      </c>
      <c r="L373">
        <v>0</v>
      </c>
      <c r="M373">
        <v>0</v>
      </c>
      <c r="N373" s="7">
        <v>0</v>
      </c>
      <c r="O373" t="s">
        <v>210</v>
      </c>
      <c r="P373" s="5" t="str">
        <f t="shared" si="37"/>
        <v>1-2960</v>
      </c>
      <c r="Q373">
        <v>0</v>
      </c>
      <c r="R373" s="5">
        <f t="shared" si="38"/>
        <v>2719</v>
      </c>
      <c r="S373" s="5">
        <v>15</v>
      </c>
      <c r="T373" s="5">
        <v>0</v>
      </c>
      <c r="U373">
        <f>[2]升级消耗!$D73</f>
        <v>2960</v>
      </c>
      <c r="V373">
        <f t="shared" si="43"/>
        <v>2.45</v>
      </c>
      <c r="AA373" s="5">
        <f t="shared" si="39"/>
        <v>750</v>
      </c>
    </row>
    <row r="374" spans="1:27">
      <c r="A374" s="5">
        <f t="shared" si="40"/>
        <v>1002071</v>
      </c>
      <c r="B374" s="5">
        <f t="shared" si="41"/>
        <v>1002</v>
      </c>
      <c r="C374" s="5">
        <f>VLOOKUP(B374,[1]role!$A:$J,10,1)</f>
        <v>46</v>
      </c>
      <c r="D374" s="5">
        <f t="shared" si="42"/>
        <v>71</v>
      </c>
      <c r="E374" s="10" t="s">
        <v>41</v>
      </c>
      <c r="F374" s="5">
        <f>[2]攻击!$F76</f>
        <v>2796</v>
      </c>
      <c r="G374" s="5">
        <f t="shared" si="34"/>
        <v>336</v>
      </c>
      <c r="I374" s="6">
        <f t="shared" si="35"/>
        <v>760</v>
      </c>
      <c r="J374">
        <v>0</v>
      </c>
      <c r="K374" s="11">
        <f t="shared" si="36"/>
        <v>8</v>
      </c>
      <c r="L374">
        <v>0</v>
      </c>
      <c r="M374">
        <v>0</v>
      </c>
      <c r="N374" s="7">
        <v>0</v>
      </c>
      <c r="O374" t="s">
        <v>211</v>
      </c>
      <c r="P374" s="5" t="str">
        <f t="shared" si="37"/>
        <v>1-3043</v>
      </c>
      <c r="Q374">
        <v>0</v>
      </c>
      <c r="R374" s="5">
        <f t="shared" si="38"/>
        <v>2796</v>
      </c>
      <c r="S374" s="5">
        <v>15</v>
      </c>
      <c r="T374" s="5">
        <v>0</v>
      </c>
      <c r="U374">
        <f>[2]升级消耗!$D74</f>
        <v>3043</v>
      </c>
      <c r="V374">
        <f t="shared" si="43"/>
        <v>2.45</v>
      </c>
      <c r="AA374" s="5">
        <f t="shared" si="39"/>
        <v>760</v>
      </c>
    </row>
    <row r="375" spans="1:27">
      <c r="A375" s="5">
        <f t="shared" si="40"/>
        <v>1002072</v>
      </c>
      <c r="B375" s="5">
        <f t="shared" si="41"/>
        <v>1002</v>
      </c>
      <c r="C375" s="5">
        <f>VLOOKUP(B375,[1]role!$A:$J,10,1)</f>
        <v>46</v>
      </c>
      <c r="D375" s="5">
        <f t="shared" si="42"/>
        <v>72</v>
      </c>
      <c r="E375" s="10" t="s">
        <v>41</v>
      </c>
      <c r="F375" s="5">
        <f>[2]攻击!$F77</f>
        <v>2872</v>
      </c>
      <c r="G375" s="5">
        <f t="shared" si="34"/>
        <v>340</v>
      </c>
      <c r="I375" s="6">
        <f t="shared" si="35"/>
        <v>770</v>
      </c>
      <c r="J375">
        <v>0</v>
      </c>
      <c r="K375" s="11">
        <f t="shared" si="36"/>
        <v>8</v>
      </c>
      <c r="L375">
        <v>0</v>
      </c>
      <c r="M375">
        <v>0</v>
      </c>
      <c r="N375" s="7">
        <v>0</v>
      </c>
      <c r="O375" t="s">
        <v>212</v>
      </c>
      <c r="P375" s="5" t="str">
        <f t="shared" si="37"/>
        <v>1-3128</v>
      </c>
      <c r="Q375">
        <v>0</v>
      </c>
      <c r="R375" s="5">
        <f t="shared" si="38"/>
        <v>2872</v>
      </c>
      <c r="S375" s="5">
        <v>15</v>
      </c>
      <c r="T375" s="5">
        <v>0</v>
      </c>
      <c r="U375">
        <f>[2]升级消耗!$D75</f>
        <v>3128</v>
      </c>
      <c r="V375">
        <f t="shared" si="43"/>
        <v>2.45</v>
      </c>
      <c r="AA375" s="5">
        <f t="shared" si="39"/>
        <v>770</v>
      </c>
    </row>
    <row r="376" spans="1:27">
      <c r="A376" s="5">
        <f t="shared" si="40"/>
        <v>1002073</v>
      </c>
      <c r="B376" s="5">
        <f t="shared" si="41"/>
        <v>1002</v>
      </c>
      <c r="C376" s="5">
        <f>VLOOKUP(B376,[1]role!$A:$J,10,1)</f>
        <v>46</v>
      </c>
      <c r="D376" s="5">
        <f t="shared" si="42"/>
        <v>73</v>
      </c>
      <c r="E376" s="10" t="s">
        <v>41</v>
      </c>
      <c r="F376" s="5">
        <f>[2]攻击!$F78</f>
        <v>2950</v>
      </c>
      <c r="G376" s="5">
        <f t="shared" si="34"/>
        <v>344</v>
      </c>
      <c r="I376" s="6">
        <f t="shared" si="35"/>
        <v>780</v>
      </c>
      <c r="J376">
        <v>0</v>
      </c>
      <c r="K376" s="11">
        <f t="shared" si="36"/>
        <v>8</v>
      </c>
      <c r="L376">
        <v>0</v>
      </c>
      <c r="M376">
        <v>0</v>
      </c>
      <c r="N376" s="7">
        <v>0</v>
      </c>
      <c r="O376" t="s">
        <v>213</v>
      </c>
      <c r="P376" s="5" t="str">
        <f t="shared" si="37"/>
        <v>1-3212</v>
      </c>
      <c r="Q376">
        <v>0</v>
      </c>
      <c r="R376" s="5">
        <f t="shared" si="38"/>
        <v>2950</v>
      </c>
      <c r="S376" s="5">
        <v>15</v>
      </c>
      <c r="T376" s="5">
        <v>0</v>
      </c>
      <c r="U376">
        <f>[2]升级消耗!$D76</f>
        <v>3212</v>
      </c>
      <c r="V376">
        <f t="shared" si="43"/>
        <v>2.45</v>
      </c>
      <c r="AA376" s="5">
        <f t="shared" si="39"/>
        <v>780</v>
      </c>
    </row>
    <row r="377" spans="1:27">
      <c r="A377" s="5">
        <f t="shared" si="40"/>
        <v>1002074</v>
      </c>
      <c r="B377" s="5">
        <f t="shared" si="41"/>
        <v>1002</v>
      </c>
      <c r="C377" s="5">
        <f>VLOOKUP(B377,[1]role!$A:$J,10,1)</f>
        <v>46</v>
      </c>
      <c r="D377" s="5">
        <f t="shared" si="42"/>
        <v>74</v>
      </c>
      <c r="E377" s="10" t="s">
        <v>41</v>
      </c>
      <c r="F377" s="5">
        <f>[2]攻击!$F79</f>
        <v>3028</v>
      </c>
      <c r="G377" s="5">
        <f t="shared" si="34"/>
        <v>348</v>
      </c>
      <c r="I377" s="6">
        <f t="shared" si="35"/>
        <v>790</v>
      </c>
      <c r="J377">
        <v>0</v>
      </c>
      <c r="K377" s="11">
        <f t="shared" si="36"/>
        <v>8</v>
      </c>
      <c r="L377">
        <v>0</v>
      </c>
      <c r="M377">
        <v>0</v>
      </c>
      <c r="N377" s="7">
        <v>0</v>
      </c>
      <c r="O377" t="s">
        <v>214</v>
      </c>
      <c r="P377" s="5" t="str">
        <f t="shared" si="37"/>
        <v>1-3296</v>
      </c>
      <c r="Q377">
        <v>0</v>
      </c>
      <c r="R377" s="5">
        <f t="shared" si="38"/>
        <v>3028</v>
      </c>
      <c r="S377" s="5">
        <v>15</v>
      </c>
      <c r="T377" s="5">
        <v>0</v>
      </c>
      <c r="U377">
        <f>[2]升级消耗!$D77</f>
        <v>3296</v>
      </c>
      <c r="V377">
        <f t="shared" si="43"/>
        <v>2.45</v>
      </c>
      <c r="AA377" s="5">
        <f t="shared" si="39"/>
        <v>790</v>
      </c>
    </row>
    <row r="378" spans="1:27">
      <c r="A378" s="5">
        <f t="shared" si="40"/>
        <v>1002075</v>
      </c>
      <c r="B378" s="5">
        <f t="shared" si="41"/>
        <v>1002</v>
      </c>
      <c r="C378" s="5">
        <f>VLOOKUP(B378,[1]role!$A:$J,10,1)</f>
        <v>46</v>
      </c>
      <c r="D378" s="5">
        <f t="shared" si="42"/>
        <v>75</v>
      </c>
      <c r="E378" s="10" t="s">
        <v>41</v>
      </c>
      <c r="F378" s="5">
        <f>[2]攻击!$F80</f>
        <v>3108</v>
      </c>
      <c r="G378" s="5">
        <f t="shared" si="34"/>
        <v>352</v>
      </c>
      <c r="I378" s="6">
        <f t="shared" si="35"/>
        <v>800</v>
      </c>
      <c r="J378">
        <v>0</v>
      </c>
      <c r="K378" s="11">
        <f t="shared" si="36"/>
        <v>8</v>
      </c>
      <c r="L378">
        <v>0</v>
      </c>
      <c r="M378">
        <v>0</v>
      </c>
      <c r="N378" s="7">
        <v>0</v>
      </c>
      <c r="O378" t="s">
        <v>215</v>
      </c>
      <c r="P378" s="5" t="str">
        <f t="shared" si="37"/>
        <v>1-3384</v>
      </c>
      <c r="Q378">
        <v>0</v>
      </c>
      <c r="R378" s="5">
        <f t="shared" si="38"/>
        <v>3108</v>
      </c>
      <c r="S378" s="5">
        <v>15</v>
      </c>
      <c r="T378" s="5">
        <v>0</v>
      </c>
      <c r="U378">
        <f>[2]升级消耗!$D78</f>
        <v>3384</v>
      </c>
      <c r="V378">
        <f t="shared" si="43"/>
        <v>2.45</v>
      </c>
      <c r="AA378" s="5">
        <f t="shared" si="39"/>
        <v>800</v>
      </c>
    </row>
    <row r="379" spans="1:27">
      <c r="A379" s="5">
        <f t="shared" si="40"/>
        <v>1002076</v>
      </c>
      <c r="B379" s="5">
        <f t="shared" si="41"/>
        <v>1002</v>
      </c>
      <c r="C379" s="5">
        <f>VLOOKUP(B379,[1]role!$A:$J,10,1)</f>
        <v>46</v>
      </c>
      <c r="D379" s="5">
        <f t="shared" si="42"/>
        <v>76</v>
      </c>
      <c r="E379" s="10" t="s">
        <v>41</v>
      </c>
      <c r="F379" s="5">
        <f>[2]攻击!$F81</f>
        <v>3226</v>
      </c>
      <c r="G379" s="5">
        <f t="shared" si="34"/>
        <v>356</v>
      </c>
      <c r="I379" s="6">
        <f t="shared" si="35"/>
        <v>810</v>
      </c>
      <c r="J379">
        <v>0</v>
      </c>
      <c r="K379" s="11">
        <f t="shared" si="36"/>
        <v>8</v>
      </c>
      <c r="L379">
        <v>0</v>
      </c>
      <c r="M379">
        <v>0</v>
      </c>
      <c r="N379" s="7">
        <v>0</v>
      </c>
      <c r="O379" t="s">
        <v>216</v>
      </c>
      <c r="P379" s="5" t="str">
        <f t="shared" si="37"/>
        <v>1-3513</v>
      </c>
      <c r="Q379">
        <v>0</v>
      </c>
      <c r="R379" s="5">
        <f t="shared" si="38"/>
        <v>3226</v>
      </c>
      <c r="S379" s="5">
        <v>15</v>
      </c>
      <c r="T379" s="5">
        <v>0</v>
      </c>
      <c r="U379">
        <f>[2]升级消耗!$D79</f>
        <v>3513</v>
      </c>
      <c r="V379">
        <f t="shared" si="43"/>
        <v>2.45</v>
      </c>
      <c r="AA379" s="5">
        <f t="shared" si="39"/>
        <v>810</v>
      </c>
    </row>
    <row r="380" spans="1:27">
      <c r="A380" s="5">
        <f t="shared" si="40"/>
        <v>1002077</v>
      </c>
      <c r="B380" s="5">
        <f t="shared" si="41"/>
        <v>1002</v>
      </c>
      <c r="C380" s="5">
        <f>VLOOKUP(B380,[1]role!$A:$J,10,1)</f>
        <v>46</v>
      </c>
      <c r="D380" s="5">
        <f t="shared" si="42"/>
        <v>77</v>
      </c>
      <c r="E380" s="10" t="s">
        <v>41</v>
      </c>
      <c r="F380" s="5">
        <f>[2]攻击!$F82</f>
        <v>3345</v>
      </c>
      <c r="G380" s="5">
        <f t="shared" si="34"/>
        <v>360</v>
      </c>
      <c r="I380" s="6">
        <f t="shared" si="35"/>
        <v>820</v>
      </c>
      <c r="J380">
        <v>0</v>
      </c>
      <c r="K380" s="11">
        <f t="shared" si="36"/>
        <v>8</v>
      </c>
      <c r="L380">
        <v>0</v>
      </c>
      <c r="M380">
        <v>0</v>
      </c>
      <c r="N380" s="7">
        <v>0</v>
      </c>
      <c r="O380" t="s">
        <v>217</v>
      </c>
      <c r="P380" s="5" t="str">
        <f t="shared" si="37"/>
        <v>1-3643</v>
      </c>
      <c r="Q380">
        <v>0</v>
      </c>
      <c r="R380" s="5">
        <f t="shared" si="38"/>
        <v>3345</v>
      </c>
      <c r="S380" s="5">
        <v>15</v>
      </c>
      <c r="T380" s="5">
        <v>0</v>
      </c>
      <c r="U380">
        <f>[2]升级消耗!$D80</f>
        <v>3643</v>
      </c>
      <c r="V380">
        <f t="shared" si="43"/>
        <v>2.45</v>
      </c>
      <c r="AA380" s="5">
        <f t="shared" si="39"/>
        <v>820</v>
      </c>
    </row>
    <row r="381" spans="1:27">
      <c r="A381" s="5">
        <f t="shared" si="40"/>
        <v>1002078</v>
      </c>
      <c r="B381" s="5">
        <f t="shared" si="41"/>
        <v>1002</v>
      </c>
      <c r="C381" s="5">
        <f>VLOOKUP(B381,[1]role!$A:$J,10,1)</f>
        <v>46</v>
      </c>
      <c r="D381" s="5">
        <f t="shared" si="42"/>
        <v>78</v>
      </c>
      <c r="E381" s="10" t="s">
        <v>41</v>
      </c>
      <c r="F381" s="5">
        <f>[2]攻击!$F83</f>
        <v>3465</v>
      </c>
      <c r="G381" s="5">
        <f t="shared" si="34"/>
        <v>364</v>
      </c>
      <c r="I381" s="6">
        <f t="shared" si="35"/>
        <v>830</v>
      </c>
      <c r="J381">
        <v>0</v>
      </c>
      <c r="K381" s="11">
        <f t="shared" si="36"/>
        <v>8</v>
      </c>
      <c r="L381">
        <v>0</v>
      </c>
      <c r="M381">
        <v>0</v>
      </c>
      <c r="N381" s="7">
        <v>0</v>
      </c>
      <c r="O381" t="s">
        <v>218</v>
      </c>
      <c r="P381" s="5" t="str">
        <f t="shared" si="37"/>
        <v>1-3772</v>
      </c>
      <c r="Q381">
        <v>0</v>
      </c>
      <c r="R381" s="5">
        <f t="shared" si="38"/>
        <v>3465</v>
      </c>
      <c r="S381" s="5">
        <v>15</v>
      </c>
      <c r="T381" s="5">
        <v>0</v>
      </c>
      <c r="U381">
        <f>[2]升级消耗!$D81</f>
        <v>3772</v>
      </c>
      <c r="V381">
        <f t="shared" si="43"/>
        <v>2.45</v>
      </c>
      <c r="AA381" s="5">
        <f t="shared" si="39"/>
        <v>830</v>
      </c>
    </row>
    <row r="382" spans="1:27">
      <c r="A382" s="5">
        <f t="shared" si="40"/>
        <v>1002079</v>
      </c>
      <c r="B382" s="5">
        <f t="shared" si="41"/>
        <v>1002</v>
      </c>
      <c r="C382" s="5">
        <f>VLOOKUP(B382,[1]role!$A:$J,10,1)</f>
        <v>46</v>
      </c>
      <c r="D382" s="5">
        <f t="shared" si="42"/>
        <v>79</v>
      </c>
      <c r="E382" s="10" t="s">
        <v>41</v>
      </c>
      <c r="F382" s="5">
        <f>[2]攻击!$F84</f>
        <v>3585</v>
      </c>
      <c r="G382" s="5">
        <f t="shared" si="34"/>
        <v>368</v>
      </c>
      <c r="I382" s="6">
        <f t="shared" si="35"/>
        <v>840</v>
      </c>
      <c r="J382">
        <v>0</v>
      </c>
      <c r="K382" s="11">
        <f t="shared" si="36"/>
        <v>8</v>
      </c>
      <c r="L382">
        <v>0</v>
      </c>
      <c r="M382">
        <v>0</v>
      </c>
      <c r="N382" s="7">
        <v>0</v>
      </c>
      <c r="O382" t="s">
        <v>219</v>
      </c>
      <c r="P382" s="5" t="str">
        <f t="shared" si="37"/>
        <v>1-3903</v>
      </c>
      <c r="Q382">
        <v>0</v>
      </c>
      <c r="R382" s="5">
        <f t="shared" si="38"/>
        <v>3585</v>
      </c>
      <c r="S382" s="5">
        <v>15</v>
      </c>
      <c r="T382" s="5">
        <v>0</v>
      </c>
      <c r="U382">
        <f>[2]升级消耗!$D82</f>
        <v>3903</v>
      </c>
      <c r="V382">
        <f t="shared" si="43"/>
        <v>2.45</v>
      </c>
      <c r="AA382" s="5">
        <f t="shared" si="39"/>
        <v>840</v>
      </c>
    </row>
    <row r="383" spans="1:27">
      <c r="A383" s="5">
        <f t="shared" si="40"/>
        <v>1002080</v>
      </c>
      <c r="B383" s="5">
        <f t="shared" si="41"/>
        <v>1002</v>
      </c>
      <c r="C383" s="5">
        <f>VLOOKUP(B383,[1]role!$A:$J,10,1)</f>
        <v>46</v>
      </c>
      <c r="D383" s="5">
        <f t="shared" si="42"/>
        <v>80</v>
      </c>
      <c r="E383" s="10" t="s">
        <v>41</v>
      </c>
      <c r="F383" s="5">
        <f>[2]攻击!$F85</f>
        <v>3706</v>
      </c>
      <c r="G383" s="5">
        <f t="shared" si="34"/>
        <v>372</v>
      </c>
      <c r="I383" s="6">
        <f t="shared" si="35"/>
        <v>850</v>
      </c>
      <c r="J383">
        <v>0</v>
      </c>
      <c r="K383" s="11">
        <f t="shared" si="36"/>
        <v>8</v>
      </c>
      <c r="L383">
        <v>0</v>
      </c>
      <c r="M383">
        <v>0</v>
      </c>
      <c r="N383" s="7">
        <v>0</v>
      </c>
      <c r="O383" t="s">
        <v>220</v>
      </c>
      <c r="P383" s="5" t="str">
        <f t="shared" si="37"/>
        <v>1-4035</v>
      </c>
      <c r="Q383">
        <v>0</v>
      </c>
      <c r="R383" s="5">
        <f t="shared" si="38"/>
        <v>3706</v>
      </c>
      <c r="S383" s="5">
        <v>15</v>
      </c>
      <c r="T383" s="5">
        <v>0</v>
      </c>
      <c r="U383">
        <f>[2]升级消耗!$D83</f>
        <v>4035</v>
      </c>
      <c r="V383">
        <f t="shared" si="43"/>
        <v>2.45</v>
      </c>
      <c r="AA383" s="5">
        <f t="shared" si="39"/>
        <v>850</v>
      </c>
    </row>
    <row r="384" spans="1:27">
      <c r="A384" s="5">
        <f t="shared" si="40"/>
        <v>1002081</v>
      </c>
      <c r="B384" s="5">
        <f t="shared" si="41"/>
        <v>1002</v>
      </c>
      <c r="C384" s="5">
        <f>VLOOKUP(B384,[1]role!$A:$J,10,1)</f>
        <v>46</v>
      </c>
      <c r="D384" s="5">
        <f t="shared" si="42"/>
        <v>81</v>
      </c>
      <c r="E384" s="10" t="s">
        <v>41</v>
      </c>
      <c r="F384" s="5">
        <f>[2]攻击!$F86</f>
        <v>3828</v>
      </c>
      <c r="G384" s="5">
        <f t="shared" si="34"/>
        <v>377</v>
      </c>
      <c r="I384" s="6">
        <f t="shared" si="35"/>
        <v>860</v>
      </c>
      <c r="J384">
        <v>0</v>
      </c>
      <c r="K384" s="11">
        <f t="shared" si="36"/>
        <v>8</v>
      </c>
      <c r="L384">
        <v>0</v>
      </c>
      <c r="M384">
        <v>0</v>
      </c>
      <c r="N384" s="7">
        <v>0</v>
      </c>
      <c r="O384" t="s">
        <v>221</v>
      </c>
      <c r="P384" s="5" t="str">
        <f t="shared" si="37"/>
        <v>1-4167</v>
      </c>
      <c r="Q384">
        <v>0</v>
      </c>
      <c r="R384" s="5">
        <f t="shared" si="38"/>
        <v>3828</v>
      </c>
      <c r="S384" s="5">
        <v>15</v>
      </c>
      <c r="T384" s="5">
        <v>0</v>
      </c>
      <c r="U384">
        <f>[2]升级消耗!$D84</f>
        <v>4167</v>
      </c>
      <c r="V384">
        <f t="shared" si="43"/>
        <v>2.45</v>
      </c>
      <c r="AA384" s="5">
        <f t="shared" si="39"/>
        <v>860</v>
      </c>
    </row>
    <row r="385" spans="1:27">
      <c r="A385" s="5">
        <f t="shared" si="40"/>
        <v>1002082</v>
      </c>
      <c r="B385" s="5">
        <f t="shared" si="41"/>
        <v>1002</v>
      </c>
      <c r="C385" s="5">
        <f>VLOOKUP(B385,[1]role!$A:$J,10,1)</f>
        <v>46</v>
      </c>
      <c r="D385" s="5">
        <f t="shared" si="42"/>
        <v>82</v>
      </c>
      <c r="E385" s="10" t="s">
        <v>41</v>
      </c>
      <c r="F385" s="5">
        <f>[2]攻击!$F87</f>
        <v>3950</v>
      </c>
      <c r="G385" s="5">
        <f t="shared" si="34"/>
        <v>381</v>
      </c>
      <c r="I385" s="6">
        <f t="shared" si="35"/>
        <v>870</v>
      </c>
      <c r="J385">
        <v>0</v>
      </c>
      <c r="K385" s="11">
        <f t="shared" si="36"/>
        <v>8</v>
      </c>
      <c r="L385">
        <v>0</v>
      </c>
      <c r="M385">
        <v>0</v>
      </c>
      <c r="N385" s="7">
        <v>0</v>
      </c>
      <c r="O385" t="s">
        <v>222</v>
      </c>
      <c r="P385" s="5" t="str">
        <f t="shared" si="37"/>
        <v>1-4300</v>
      </c>
      <c r="Q385">
        <v>0</v>
      </c>
      <c r="R385" s="5">
        <f t="shared" si="38"/>
        <v>3950</v>
      </c>
      <c r="S385" s="5">
        <v>15</v>
      </c>
      <c r="T385" s="5">
        <v>0</v>
      </c>
      <c r="U385">
        <f>[2]升级消耗!$D85</f>
        <v>4300</v>
      </c>
      <c r="V385">
        <f t="shared" si="43"/>
        <v>2.45</v>
      </c>
      <c r="AA385" s="5">
        <f t="shared" si="39"/>
        <v>870</v>
      </c>
    </row>
    <row r="386" spans="1:27">
      <c r="A386" s="5">
        <f t="shared" si="40"/>
        <v>1002083</v>
      </c>
      <c r="B386" s="5">
        <f t="shared" si="41"/>
        <v>1002</v>
      </c>
      <c r="C386" s="5">
        <f>VLOOKUP(B386,[1]role!$A:$J,10,1)</f>
        <v>46</v>
      </c>
      <c r="D386" s="5">
        <f t="shared" si="42"/>
        <v>83</v>
      </c>
      <c r="E386" s="10" t="s">
        <v>41</v>
      </c>
      <c r="F386" s="5">
        <f>[2]攻击!$F88</f>
        <v>4072</v>
      </c>
      <c r="G386" s="5">
        <f t="shared" si="34"/>
        <v>385</v>
      </c>
      <c r="I386" s="6">
        <f t="shared" si="35"/>
        <v>880</v>
      </c>
      <c r="J386">
        <v>0</v>
      </c>
      <c r="K386" s="11">
        <f t="shared" si="36"/>
        <v>8</v>
      </c>
      <c r="L386">
        <v>0</v>
      </c>
      <c r="M386">
        <v>0</v>
      </c>
      <c r="N386" s="7">
        <v>0</v>
      </c>
      <c r="O386" t="s">
        <v>223</v>
      </c>
      <c r="P386" s="5" t="str">
        <f t="shared" si="37"/>
        <v>1-4435</v>
      </c>
      <c r="Q386">
        <v>0</v>
      </c>
      <c r="R386" s="5">
        <f t="shared" si="38"/>
        <v>4072</v>
      </c>
      <c r="S386" s="5">
        <v>15</v>
      </c>
      <c r="T386" s="5">
        <v>0</v>
      </c>
      <c r="U386">
        <f>[2]升级消耗!$D86</f>
        <v>4435</v>
      </c>
      <c r="V386">
        <f t="shared" si="43"/>
        <v>2.45</v>
      </c>
      <c r="AA386" s="5">
        <f t="shared" si="39"/>
        <v>880</v>
      </c>
    </row>
    <row r="387" spans="1:27">
      <c r="A387" s="5">
        <f t="shared" si="40"/>
        <v>1002084</v>
      </c>
      <c r="B387" s="5">
        <f t="shared" si="41"/>
        <v>1002</v>
      </c>
      <c r="C387" s="5">
        <f>VLOOKUP(B387,[1]role!$A:$J,10,1)</f>
        <v>46</v>
      </c>
      <c r="D387" s="5">
        <f t="shared" si="42"/>
        <v>84</v>
      </c>
      <c r="E387" s="10" t="s">
        <v>41</v>
      </c>
      <c r="F387" s="5">
        <f>[2]攻击!$F89</f>
        <v>4196</v>
      </c>
      <c r="G387" s="5">
        <f t="shared" si="34"/>
        <v>389</v>
      </c>
      <c r="I387" s="6">
        <f t="shared" si="35"/>
        <v>890</v>
      </c>
      <c r="J387">
        <v>0</v>
      </c>
      <c r="K387" s="11">
        <f t="shared" si="36"/>
        <v>8</v>
      </c>
      <c r="L387">
        <v>0</v>
      </c>
      <c r="M387">
        <v>0</v>
      </c>
      <c r="N387" s="7">
        <v>0</v>
      </c>
      <c r="O387" t="s">
        <v>224</v>
      </c>
      <c r="P387" s="5" t="str">
        <f t="shared" si="37"/>
        <v>1-4569</v>
      </c>
      <c r="Q387">
        <v>0</v>
      </c>
      <c r="R387" s="5">
        <f t="shared" si="38"/>
        <v>4196</v>
      </c>
      <c r="S387" s="5">
        <v>15</v>
      </c>
      <c r="T387" s="5">
        <v>0</v>
      </c>
      <c r="U387">
        <f>[2]升级消耗!$D87</f>
        <v>4569</v>
      </c>
      <c r="V387">
        <f t="shared" si="43"/>
        <v>2.45</v>
      </c>
      <c r="AA387" s="5">
        <f t="shared" si="39"/>
        <v>890</v>
      </c>
    </row>
    <row r="388" spans="1:27">
      <c r="A388" s="5">
        <f t="shared" si="40"/>
        <v>1002085</v>
      </c>
      <c r="B388" s="5">
        <f t="shared" si="41"/>
        <v>1002</v>
      </c>
      <c r="C388" s="5">
        <f>VLOOKUP(B388,[1]role!$A:$J,10,1)</f>
        <v>46</v>
      </c>
      <c r="D388" s="5">
        <f t="shared" si="42"/>
        <v>85</v>
      </c>
      <c r="E388" s="10" t="s">
        <v>41</v>
      </c>
      <c r="F388" s="5">
        <f>[2]攻击!$F90</f>
        <v>4320</v>
      </c>
      <c r="G388" s="5">
        <f t="shared" si="34"/>
        <v>393</v>
      </c>
      <c r="I388" s="6">
        <f t="shared" si="35"/>
        <v>900</v>
      </c>
      <c r="J388">
        <v>0</v>
      </c>
      <c r="K388" s="11">
        <f t="shared" si="36"/>
        <v>8</v>
      </c>
      <c r="L388">
        <v>0</v>
      </c>
      <c r="M388">
        <v>0</v>
      </c>
      <c r="N388" s="7">
        <v>0</v>
      </c>
      <c r="O388" t="s">
        <v>225</v>
      </c>
      <c r="P388" s="5" t="str">
        <f t="shared" si="37"/>
        <v>1-4704</v>
      </c>
      <c r="Q388">
        <v>0</v>
      </c>
      <c r="R388" s="5">
        <f t="shared" si="38"/>
        <v>4320</v>
      </c>
      <c r="S388" s="5">
        <v>15</v>
      </c>
      <c r="T388" s="5">
        <v>0</v>
      </c>
      <c r="U388">
        <f>[2]升级消耗!$D88</f>
        <v>4704</v>
      </c>
      <c r="V388">
        <f t="shared" si="43"/>
        <v>2.45</v>
      </c>
      <c r="AA388" s="5">
        <f t="shared" si="39"/>
        <v>900</v>
      </c>
    </row>
    <row r="389" spans="1:27">
      <c r="A389" s="5">
        <f t="shared" si="40"/>
        <v>1002086</v>
      </c>
      <c r="B389" s="5">
        <f t="shared" si="41"/>
        <v>1002</v>
      </c>
      <c r="C389" s="5">
        <f>VLOOKUP(B389,[1]role!$A:$J,10,1)</f>
        <v>46</v>
      </c>
      <c r="D389" s="5">
        <f t="shared" si="42"/>
        <v>86</v>
      </c>
      <c r="E389" s="10" t="s">
        <v>41</v>
      </c>
      <c r="F389" s="5">
        <f>[2]攻击!$F91</f>
        <v>4444</v>
      </c>
      <c r="G389" s="5">
        <f t="shared" ref="G389:G452" si="44">INT(I389/V389)+26</f>
        <v>397</v>
      </c>
      <c r="I389" s="6">
        <f t="shared" ref="I389:I452" si="45">INT(AA389)</f>
        <v>910</v>
      </c>
      <c r="J389">
        <v>0</v>
      </c>
      <c r="K389" s="11">
        <f t="shared" ref="K389:K452" si="46">IF(B389=2008,10,IF(B389&gt;3000,10,IF(B389&gt;2000,5,8)))</f>
        <v>8</v>
      </c>
      <c r="L389">
        <v>0</v>
      </c>
      <c r="M389">
        <v>0</v>
      </c>
      <c r="N389" s="7">
        <v>0</v>
      </c>
      <c r="O389" t="s">
        <v>226</v>
      </c>
      <c r="P389" s="5" t="str">
        <f t="shared" ref="P389:P452" si="47">"1-"&amp;U389</f>
        <v>1-4838</v>
      </c>
      <c r="Q389">
        <v>0</v>
      </c>
      <c r="R389" s="5">
        <f t="shared" ref="R389:R452" si="48">F389</f>
        <v>4444</v>
      </c>
      <c r="S389" s="5">
        <v>15</v>
      </c>
      <c r="T389" s="5">
        <v>0</v>
      </c>
      <c r="U389">
        <f>[2]升级消耗!$D89</f>
        <v>4838</v>
      </c>
      <c r="V389">
        <f t="shared" si="43"/>
        <v>2.45</v>
      </c>
      <c r="AA389" s="5">
        <f t="shared" ref="AA389:AA452" si="49">50+D389*10</f>
        <v>910</v>
      </c>
    </row>
    <row r="390" spans="1:27">
      <c r="A390" s="5">
        <f t="shared" si="40"/>
        <v>1002087</v>
      </c>
      <c r="B390" s="5">
        <f t="shared" si="41"/>
        <v>1002</v>
      </c>
      <c r="C390" s="5">
        <f>VLOOKUP(B390,[1]role!$A:$J,10,1)</f>
        <v>46</v>
      </c>
      <c r="D390" s="5">
        <f t="shared" si="42"/>
        <v>87</v>
      </c>
      <c r="E390" s="10" t="s">
        <v>41</v>
      </c>
      <c r="F390" s="5">
        <f>[2]攻击!$F92</f>
        <v>4569</v>
      </c>
      <c r="G390" s="5">
        <f t="shared" si="44"/>
        <v>401</v>
      </c>
      <c r="I390" s="6">
        <f t="shared" si="45"/>
        <v>920</v>
      </c>
      <c r="J390">
        <v>0</v>
      </c>
      <c r="K390" s="11">
        <f t="shared" si="46"/>
        <v>8</v>
      </c>
      <c r="L390">
        <v>0</v>
      </c>
      <c r="M390">
        <v>0</v>
      </c>
      <c r="N390" s="7">
        <v>0</v>
      </c>
      <c r="O390" t="s">
        <v>227</v>
      </c>
      <c r="P390" s="5" t="str">
        <f t="shared" si="47"/>
        <v>1-4974</v>
      </c>
      <c r="Q390">
        <v>0</v>
      </c>
      <c r="R390" s="5">
        <f t="shared" si="48"/>
        <v>4569</v>
      </c>
      <c r="S390" s="5">
        <v>15</v>
      </c>
      <c r="T390" s="5">
        <v>0</v>
      </c>
      <c r="U390">
        <f>[2]升级消耗!$D90</f>
        <v>4974</v>
      </c>
      <c r="V390">
        <f t="shared" si="43"/>
        <v>2.45</v>
      </c>
      <c r="AA390" s="5">
        <f t="shared" si="49"/>
        <v>920</v>
      </c>
    </row>
    <row r="391" spans="1:27">
      <c r="A391" s="5">
        <f t="shared" si="40"/>
        <v>1002088</v>
      </c>
      <c r="B391" s="5">
        <f t="shared" si="41"/>
        <v>1002</v>
      </c>
      <c r="C391" s="5">
        <f>VLOOKUP(B391,[1]role!$A:$J,10,1)</f>
        <v>46</v>
      </c>
      <c r="D391" s="5">
        <f t="shared" si="42"/>
        <v>88</v>
      </c>
      <c r="E391" s="10" t="s">
        <v>41</v>
      </c>
      <c r="F391" s="5">
        <f>[2]攻击!$F93</f>
        <v>4695</v>
      </c>
      <c r="G391" s="5">
        <f t="shared" si="44"/>
        <v>405</v>
      </c>
      <c r="I391" s="6">
        <f t="shared" si="45"/>
        <v>930</v>
      </c>
      <c r="J391">
        <v>0</v>
      </c>
      <c r="K391" s="11">
        <f t="shared" si="46"/>
        <v>8</v>
      </c>
      <c r="L391">
        <v>0</v>
      </c>
      <c r="M391">
        <v>0</v>
      </c>
      <c r="N391" s="7">
        <v>0</v>
      </c>
      <c r="O391" t="s">
        <v>228</v>
      </c>
      <c r="P391" s="5" t="str">
        <f t="shared" si="47"/>
        <v>1-5112</v>
      </c>
      <c r="Q391">
        <v>0</v>
      </c>
      <c r="R391" s="5">
        <f t="shared" si="48"/>
        <v>4695</v>
      </c>
      <c r="S391" s="5">
        <v>15</v>
      </c>
      <c r="T391" s="5">
        <v>0</v>
      </c>
      <c r="U391">
        <f>[2]升级消耗!$D91</f>
        <v>5112</v>
      </c>
      <c r="V391">
        <f t="shared" si="43"/>
        <v>2.45</v>
      </c>
      <c r="AA391" s="5">
        <f t="shared" si="49"/>
        <v>930</v>
      </c>
    </row>
    <row r="392" spans="1:27">
      <c r="A392" s="5">
        <f t="shared" si="40"/>
        <v>1002089</v>
      </c>
      <c r="B392" s="5">
        <f t="shared" si="41"/>
        <v>1002</v>
      </c>
      <c r="C392" s="5">
        <f>VLOOKUP(B392,[1]role!$A:$J,10,1)</f>
        <v>46</v>
      </c>
      <c r="D392" s="5">
        <f t="shared" si="42"/>
        <v>89</v>
      </c>
      <c r="E392" s="10" t="s">
        <v>41</v>
      </c>
      <c r="F392" s="5">
        <f>[2]攻击!$F94</f>
        <v>4821</v>
      </c>
      <c r="G392" s="5">
        <f t="shared" si="44"/>
        <v>409</v>
      </c>
      <c r="I392" s="6">
        <f t="shared" si="45"/>
        <v>940</v>
      </c>
      <c r="J392">
        <v>0</v>
      </c>
      <c r="K392" s="11">
        <f t="shared" si="46"/>
        <v>8</v>
      </c>
      <c r="L392">
        <v>0</v>
      </c>
      <c r="M392">
        <v>0</v>
      </c>
      <c r="N392" s="7">
        <v>0</v>
      </c>
      <c r="O392" t="s">
        <v>229</v>
      </c>
      <c r="P392" s="5" t="str">
        <f t="shared" si="47"/>
        <v>1-5248</v>
      </c>
      <c r="Q392">
        <v>0</v>
      </c>
      <c r="R392" s="5">
        <f t="shared" si="48"/>
        <v>4821</v>
      </c>
      <c r="S392" s="5">
        <v>15</v>
      </c>
      <c r="T392" s="5">
        <v>0</v>
      </c>
      <c r="U392">
        <f>[2]升级消耗!$D92</f>
        <v>5248</v>
      </c>
      <c r="V392">
        <f t="shared" si="43"/>
        <v>2.45</v>
      </c>
      <c r="AA392" s="5">
        <f t="shared" si="49"/>
        <v>940</v>
      </c>
    </row>
    <row r="393" spans="1:27">
      <c r="A393" s="5">
        <f t="shared" si="40"/>
        <v>1002090</v>
      </c>
      <c r="B393" s="5">
        <f t="shared" si="41"/>
        <v>1002</v>
      </c>
      <c r="C393" s="5">
        <f>VLOOKUP(B393,[1]role!$A:$J,10,1)</f>
        <v>46</v>
      </c>
      <c r="D393" s="5">
        <f t="shared" si="42"/>
        <v>90</v>
      </c>
      <c r="E393" s="10" t="s">
        <v>41</v>
      </c>
      <c r="F393" s="5">
        <f>[2]攻击!$F95</f>
        <v>4948</v>
      </c>
      <c r="G393" s="5">
        <f t="shared" si="44"/>
        <v>413</v>
      </c>
      <c r="I393" s="6">
        <f t="shared" si="45"/>
        <v>950</v>
      </c>
      <c r="J393">
        <v>0</v>
      </c>
      <c r="K393" s="11">
        <f t="shared" si="46"/>
        <v>8</v>
      </c>
      <c r="L393">
        <v>0</v>
      </c>
      <c r="M393">
        <v>0</v>
      </c>
      <c r="N393" s="7">
        <v>0</v>
      </c>
      <c r="O393" t="s">
        <v>230</v>
      </c>
      <c r="P393" s="5" t="str">
        <f t="shared" si="47"/>
        <v>1-5388</v>
      </c>
      <c r="Q393">
        <v>0</v>
      </c>
      <c r="R393" s="5">
        <f t="shared" si="48"/>
        <v>4948</v>
      </c>
      <c r="S393" s="5">
        <v>15</v>
      </c>
      <c r="T393" s="5">
        <v>0</v>
      </c>
      <c r="U393">
        <f>[2]升级消耗!$D93</f>
        <v>5388</v>
      </c>
      <c r="V393">
        <f t="shared" si="43"/>
        <v>2.45</v>
      </c>
      <c r="AA393" s="5">
        <f t="shared" si="49"/>
        <v>950</v>
      </c>
    </row>
    <row r="394" spans="1:27">
      <c r="A394" s="5">
        <f t="shared" si="40"/>
        <v>1002091</v>
      </c>
      <c r="B394" s="5">
        <f t="shared" si="41"/>
        <v>1002</v>
      </c>
      <c r="C394" s="5">
        <f>VLOOKUP(B394,[1]role!$A:$J,10,1)</f>
        <v>46</v>
      </c>
      <c r="D394" s="5">
        <f t="shared" si="42"/>
        <v>91</v>
      </c>
      <c r="E394" s="10" t="s">
        <v>41</v>
      </c>
      <c r="F394" s="5">
        <f>[2]攻击!$F96</f>
        <v>5076</v>
      </c>
      <c r="G394" s="5">
        <f t="shared" si="44"/>
        <v>417</v>
      </c>
      <c r="I394" s="6">
        <f t="shared" si="45"/>
        <v>960</v>
      </c>
      <c r="J394">
        <v>0</v>
      </c>
      <c r="K394" s="11">
        <f t="shared" si="46"/>
        <v>8</v>
      </c>
      <c r="L394">
        <v>0</v>
      </c>
      <c r="M394">
        <v>0</v>
      </c>
      <c r="N394" s="7">
        <v>0</v>
      </c>
      <c r="O394" t="s">
        <v>231</v>
      </c>
      <c r="P394" s="5" t="str">
        <f t="shared" si="47"/>
        <v>1-5526</v>
      </c>
      <c r="Q394">
        <v>0</v>
      </c>
      <c r="R394" s="5">
        <f t="shared" si="48"/>
        <v>5076</v>
      </c>
      <c r="S394" s="5">
        <v>15</v>
      </c>
      <c r="T394" s="5">
        <v>0</v>
      </c>
      <c r="U394">
        <f>[2]升级消耗!$D94</f>
        <v>5526</v>
      </c>
      <c r="V394">
        <f t="shared" si="43"/>
        <v>2.45</v>
      </c>
      <c r="AA394" s="5">
        <f t="shared" si="49"/>
        <v>960</v>
      </c>
    </row>
    <row r="395" spans="1:27">
      <c r="A395" s="5">
        <f t="shared" si="40"/>
        <v>1002092</v>
      </c>
      <c r="B395" s="5">
        <f t="shared" si="41"/>
        <v>1002</v>
      </c>
      <c r="C395" s="5">
        <f>VLOOKUP(B395,[1]role!$A:$J,10,1)</f>
        <v>46</v>
      </c>
      <c r="D395" s="5">
        <f t="shared" si="42"/>
        <v>92</v>
      </c>
      <c r="E395" s="10" t="s">
        <v>41</v>
      </c>
      <c r="F395" s="5">
        <f>[2]攻击!$F97</f>
        <v>5204</v>
      </c>
      <c r="G395" s="5">
        <f t="shared" si="44"/>
        <v>421</v>
      </c>
      <c r="I395" s="6">
        <f t="shared" si="45"/>
        <v>970</v>
      </c>
      <c r="J395">
        <v>0</v>
      </c>
      <c r="K395" s="11">
        <f t="shared" si="46"/>
        <v>8</v>
      </c>
      <c r="L395">
        <v>0</v>
      </c>
      <c r="M395">
        <v>0</v>
      </c>
      <c r="N395" s="7">
        <v>0</v>
      </c>
      <c r="O395" t="s">
        <v>232</v>
      </c>
      <c r="P395" s="5" t="str">
        <f t="shared" si="47"/>
        <v>1-5666</v>
      </c>
      <c r="Q395">
        <v>0</v>
      </c>
      <c r="R395" s="5">
        <f t="shared" si="48"/>
        <v>5204</v>
      </c>
      <c r="S395" s="5">
        <v>15</v>
      </c>
      <c r="T395" s="5">
        <v>0</v>
      </c>
      <c r="U395">
        <f>[2]升级消耗!$D95</f>
        <v>5666</v>
      </c>
      <c r="V395">
        <f t="shared" si="43"/>
        <v>2.45</v>
      </c>
      <c r="AA395" s="5">
        <f t="shared" si="49"/>
        <v>970</v>
      </c>
    </row>
    <row r="396" spans="1:27">
      <c r="A396" s="5">
        <f t="shared" si="40"/>
        <v>1002093</v>
      </c>
      <c r="B396" s="5">
        <f t="shared" si="41"/>
        <v>1002</v>
      </c>
      <c r="C396" s="5">
        <f>VLOOKUP(B396,[1]role!$A:$J,10,1)</f>
        <v>46</v>
      </c>
      <c r="D396" s="5">
        <f t="shared" si="42"/>
        <v>93</v>
      </c>
      <c r="E396" s="10" t="s">
        <v>41</v>
      </c>
      <c r="F396" s="5">
        <f>[2]攻击!$F98</f>
        <v>5332</v>
      </c>
      <c r="G396" s="5">
        <f t="shared" si="44"/>
        <v>426</v>
      </c>
      <c r="I396" s="6">
        <f t="shared" si="45"/>
        <v>980</v>
      </c>
      <c r="J396">
        <v>0</v>
      </c>
      <c r="K396" s="11">
        <f t="shared" si="46"/>
        <v>8</v>
      </c>
      <c r="L396">
        <v>0</v>
      </c>
      <c r="M396">
        <v>0</v>
      </c>
      <c r="N396" s="7">
        <v>0</v>
      </c>
      <c r="O396" t="s">
        <v>233</v>
      </c>
      <c r="P396" s="5" t="str">
        <f t="shared" si="47"/>
        <v>1-5805</v>
      </c>
      <c r="Q396">
        <v>0</v>
      </c>
      <c r="R396" s="5">
        <f t="shared" si="48"/>
        <v>5332</v>
      </c>
      <c r="S396" s="5">
        <v>15</v>
      </c>
      <c r="T396" s="5">
        <v>0</v>
      </c>
      <c r="U396">
        <f>[2]升级消耗!$D96</f>
        <v>5805</v>
      </c>
      <c r="V396">
        <f t="shared" si="43"/>
        <v>2.45</v>
      </c>
      <c r="AA396" s="5">
        <f t="shared" si="49"/>
        <v>980</v>
      </c>
    </row>
    <row r="397" spans="1:27">
      <c r="A397" s="5">
        <f t="shared" si="40"/>
        <v>1002094</v>
      </c>
      <c r="B397" s="5">
        <f t="shared" si="41"/>
        <v>1002</v>
      </c>
      <c r="C397" s="5">
        <f>VLOOKUP(B397,[1]role!$A:$J,10,1)</f>
        <v>46</v>
      </c>
      <c r="D397" s="5">
        <f t="shared" si="42"/>
        <v>94</v>
      </c>
      <c r="E397" s="10" t="s">
        <v>41</v>
      </c>
      <c r="F397" s="5">
        <f>[2]攻击!$F99</f>
        <v>5462</v>
      </c>
      <c r="G397" s="5">
        <f t="shared" si="44"/>
        <v>430</v>
      </c>
      <c r="I397" s="6">
        <f t="shared" si="45"/>
        <v>990</v>
      </c>
      <c r="J397">
        <v>0</v>
      </c>
      <c r="K397" s="11">
        <f t="shared" si="46"/>
        <v>8</v>
      </c>
      <c r="L397">
        <v>0</v>
      </c>
      <c r="M397">
        <v>0</v>
      </c>
      <c r="N397" s="7">
        <v>0</v>
      </c>
      <c r="O397" t="s">
        <v>234</v>
      </c>
      <c r="P397" s="5" t="str">
        <f t="shared" si="47"/>
        <v>1-5947</v>
      </c>
      <c r="Q397">
        <v>0</v>
      </c>
      <c r="R397" s="5">
        <f t="shared" si="48"/>
        <v>5462</v>
      </c>
      <c r="S397" s="5">
        <v>15</v>
      </c>
      <c r="T397" s="5">
        <v>0</v>
      </c>
      <c r="U397">
        <f>[2]升级消耗!$D97</f>
        <v>5947</v>
      </c>
      <c r="V397">
        <f t="shared" si="43"/>
        <v>2.45</v>
      </c>
      <c r="AA397" s="5">
        <f t="shared" si="49"/>
        <v>990</v>
      </c>
    </row>
    <row r="398" spans="1:27">
      <c r="A398" s="5">
        <f t="shared" si="40"/>
        <v>1002095</v>
      </c>
      <c r="B398" s="5">
        <f t="shared" si="41"/>
        <v>1002</v>
      </c>
      <c r="C398" s="5">
        <f>VLOOKUP(B398,[1]role!$A:$J,10,1)</f>
        <v>46</v>
      </c>
      <c r="D398" s="5">
        <f t="shared" si="42"/>
        <v>95</v>
      </c>
      <c r="E398" s="10" t="s">
        <v>41</v>
      </c>
      <c r="F398" s="5">
        <f>[2]攻击!$F100</f>
        <v>5592</v>
      </c>
      <c r="G398" s="5">
        <f t="shared" si="44"/>
        <v>434</v>
      </c>
      <c r="I398" s="6">
        <f t="shared" si="45"/>
        <v>1000</v>
      </c>
      <c r="J398">
        <v>0</v>
      </c>
      <c r="K398" s="11">
        <f t="shared" si="46"/>
        <v>8</v>
      </c>
      <c r="L398">
        <v>0</v>
      </c>
      <c r="M398">
        <v>0</v>
      </c>
      <c r="N398" s="7">
        <v>0</v>
      </c>
      <c r="O398" t="s">
        <v>235</v>
      </c>
      <c r="P398" s="5" t="str">
        <f t="shared" si="47"/>
        <v>1-6088</v>
      </c>
      <c r="Q398">
        <v>0</v>
      </c>
      <c r="R398" s="5">
        <f t="shared" si="48"/>
        <v>5592</v>
      </c>
      <c r="S398" s="5">
        <v>15</v>
      </c>
      <c r="T398" s="5">
        <v>0</v>
      </c>
      <c r="U398">
        <f>[2]升级消耗!$D98</f>
        <v>6088</v>
      </c>
      <c r="V398">
        <f t="shared" si="43"/>
        <v>2.45</v>
      </c>
      <c r="AA398" s="5">
        <f t="shared" si="49"/>
        <v>1000</v>
      </c>
    </row>
    <row r="399" spans="1:27">
      <c r="A399" s="5">
        <f t="shared" si="40"/>
        <v>1002096</v>
      </c>
      <c r="B399" s="5">
        <f t="shared" si="41"/>
        <v>1002</v>
      </c>
      <c r="C399" s="5">
        <f>VLOOKUP(B399,[1]role!$A:$J,10,1)</f>
        <v>46</v>
      </c>
      <c r="D399" s="5">
        <f t="shared" si="42"/>
        <v>96</v>
      </c>
      <c r="E399" s="10" t="s">
        <v>41</v>
      </c>
      <c r="F399" s="5">
        <f>[2]攻击!$F101</f>
        <v>5722</v>
      </c>
      <c r="G399" s="5">
        <f t="shared" si="44"/>
        <v>438</v>
      </c>
      <c r="I399" s="6">
        <f t="shared" si="45"/>
        <v>1010</v>
      </c>
      <c r="J399">
        <v>0</v>
      </c>
      <c r="K399" s="11">
        <f t="shared" si="46"/>
        <v>8</v>
      </c>
      <c r="L399">
        <v>0</v>
      </c>
      <c r="M399">
        <v>0</v>
      </c>
      <c r="N399" s="7">
        <v>0</v>
      </c>
      <c r="O399" t="s">
        <v>236</v>
      </c>
      <c r="P399" s="5" t="str">
        <f t="shared" si="47"/>
        <v>1-6231</v>
      </c>
      <c r="Q399">
        <v>0</v>
      </c>
      <c r="R399" s="5">
        <f t="shared" si="48"/>
        <v>5722</v>
      </c>
      <c r="S399" s="5">
        <v>15</v>
      </c>
      <c r="T399" s="5">
        <v>0</v>
      </c>
      <c r="U399">
        <f>[2]升级消耗!$D99</f>
        <v>6231</v>
      </c>
      <c r="V399">
        <f t="shared" si="43"/>
        <v>2.45</v>
      </c>
      <c r="AA399" s="5">
        <f t="shared" si="49"/>
        <v>1010</v>
      </c>
    </row>
    <row r="400" spans="1:27">
      <c r="A400" s="5">
        <f t="shared" si="40"/>
        <v>1002097</v>
      </c>
      <c r="B400" s="5">
        <f t="shared" si="41"/>
        <v>1002</v>
      </c>
      <c r="C400" s="5">
        <f>VLOOKUP(B400,[1]role!$A:$J,10,1)</f>
        <v>46</v>
      </c>
      <c r="D400" s="5">
        <f t="shared" si="42"/>
        <v>97</v>
      </c>
      <c r="E400" s="10" t="s">
        <v>41</v>
      </c>
      <c r="F400" s="5">
        <f>[2]攻击!$F102</f>
        <v>5853</v>
      </c>
      <c r="G400" s="5">
        <f t="shared" si="44"/>
        <v>442</v>
      </c>
      <c r="I400" s="6">
        <f t="shared" si="45"/>
        <v>1020</v>
      </c>
      <c r="J400">
        <v>0</v>
      </c>
      <c r="K400" s="11">
        <f t="shared" si="46"/>
        <v>8</v>
      </c>
      <c r="L400">
        <v>0</v>
      </c>
      <c r="M400">
        <v>0</v>
      </c>
      <c r="N400" s="7">
        <v>0</v>
      </c>
      <c r="O400" t="s">
        <v>237</v>
      </c>
      <c r="P400" s="5" t="str">
        <f t="shared" si="47"/>
        <v>1-6373</v>
      </c>
      <c r="Q400">
        <v>0</v>
      </c>
      <c r="R400" s="5">
        <f t="shared" si="48"/>
        <v>5853</v>
      </c>
      <c r="S400" s="5">
        <v>15</v>
      </c>
      <c r="T400" s="5">
        <v>0</v>
      </c>
      <c r="U400">
        <f>[2]升级消耗!$D100</f>
        <v>6373</v>
      </c>
      <c r="V400">
        <f t="shared" si="43"/>
        <v>2.45</v>
      </c>
      <c r="AA400" s="5">
        <f t="shared" si="49"/>
        <v>1020</v>
      </c>
    </row>
    <row r="401" spans="1:27">
      <c r="A401" s="5">
        <f t="shared" si="40"/>
        <v>1002098</v>
      </c>
      <c r="B401" s="5">
        <f t="shared" si="41"/>
        <v>1002</v>
      </c>
      <c r="C401" s="5">
        <f>VLOOKUP(B401,[1]role!$A:$J,10,1)</f>
        <v>46</v>
      </c>
      <c r="D401" s="5">
        <f t="shared" si="42"/>
        <v>98</v>
      </c>
      <c r="E401" s="10" t="s">
        <v>41</v>
      </c>
      <c r="F401" s="5">
        <f>[2]攻击!$F103</f>
        <v>5985</v>
      </c>
      <c r="G401" s="5">
        <f t="shared" si="44"/>
        <v>446</v>
      </c>
      <c r="I401" s="6">
        <f t="shared" si="45"/>
        <v>1030</v>
      </c>
      <c r="J401">
        <v>0</v>
      </c>
      <c r="K401" s="11">
        <f t="shared" si="46"/>
        <v>8</v>
      </c>
      <c r="L401">
        <v>0</v>
      </c>
      <c r="M401">
        <v>0</v>
      </c>
      <c r="N401" s="7">
        <v>0</v>
      </c>
      <c r="O401" t="s">
        <v>238</v>
      </c>
      <c r="P401" s="5" t="str">
        <f t="shared" si="47"/>
        <v>1-6517</v>
      </c>
      <c r="Q401">
        <v>0</v>
      </c>
      <c r="R401" s="5">
        <f t="shared" si="48"/>
        <v>5985</v>
      </c>
      <c r="S401" s="5">
        <v>15</v>
      </c>
      <c r="T401" s="5">
        <v>0</v>
      </c>
      <c r="U401">
        <f>[2]升级消耗!$D101</f>
        <v>6517</v>
      </c>
      <c r="V401">
        <f t="shared" si="43"/>
        <v>2.45</v>
      </c>
      <c r="AA401" s="5">
        <f t="shared" si="49"/>
        <v>1030</v>
      </c>
    </row>
    <row r="402" spans="1:27">
      <c r="A402" s="5">
        <f t="shared" si="40"/>
        <v>1002099</v>
      </c>
      <c r="B402" s="5">
        <f t="shared" si="41"/>
        <v>1002</v>
      </c>
      <c r="C402" s="5">
        <f>VLOOKUP(B402,[1]role!$A:$J,10,1)</f>
        <v>46</v>
      </c>
      <c r="D402" s="5">
        <f t="shared" si="42"/>
        <v>99</v>
      </c>
      <c r="E402" s="10" t="s">
        <v>41</v>
      </c>
      <c r="F402" s="5">
        <f>[2]攻击!$F104</f>
        <v>6117</v>
      </c>
      <c r="G402" s="5">
        <f t="shared" si="44"/>
        <v>450</v>
      </c>
      <c r="I402" s="6">
        <f t="shared" si="45"/>
        <v>1040</v>
      </c>
      <c r="J402">
        <v>0</v>
      </c>
      <c r="K402" s="11">
        <f t="shared" si="46"/>
        <v>8</v>
      </c>
      <c r="L402">
        <v>0</v>
      </c>
      <c r="M402">
        <v>0</v>
      </c>
      <c r="N402" s="7">
        <v>0</v>
      </c>
      <c r="O402" t="s">
        <v>239</v>
      </c>
      <c r="P402" s="5" t="str">
        <f t="shared" si="47"/>
        <v>1-6661</v>
      </c>
      <c r="Q402">
        <v>0</v>
      </c>
      <c r="R402" s="5">
        <f t="shared" si="48"/>
        <v>6117</v>
      </c>
      <c r="S402" s="5">
        <v>15</v>
      </c>
      <c r="T402" s="5">
        <v>0</v>
      </c>
      <c r="U402">
        <f>[2]升级消耗!$D102</f>
        <v>6661</v>
      </c>
      <c r="V402">
        <f t="shared" si="43"/>
        <v>2.45</v>
      </c>
      <c r="AA402" s="5">
        <f t="shared" si="49"/>
        <v>1040</v>
      </c>
    </row>
    <row r="403" spans="1:27">
      <c r="A403" s="5">
        <f t="shared" si="40"/>
        <v>1002100</v>
      </c>
      <c r="B403" s="5">
        <f t="shared" si="41"/>
        <v>1002</v>
      </c>
      <c r="C403" s="5">
        <f>VLOOKUP(B403,[1]role!$A:$J,10,1)</f>
        <v>46</v>
      </c>
      <c r="D403" s="5">
        <f t="shared" si="42"/>
        <v>100</v>
      </c>
      <c r="E403" s="10" t="s">
        <v>41</v>
      </c>
      <c r="F403" s="5">
        <f>[2]攻击!$F105</f>
        <v>6250</v>
      </c>
      <c r="G403" s="5">
        <f t="shared" si="44"/>
        <v>454</v>
      </c>
      <c r="I403" s="6">
        <f t="shared" si="45"/>
        <v>1050</v>
      </c>
      <c r="J403">
        <v>0</v>
      </c>
      <c r="K403" s="11">
        <f t="shared" si="46"/>
        <v>8</v>
      </c>
      <c r="L403">
        <v>0</v>
      </c>
      <c r="M403">
        <v>0</v>
      </c>
      <c r="N403" s="7">
        <v>0</v>
      </c>
      <c r="O403" t="s">
        <v>240</v>
      </c>
      <c r="P403" s="5" t="str">
        <f t="shared" si="47"/>
        <v>1-9280</v>
      </c>
      <c r="Q403">
        <v>0</v>
      </c>
      <c r="R403" s="5">
        <f t="shared" si="48"/>
        <v>6250</v>
      </c>
      <c r="S403" s="5">
        <v>15</v>
      </c>
      <c r="T403" s="5">
        <v>0</v>
      </c>
      <c r="U403">
        <f>[2]升级消耗!$D103</f>
        <v>9280</v>
      </c>
      <c r="V403">
        <f t="shared" si="43"/>
        <v>2.45</v>
      </c>
      <c r="AA403" s="5">
        <f t="shared" si="49"/>
        <v>1050</v>
      </c>
    </row>
    <row r="404" spans="1:27">
      <c r="A404" s="5">
        <f t="shared" si="40"/>
        <v>1002101</v>
      </c>
      <c r="B404" s="5">
        <f t="shared" si="41"/>
        <v>1002</v>
      </c>
      <c r="C404" s="5">
        <f>VLOOKUP(B404,[1]role!$A:$J,10,1)</f>
        <v>46</v>
      </c>
      <c r="D404" s="5">
        <f t="shared" si="42"/>
        <v>101</v>
      </c>
      <c r="E404" s="10" t="s">
        <v>41</v>
      </c>
      <c r="F404" s="5">
        <f>[2]攻击!$F106</f>
        <v>6450</v>
      </c>
      <c r="G404" s="5">
        <f t="shared" si="44"/>
        <v>458</v>
      </c>
      <c r="I404" s="6">
        <f t="shared" si="45"/>
        <v>1060</v>
      </c>
      <c r="J404">
        <v>0</v>
      </c>
      <c r="K404" s="11">
        <f t="shared" si="46"/>
        <v>8</v>
      </c>
      <c r="L404">
        <v>0</v>
      </c>
      <c r="M404">
        <v>0</v>
      </c>
      <c r="N404" s="7">
        <v>0</v>
      </c>
      <c r="O404" t="s">
        <v>42</v>
      </c>
      <c r="P404" s="5" t="str">
        <f t="shared" si="47"/>
        <v>1-9577</v>
      </c>
      <c r="Q404">
        <v>0</v>
      </c>
      <c r="R404" s="5">
        <f t="shared" si="48"/>
        <v>6450</v>
      </c>
      <c r="S404" s="5">
        <v>15</v>
      </c>
      <c r="T404" s="5">
        <v>0</v>
      </c>
      <c r="U404">
        <f>[2]升级消耗!$D104</f>
        <v>9577</v>
      </c>
      <c r="V404">
        <f t="shared" si="43"/>
        <v>2.45</v>
      </c>
      <c r="AA404" s="5">
        <f t="shared" si="49"/>
        <v>1060</v>
      </c>
    </row>
    <row r="405" spans="1:27">
      <c r="A405" s="5">
        <f t="shared" si="40"/>
        <v>1002102</v>
      </c>
      <c r="B405" s="5">
        <f t="shared" si="41"/>
        <v>1002</v>
      </c>
      <c r="C405" s="5">
        <f>VLOOKUP(B405,[1]role!$A:$J,10,1)</f>
        <v>46</v>
      </c>
      <c r="D405" s="5">
        <f t="shared" si="42"/>
        <v>102</v>
      </c>
      <c r="E405" s="10" t="s">
        <v>41</v>
      </c>
      <c r="F405" s="5">
        <f>[2]攻击!$F107</f>
        <v>6649</v>
      </c>
      <c r="G405" s="5">
        <f t="shared" si="44"/>
        <v>462</v>
      </c>
      <c r="I405" s="6">
        <f t="shared" si="45"/>
        <v>1070</v>
      </c>
      <c r="J405">
        <v>0</v>
      </c>
      <c r="K405" s="11">
        <f t="shared" si="46"/>
        <v>8</v>
      </c>
      <c r="L405">
        <v>0</v>
      </c>
      <c r="M405">
        <v>0</v>
      </c>
      <c r="N405" s="7">
        <v>0</v>
      </c>
      <c r="O405" t="s">
        <v>142</v>
      </c>
      <c r="P405" s="5" t="str">
        <f t="shared" si="47"/>
        <v>1-9872</v>
      </c>
      <c r="Q405">
        <v>0</v>
      </c>
      <c r="R405" s="5">
        <f t="shared" si="48"/>
        <v>6649</v>
      </c>
      <c r="S405" s="5">
        <v>15</v>
      </c>
      <c r="T405" s="5">
        <v>0</v>
      </c>
      <c r="U405">
        <f>[2]升级消耗!$D105</f>
        <v>9872</v>
      </c>
      <c r="V405">
        <f t="shared" si="43"/>
        <v>2.45</v>
      </c>
      <c r="AA405" s="5">
        <f t="shared" si="49"/>
        <v>1070</v>
      </c>
    </row>
    <row r="406" spans="1:27">
      <c r="A406" s="5">
        <f t="shared" si="40"/>
        <v>1002103</v>
      </c>
      <c r="B406" s="5">
        <f t="shared" si="41"/>
        <v>1002</v>
      </c>
      <c r="C406" s="5">
        <f>VLOOKUP(B406,[1]role!$A:$J,10,1)</f>
        <v>46</v>
      </c>
      <c r="D406" s="5">
        <f t="shared" si="42"/>
        <v>103</v>
      </c>
      <c r="E406" s="10" t="s">
        <v>41</v>
      </c>
      <c r="F406" s="5">
        <f>[2]攻击!$F108</f>
        <v>6849</v>
      </c>
      <c r="G406" s="5">
        <f t="shared" si="44"/>
        <v>466</v>
      </c>
      <c r="I406" s="6">
        <f t="shared" si="45"/>
        <v>1080</v>
      </c>
      <c r="J406">
        <v>0</v>
      </c>
      <c r="K406" s="11">
        <f t="shared" si="46"/>
        <v>8</v>
      </c>
      <c r="L406">
        <v>0</v>
      </c>
      <c r="M406">
        <v>0</v>
      </c>
      <c r="N406" s="7">
        <v>0</v>
      </c>
      <c r="O406" t="s">
        <v>143</v>
      </c>
      <c r="P406" s="5" t="str">
        <f t="shared" si="47"/>
        <v>1-10170</v>
      </c>
      <c r="Q406">
        <v>0</v>
      </c>
      <c r="R406" s="5">
        <f t="shared" si="48"/>
        <v>6849</v>
      </c>
      <c r="S406" s="5">
        <v>15</v>
      </c>
      <c r="T406" s="5">
        <v>0</v>
      </c>
      <c r="U406">
        <f>[2]升级消耗!$D106</f>
        <v>10170</v>
      </c>
      <c r="V406">
        <f t="shared" si="43"/>
        <v>2.45</v>
      </c>
      <c r="AA406" s="5">
        <f t="shared" si="49"/>
        <v>1080</v>
      </c>
    </row>
    <row r="407" spans="1:27">
      <c r="A407" s="5">
        <f t="shared" si="40"/>
        <v>1002104</v>
      </c>
      <c r="B407" s="5">
        <f t="shared" si="41"/>
        <v>1002</v>
      </c>
      <c r="C407" s="5">
        <f>VLOOKUP(B407,[1]role!$A:$J,10,1)</f>
        <v>46</v>
      </c>
      <c r="D407" s="5">
        <f t="shared" si="42"/>
        <v>104</v>
      </c>
      <c r="E407" s="10" t="s">
        <v>41</v>
      </c>
      <c r="F407" s="5">
        <f>[2]攻击!$F109</f>
        <v>7050</v>
      </c>
      <c r="G407" s="5">
        <f t="shared" si="44"/>
        <v>470</v>
      </c>
      <c r="I407" s="6">
        <f t="shared" si="45"/>
        <v>1090</v>
      </c>
      <c r="J407">
        <v>0</v>
      </c>
      <c r="K407" s="11">
        <f t="shared" si="46"/>
        <v>8</v>
      </c>
      <c r="L407">
        <v>0</v>
      </c>
      <c r="M407">
        <v>0</v>
      </c>
      <c r="N407" s="7">
        <v>0</v>
      </c>
      <c r="O407" t="s">
        <v>144</v>
      </c>
      <c r="P407" s="5" t="str">
        <f t="shared" si="47"/>
        <v>1-10468</v>
      </c>
      <c r="Q407">
        <v>0</v>
      </c>
      <c r="R407" s="5">
        <f t="shared" si="48"/>
        <v>7050</v>
      </c>
      <c r="S407" s="5">
        <v>15</v>
      </c>
      <c r="T407" s="5">
        <v>0</v>
      </c>
      <c r="U407">
        <f>[2]升级消耗!$D107</f>
        <v>10468</v>
      </c>
      <c r="V407">
        <f t="shared" si="43"/>
        <v>2.45</v>
      </c>
      <c r="AA407" s="5">
        <f t="shared" si="49"/>
        <v>1090</v>
      </c>
    </row>
    <row r="408" spans="1:27">
      <c r="A408" s="5">
        <f t="shared" si="40"/>
        <v>1002105</v>
      </c>
      <c r="B408" s="5">
        <f t="shared" si="41"/>
        <v>1002</v>
      </c>
      <c r="C408" s="5">
        <f>VLOOKUP(B408,[1]role!$A:$J,10,1)</f>
        <v>46</v>
      </c>
      <c r="D408" s="5">
        <f t="shared" si="42"/>
        <v>105</v>
      </c>
      <c r="E408" s="10" t="s">
        <v>41</v>
      </c>
      <c r="F408" s="5">
        <f>[2]攻击!$F110</f>
        <v>7251</v>
      </c>
      <c r="G408" s="5">
        <f t="shared" si="44"/>
        <v>474</v>
      </c>
      <c r="I408" s="6">
        <f t="shared" si="45"/>
        <v>1100</v>
      </c>
      <c r="J408">
        <v>0</v>
      </c>
      <c r="K408" s="11">
        <f t="shared" si="46"/>
        <v>8</v>
      </c>
      <c r="L408">
        <v>0</v>
      </c>
      <c r="M408">
        <v>0</v>
      </c>
      <c r="N408" s="7">
        <v>0</v>
      </c>
      <c r="O408" t="s">
        <v>145</v>
      </c>
      <c r="P408" s="5" t="str">
        <f t="shared" si="47"/>
        <v>1-10767</v>
      </c>
      <c r="Q408">
        <v>0</v>
      </c>
      <c r="R408" s="5">
        <f t="shared" si="48"/>
        <v>7251</v>
      </c>
      <c r="S408" s="5">
        <v>15</v>
      </c>
      <c r="T408" s="5">
        <v>0</v>
      </c>
      <c r="U408">
        <f>[2]升级消耗!$D108</f>
        <v>10767</v>
      </c>
      <c r="V408">
        <f t="shared" si="43"/>
        <v>2.45</v>
      </c>
      <c r="AA408" s="5">
        <f t="shared" si="49"/>
        <v>1100</v>
      </c>
    </row>
    <row r="409" spans="1:27">
      <c r="A409" s="5">
        <f t="shared" si="40"/>
        <v>1002106</v>
      </c>
      <c r="B409" s="5">
        <f t="shared" si="41"/>
        <v>1002</v>
      </c>
      <c r="C409" s="5">
        <f>VLOOKUP(B409,[1]role!$A:$J,10,1)</f>
        <v>46</v>
      </c>
      <c r="D409" s="5">
        <f t="shared" si="42"/>
        <v>106</v>
      </c>
      <c r="E409" s="10" t="s">
        <v>41</v>
      </c>
      <c r="F409" s="5">
        <f>[2]攻击!$F111</f>
        <v>7453</v>
      </c>
      <c r="G409" s="5">
        <f t="shared" si="44"/>
        <v>479</v>
      </c>
      <c r="I409" s="6">
        <f t="shared" si="45"/>
        <v>1110</v>
      </c>
      <c r="J409">
        <v>0</v>
      </c>
      <c r="K409" s="11">
        <f t="shared" si="46"/>
        <v>8</v>
      </c>
      <c r="L409">
        <v>0</v>
      </c>
      <c r="M409">
        <v>0</v>
      </c>
      <c r="N409" s="7">
        <v>0</v>
      </c>
      <c r="O409" t="s">
        <v>146</v>
      </c>
      <c r="P409" s="5" t="str">
        <f t="shared" si="47"/>
        <v>1-11066</v>
      </c>
      <c r="Q409">
        <v>0</v>
      </c>
      <c r="R409" s="5">
        <f t="shared" si="48"/>
        <v>7453</v>
      </c>
      <c r="S409" s="5">
        <v>15</v>
      </c>
      <c r="T409" s="5">
        <v>0</v>
      </c>
      <c r="U409">
        <f>[2]升级消耗!$D109</f>
        <v>11066</v>
      </c>
      <c r="V409">
        <f t="shared" si="43"/>
        <v>2.45</v>
      </c>
      <c r="AA409" s="5">
        <f t="shared" si="49"/>
        <v>1110</v>
      </c>
    </row>
    <row r="410" spans="1:27">
      <c r="A410" s="5">
        <f t="shared" si="40"/>
        <v>1002107</v>
      </c>
      <c r="B410" s="5">
        <f t="shared" si="41"/>
        <v>1002</v>
      </c>
      <c r="C410" s="5">
        <f>VLOOKUP(B410,[1]role!$A:$J,10,1)</f>
        <v>46</v>
      </c>
      <c r="D410" s="5">
        <f t="shared" si="42"/>
        <v>107</v>
      </c>
      <c r="E410" s="10" t="s">
        <v>41</v>
      </c>
      <c r="F410" s="5">
        <f>[2]攻击!$F112</f>
        <v>7656</v>
      </c>
      <c r="G410" s="5">
        <f t="shared" si="44"/>
        <v>483</v>
      </c>
      <c r="I410" s="6">
        <f t="shared" si="45"/>
        <v>1120</v>
      </c>
      <c r="J410">
        <v>0</v>
      </c>
      <c r="K410" s="11">
        <f t="shared" si="46"/>
        <v>8</v>
      </c>
      <c r="L410">
        <v>0</v>
      </c>
      <c r="M410">
        <v>0</v>
      </c>
      <c r="N410" s="7">
        <v>0</v>
      </c>
      <c r="O410" t="s">
        <v>147</v>
      </c>
      <c r="P410" s="5" t="str">
        <f t="shared" si="47"/>
        <v>1-11368</v>
      </c>
      <c r="Q410">
        <v>0</v>
      </c>
      <c r="R410" s="5">
        <f t="shared" si="48"/>
        <v>7656</v>
      </c>
      <c r="S410" s="5">
        <v>15</v>
      </c>
      <c r="T410" s="5">
        <v>0</v>
      </c>
      <c r="U410">
        <f>[2]升级消耗!$D110</f>
        <v>11368</v>
      </c>
      <c r="V410">
        <f t="shared" si="43"/>
        <v>2.45</v>
      </c>
      <c r="AA410" s="5">
        <f t="shared" si="49"/>
        <v>1120</v>
      </c>
    </row>
    <row r="411" spans="1:27">
      <c r="A411" s="5">
        <f t="shared" si="40"/>
        <v>1002108</v>
      </c>
      <c r="B411" s="5">
        <f t="shared" si="41"/>
        <v>1002</v>
      </c>
      <c r="C411" s="5">
        <f>VLOOKUP(B411,[1]role!$A:$J,10,1)</f>
        <v>46</v>
      </c>
      <c r="D411" s="5">
        <f t="shared" si="42"/>
        <v>108</v>
      </c>
      <c r="E411" s="10" t="s">
        <v>41</v>
      </c>
      <c r="F411" s="5">
        <f>[2]攻击!$F113</f>
        <v>7858</v>
      </c>
      <c r="G411" s="5">
        <f t="shared" si="44"/>
        <v>487</v>
      </c>
      <c r="I411" s="6">
        <f t="shared" si="45"/>
        <v>1130</v>
      </c>
      <c r="J411">
        <v>0</v>
      </c>
      <c r="K411" s="11">
        <f t="shared" si="46"/>
        <v>8</v>
      </c>
      <c r="L411">
        <v>0</v>
      </c>
      <c r="M411">
        <v>0</v>
      </c>
      <c r="N411" s="7">
        <v>0</v>
      </c>
      <c r="O411" t="s">
        <v>148</v>
      </c>
      <c r="P411" s="5" t="str">
        <f t="shared" si="47"/>
        <v>1-11668</v>
      </c>
      <c r="Q411">
        <v>0</v>
      </c>
      <c r="R411" s="5">
        <f t="shared" si="48"/>
        <v>7858</v>
      </c>
      <c r="S411" s="5">
        <v>15</v>
      </c>
      <c r="T411" s="5">
        <v>0</v>
      </c>
      <c r="U411">
        <f>[2]升级消耗!$D111</f>
        <v>11668</v>
      </c>
      <c r="V411">
        <f t="shared" si="43"/>
        <v>2.45</v>
      </c>
      <c r="AA411" s="5">
        <f t="shared" si="49"/>
        <v>1130</v>
      </c>
    </row>
    <row r="412" spans="1:27">
      <c r="A412" s="5">
        <f t="shared" si="40"/>
        <v>1002109</v>
      </c>
      <c r="B412" s="5">
        <f t="shared" si="41"/>
        <v>1002</v>
      </c>
      <c r="C412" s="5">
        <f>VLOOKUP(B412,[1]role!$A:$J,10,1)</f>
        <v>46</v>
      </c>
      <c r="D412" s="5">
        <f t="shared" si="42"/>
        <v>109</v>
      </c>
      <c r="E412" s="10" t="s">
        <v>41</v>
      </c>
      <c r="F412" s="5">
        <f>[2]攻击!$F114</f>
        <v>8062</v>
      </c>
      <c r="G412" s="5">
        <f t="shared" si="44"/>
        <v>491</v>
      </c>
      <c r="I412" s="6">
        <f t="shared" si="45"/>
        <v>1140</v>
      </c>
      <c r="J412">
        <v>0</v>
      </c>
      <c r="K412" s="11">
        <f t="shared" si="46"/>
        <v>8</v>
      </c>
      <c r="L412">
        <v>0</v>
      </c>
      <c r="M412">
        <v>0</v>
      </c>
      <c r="N412" s="7">
        <v>0</v>
      </c>
      <c r="O412" t="s">
        <v>149</v>
      </c>
      <c r="P412" s="5" t="str">
        <f t="shared" si="47"/>
        <v>1-11971</v>
      </c>
      <c r="Q412">
        <v>0</v>
      </c>
      <c r="R412" s="5">
        <f t="shared" si="48"/>
        <v>8062</v>
      </c>
      <c r="S412" s="5">
        <v>15</v>
      </c>
      <c r="T412" s="5">
        <v>0</v>
      </c>
      <c r="U412">
        <f>[2]升级消耗!$D112</f>
        <v>11971</v>
      </c>
      <c r="V412">
        <f t="shared" si="43"/>
        <v>2.45</v>
      </c>
      <c r="AA412" s="5">
        <f t="shared" si="49"/>
        <v>1140</v>
      </c>
    </row>
    <row r="413" spans="1:27">
      <c r="A413" s="5">
        <f t="shared" si="40"/>
        <v>1002110</v>
      </c>
      <c r="B413" s="5">
        <f t="shared" si="41"/>
        <v>1002</v>
      </c>
      <c r="C413" s="5">
        <f>VLOOKUP(B413,[1]role!$A:$J,10,1)</f>
        <v>46</v>
      </c>
      <c r="D413" s="5">
        <f t="shared" si="42"/>
        <v>110</v>
      </c>
      <c r="E413" s="10" t="s">
        <v>41</v>
      </c>
      <c r="F413" s="5">
        <f>[2]攻击!$F115</f>
        <v>8266</v>
      </c>
      <c r="G413" s="5">
        <f t="shared" si="44"/>
        <v>495</v>
      </c>
      <c r="I413" s="6">
        <f t="shared" si="45"/>
        <v>1150</v>
      </c>
      <c r="J413">
        <v>0</v>
      </c>
      <c r="K413" s="11">
        <f t="shared" si="46"/>
        <v>8</v>
      </c>
      <c r="L413">
        <v>0</v>
      </c>
      <c r="M413">
        <v>0</v>
      </c>
      <c r="N413" s="7">
        <v>0</v>
      </c>
      <c r="O413" t="s">
        <v>150</v>
      </c>
      <c r="P413" s="5" t="str">
        <f t="shared" si="47"/>
        <v>1-12276</v>
      </c>
      <c r="Q413">
        <v>0</v>
      </c>
      <c r="R413" s="5">
        <f t="shared" si="48"/>
        <v>8266</v>
      </c>
      <c r="S413" s="5">
        <v>15</v>
      </c>
      <c r="T413" s="5">
        <v>0</v>
      </c>
      <c r="U413">
        <f>[2]升级消耗!$D113</f>
        <v>12276</v>
      </c>
      <c r="V413">
        <f t="shared" si="43"/>
        <v>2.45</v>
      </c>
      <c r="AA413" s="5">
        <f t="shared" si="49"/>
        <v>1150</v>
      </c>
    </row>
    <row r="414" spans="1:27">
      <c r="A414" s="5">
        <f t="shared" si="40"/>
        <v>1002111</v>
      </c>
      <c r="B414" s="5">
        <f t="shared" si="41"/>
        <v>1002</v>
      </c>
      <c r="C414" s="5">
        <f>VLOOKUP(B414,[1]role!$A:$J,10,1)</f>
        <v>46</v>
      </c>
      <c r="D414" s="5">
        <f t="shared" si="42"/>
        <v>111</v>
      </c>
      <c r="E414" s="10" t="s">
        <v>41</v>
      </c>
      <c r="F414" s="5">
        <f>[2]攻击!$F116</f>
        <v>8472</v>
      </c>
      <c r="G414" s="5">
        <f t="shared" si="44"/>
        <v>499</v>
      </c>
      <c r="I414" s="6">
        <f t="shared" si="45"/>
        <v>1160</v>
      </c>
      <c r="J414">
        <v>0</v>
      </c>
      <c r="K414" s="11">
        <f t="shared" si="46"/>
        <v>8</v>
      </c>
      <c r="L414">
        <v>0</v>
      </c>
      <c r="M414">
        <v>0</v>
      </c>
      <c r="N414" s="7">
        <v>0</v>
      </c>
      <c r="O414" t="s">
        <v>151</v>
      </c>
      <c r="P414" s="5" t="str">
        <f t="shared" si="47"/>
        <v>1-12579</v>
      </c>
      <c r="Q414">
        <v>0</v>
      </c>
      <c r="R414" s="5">
        <f t="shared" si="48"/>
        <v>8472</v>
      </c>
      <c r="S414" s="5">
        <v>15</v>
      </c>
      <c r="T414" s="5">
        <v>0</v>
      </c>
      <c r="U414">
        <f>[2]升级消耗!$D114</f>
        <v>12579</v>
      </c>
      <c r="V414">
        <f t="shared" si="43"/>
        <v>2.45</v>
      </c>
      <c r="AA414" s="5">
        <f t="shared" si="49"/>
        <v>1160</v>
      </c>
    </row>
    <row r="415" spans="1:27">
      <c r="A415" s="5">
        <f t="shared" si="40"/>
        <v>1002112</v>
      </c>
      <c r="B415" s="5">
        <f t="shared" si="41"/>
        <v>1002</v>
      </c>
      <c r="C415" s="5">
        <f>VLOOKUP(B415,[1]role!$A:$J,10,1)</f>
        <v>46</v>
      </c>
      <c r="D415" s="5">
        <f t="shared" si="42"/>
        <v>112</v>
      </c>
      <c r="E415" s="10" t="s">
        <v>41</v>
      </c>
      <c r="F415" s="5">
        <f>[2]攻击!$F117</f>
        <v>8677</v>
      </c>
      <c r="G415" s="5">
        <f t="shared" si="44"/>
        <v>503</v>
      </c>
      <c r="I415" s="6">
        <f t="shared" si="45"/>
        <v>1170</v>
      </c>
      <c r="J415">
        <v>0</v>
      </c>
      <c r="K415" s="11">
        <f t="shared" si="46"/>
        <v>8</v>
      </c>
      <c r="L415">
        <v>0</v>
      </c>
      <c r="M415">
        <v>0</v>
      </c>
      <c r="N415" s="7">
        <v>0</v>
      </c>
      <c r="O415" t="s">
        <v>152</v>
      </c>
      <c r="P415" s="5" t="str">
        <f t="shared" si="47"/>
        <v>1-12884</v>
      </c>
      <c r="Q415">
        <v>0</v>
      </c>
      <c r="R415" s="5">
        <f t="shared" si="48"/>
        <v>8677</v>
      </c>
      <c r="S415" s="5">
        <v>15</v>
      </c>
      <c r="T415" s="5">
        <v>0</v>
      </c>
      <c r="U415">
        <f>[2]升级消耗!$D115</f>
        <v>12884</v>
      </c>
      <c r="V415">
        <f t="shared" si="43"/>
        <v>2.45</v>
      </c>
      <c r="AA415" s="5">
        <f t="shared" si="49"/>
        <v>1170</v>
      </c>
    </row>
    <row r="416" spans="1:27">
      <c r="A416" s="5">
        <f t="shared" si="40"/>
        <v>1002113</v>
      </c>
      <c r="B416" s="5">
        <f t="shared" si="41"/>
        <v>1002</v>
      </c>
      <c r="C416" s="5">
        <f>VLOOKUP(B416,[1]role!$A:$J,10,1)</f>
        <v>46</v>
      </c>
      <c r="D416" s="5">
        <f t="shared" si="42"/>
        <v>113</v>
      </c>
      <c r="E416" s="10" t="s">
        <v>41</v>
      </c>
      <c r="F416" s="5">
        <f>[2]攻击!$F118</f>
        <v>8883</v>
      </c>
      <c r="G416" s="5">
        <f t="shared" si="44"/>
        <v>507</v>
      </c>
      <c r="I416" s="6">
        <f t="shared" si="45"/>
        <v>1180</v>
      </c>
      <c r="J416">
        <v>0</v>
      </c>
      <c r="K416" s="11">
        <f t="shared" si="46"/>
        <v>8</v>
      </c>
      <c r="L416">
        <v>0</v>
      </c>
      <c r="M416">
        <v>0</v>
      </c>
      <c r="N416" s="7">
        <v>0</v>
      </c>
      <c r="O416" t="s">
        <v>153</v>
      </c>
      <c r="P416" s="5" t="str">
        <f t="shared" si="47"/>
        <v>1-13190</v>
      </c>
      <c r="Q416">
        <v>0</v>
      </c>
      <c r="R416" s="5">
        <f t="shared" si="48"/>
        <v>8883</v>
      </c>
      <c r="S416" s="5">
        <v>15</v>
      </c>
      <c r="T416" s="5">
        <v>0</v>
      </c>
      <c r="U416">
        <f>[2]升级消耗!$D116</f>
        <v>13190</v>
      </c>
      <c r="V416">
        <f t="shared" si="43"/>
        <v>2.45</v>
      </c>
      <c r="AA416" s="5">
        <f t="shared" si="49"/>
        <v>1180</v>
      </c>
    </row>
    <row r="417" spans="1:27">
      <c r="A417" s="5">
        <f t="shared" si="40"/>
        <v>1002114</v>
      </c>
      <c r="B417" s="5">
        <f t="shared" si="41"/>
        <v>1002</v>
      </c>
      <c r="C417" s="5">
        <f>VLOOKUP(B417,[1]role!$A:$J,10,1)</f>
        <v>46</v>
      </c>
      <c r="D417" s="5">
        <f t="shared" si="42"/>
        <v>114</v>
      </c>
      <c r="E417" s="10" t="s">
        <v>41</v>
      </c>
      <c r="F417" s="5">
        <f>[2]攻击!$F119</f>
        <v>9090</v>
      </c>
      <c r="G417" s="5">
        <f t="shared" si="44"/>
        <v>511</v>
      </c>
      <c r="I417" s="6">
        <f t="shared" si="45"/>
        <v>1190</v>
      </c>
      <c r="J417">
        <v>0</v>
      </c>
      <c r="K417" s="11">
        <f t="shared" si="46"/>
        <v>8</v>
      </c>
      <c r="L417">
        <v>0</v>
      </c>
      <c r="M417">
        <v>0</v>
      </c>
      <c r="N417" s="7">
        <v>0</v>
      </c>
      <c r="O417" t="s">
        <v>154</v>
      </c>
      <c r="P417" s="5" t="str">
        <f t="shared" si="47"/>
        <v>1-13497</v>
      </c>
      <c r="Q417">
        <v>0</v>
      </c>
      <c r="R417" s="5">
        <f t="shared" si="48"/>
        <v>9090</v>
      </c>
      <c r="S417" s="5">
        <v>15</v>
      </c>
      <c r="T417" s="5">
        <v>0</v>
      </c>
      <c r="U417">
        <f>[2]升级消耗!$D117</f>
        <v>13497</v>
      </c>
      <c r="V417">
        <f t="shared" si="43"/>
        <v>2.45</v>
      </c>
      <c r="AA417" s="5">
        <f t="shared" si="49"/>
        <v>1190</v>
      </c>
    </row>
    <row r="418" spans="1:27">
      <c r="A418" s="5">
        <f t="shared" si="40"/>
        <v>1002115</v>
      </c>
      <c r="B418" s="5">
        <f t="shared" si="41"/>
        <v>1002</v>
      </c>
      <c r="C418" s="5">
        <f>VLOOKUP(B418,[1]role!$A:$J,10,1)</f>
        <v>46</v>
      </c>
      <c r="D418" s="5">
        <f t="shared" si="42"/>
        <v>115</v>
      </c>
      <c r="E418" s="10" t="s">
        <v>41</v>
      </c>
      <c r="F418" s="5">
        <f>[2]攻击!$F120</f>
        <v>9297</v>
      </c>
      <c r="G418" s="5">
        <f t="shared" si="44"/>
        <v>515</v>
      </c>
      <c r="I418" s="6">
        <f t="shared" si="45"/>
        <v>1200</v>
      </c>
      <c r="J418">
        <v>0</v>
      </c>
      <c r="K418" s="11">
        <f t="shared" si="46"/>
        <v>8</v>
      </c>
      <c r="L418">
        <v>0</v>
      </c>
      <c r="M418">
        <v>0</v>
      </c>
      <c r="N418" s="7">
        <v>0</v>
      </c>
      <c r="O418" t="s">
        <v>155</v>
      </c>
      <c r="P418" s="5" t="str">
        <f t="shared" si="47"/>
        <v>1-13806</v>
      </c>
      <c r="Q418">
        <v>0</v>
      </c>
      <c r="R418" s="5">
        <f t="shared" si="48"/>
        <v>9297</v>
      </c>
      <c r="S418" s="5">
        <v>15</v>
      </c>
      <c r="T418" s="5">
        <v>0</v>
      </c>
      <c r="U418">
        <f>[2]升级消耗!$D118</f>
        <v>13806</v>
      </c>
      <c r="V418">
        <f t="shared" si="43"/>
        <v>2.45</v>
      </c>
      <c r="AA418" s="5">
        <f t="shared" si="49"/>
        <v>1200</v>
      </c>
    </row>
    <row r="419" spans="1:27">
      <c r="A419" s="5">
        <f t="shared" si="40"/>
        <v>1002116</v>
      </c>
      <c r="B419" s="5">
        <f t="shared" si="41"/>
        <v>1002</v>
      </c>
      <c r="C419" s="5">
        <f>VLOOKUP(B419,[1]role!$A:$J,10,1)</f>
        <v>46</v>
      </c>
      <c r="D419" s="5">
        <f t="shared" si="42"/>
        <v>116</v>
      </c>
      <c r="E419" s="10" t="s">
        <v>41</v>
      </c>
      <c r="F419" s="5">
        <f>[2]攻击!$F121</f>
        <v>9505</v>
      </c>
      <c r="G419" s="5">
        <f t="shared" si="44"/>
        <v>519</v>
      </c>
      <c r="I419" s="6">
        <f t="shared" si="45"/>
        <v>1210</v>
      </c>
      <c r="J419">
        <v>0</v>
      </c>
      <c r="K419" s="11">
        <f t="shared" si="46"/>
        <v>8</v>
      </c>
      <c r="L419">
        <v>0</v>
      </c>
      <c r="M419">
        <v>0</v>
      </c>
      <c r="N419" s="7">
        <v>0</v>
      </c>
      <c r="O419" t="s">
        <v>156</v>
      </c>
      <c r="P419" s="5" t="str">
        <f t="shared" si="47"/>
        <v>1-14113</v>
      </c>
      <c r="Q419">
        <v>0</v>
      </c>
      <c r="R419" s="5">
        <f t="shared" si="48"/>
        <v>9505</v>
      </c>
      <c r="S419" s="5">
        <v>15</v>
      </c>
      <c r="T419" s="5">
        <v>0</v>
      </c>
      <c r="U419">
        <f>[2]升级消耗!$D119</f>
        <v>14113</v>
      </c>
      <c r="V419">
        <f t="shared" si="43"/>
        <v>2.45</v>
      </c>
      <c r="AA419" s="5">
        <f t="shared" si="49"/>
        <v>1210</v>
      </c>
    </row>
    <row r="420" spans="1:27">
      <c r="A420" s="5">
        <f t="shared" si="40"/>
        <v>1002117</v>
      </c>
      <c r="B420" s="5">
        <f t="shared" si="41"/>
        <v>1002</v>
      </c>
      <c r="C420" s="5">
        <f>VLOOKUP(B420,[1]role!$A:$J,10,1)</f>
        <v>46</v>
      </c>
      <c r="D420" s="5">
        <f t="shared" si="42"/>
        <v>117</v>
      </c>
      <c r="E420" s="10" t="s">
        <v>41</v>
      </c>
      <c r="F420" s="5">
        <f>[2]攻击!$F122</f>
        <v>9714</v>
      </c>
      <c r="G420" s="5">
        <f t="shared" si="44"/>
        <v>523</v>
      </c>
      <c r="I420" s="6">
        <f t="shared" si="45"/>
        <v>1220</v>
      </c>
      <c r="J420">
        <v>0</v>
      </c>
      <c r="K420" s="11">
        <f t="shared" si="46"/>
        <v>8</v>
      </c>
      <c r="L420">
        <v>0</v>
      </c>
      <c r="M420">
        <v>0</v>
      </c>
      <c r="N420" s="7">
        <v>0</v>
      </c>
      <c r="O420" t="s">
        <v>157</v>
      </c>
      <c r="P420" s="5" t="str">
        <f t="shared" si="47"/>
        <v>1-14425</v>
      </c>
      <c r="Q420">
        <v>0</v>
      </c>
      <c r="R420" s="5">
        <f t="shared" si="48"/>
        <v>9714</v>
      </c>
      <c r="S420" s="5">
        <v>15</v>
      </c>
      <c r="T420" s="5">
        <v>0</v>
      </c>
      <c r="U420">
        <f>[2]升级消耗!$D120</f>
        <v>14425</v>
      </c>
      <c r="V420">
        <f t="shared" si="43"/>
        <v>2.45</v>
      </c>
      <c r="AA420" s="5">
        <f t="shared" si="49"/>
        <v>1220</v>
      </c>
    </row>
    <row r="421" spans="1:27">
      <c r="A421" s="5">
        <f t="shared" si="40"/>
        <v>1002118</v>
      </c>
      <c r="B421" s="5">
        <f t="shared" si="41"/>
        <v>1002</v>
      </c>
      <c r="C421" s="5">
        <f>VLOOKUP(B421,[1]role!$A:$J,10,1)</f>
        <v>46</v>
      </c>
      <c r="D421" s="5">
        <f t="shared" si="42"/>
        <v>118</v>
      </c>
      <c r="E421" s="10" t="s">
        <v>41</v>
      </c>
      <c r="F421" s="5">
        <f>[2]攻击!$F123</f>
        <v>9922</v>
      </c>
      <c r="G421" s="5">
        <f t="shared" si="44"/>
        <v>528</v>
      </c>
      <c r="I421" s="6">
        <f t="shared" si="45"/>
        <v>1230</v>
      </c>
      <c r="J421">
        <v>0</v>
      </c>
      <c r="K421" s="11">
        <f t="shared" si="46"/>
        <v>8</v>
      </c>
      <c r="L421">
        <v>0</v>
      </c>
      <c r="M421">
        <v>0</v>
      </c>
      <c r="N421" s="7">
        <v>0</v>
      </c>
      <c r="O421" t="s">
        <v>158</v>
      </c>
      <c r="P421" s="5" t="str">
        <f t="shared" si="47"/>
        <v>1-14734</v>
      </c>
      <c r="Q421">
        <v>0</v>
      </c>
      <c r="R421" s="5">
        <f t="shared" si="48"/>
        <v>9922</v>
      </c>
      <c r="S421" s="5">
        <v>15</v>
      </c>
      <c r="T421" s="5">
        <v>0</v>
      </c>
      <c r="U421">
        <f>[2]升级消耗!$D121</f>
        <v>14734</v>
      </c>
      <c r="V421">
        <f t="shared" si="43"/>
        <v>2.45</v>
      </c>
      <c r="AA421" s="5">
        <f t="shared" si="49"/>
        <v>1230</v>
      </c>
    </row>
    <row r="422" spans="1:27">
      <c r="A422" s="5">
        <f t="shared" si="40"/>
        <v>1002119</v>
      </c>
      <c r="B422" s="5">
        <f t="shared" si="41"/>
        <v>1002</v>
      </c>
      <c r="C422" s="5">
        <f>VLOOKUP(B422,[1]role!$A:$J,10,1)</f>
        <v>46</v>
      </c>
      <c r="D422" s="5">
        <f t="shared" si="42"/>
        <v>119</v>
      </c>
      <c r="E422" s="10" t="s">
        <v>41</v>
      </c>
      <c r="F422" s="5">
        <f>[2]攻击!$F124</f>
        <v>10132</v>
      </c>
      <c r="G422" s="5">
        <f t="shared" si="44"/>
        <v>532</v>
      </c>
      <c r="I422" s="6">
        <f t="shared" si="45"/>
        <v>1240</v>
      </c>
      <c r="J422">
        <v>0</v>
      </c>
      <c r="K422" s="11">
        <f t="shared" si="46"/>
        <v>8</v>
      </c>
      <c r="L422">
        <v>0</v>
      </c>
      <c r="M422">
        <v>0</v>
      </c>
      <c r="N422" s="7">
        <v>0</v>
      </c>
      <c r="O422" t="s">
        <v>159</v>
      </c>
      <c r="P422" s="5" t="str">
        <f t="shared" si="47"/>
        <v>1-15045</v>
      </c>
      <c r="Q422">
        <v>0</v>
      </c>
      <c r="R422" s="5">
        <f t="shared" si="48"/>
        <v>10132</v>
      </c>
      <c r="S422" s="5">
        <v>15</v>
      </c>
      <c r="T422" s="5">
        <v>0</v>
      </c>
      <c r="U422">
        <f>[2]升级消耗!$D122</f>
        <v>15045</v>
      </c>
      <c r="V422">
        <f t="shared" si="43"/>
        <v>2.45</v>
      </c>
      <c r="AA422" s="5">
        <f t="shared" si="49"/>
        <v>1240</v>
      </c>
    </row>
    <row r="423" spans="1:27">
      <c r="A423" s="5">
        <f t="shared" si="40"/>
        <v>1002120</v>
      </c>
      <c r="B423" s="5">
        <f t="shared" si="41"/>
        <v>1002</v>
      </c>
      <c r="C423" s="5">
        <f>VLOOKUP(B423,[1]role!$A:$J,10,1)</f>
        <v>46</v>
      </c>
      <c r="D423" s="5">
        <f t="shared" si="42"/>
        <v>120</v>
      </c>
      <c r="E423" s="10" t="s">
        <v>41</v>
      </c>
      <c r="F423" s="5">
        <f>[2]攻击!$F125</f>
        <v>10342</v>
      </c>
      <c r="G423" s="5">
        <f t="shared" si="44"/>
        <v>536</v>
      </c>
      <c r="I423" s="6">
        <f t="shared" si="45"/>
        <v>1250</v>
      </c>
      <c r="J423">
        <v>0</v>
      </c>
      <c r="K423" s="11">
        <f t="shared" si="46"/>
        <v>8</v>
      </c>
      <c r="L423">
        <v>0</v>
      </c>
      <c r="M423">
        <v>0</v>
      </c>
      <c r="N423" s="7">
        <v>0</v>
      </c>
      <c r="O423" t="s">
        <v>160</v>
      </c>
      <c r="P423" s="5" t="str">
        <f t="shared" si="47"/>
        <v>1-15357</v>
      </c>
      <c r="Q423">
        <v>0</v>
      </c>
      <c r="R423" s="5">
        <f t="shared" si="48"/>
        <v>10342</v>
      </c>
      <c r="S423" s="5">
        <v>15</v>
      </c>
      <c r="T423" s="5">
        <v>0</v>
      </c>
      <c r="U423">
        <f>[2]升级消耗!$D123</f>
        <v>15357</v>
      </c>
      <c r="V423">
        <f t="shared" si="43"/>
        <v>2.45</v>
      </c>
      <c r="AA423" s="5">
        <f t="shared" si="49"/>
        <v>1250</v>
      </c>
    </row>
    <row r="424" spans="1:27">
      <c r="A424" s="5">
        <f t="shared" si="40"/>
        <v>1002121</v>
      </c>
      <c r="B424" s="5">
        <f t="shared" si="41"/>
        <v>1002</v>
      </c>
      <c r="C424" s="5">
        <f>VLOOKUP(B424,[1]role!$A:$J,10,1)</f>
        <v>46</v>
      </c>
      <c r="D424" s="5">
        <f t="shared" si="42"/>
        <v>121</v>
      </c>
      <c r="E424" s="10" t="s">
        <v>41</v>
      </c>
      <c r="F424" s="5">
        <f>[2]攻击!$F126</f>
        <v>10554</v>
      </c>
      <c r="G424" s="5">
        <f t="shared" si="44"/>
        <v>540</v>
      </c>
      <c r="I424" s="6">
        <f t="shared" si="45"/>
        <v>1260</v>
      </c>
      <c r="J424">
        <v>0</v>
      </c>
      <c r="K424" s="11">
        <f t="shared" si="46"/>
        <v>8</v>
      </c>
      <c r="L424">
        <v>0</v>
      </c>
      <c r="M424">
        <v>0</v>
      </c>
      <c r="N424" s="7">
        <v>0</v>
      </c>
      <c r="O424" t="s">
        <v>161</v>
      </c>
      <c r="P424" s="5" t="str">
        <f t="shared" si="47"/>
        <v>1-15672</v>
      </c>
      <c r="Q424">
        <v>0</v>
      </c>
      <c r="R424" s="5">
        <f t="shared" si="48"/>
        <v>10554</v>
      </c>
      <c r="S424" s="5">
        <v>15</v>
      </c>
      <c r="T424" s="5">
        <v>0</v>
      </c>
      <c r="U424">
        <f>[2]升级消耗!$D124</f>
        <v>15672</v>
      </c>
      <c r="V424">
        <f t="shared" si="43"/>
        <v>2.45</v>
      </c>
      <c r="AA424" s="5">
        <f t="shared" si="49"/>
        <v>1260</v>
      </c>
    </row>
    <row r="425" spans="1:27">
      <c r="A425" s="5">
        <f t="shared" si="40"/>
        <v>1002122</v>
      </c>
      <c r="B425" s="5">
        <f t="shared" si="41"/>
        <v>1002</v>
      </c>
      <c r="C425" s="5">
        <f>VLOOKUP(B425,[1]role!$A:$J,10,1)</f>
        <v>46</v>
      </c>
      <c r="D425" s="5">
        <f t="shared" si="42"/>
        <v>122</v>
      </c>
      <c r="E425" s="10" t="s">
        <v>41</v>
      </c>
      <c r="F425" s="5">
        <f>[2]攻击!$F127</f>
        <v>10765</v>
      </c>
      <c r="G425" s="5">
        <f t="shared" si="44"/>
        <v>544</v>
      </c>
      <c r="I425" s="6">
        <f t="shared" si="45"/>
        <v>1270</v>
      </c>
      <c r="J425">
        <v>0</v>
      </c>
      <c r="K425" s="11">
        <f t="shared" si="46"/>
        <v>8</v>
      </c>
      <c r="L425">
        <v>0</v>
      </c>
      <c r="M425">
        <v>0</v>
      </c>
      <c r="N425" s="7">
        <v>0</v>
      </c>
      <c r="O425" t="s">
        <v>162</v>
      </c>
      <c r="P425" s="5" t="str">
        <f t="shared" si="47"/>
        <v>1-15985</v>
      </c>
      <c r="Q425">
        <v>0</v>
      </c>
      <c r="R425" s="5">
        <f t="shared" si="48"/>
        <v>10765</v>
      </c>
      <c r="S425" s="5">
        <v>15</v>
      </c>
      <c r="T425" s="5">
        <v>0</v>
      </c>
      <c r="U425">
        <f>[2]升级消耗!$D125</f>
        <v>15985</v>
      </c>
      <c r="V425">
        <f t="shared" si="43"/>
        <v>2.45</v>
      </c>
      <c r="AA425" s="5">
        <f t="shared" si="49"/>
        <v>1270</v>
      </c>
    </row>
    <row r="426" spans="1:27">
      <c r="A426" s="5">
        <f t="shared" si="40"/>
        <v>1002123</v>
      </c>
      <c r="B426" s="5">
        <f t="shared" si="41"/>
        <v>1002</v>
      </c>
      <c r="C426" s="5">
        <f>VLOOKUP(B426,[1]role!$A:$J,10,1)</f>
        <v>46</v>
      </c>
      <c r="D426" s="5">
        <f t="shared" si="42"/>
        <v>123</v>
      </c>
      <c r="E426" s="10" t="s">
        <v>41</v>
      </c>
      <c r="F426" s="5">
        <f>[2]攻击!$F128</f>
        <v>10977</v>
      </c>
      <c r="G426" s="5">
        <f t="shared" si="44"/>
        <v>548</v>
      </c>
      <c r="I426" s="6">
        <f t="shared" si="45"/>
        <v>1280</v>
      </c>
      <c r="J426">
        <v>0</v>
      </c>
      <c r="K426" s="11">
        <f t="shared" si="46"/>
        <v>8</v>
      </c>
      <c r="L426">
        <v>0</v>
      </c>
      <c r="M426">
        <v>0</v>
      </c>
      <c r="N426" s="7">
        <v>0</v>
      </c>
      <c r="O426" t="s">
        <v>163</v>
      </c>
      <c r="P426" s="5" t="str">
        <f t="shared" si="47"/>
        <v>1-16300</v>
      </c>
      <c r="Q426">
        <v>0</v>
      </c>
      <c r="R426" s="5">
        <f t="shared" si="48"/>
        <v>10977</v>
      </c>
      <c r="S426" s="5">
        <v>15</v>
      </c>
      <c r="T426" s="5">
        <v>0</v>
      </c>
      <c r="U426">
        <f>[2]升级消耗!$D126</f>
        <v>16300</v>
      </c>
      <c r="V426">
        <f t="shared" si="43"/>
        <v>2.45</v>
      </c>
      <c r="AA426" s="5">
        <f t="shared" si="49"/>
        <v>1280</v>
      </c>
    </row>
    <row r="427" spans="1:27">
      <c r="A427" s="5">
        <f t="shared" si="40"/>
        <v>1002124</v>
      </c>
      <c r="B427" s="5">
        <f t="shared" si="41"/>
        <v>1002</v>
      </c>
      <c r="C427" s="5">
        <f>VLOOKUP(B427,[1]role!$A:$J,10,1)</f>
        <v>46</v>
      </c>
      <c r="D427" s="5">
        <f t="shared" si="42"/>
        <v>124</v>
      </c>
      <c r="E427" s="10" t="s">
        <v>41</v>
      </c>
      <c r="F427" s="5">
        <f>[2]攻击!$F129</f>
        <v>11190</v>
      </c>
      <c r="G427" s="5">
        <f t="shared" si="44"/>
        <v>552</v>
      </c>
      <c r="I427" s="6">
        <f t="shared" si="45"/>
        <v>1290</v>
      </c>
      <c r="J427">
        <v>0</v>
      </c>
      <c r="K427" s="11">
        <f t="shared" si="46"/>
        <v>8</v>
      </c>
      <c r="L427">
        <v>0</v>
      </c>
      <c r="M427">
        <v>0</v>
      </c>
      <c r="N427" s="7">
        <v>0</v>
      </c>
      <c r="O427" t="s">
        <v>164</v>
      </c>
      <c r="P427" s="5" t="str">
        <f t="shared" si="47"/>
        <v>1-16615</v>
      </c>
      <c r="Q427">
        <v>0</v>
      </c>
      <c r="R427" s="5">
        <f t="shared" si="48"/>
        <v>11190</v>
      </c>
      <c r="S427" s="5">
        <v>15</v>
      </c>
      <c r="T427" s="5">
        <v>0</v>
      </c>
      <c r="U427">
        <f>[2]升级消耗!$D127</f>
        <v>16615</v>
      </c>
      <c r="V427">
        <f t="shared" si="43"/>
        <v>2.45</v>
      </c>
      <c r="AA427" s="5">
        <f t="shared" si="49"/>
        <v>1290</v>
      </c>
    </row>
    <row r="428" spans="1:27">
      <c r="A428" s="5">
        <f t="shared" si="40"/>
        <v>1002125</v>
      </c>
      <c r="B428" s="5">
        <f t="shared" si="41"/>
        <v>1002</v>
      </c>
      <c r="C428" s="5">
        <f>VLOOKUP(B428,[1]role!$A:$J,10,1)</f>
        <v>46</v>
      </c>
      <c r="D428" s="5">
        <f t="shared" si="42"/>
        <v>125</v>
      </c>
      <c r="E428" s="10" t="s">
        <v>41</v>
      </c>
      <c r="F428" s="5">
        <f>[2]攻击!$F130</f>
        <v>11403</v>
      </c>
      <c r="G428" s="5">
        <f t="shared" si="44"/>
        <v>556</v>
      </c>
      <c r="I428" s="6">
        <f t="shared" si="45"/>
        <v>1300</v>
      </c>
      <c r="J428">
        <v>0</v>
      </c>
      <c r="K428" s="11">
        <f t="shared" si="46"/>
        <v>8</v>
      </c>
      <c r="L428">
        <v>0</v>
      </c>
      <c r="M428">
        <v>0</v>
      </c>
      <c r="N428" s="7">
        <v>0</v>
      </c>
      <c r="O428" t="s">
        <v>165</v>
      </c>
      <c r="P428" s="5" t="str">
        <f t="shared" si="47"/>
        <v>1-16932</v>
      </c>
      <c r="Q428">
        <v>0</v>
      </c>
      <c r="R428" s="5">
        <f t="shared" si="48"/>
        <v>11403</v>
      </c>
      <c r="S428" s="5">
        <v>15</v>
      </c>
      <c r="T428" s="5">
        <v>0</v>
      </c>
      <c r="U428">
        <f>[2]升级消耗!$D128</f>
        <v>16932</v>
      </c>
      <c r="V428">
        <f t="shared" si="43"/>
        <v>2.45</v>
      </c>
      <c r="AA428" s="5">
        <f t="shared" si="49"/>
        <v>1300</v>
      </c>
    </row>
    <row r="429" spans="1:27">
      <c r="A429" s="5">
        <f t="shared" si="40"/>
        <v>1002126</v>
      </c>
      <c r="B429" s="5">
        <f t="shared" si="41"/>
        <v>1002</v>
      </c>
      <c r="C429" s="5">
        <f>VLOOKUP(B429,[1]role!$A:$J,10,1)</f>
        <v>46</v>
      </c>
      <c r="D429" s="5">
        <f t="shared" si="42"/>
        <v>126</v>
      </c>
      <c r="E429" s="10" t="s">
        <v>41</v>
      </c>
      <c r="F429" s="5">
        <f>[2]攻击!$F131</f>
        <v>11724</v>
      </c>
      <c r="G429" s="5">
        <f t="shared" si="44"/>
        <v>560</v>
      </c>
      <c r="I429" s="6">
        <f t="shared" si="45"/>
        <v>1310</v>
      </c>
      <c r="J429">
        <v>0</v>
      </c>
      <c r="K429" s="11">
        <f t="shared" si="46"/>
        <v>8</v>
      </c>
      <c r="L429">
        <v>0</v>
      </c>
      <c r="M429">
        <v>0</v>
      </c>
      <c r="N429" s="7">
        <v>0</v>
      </c>
      <c r="O429" t="s">
        <v>166</v>
      </c>
      <c r="P429" s="5" t="str">
        <f t="shared" si="47"/>
        <v>1-17409</v>
      </c>
      <c r="Q429">
        <v>0</v>
      </c>
      <c r="R429" s="5">
        <f t="shared" si="48"/>
        <v>11724</v>
      </c>
      <c r="S429" s="5">
        <v>15</v>
      </c>
      <c r="T429" s="5">
        <v>0</v>
      </c>
      <c r="U429">
        <f>[2]升级消耗!$D129</f>
        <v>17409</v>
      </c>
      <c r="V429">
        <f t="shared" si="43"/>
        <v>2.45</v>
      </c>
      <c r="AA429" s="5">
        <f t="shared" si="49"/>
        <v>1310</v>
      </c>
    </row>
    <row r="430" spans="1:27">
      <c r="A430" s="5">
        <f t="shared" si="40"/>
        <v>1002127</v>
      </c>
      <c r="B430" s="5">
        <f t="shared" si="41"/>
        <v>1002</v>
      </c>
      <c r="C430" s="5">
        <f>VLOOKUP(B430,[1]role!$A:$J,10,1)</f>
        <v>46</v>
      </c>
      <c r="D430" s="5">
        <f t="shared" si="42"/>
        <v>127</v>
      </c>
      <c r="E430" s="10" t="s">
        <v>41</v>
      </c>
      <c r="F430" s="5">
        <f>[2]攻击!$F132</f>
        <v>12044</v>
      </c>
      <c r="G430" s="5">
        <f t="shared" si="44"/>
        <v>564</v>
      </c>
      <c r="I430" s="6">
        <f t="shared" si="45"/>
        <v>1320</v>
      </c>
      <c r="J430">
        <v>0</v>
      </c>
      <c r="K430" s="11">
        <f t="shared" si="46"/>
        <v>8</v>
      </c>
      <c r="L430">
        <v>0</v>
      </c>
      <c r="M430">
        <v>0</v>
      </c>
      <c r="N430" s="7">
        <v>0</v>
      </c>
      <c r="O430" t="s">
        <v>167</v>
      </c>
      <c r="P430" s="5" t="str">
        <f t="shared" si="47"/>
        <v>1-17884</v>
      </c>
      <c r="Q430">
        <v>0</v>
      </c>
      <c r="R430" s="5">
        <f t="shared" si="48"/>
        <v>12044</v>
      </c>
      <c r="S430" s="5">
        <v>15</v>
      </c>
      <c r="T430" s="5">
        <v>0</v>
      </c>
      <c r="U430">
        <f>[2]升级消耗!$D130</f>
        <v>17884</v>
      </c>
      <c r="V430">
        <f t="shared" si="43"/>
        <v>2.45</v>
      </c>
      <c r="AA430" s="5">
        <f t="shared" si="49"/>
        <v>1320</v>
      </c>
    </row>
    <row r="431" spans="1:27">
      <c r="A431" s="5">
        <f t="shared" si="40"/>
        <v>1002128</v>
      </c>
      <c r="B431" s="5">
        <f t="shared" si="41"/>
        <v>1002</v>
      </c>
      <c r="C431" s="5">
        <f>VLOOKUP(B431,[1]role!$A:$J,10,1)</f>
        <v>46</v>
      </c>
      <c r="D431" s="5">
        <f t="shared" si="42"/>
        <v>128</v>
      </c>
      <c r="E431" s="10" t="s">
        <v>41</v>
      </c>
      <c r="F431" s="5">
        <f>[2]攻击!$F133</f>
        <v>12366</v>
      </c>
      <c r="G431" s="5">
        <f t="shared" si="44"/>
        <v>568</v>
      </c>
      <c r="I431" s="6">
        <f t="shared" si="45"/>
        <v>1330</v>
      </c>
      <c r="J431">
        <v>0</v>
      </c>
      <c r="K431" s="11">
        <f t="shared" si="46"/>
        <v>8</v>
      </c>
      <c r="L431">
        <v>0</v>
      </c>
      <c r="M431">
        <v>0</v>
      </c>
      <c r="N431" s="7">
        <v>0</v>
      </c>
      <c r="O431" t="s">
        <v>168</v>
      </c>
      <c r="P431" s="5" t="str">
        <f t="shared" si="47"/>
        <v>1-18361</v>
      </c>
      <c r="Q431">
        <v>0</v>
      </c>
      <c r="R431" s="5">
        <f t="shared" si="48"/>
        <v>12366</v>
      </c>
      <c r="S431" s="5">
        <v>15</v>
      </c>
      <c r="T431" s="5">
        <v>0</v>
      </c>
      <c r="U431">
        <f>[2]升级消耗!$D131</f>
        <v>18361</v>
      </c>
      <c r="V431">
        <f t="shared" si="43"/>
        <v>2.45</v>
      </c>
      <c r="AA431" s="5">
        <f t="shared" si="49"/>
        <v>1330</v>
      </c>
    </row>
    <row r="432" spans="1:27">
      <c r="A432" s="5">
        <f t="shared" si="40"/>
        <v>1002129</v>
      </c>
      <c r="B432" s="5">
        <f t="shared" si="41"/>
        <v>1002</v>
      </c>
      <c r="C432" s="5">
        <f>VLOOKUP(B432,[1]role!$A:$J,10,1)</f>
        <v>46</v>
      </c>
      <c r="D432" s="5">
        <f t="shared" si="42"/>
        <v>129</v>
      </c>
      <c r="E432" s="10" t="s">
        <v>41</v>
      </c>
      <c r="F432" s="5">
        <f>[2]攻击!$F134</f>
        <v>12687</v>
      </c>
      <c r="G432" s="5">
        <f t="shared" si="44"/>
        <v>572</v>
      </c>
      <c r="I432" s="6">
        <f t="shared" si="45"/>
        <v>1340</v>
      </c>
      <c r="J432">
        <v>0</v>
      </c>
      <c r="K432" s="11">
        <f t="shared" si="46"/>
        <v>8</v>
      </c>
      <c r="L432">
        <v>0</v>
      </c>
      <c r="M432">
        <v>0</v>
      </c>
      <c r="N432" s="7">
        <v>0</v>
      </c>
      <c r="O432" t="s">
        <v>169</v>
      </c>
      <c r="P432" s="5" t="str">
        <f t="shared" si="47"/>
        <v>1-18840</v>
      </c>
      <c r="Q432">
        <v>0</v>
      </c>
      <c r="R432" s="5">
        <f t="shared" si="48"/>
        <v>12687</v>
      </c>
      <c r="S432" s="5">
        <v>15</v>
      </c>
      <c r="T432" s="5">
        <v>0</v>
      </c>
      <c r="U432">
        <f>[2]升级消耗!$D132</f>
        <v>18840</v>
      </c>
      <c r="V432">
        <f t="shared" si="43"/>
        <v>2.45</v>
      </c>
      <c r="AA432" s="5">
        <f t="shared" si="49"/>
        <v>1340</v>
      </c>
    </row>
    <row r="433" spans="1:27">
      <c r="A433" s="5">
        <f t="shared" ref="A433:A496" si="50">A133+1000</f>
        <v>1002130</v>
      </c>
      <c r="B433" s="5">
        <f t="shared" ref="B433:B496" si="51">B133+1</f>
        <v>1002</v>
      </c>
      <c r="C433" s="5">
        <f>VLOOKUP(B433,[1]role!$A:$J,10,1)</f>
        <v>46</v>
      </c>
      <c r="D433" s="5">
        <f t="shared" ref="D433:D496" si="52">D133</f>
        <v>130</v>
      </c>
      <c r="E433" s="10" t="s">
        <v>41</v>
      </c>
      <c r="F433" s="5">
        <f>[2]攻击!$F135</f>
        <v>13010</v>
      </c>
      <c r="G433" s="5">
        <f t="shared" si="44"/>
        <v>577</v>
      </c>
      <c r="I433" s="6">
        <f t="shared" si="45"/>
        <v>1350</v>
      </c>
      <c r="J433">
        <v>0</v>
      </c>
      <c r="K433" s="11">
        <f t="shared" si="46"/>
        <v>8</v>
      </c>
      <c r="L433">
        <v>0</v>
      </c>
      <c r="M433">
        <v>0</v>
      </c>
      <c r="N433" s="7">
        <v>0</v>
      </c>
      <c r="O433" t="s">
        <v>170</v>
      </c>
      <c r="P433" s="5" t="str">
        <f t="shared" si="47"/>
        <v>1-19318</v>
      </c>
      <c r="Q433">
        <v>0</v>
      </c>
      <c r="R433" s="5">
        <f t="shared" si="48"/>
        <v>13010</v>
      </c>
      <c r="S433" s="5">
        <v>15</v>
      </c>
      <c r="T433" s="5">
        <v>0</v>
      </c>
      <c r="U433">
        <f>[2]升级消耗!$D133</f>
        <v>19318</v>
      </c>
      <c r="V433">
        <f t="shared" ref="V433:V496" si="53">V133-0.05</f>
        <v>2.45</v>
      </c>
      <c r="AA433" s="5">
        <f t="shared" si="49"/>
        <v>1350</v>
      </c>
    </row>
    <row r="434" spans="1:27">
      <c r="A434" s="5">
        <f t="shared" si="50"/>
        <v>1002131</v>
      </c>
      <c r="B434" s="5">
        <f t="shared" si="51"/>
        <v>1002</v>
      </c>
      <c r="C434" s="5">
        <f>VLOOKUP(B434,[1]role!$A:$J,10,1)</f>
        <v>46</v>
      </c>
      <c r="D434" s="5">
        <f t="shared" si="52"/>
        <v>131</v>
      </c>
      <c r="E434" s="10" t="s">
        <v>41</v>
      </c>
      <c r="F434" s="5">
        <f>[2]攻击!$F136</f>
        <v>13333</v>
      </c>
      <c r="G434" s="5">
        <f t="shared" si="44"/>
        <v>581</v>
      </c>
      <c r="I434" s="6">
        <f t="shared" si="45"/>
        <v>1360</v>
      </c>
      <c r="J434">
        <v>0</v>
      </c>
      <c r="K434" s="11">
        <f t="shared" si="46"/>
        <v>8</v>
      </c>
      <c r="L434">
        <v>0</v>
      </c>
      <c r="M434">
        <v>0</v>
      </c>
      <c r="N434" s="7">
        <v>0</v>
      </c>
      <c r="O434" t="s">
        <v>171</v>
      </c>
      <c r="P434" s="5" t="str">
        <f t="shared" si="47"/>
        <v>1-19797</v>
      </c>
      <c r="Q434">
        <v>0</v>
      </c>
      <c r="R434" s="5">
        <f t="shared" si="48"/>
        <v>13333</v>
      </c>
      <c r="S434" s="5">
        <v>15</v>
      </c>
      <c r="T434" s="5">
        <v>0</v>
      </c>
      <c r="U434">
        <f>[2]升级消耗!$D134</f>
        <v>19797</v>
      </c>
      <c r="V434">
        <f t="shared" si="53"/>
        <v>2.45</v>
      </c>
      <c r="AA434" s="5">
        <f t="shared" si="49"/>
        <v>1360</v>
      </c>
    </row>
    <row r="435" spans="1:27">
      <c r="A435" s="5">
        <f t="shared" si="50"/>
        <v>1002132</v>
      </c>
      <c r="B435" s="5">
        <f t="shared" si="51"/>
        <v>1002</v>
      </c>
      <c r="C435" s="5">
        <f>VLOOKUP(B435,[1]role!$A:$J,10,1)</f>
        <v>46</v>
      </c>
      <c r="D435" s="5">
        <f t="shared" si="52"/>
        <v>132</v>
      </c>
      <c r="E435" s="10" t="s">
        <v>41</v>
      </c>
      <c r="F435" s="5">
        <f>[2]攻击!$F137</f>
        <v>13657</v>
      </c>
      <c r="G435" s="5">
        <f t="shared" si="44"/>
        <v>585</v>
      </c>
      <c r="I435" s="6">
        <f t="shared" si="45"/>
        <v>1370</v>
      </c>
      <c r="J435">
        <v>0</v>
      </c>
      <c r="K435" s="11">
        <f t="shared" si="46"/>
        <v>8</v>
      </c>
      <c r="L435">
        <v>0</v>
      </c>
      <c r="M435">
        <v>0</v>
      </c>
      <c r="N435" s="7">
        <v>0</v>
      </c>
      <c r="O435" t="s">
        <v>172</v>
      </c>
      <c r="P435" s="5" t="str">
        <f t="shared" si="47"/>
        <v>1-20280</v>
      </c>
      <c r="Q435">
        <v>0</v>
      </c>
      <c r="R435" s="5">
        <f t="shared" si="48"/>
        <v>13657</v>
      </c>
      <c r="S435" s="5">
        <v>15</v>
      </c>
      <c r="T435" s="5">
        <v>0</v>
      </c>
      <c r="U435">
        <f>[2]升级消耗!$D135</f>
        <v>20280</v>
      </c>
      <c r="V435">
        <f t="shared" si="53"/>
        <v>2.45</v>
      </c>
      <c r="AA435" s="5">
        <f t="shared" si="49"/>
        <v>1370</v>
      </c>
    </row>
    <row r="436" spans="1:27">
      <c r="A436" s="5">
        <f t="shared" si="50"/>
        <v>1002133</v>
      </c>
      <c r="B436" s="5">
        <f t="shared" si="51"/>
        <v>1002</v>
      </c>
      <c r="C436" s="5">
        <f>VLOOKUP(B436,[1]role!$A:$J,10,1)</f>
        <v>46</v>
      </c>
      <c r="D436" s="5">
        <f t="shared" si="52"/>
        <v>133</v>
      </c>
      <c r="E436" s="10" t="s">
        <v>41</v>
      </c>
      <c r="F436" s="5">
        <f>[2]攻击!$F138</f>
        <v>13981</v>
      </c>
      <c r="G436" s="5">
        <f t="shared" si="44"/>
        <v>589</v>
      </c>
      <c r="I436" s="6">
        <f t="shared" si="45"/>
        <v>1380</v>
      </c>
      <c r="J436">
        <v>0</v>
      </c>
      <c r="K436" s="11">
        <f t="shared" si="46"/>
        <v>8</v>
      </c>
      <c r="L436">
        <v>0</v>
      </c>
      <c r="M436">
        <v>0</v>
      </c>
      <c r="N436" s="7">
        <v>0</v>
      </c>
      <c r="O436" t="s">
        <v>173</v>
      </c>
      <c r="P436" s="5" t="str">
        <f t="shared" si="47"/>
        <v>1-20761</v>
      </c>
      <c r="Q436">
        <v>0</v>
      </c>
      <c r="R436" s="5">
        <f t="shared" si="48"/>
        <v>13981</v>
      </c>
      <c r="S436" s="5">
        <v>15</v>
      </c>
      <c r="T436" s="5">
        <v>0</v>
      </c>
      <c r="U436">
        <f>[2]升级消耗!$D136</f>
        <v>20761</v>
      </c>
      <c r="V436">
        <f t="shared" si="53"/>
        <v>2.45</v>
      </c>
      <c r="AA436" s="5">
        <f t="shared" si="49"/>
        <v>1380</v>
      </c>
    </row>
    <row r="437" spans="1:27">
      <c r="A437" s="5">
        <f t="shared" si="50"/>
        <v>1002134</v>
      </c>
      <c r="B437" s="5">
        <f t="shared" si="51"/>
        <v>1002</v>
      </c>
      <c r="C437" s="5">
        <f>VLOOKUP(B437,[1]role!$A:$J,10,1)</f>
        <v>46</v>
      </c>
      <c r="D437" s="5">
        <f t="shared" si="52"/>
        <v>134</v>
      </c>
      <c r="E437" s="10" t="s">
        <v>41</v>
      </c>
      <c r="F437" s="5">
        <f>[2]攻击!$F139</f>
        <v>14306</v>
      </c>
      <c r="G437" s="5">
        <f t="shared" si="44"/>
        <v>593</v>
      </c>
      <c r="I437" s="6">
        <f t="shared" si="45"/>
        <v>1390</v>
      </c>
      <c r="J437">
        <v>0</v>
      </c>
      <c r="K437" s="11">
        <f t="shared" si="46"/>
        <v>8</v>
      </c>
      <c r="L437">
        <v>0</v>
      </c>
      <c r="M437">
        <v>0</v>
      </c>
      <c r="N437" s="7">
        <v>0</v>
      </c>
      <c r="O437" t="s">
        <v>174</v>
      </c>
      <c r="P437" s="5" t="str">
        <f t="shared" si="47"/>
        <v>1-21243</v>
      </c>
      <c r="Q437">
        <v>0</v>
      </c>
      <c r="R437" s="5">
        <f t="shared" si="48"/>
        <v>14306</v>
      </c>
      <c r="S437" s="5">
        <v>15</v>
      </c>
      <c r="T437" s="5">
        <v>0</v>
      </c>
      <c r="U437">
        <f>[2]升级消耗!$D137</f>
        <v>21243</v>
      </c>
      <c r="V437">
        <f t="shared" si="53"/>
        <v>2.45</v>
      </c>
      <c r="AA437" s="5">
        <f t="shared" si="49"/>
        <v>1390</v>
      </c>
    </row>
    <row r="438" spans="1:27">
      <c r="A438" s="5">
        <f t="shared" si="50"/>
        <v>1002135</v>
      </c>
      <c r="B438" s="5">
        <f t="shared" si="51"/>
        <v>1002</v>
      </c>
      <c r="C438" s="5">
        <f>VLOOKUP(B438,[1]role!$A:$J,10,1)</f>
        <v>46</v>
      </c>
      <c r="D438" s="5">
        <f t="shared" si="52"/>
        <v>135</v>
      </c>
      <c r="E438" s="10" t="s">
        <v>41</v>
      </c>
      <c r="F438" s="5">
        <f>[2]攻击!$F140</f>
        <v>14631</v>
      </c>
      <c r="G438" s="5">
        <f t="shared" si="44"/>
        <v>597</v>
      </c>
      <c r="I438" s="6">
        <f t="shared" si="45"/>
        <v>1400</v>
      </c>
      <c r="J438">
        <v>0</v>
      </c>
      <c r="K438" s="11">
        <f t="shared" si="46"/>
        <v>8</v>
      </c>
      <c r="L438">
        <v>0</v>
      </c>
      <c r="M438">
        <v>0</v>
      </c>
      <c r="N438" s="7">
        <v>0</v>
      </c>
      <c r="O438" t="s">
        <v>175</v>
      </c>
      <c r="P438" s="5" t="str">
        <f t="shared" si="47"/>
        <v>1-21727</v>
      </c>
      <c r="Q438">
        <v>0</v>
      </c>
      <c r="R438" s="5">
        <f t="shared" si="48"/>
        <v>14631</v>
      </c>
      <c r="S438" s="5">
        <v>15</v>
      </c>
      <c r="T438" s="5">
        <v>0</v>
      </c>
      <c r="U438">
        <f>[2]升级消耗!$D138</f>
        <v>21727</v>
      </c>
      <c r="V438">
        <f t="shared" si="53"/>
        <v>2.45</v>
      </c>
      <c r="AA438" s="5">
        <f t="shared" si="49"/>
        <v>1400</v>
      </c>
    </row>
    <row r="439" spans="1:27">
      <c r="A439" s="5">
        <f t="shared" si="50"/>
        <v>1002136</v>
      </c>
      <c r="B439" s="5">
        <f t="shared" si="51"/>
        <v>1002</v>
      </c>
      <c r="C439" s="5">
        <f>VLOOKUP(B439,[1]role!$A:$J,10,1)</f>
        <v>46</v>
      </c>
      <c r="D439" s="5">
        <f t="shared" si="52"/>
        <v>136</v>
      </c>
      <c r="E439" s="10" t="s">
        <v>41</v>
      </c>
      <c r="F439" s="5">
        <f>[2]攻击!$F141</f>
        <v>14958</v>
      </c>
      <c r="G439" s="5">
        <f t="shared" si="44"/>
        <v>601</v>
      </c>
      <c r="I439" s="6">
        <f t="shared" si="45"/>
        <v>1410</v>
      </c>
      <c r="J439">
        <v>0</v>
      </c>
      <c r="K439" s="11">
        <f t="shared" si="46"/>
        <v>8</v>
      </c>
      <c r="L439">
        <v>0</v>
      </c>
      <c r="M439">
        <v>0</v>
      </c>
      <c r="N439" s="7">
        <v>0</v>
      </c>
      <c r="O439" t="s">
        <v>176</v>
      </c>
      <c r="P439" s="5" t="str">
        <f t="shared" si="47"/>
        <v>1-22212</v>
      </c>
      <c r="Q439">
        <v>0</v>
      </c>
      <c r="R439" s="5">
        <f t="shared" si="48"/>
        <v>14958</v>
      </c>
      <c r="S439" s="5">
        <v>15</v>
      </c>
      <c r="T439" s="5">
        <v>0</v>
      </c>
      <c r="U439">
        <f>[2]升级消耗!$D139</f>
        <v>22212</v>
      </c>
      <c r="V439">
        <f t="shared" si="53"/>
        <v>2.45</v>
      </c>
      <c r="AA439" s="5">
        <f t="shared" si="49"/>
        <v>1410</v>
      </c>
    </row>
    <row r="440" spans="1:27">
      <c r="A440" s="5">
        <f t="shared" si="50"/>
        <v>1002137</v>
      </c>
      <c r="B440" s="5">
        <f t="shared" si="51"/>
        <v>1002</v>
      </c>
      <c r="C440" s="5">
        <f>VLOOKUP(B440,[1]role!$A:$J,10,1)</f>
        <v>46</v>
      </c>
      <c r="D440" s="5">
        <f t="shared" si="52"/>
        <v>137</v>
      </c>
      <c r="E440" s="10" t="s">
        <v>41</v>
      </c>
      <c r="F440" s="5">
        <f>[2]攻击!$F142</f>
        <v>15284</v>
      </c>
      <c r="G440" s="5">
        <f t="shared" si="44"/>
        <v>605</v>
      </c>
      <c r="I440" s="6">
        <f t="shared" si="45"/>
        <v>1420</v>
      </c>
      <c r="J440">
        <v>0</v>
      </c>
      <c r="K440" s="11">
        <f t="shared" si="46"/>
        <v>8</v>
      </c>
      <c r="L440">
        <v>0</v>
      </c>
      <c r="M440">
        <v>0</v>
      </c>
      <c r="N440" s="7">
        <v>0</v>
      </c>
      <c r="O440" t="s">
        <v>177</v>
      </c>
      <c r="P440" s="5" t="str">
        <f t="shared" si="47"/>
        <v>1-22695</v>
      </c>
      <c r="Q440">
        <v>0</v>
      </c>
      <c r="R440" s="5">
        <f t="shared" si="48"/>
        <v>15284</v>
      </c>
      <c r="S440" s="5">
        <v>15</v>
      </c>
      <c r="T440" s="5">
        <v>0</v>
      </c>
      <c r="U440">
        <f>[2]升级消耗!$D140</f>
        <v>22695</v>
      </c>
      <c r="V440">
        <f t="shared" si="53"/>
        <v>2.45</v>
      </c>
      <c r="AA440" s="5">
        <f t="shared" si="49"/>
        <v>1420</v>
      </c>
    </row>
    <row r="441" spans="1:27">
      <c r="A441" s="5">
        <f t="shared" si="50"/>
        <v>1002138</v>
      </c>
      <c r="B441" s="5">
        <f t="shared" si="51"/>
        <v>1002</v>
      </c>
      <c r="C441" s="5">
        <f>VLOOKUP(B441,[1]role!$A:$J,10,1)</f>
        <v>46</v>
      </c>
      <c r="D441" s="5">
        <f t="shared" si="52"/>
        <v>138</v>
      </c>
      <c r="E441" s="10" t="s">
        <v>41</v>
      </c>
      <c r="F441" s="5">
        <f>[2]攻击!$F143</f>
        <v>15612</v>
      </c>
      <c r="G441" s="5">
        <f t="shared" si="44"/>
        <v>609</v>
      </c>
      <c r="I441" s="6">
        <f t="shared" si="45"/>
        <v>1430</v>
      </c>
      <c r="J441">
        <v>0</v>
      </c>
      <c r="K441" s="11">
        <f t="shared" si="46"/>
        <v>8</v>
      </c>
      <c r="L441">
        <v>0</v>
      </c>
      <c r="M441">
        <v>0</v>
      </c>
      <c r="N441" s="7">
        <v>0</v>
      </c>
      <c r="O441" t="s">
        <v>178</v>
      </c>
      <c r="P441" s="5" t="str">
        <f t="shared" si="47"/>
        <v>1-23181</v>
      </c>
      <c r="Q441">
        <v>0</v>
      </c>
      <c r="R441" s="5">
        <f t="shared" si="48"/>
        <v>15612</v>
      </c>
      <c r="S441" s="5">
        <v>15</v>
      </c>
      <c r="T441" s="5">
        <v>0</v>
      </c>
      <c r="U441">
        <f>[2]升级消耗!$D141</f>
        <v>23181</v>
      </c>
      <c r="V441">
        <f t="shared" si="53"/>
        <v>2.45</v>
      </c>
      <c r="AA441" s="5">
        <f t="shared" si="49"/>
        <v>1430</v>
      </c>
    </row>
    <row r="442" spans="1:27">
      <c r="A442" s="5">
        <f t="shared" si="50"/>
        <v>1002139</v>
      </c>
      <c r="B442" s="5">
        <f t="shared" si="51"/>
        <v>1002</v>
      </c>
      <c r="C442" s="5">
        <f>VLOOKUP(B442,[1]role!$A:$J,10,1)</f>
        <v>46</v>
      </c>
      <c r="D442" s="5">
        <f t="shared" si="52"/>
        <v>139</v>
      </c>
      <c r="E442" s="10" t="s">
        <v>41</v>
      </c>
      <c r="F442" s="5">
        <f>[2]攻击!$F144</f>
        <v>15939</v>
      </c>
      <c r="G442" s="5">
        <f t="shared" si="44"/>
        <v>613</v>
      </c>
      <c r="I442" s="6">
        <f t="shared" si="45"/>
        <v>1440</v>
      </c>
      <c r="J442">
        <v>0</v>
      </c>
      <c r="K442" s="11">
        <f t="shared" si="46"/>
        <v>8</v>
      </c>
      <c r="L442">
        <v>0</v>
      </c>
      <c r="M442">
        <v>0</v>
      </c>
      <c r="N442" s="7">
        <v>0</v>
      </c>
      <c r="O442" t="s">
        <v>179</v>
      </c>
      <c r="P442" s="5" t="str">
        <f t="shared" si="47"/>
        <v>1-23670</v>
      </c>
      <c r="Q442">
        <v>0</v>
      </c>
      <c r="R442" s="5">
        <f t="shared" si="48"/>
        <v>15939</v>
      </c>
      <c r="S442" s="5">
        <v>15</v>
      </c>
      <c r="T442" s="5">
        <v>0</v>
      </c>
      <c r="U442">
        <f>[2]升级消耗!$D142</f>
        <v>23670</v>
      </c>
      <c r="V442">
        <f t="shared" si="53"/>
        <v>2.45</v>
      </c>
      <c r="AA442" s="5">
        <f t="shared" si="49"/>
        <v>1440</v>
      </c>
    </row>
    <row r="443" spans="1:27">
      <c r="A443" s="5">
        <f t="shared" si="50"/>
        <v>1002140</v>
      </c>
      <c r="B443" s="5">
        <f t="shared" si="51"/>
        <v>1002</v>
      </c>
      <c r="C443" s="5">
        <f>VLOOKUP(B443,[1]role!$A:$J,10,1)</f>
        <v>46</v>
      </c>
      <c r="D443" s="5">
        <f t="shared" si="52"/>
        <v>140</v>
      </c>
      <c r="E443" s="10" t="s">
        <v>41</v>
      </c>
      <c r="F443" s="5">
        <f>[2]攻击!$F145</f>
        <v>16268</v>
      </c>
      <c r="G443" s="5">
        <f t="shared" si="44"/>
        <v>617</v>
      </c>
      <c r="I443" s="6">
        <f t="shared" si="45"/>
        <v>1450</v>
      </c>
      <c r="J443">
        <v>0</v>
      </c>
      <c r="K443" s="11">
        <f t="shared" si="46"/>
        <v>8</v>
      </c>
      <c r="L443">
        <v>0</v>
      </c>
      <c r="M443">
        <v>0</v>
      </c>
      <c r="N443" s="7">
        <v>0</v>
      </c>
      <c r="O443" t="s">
        <v>180</v>
      </c>
      <c r="P443" s="5" t="str">
        <f t="shared" si="47"/>
        <v>1-24157</v>
      </c>
      <c r="Q443">
        <v>0</v>
      </c>
      <c r="R443" s="5">
        <f t="shared" si="48"/>
        <v>16268</v>
      </c>
      <c r="S443" s="5">
        <v>15</v>
      </c>
      <c r="T443" s="5">
        <v>0</v>
      </c>
      <c r="U443">
        <f>[2]升级消耗!$D143</f>
        <v>24157</v>
      </c>
      <c r="V443">
        <f t="shared" si="53"/>
        <v>2.45</v>
      </c>
      <c r="AA443" s="5">
        <f t="shared" si="49"/>
        <v>1450</v>
      </c>
    </row>
    <row r="444" spans="1:27">
      <c r="A444" s="5">
        <f t="shared" si="50"/>
        <v>1002141</v>
      </c>
      <c r="B444" s="5">
        <f t="shared" si="51"/>
        <v>1002</v>
      </c>
      <c r="C444" s="5">
        <f>VLOOKUP(B444,[1]role!$A:$J,10,1)</f>
        <v>46</v>
      </c>
      <c r="D444" s="5">
        <f t="shared" si="52"/>
        <v>141</v>
      </c>
      <c r="E444" s="10" t="s">
        <v>41</v>
      </c>
      <c r="F444" s="5">
        <f>[2]攻击!$F146</f>
        <v>16597</v>
      </c>
      <c r="G444" s="5">
        <f t="shared" si="44"/>
        <v>621</v>
      </c>
      <c r="I444" s="6">
        <f t="shared" si="45"/>
        <v>1460</v>
      </c>
      <c r="J444">
        <v>0</v>
      </c>
      <c r="K444" s="11">
        <f t="shared" si="46"/>
        <v>8</v>
      </c>
      <c r="L444">
        <v>0</v>
      </c>
      <c r="M444">
        <v>0</v>
      </c>
      <c r="N444" s="7">
        <v>0</v>
      </c>
      <c r="O444" t="s">
        <v>181</v>
      </c>
      <c r="P444" s="5" t="str">
        <f t="shared" si="47"/>
        <v>1-24645</v>
      </c>
      <c r="Q444">
        <v>0</v>
      </c>
      <c r="R444" s="5">
        <f t="shared" si="48"/>
        <v>16597</v>
      </c>
      <c r="S444" s="5">
        <v>15</v>
      </c>
      <c r="T444" s="5">
        <v>0</v>
      </c>
      <c r="U444">
        <f>[2]升级消耗!$D144</f>
        <v>24645</v>
      </c>
      <c r="V444">
        <f t="shared" si="53"/>
        <v>2.45</v>
      </c>
      <c r="AA444" s="5">
        <f t="shared" si="49"/>
        <v>1460</v>
      </c>
    </row>
    <row r="445" spans="1:27">
      <c r="A445" s="5">
        <f t="shared" si="50"/>
        <v>1002142</v>
      </c>
      <c r="B445" s="5">
        <f t="shared" si="51"/>
        <v>1002</v>
      </c>
      <c r="C445" s="5">
        <f>VLOOKUP(B445,[1]role!$A:$J,10,1)</f>
        <v>46</v>
      </c>
      <c r="D445" s="5">
        <f t="shared" si="52"/>
        <v>142</v>
      </c>
      <c r="E445" s="10" t="s">
        <v>41</v>
      </c>
      <c r="F445" s="5">
        <f>[2]攻击!$F147</f>
        <v>16927</v>
      </c>
      <c r="G445" s="5">
        <f t="shared" si="44"/>
        <v>626</v>
      </c>
      <c r="I445" s="6">
        <f t="shared" si="45"/>
        <v>1470</v>
      </c>
      <c r="J445">
        <v>0</v>
      </c>
      <c r="K445" s="11">
        <f t="shared" si="46"/>
        <v>8</v>
      </c>
      <c r="L445">
        <v>0</v>
      </c>
      <c r="M445">
        <v>0</v>
      </c>
      <c r="N445" s="7">
        <v>0</v>
      </c>
      <c r="O445" t="s">
        <v>182</v>
      </c>
      <c r="P445" s="5" t="str">
        <f t="shared" si="47"/>
        <v>1-25135</v>
      </c>
      <c r="Q445">
        <v>0</v>
      </c>
      <c r="R445" s="5">
        <f t="shared" si="48"/>
        <v>16927</v>
      </c>
      <c r="S445" s="5">
        <v>15</v>
      </c>
      <c r="T445" s="5">
        <v>0</v>
      </c>
      <c r="U445">
        <f>[2]升级消耗!$D145</f>
        <v>25135</v>
      </c>
      <c r="V445">
        <f t="shared" si="53"/>
        <v>2.45</v>
      </c>
      <c r="AA445" s="5">
        <f t="shared" si="49"/>
        <v>1470</v>
      </c>
    </row>
    <row r="446" spans="1:27">
      <c r="A446" s="5">
        <f t="shared" si="50"/>
        <v>1002143</v>
      </c>
      <c r="B446" s="5">
        <f t="shared" si="51"/>
        <v>1002</v>
      </c>
      <c r="C446" s="5">
        <f>VLOOKUP(B446,[1]role!$A:$J,10,1)</f>
        <v>46</v>
      </c>
      <c r="D446" s="5">
        <f t="shared" si="52"/>
        <v>143</v>
      </c>
      <c r="E446" s="10" t="s">
        <v>41</v>
      </c>
      <c r="F446" s="5">
        <f>[2]攻击!$F148</f>
        <v>17257</v>
      </c>
      <c r="G446" s="5">
        <f t="shared" si="44"/>
        <v>630</v>
      </c>
      <c r="I446" s="6">
        <f t="shared" si="45"/>
        <v>1480</v>
      </c>
      <c r="J446">
        <v>0</v>
      </c>
      <c r="K446" s="11">
        <f t="shared" si="46"/>
        <v>8</v>
      </c>
      <c r="L446">
        <v>0</v>
      </c>
      <c r="M446">
        <v>0</v>
      </c>
      <c r="N446" s="7">
        <v>0</v>
      </c>
      <c r="O446" t="s">
        <v>183</v>
      </c>
      <c r="P446" s="5" t="str">
        <f t="shared" si="47"/>
        <v>1-25626</v>
      </c>
      <c r="Q446">
        <v>0</v>
      </c>
      <c r="R446" s="5">
        <f t="shared" si="48"/>
        <v>17257</v>
      </c>
      <c r="S446" s="5">
        <v>15</v>
      </c>
      <c r="T446" s="5">
        <v>0</v>
      </c>
      <c r="U446">
        <f>[2]升级消耗!$D146</f>
        <v>25626</v>
      </c>
      <c r="V446">
        <f t="shared" si="53"/>
        <v>2.45</v>
      </c>
      <c r="AA446" s="5">
        <f t="shared" si="49"/>
        <v>1480</v>
      </c>
    </row>
    <row r="447" spans="1:27">
      <c r="A447" s="5">
        <f t="shared" si="50"/>
        <v>1002144</v>
      </c>
      <c r="B447" s="5">
        <f t="shared" si="51"/>
        <v>1002</v>
      </c>
      <c r="C447" s="5">
        <f>VLOOKUP(B447,[1]role!$A:$J,10,1)</f>
        <v>46</v>
      </c>
      <c r="D447" s="5">
        <f t="shared" si="52"/>
        <v>144</v>
      </c>
      <c r="E447" s="10" t="s">
        <v>41</v>
      </c>
      <c r="F447" s="5">
        <f>[2]攻击!$F149</f>
        <v>17588</v>
      </c>
      <c r="G447" s="5">
        <f t="shared" si="44"/>
        <v>634</v>
      </c>
      <c r="I447" s="6">
        <f t="shared" si="45"/>
        <v>1490</v>
      </c>
      <c r="J447">
        <v>0</v>
      </c>
      <c r="K447" s="11">
        <f t="shared" si="46"/>
        <v>8</v>
      </c>
      <c r="L447">
        <v>0</v>
      </c>
      <c r="M447">
        <v>0</v>
      </c>
      <c r="N447" s="7">
        <v>0</v>
      </c>
      <c r="O447" t="s">
        <v>184</v>
      </c>
      <c r="P447" s="5" t="str">
        <f t="shared" si="47"/>
        <v>1-26118</v>
      </c>
      <c r="Q447">
        <v>0</v>
      </c>
      <c r="R447" s="5">
        <f t="shared" si="48"/>
        <v>17588</v>
      </c>
      <c r="S447" s="5">
        <v>15</v>
      </c>
      <c r="T447" s="5">
        <v>0</v>
      </c>
      <c r="U447">
        <f>[2]升级消耗!$D147</f>
        <v>26118</v>
      </c>
      <c r="V447">
        <f t="shared" si="53"/>
        <v>2.45</v>
      </c>
      <c r="AA447" s="5">
        <f t="shared" si="49"/>
        <v>1490</v>
      </c>
    </row>
    <row r="448" spans="1:27">
      <c r="A448" s="5">
        <f t="shared" si="50"/>
        <v>1002145</v>
      </c>
      <c r="B448" s="5">
        <f t="shared" si="51"/>
        <v>1002</v>
      </c>
      <c r="C448" s="5">
        <f>VLOOKUP(B448,[1]role!$A:$J,10,1)</f>
        <v>46</v>
      </c>
      <c r="D448" s="5">
        <f t="shared" si="52"/>
        <v>145</v>
      </c>
      <c r="E448" s="10" t="s">
        <v>41</v>
      </c>
      <c r="F448" s="5">
        <f>[2]攻击!$F150</f>
        <v>17919</v>
      </c>
      <c r="G448" s="5">
        <f t="shared" si="44"/>
        <v>638</v>
      </c>
      <c r="I448" s="6">
        <f t="shared" si="45"/>
        <v>1500</v>
      </c>
      <c r="J448">
        <v>0</v>
      </c>
      <c r="K448" s="11">
        <f t="shared" si="46"/>
        <v>8</v>
      </c>
      <c r="L448">
        <v>0</v>
      </c>
      <c r="M448">
        <v>0</v>
      </c>
      <c r="N448" s="7">
        <v>0</v>
      </c>
      <c r="O448" t="s">
        <v>185</v>
      </c>
      <c r="P448" s="5" t="str">
        <f t="shared" si="47"/>
        <v>1-26608</v>
      </c>
      <c r="Q448">
        <v>0</v>
      </c>
      <c r="R448" s="5">
        <f t="shared" si="48"/>
        <v>17919</v>
      </c>
      <c r="S448" s="5">
        <v>15</v>
      </c>
      <c r="T448" s="5">
        <v>0</v>
      </c>
      <c r="U448">
        <f>[2]升级消耗!$D148</f>
        <v>26608</v>
      </c>
      <c r="V448">
        <f t="shared" si="53"/>
        <v>2.45</v>
      </c>
      <c r="AA448" s="5">
        <f t="shared" si="49"/>
        <v>1500</v>
      </c>
    </row>
    <row r="449" spans="1:27">
      <c r="A449" s="5">
        <f t="shared" si="50"/>
        <v>1002146</v>
      </c>
      <c r="B449" s="5">
        <f t="shared" si="51"/>
        <v>1002</v>
      </c>
      <c r="C449" s="5">
        <f>VLOOKUP(B449,[1]role!$A:$J,10,1)</f>
        <v>46</v>
      </c>
      <c r="D449" s="5">
        <f t="shared" si="52"/>
        <v>146</v>
      </c>
      <c r="E449" s="10" t="s">
        <v>41</v>
      </c>
      <c r="F449" s="5">
        <f>[2]攻击!$F151</f>
        <v>18252</v>
      </c>
      <c r="G449" s="5">
        <f t="shared" si="44"/>
        <v>642</v>
      </c>
      <c r="I449" s="6">
        <f t="shared" si="45"/>
        <v>1510</v>
      </c>
      <c r="J449">
        <v>0</v>
      </c>
      <c r="K449" s="11">
        <f t="shared" si="46"/>
        <v>8</v>
      </c>
      <c r="L449">
        <v>0</v>
      </c>
      <c r="M449">
        <v>0</v>
      </c>
      <c r="N449" s="7">
        <v>0</v>
      </c>
      <c r="O449" t="s">
        <v>186</v>
      </c>
      <c r="P449" s="5" t="str">
        <f t="shared" si="47"/>
        <v>1-27102</v>
      </c>
      <c r="Q449">
        <v>0</v>
      </c>
      <c r="R449" s="5">
        <f t="shared" si="48"/>
        <v>18252</v>
      </c>
      <c r="S449" s="5">
        <v>15</v>
      </c>
      <c r="T449" s="5">
        <v>0</v>
      </c>
      <c r="U449">
        <f>[2]升级消耗!$D149</f>
        <v>27102</v>
      </c>
      <c r="V449">
        <f t="shared" si="53"/>
        <v>2.45</v>
      </c>
      <c r="AA449" s="5">
        <f t="shared" si="49"/>
        <v>1510</v>
      </c>
    </row>
    <row r="450" spans="1:27">
      <c r="A450" s="5">
        <f t="shared" si="50"/>
        <v>1002147</v>
      </c>
      <c r="B450" s="5">
        <f t="shared" si="51"/>
        <v>1002</v>
      </c>
      <c r="C450" s="5">
        <f>VLOOKUP(B450,[1]role!$A:$J,10,1)</f>
        <v>46</v>
      </c>
      <c r="D450" s="5">
        <f t="shared" si="52"/>
        <v>147</v>
      </c>
      <c r="E450" s="10" t="s">
        <v>41</v>
      </c>
      <c r="F450" s="5">
        <f>[2]攻击!$F152</f>
        <v>18584</v>
      </c>
      <c r="G450" s="5">
        <f t="shared" si="44"/>
        <v>646</v>
      </c>
      <c r="I450" s="6">
        <f t="shared" si="45"/>
        <v>1520</v>
      </c>
      <c r="J450">
        <v>0</v>
      </c>
      <c r="K450" s="11">
        <f t="shared" si="46"/>
        <v>8</v>
      </c>
      <c r="L450">
        <v>0</v>
      </c>
      <c r="M450">
        <v>0</v>
      </c>
      <c r="N450" s="7">
        <v>0</v>
      </c>
      <c r="O450" t="s">
        <v>187</v>
      </c>
      <c r="P450" s="5" t="str">
        <f t="shared" si="47"/>
        <v>1-27597</v>
      </c>
      <c r="Q450">
        <v>0</v>
      </c>
      <c r="R450" s="5">
        <f t="shared" si="48"/>
        <v>18584</v>
      </c>
      <c r="S450" s="5">
        <v>15</v>
      </c>
      <c r="T450" s="5">
        <v>0</v>
      </c>
      <c r="U450">
        <f>[2]升级消耗!$D150</f>
        <v>27597</v>
      </c>
      <c r="V450">
        <f t="shared" si="53"/>
        <v>2.45</v>
      </c>
      <c r="AA450" s="5">
        <f t="shared" si="49"/>
        <v>1520</v>
      </c>
    </row>
    <row r="451" spans="1:27">
      <c r="A451" s="5">
        <f t="shared" si="50"/>
        <v>1002148</v>
      </c>
      <c r="B451" s="5">
        <f t="shared" si="51"/>
        <v>1002</v>
      </c>
      <c r="C451" s="5">
        <f>VLOOKUP(B451,[1]role!$A:$J,10,1)</f>
        <v>46</v>
      </c>
      <c r="D451" s="5">
        <f t="shared" si="52"/>
        <v>148</v>
      </c>
      <c r="E451" s="10" t="s">
        <v>41</v>
      </c>
      <c r="F451" s="5">
        <f>[2]攻击!$F153</f>
        <v>18918</v>
      </c>
      <c r="G451" s="5">
        <f t="shared" si="44"/>
        <v>650</v>
      </c>
      <c r="I451" s="6">
        <f t="shared" si="45"/>
        <v>1530</v>
      </c>
      <c r="J451">
        <v>0</v>
      </c>
      <c r="K451" s="11">
        <f t="shared" si="46"/>
        <v>8</v>
      </c>
      <c r="L451">
        <v>0</v>
      </c>
      <c r="M451">
        <v>0</v>
      </c>
      <c r="N451" s="7">
        <v>0</v>
      </c>
      <c r="O451" t="s">
        <v>188</v>
      </c>
      <c r="P451" s="5" t="str">
        <f t="shared" si="47"/>
        <v>1-28092</v>
      </c>
      <c r="Q451">
        <v>0</v>
      </c>
      <c r="R451" s="5">
        <f t="shared" si="48"/>
        <v>18918</v>
      </c>
      <c r="S451" s="5">
        <v>15</v>
      </c>
      <c r="T451" s="5">
        <v>0</v>
      </c>
      <c r="U451">
        <f>[2]升级消耗!$D151</f>
        <v>28092</v>
      </c>
      <c r="V451">
        <f t="shared" si="53"/>
        <v>2.45</v>
      </c>
      <c r="AA451" s="5">
        <f t="shared" si="49"/>
        <v>1530</v>
      </c>
    </row>
    <row r="452" spans="1:27">
      <c r="A452" s="5">
        <f t="shared" si="50"/>
        <v>1002149</v>
      </c>
      <c r="B452" s="5">
        <f t="shared" si="51"/>
        <v>1002</v>
      </c>
      <c r="C452" s="5">
        <f>VLOOKUP(B452,[1]role!$A:$J,10,1)</f>
        <v>46</v>
      </c>
      <c r="D452" s="5">
        <f t="shared" si="52"/>
        <v>149</v>
      </c>
      <c r="E452" s="10" t="s">
        <v>41</v>
      </c>
      <c r="F452" s="5">
        <f>[2]攻击!$F154</f>
        <v>19251</v>
      </c>
      <c r="G452" s="5">
        <f t="shared" si="44"/>
        <v>654</v>
      </c>
      <c r="I452" s="6">
        <f t="shared" si="45"/>
        <v>1540</v>
      </c>
      <c r="J452">
        <v>0</v>
      </c>
      <c r="K452" s="11">
        <f t="shared" si="46"/>
        <v>8</v>
      </c>
      <c r="L452">
        <v>0</v>
      </c>
      <c r="M452">
        <v>0</v>
      </c>
      <c r="N452" s="7">
        <v>0</v>
      </c>
      <c r="O452" t="s">
        <v>189</v>
      </c>
      <c r="P452" s="5" t="str">
        <f t="shared" si="47"/>
        <v>1-28587</v>
      </c>
      <c r="Q452">
        <v>0</v>
      </c>
      <c r="R452" s="5">
        <f t="shared" si="48"/>
        <v>19251</v>
      </c>
      <c r="S452" s="5">
        <v>15</v>
      </c>
      <c r="T452" s="5">
        <v>0</v>
      </c>
      <c r="U452">
        <f>[2]升级消耗!$D152</f>
        <v>28587</v>
      </c>
      <c r="V452">
        <f t="shared" si="53"/>
        <v>2.45</v>
      </c>
      <c r="AA452" s="5">
        <f t="shared" si="49"/>
        <v>1540</v>
      </c>
    </row>
    <row r="453" spans="1:27">
      <c r="A453" s="5">
        <f t="shared" si="50"/>
        <v>1002150</v>
      </c>
      <c r="B453" s="5">
        <f t="shared" si="51"/>
        <v>1002</v>
      </c>
      <c r="C453" s="5">
        <f>VLOOKUP(B453,[1]role!$A:$J,10,1)</f>
        <v>46</v>
      </c>
      <c r="D453" s="5">
        <f t="shared" si="52"/>
        <v>150</v>
      </c>
      <c r="E453" s="10" t="s">
        <v>41</v>
      </c>
      <c r="F453" s="5">
        <f>[2]攻击!$F155</f>
        <v>19586</v>
      </c>
      <c r="G453" s="5">
        <f t="shared" ref="G453:G516" si="54">INT(I453/V453)+26</f>
        <v>658</v>
      </c>
      <c r="I453" s="6">
        <f t="shared" ref="I453:I516" si="55">INT(AA453)</f>
        <v>1550</v>
      </c>
      <c r="J453">
        <v>0</v>
      </c>
      <c r="K453" s="11">
        <f t="shared" ref="K453:K516" si="56">IF(B453=2008,10,IF(B453&gt;3000,10,IF(B453&gt;2000,5,8)))</f>
        <v>8</v>
      </c>
      <c r="L453">
        <v>0</v>
      </c>
      <c r="M453">
        <v>0</v>
      </c>
      <c r="N453" s="7">
        <v>0</v>
      </c>
      <c r="O453" t="s">
        <v>190</v>
      </c>
      <c r="P453" s="5" t="str">
        <f t="shared" ref="P453:P516" si="57">"1-"&amp;U453</f>
        <v>1-29084</v>
      </c>
      <c r="Q453">
        <v>0</v>
      </c>
      <c r="R453" s="5">
        <f t="shared" ref="R453:R516" si="58">F453</f>
        <v>19586</v>
      </c>
      <c r="S453" s="5">
        <v>15</v>
      </c>
      <c r="T453" s="5">
        <v>0</v>
      </c>
      <c r="U453">
        <f>[2]升级消耗!$D153</f>
        <v>29084</v>
      </c>
      <c r="V453">
        <f t="shared" si="53"/>
        <v>2.45</v>
      </c>
      <c r="AA453" s="5">
        <f t="shared" ref="AA453:AA516" si="59">50+D453*10</f>
        <v>1550</v>
      </c>
    </row>
    <row r="454" spans="1:27">
      <c r="A454" s="5">
        <f t="shared" si="50"/>
        <v>1002151</v>
      </c>
      <c r="B454" s="5">
        <f t="shared" si="51"/>
        <v>1002</v>
      </c>
      <c r="C454" s="5">
        <f>VLOOKUP(B454,[1]role!$A:$J,10,1)</f>
        <v>46</v>
      </c>
      <c r="D454" s="5">
        <f t="shared" si="52"/>
        <v>151</v>
      </c>
      <c r="E454" s="10" t="s">
        <v>41</v>
      </c>
      <c r="F454" s="5">
        <f>[2]攻击!$F156</f>
        <v>20088</v>
      </c>
      <c r="G454" s="5">
        <f t="shared" si="54"/>
        <v>662</v>
      </c>
      <c r="I454" s="6">
        <f t="shared" si="55"/>
        <v>1560</v>
      </c>
      <c r="J454">
        <v>0</v>
      </c>
      <c r="K454" s="11">
        <f t="shared" si="56"/>
        <v>8</v>
      </c>
      <c r="L454">
        <v>0</v>
      </c>
      <c r="M454">
        <v>0</v>
      </c>
      <c r="N454" s="7">
        <v>0</v>
      </c>
      <c r="O454" t="s">
        <v>191</v>
      </c>
      <c r="P454" s="5" t="str">
        <f t="shared" si="57"/>
        <v>1-29829</v>
      </c>
      <c r="Q454">
        <v>0</v>
      </c>
      <c r="R454" s="5">
        <f t="shared" si="58"/>
        <v>20088</v>
      </c>
      <c r="S454" s="5">
        <v>15</v>
      </c>
      <c r="T454" s="5">
        <v>0</v>
      </c>
      <c r="U454">
        <f>[2]升级消耗!$D154</f>
        <v>29829</v>
      </c>
      <c r="V454">
        <f t="shared" si="53"/>
        <v>2.45</v>
      </c>
      <c r="AA454" s="5">
        <f t="shared" si="59"/>
        <v>1560</v>
      </c>
    </row>
    <row r="455" spans="1:27">
      <c r="A455" s="5">
        <f t="shared" si="50"/>
        <v>1002152</v>
      </c>
      <c r="B455" s="5">
        <f t="shared" si="51"/>
        <v>1002</v>
      </c>
      <c r="C455" s="5">
        <f>VLOOKUP(B455,[1]role!$A:$J,10,1)</f>
        <v>46</v>
      </c>
      <c r="D455" s="5">
        <f t="shared" si="52"/>
        <v>152</v>
      </c>
      <c r="E455" s="10" t="s">
        <v>41</v>
      </c>
      <c r="F455" s="5">
        <f>[2]攻击!$F157</f>
        <v>20589</v>
      </c>
      <c r="G455" s="5">
        <f t="shared" si="54"/>
        <v>666</v>
      </c>
      <c r="I455" s="6">
        <f t="shared" si="55"/>
        <v>1570</v>
      </c>
      <c r="J455">
        <v>0</v>
      </c>
      <c r="K455" s="11">
        <f t="shared" si="56"/>
        <v>8</v>
      </c>
      <c r="L455">
        <v>0</v>
      </c>
      <c r="M455">
        <v>0</v>
      </c>
      <c r="N455" s="7">
        <v>0</v>
      </c>
      <c r="O455" t="s">
        <v>192</v>
      </c>
      <c r="P455" s="5" t="str">
        <f t="shared" si="57"/>
        <v>1-30574</v>
      </c>
      <c r="Q455">
        <v>0</v>
      </c>
      <c r="R455" s="5">
        <f t="shared" si="58"/>
        <v>20589</v>
      </c>
      <c r="S455" s="5">
        <v>15</v>
      </c>
      <c r="T455" s="5">
        <v>0</v>
      </c>
      <c r="U455">
        <f>[2]升级消耗!$D155</f>
        <v>30574</v>
      </c>
      <c r="V455">
        <f t="shared" si="53"/>
        <v>2.45</v>
      </c>
      <c r="AA455" s="5">
        <f t="shared" si="59"/>
        <v>1570</v>
      </c>
    </row>
    <row r="456" spans="1:27">
      <c r="A456" s="5">
        <f t="shared" si="50"/>
        <v>1002153</v>
      </c>
      <c r="B456" s="5">
        <f t="shared" si="51"/>
        <v>1002</v>
      </c>
      <c r="C456" s="5">
        <f>VLOOKUP(B456,[1]role!$A:$J,10,1)</f>
        <v>46</v>
      </c>
      <c r="D456" s="5">
        <f t="shared" si="52"/>
        <v>153</v>
      </c>
      <c r="E456" s="10" t="s">
        <v>41</v>
      </c>
      <c r="F456" s="5">
        <f>[2]攻击!$F158</f>
        <v>21092</v>
      </c>
      <c r="G456" s="5">
        <f t="shared" si="54"/>
        <v>670</v>
      </c>
      <c r="I456" s="6">
        <f t="shared" si="55"/>
        <v>1580</v>
      </c>
      <c r="J456">
        <v>0</v>
      </c>
      <c r="K456" s="11">
        <f t="shared" si="56"/>
        <v>8</v>
      </c>
      <c r="L456">
        <v>0</v>
      </c>
      <c r="M456">
        <v>0</v>
      </c>
      <c r="N456" s="7">
        <v>0</v>
      </c>
      <c r="O456" t="s">
        <v>193</v>
      </c>
      <c r="P456" s="5" t="str">
        <f t="shared" si="57"/>
        <v>1-31321</v>
      </c>
      <c r="Q456">
        <v>0</v>
      </c>
      <c r="R456" s="5">
        <f t="shared" si="58"/>
        <v>21092</v>
      </c>
      <c r="S456" s="5">
        <v>15</v>
      </c>
      <c r="T456" s="5">
        <v>0</v>
      </c>
      <c r="U456">
        <f>[2]升级消耗!$D156</f>
        <v>31321</v>
      </c>
      <c r="V456">
        <f t="shared" si="53"/>
        <v>2.45</v>
      </c>
      <c r="AA456" s="5">
        <f t="shared" si="59"/>
        <v>1580</v>
      </c>
    </row>
    <row r="457" spans="1:27">
      <c r="A457" s="5">
        <f t="shared" si="50"/>
        <v>1002154</v>
      </c>
      <c r="B457" s="5">
        <f t="shared" si="51"/>
        <v>1002</v>
      </c>
      <c r="C457" s="5">
        <f>VLOOKUP(B457,[1]role!$A:$J,10,1)</f>
        <v>46</v>
      </c>
      <c r="D457" s="5">
        <f t="shared" si="52"/>
        <v>154</v>
      </c>
      <c r="E457" s="10" t="s">
        <v>41</v>
      </c>
      <c r="F457" s="5">
        <f>[2]攻击!$F159</f>
        <v>21595</v>
      </c>
      <c r="G457" s="5">
        <f t="shared" si="54"/>
        <v>674</v>
      </c>
      <c r="I457" s="6">
        <f t="shared" si="55"/>
        <v>1590</v>
      </c>
      <c r="J457">
        <v>0</v>
      </c>
      <c r="K457" s="11">
        <f t="shared" si="56"/>
        <v>8</v>
      </c>
      <c r="L457">
        <v>0</v>
      </c>
      <c r="M457">
        <v>0</v>
      </c>
      <c r="N457" s="7">
        <v>0</v>
      </c>
      <c r="O457" t="s">
        <v>194</v>
      </c>
      <c r="P457" s="5" t="str">
        <f t="shared" si="57"/>
        <v>1-32068</v>
      </c>
      <c r="Q457">
        <v>0</v>
      </c>
      <c r="R457" s="5">
        <f t="shared" si="58"/>
        <v>21595</v>
      </c>
      <c r="S457" s="5">
        <v>15</v>
      </c>
      <c r="T457" s="5">
        <v>0</v>
      </c>
      <c r="U457">
        <f>[2]升级消耗!$D157</f>
        <v>32068</v>
      </c>
      <c r="V457">
        <f t="shared" si="53"/>
        <v>2.45</v>
      </c>
      <c r="AA457" s="5">
        <f t="shared" si="59"/>
        <v>1590</v>
      </c>
    </row>
    <row r="458" spans="1:27">
      <c r="A458" s="5">
        <f t="shared" si="50"/>
        <v>1002155</v>
      </c>
      <c r="B458" s="5">
        <f t="shared" si="51"/>
        <v>1002</v>
      </c>
      <c r="C458" s="5">
        <f>VLOOKUP(B458,[1]role!$A:$J,10,1)</f>
        <v>46</v>
      </c>
      <c r="D458" s="5">
        <f t="shared" si="52"/>
        <v>155</v>
      </c>
      <c r="E458" s="10" t="s">
        <v>41</v>
      </c>
      <c r="F458" s="5">
        <f>[2]攻击!$F160</f>
        <v>22099</v>
      </c>
      <c r="G458" s="5">
        <f t="shared" si="54"/>
        <v>679</v>
      </c>
      <c r="I458" s="6">
        <f t="shared" si="55"/>
        <v>1600</v>
      </c>
      <c r="J458">
        <v>0</v>
      </c>
      <c r="K458" s="11">
        <f t="shared" si="56"/>
        <v>8</v>
      </c>
      <c r="L458">
        <v>0</v>
      </c>
      <c r="M458">
        <v>0</v>
      </c>
      <c r="N458" s="7">
        <v>0</v>
      </c>
      <c r="O458" t="s">
        <v>195</v>
      </c>
      <c r="P458" s="5" t="str">
        <f t="shared" si="57"/>
        <v>1-32815</v>
      </c>
      <c r="Q458">
        <v>0</v>
      </c>
      <c r="R458" s="5">
        <f t="shared" si="58"/>
        <v>22099</v>
      </c>
      <c r="S458" s="5">
        <v>15</v>
      </c>
      <c r="T458" s="5">
        <v>0</v>
      </c>
      <c r="U458">
        <f>[2]升级消耗!$D158</f>
        <v>32815</v>
      </c>
      <c r="V458">
        <f t="shared" si="53"/>
        <v>2.45</v>
      </c>
      <c r="AA458" s="5">
        <f t="shared" si="59"/>
        <v>1600</v>
      </c>
    </row>
    <row r="459" spans="1:27">
      <c r="A459" s="5">
        <f t="shared" si="50"/>
        <v>1002156</v>
      </c>
      <c r="B459" s="5">
        <f t="shared" si="51"/>
        <v>1002</v>
      </c>
      <c r="C459" s="5">
        <f>VLOOKUP(B459,[1]role!$A:$J,10,1)</f>
        <v>46</v>
      </c>
      <c r="D459" s="5">
        <f t="shared" si="52"/>
        <v>156</v>
      </c>
      <c r="E459" s="10" t="s">
        <v>41</v>
      </c>
      <c r="F459" s="5">
        <f>[2]攻击!$F161</f>
        <v>22603</v>
      </c>
      <c r="G459" s="5">
        <f t="shared" si="54"/>
        <v>683</v>
      </c>
      <c r="I459" s="6">
        <f t="shared" si="55"/>
        <v>1610</v>
      </c>
      <c r="J459">
        <v>0</v>
      </c>
      <c r="K459" s="11">
        <f t="shared" si="56"/>
        <v>8</v>
      </c>
      <c r="L459">
        <v>0</v>
      </c>
      <c r="M459">
        <v>0</v>
      </c>
      <c r="N459" s="7">
        <v>0</v>
      </c>
      <c r="O459" t="s">
        <v>196</v>
      </c>
      <c r="P459" s="5" t="str">
        <f t="shared" si="57"/>
        <v>1-33564</v>
      </c>
      <c r="Q459">
        <v>0</v>
      </c>
      <c r="R459" s="5">
        <f t="shared" si="58"/>
        <v>22603</v>
      </c>
      <c r="S459" s="5">
        <v>15</v>
      </c>
      <c r="T459" s="5">
        <v>0</v>
      </c>
      <c r="U459">
        <f>[2]升级消耗!$D159</f>
        <v>33564</v>
      </c>
      <c r="V459">
        <f t="shared" si="53"/>
        <v>2.45</v>
      </c>
      <c r="AA459" s="5">
        <f t="shared" si="59"/>
        <v>1610</v>
      </c>
    </row>
    <row r="460" spans="1:27">
      <c r="A460" s="5">
        <f t="shared" si="50"/>
        <v>1002157</v>
      </c>
      <c r="B460" s="5">
        <f t="shared" si="51"/>
        <v>1002</v>
      </c>
      <c r="C460" s="5">
        <f>VLOOKUP(B460,[1]role!$A:$J,10,1)</f>
        <v>46</v>
      </c>
      <c r="D460" s="5">
        <f t="shared" si="52"/>
        <v>157</v>
      </c>
      <c r="E460" s="10" t="s">
        <v>41</v>
      </c>
      <c r="F460" s="5">
        <f>[2]攻击!$F162</f>
        <v>23108</v>
      </c>
      <c r="G460" s="5">
        <f t="shared" si="54"/>
        <v>687</v>
      </c>
      <c r="I460" s="6">
        <f t="shared" si="55"/>
        <v>1620</v>
      </c>
      <c r="J460">
        <v>0</v>
      </c>
      <c r="K460" s="11">
        <f t="shared" si="56"/>
        <v>8</v>
      </c>
      <c r="L460">
        <v>0</v>
      </c>
      <c r="M460">
        <v>0</v>
      </c>
      <c r="N460" s="7">
        <v>0</v>
      </c>
      <c r="O460" t="s">
        <v>197</v>
      </c>
      <c r="P460" s="5" t="str">
        <f t="shared" si="57"/>
        <v>1-34315</v>
      </c>
      <c r="Q460">
        <v>0</v>
      </c>
      <c r="R460" s="5">
        <f t="shared" si="58"/>
        <v>23108</v>
      </c>
      <c r="S460" s="5">
        <v>15</v>
      </c>
      <c r="T460" s="5">
        <v>0</v>
      </c>
      <c r="U460">
        <f>[2]升级消耗!$D160</f>
        <v>34315</v>
      </c>
      <c r="V460">
        <f t="shared" si="53"/>
        <v>2.45</v>
      </c>
      <c r="AA460" s="5">
        <f t="shared" si="59"/>
        <v>1620</v>
      </c>
    </row>
    <row r="461" spans="1:27">
      <c r="A461" s="5">
        <f t="shared" si="50"/>
        <v>1002158</v>
      </c>
      <c r="B461" s="5">
        <f t="shared" si="51"/>
        <v>1002</v>
      </c>
      <c r="C461" s="5">
        <f>VLOOKUP(B461,[1]role!$A:$J,10,1)</f>
        <v>46</v>
      </c>
      <c r="D461" s="5">
        <f t="shared" si="52"/>
        <v>158</v>
      </c>
      <c r="E461" s="10" t="s">
        <v>41</v>
      </c>
      <c r="F461" s="5">
        <f>[2]攻击!$F163</f>
        <v>23613</v>
      </c>
      <c r="G461" s="5">
        <f t="shared" si="54"/>
        <v>691</v>
      </c>
      <c r="I461" s="6">
        <f t="shared" si="55"/>
        <v>1630</v>
      </c>
      <c r="J461">
        <v>0</v>
      </c>
      <c r="K461" s="11">
        <f t="shared" si="56"/>
        <v>8</v>
      </c>
      <c r="L461">
        <v>0</v>
      </c>
      <c r="M461">
        <v>0</v>
      </c>
      <c r="N461" s="7">
        <v>0</v>
      </c>
      <c r="O461" t="s">
        <v>198</v>
      </c>
      <c r="P461" s="5" t="str">
        <f t="shared" si="57"/>
        <v>1-35065</v>
      </c>
      <c r="Q461">
        <v>0</v>
      </c>
      <c r="R461" s="5">
        <f t="shared" si="58"/>
        <v>23613</v>
      </c>
      <c r="S461" s="5">
        <v>15</v>
      </c>
      <c r="T461" s="5">
        <v>0</v>
      </c>
      <c r="U461">
        <f>[2]升级消耗!$D161</f>
        <v>35065</v>
      </c>
      <c r="V461">
        <f t="shared" si="53"/>
        <v>2.45</v>
      </c>
      <c r="AA461" s="5">
        <f t="shared" si="59"/>
        <v>1630</v>
      </c>
    </row>
    <row r="462" spans="1:27">
      <c r="A462" s="5">
        <f t="shared" si="50"/>
        <v>1002159</v>
      </c>
      <c r="B462" s="5">
        <f t="shared" si="51"/>
        <v>1002</v>
      </c>
      <c r="C462" s="5">
        <f>VLOOKUP(B462,[1]role!$A:$J,10,1)</f>
        <v>46</v>
      </c>
      <c r="D462" s="5">
        <f t="shared" si="52"/>
        <v>159</v>
      </c>
      <c r="E462" s="10" t="s">
        <v>41</v>
      </c>
      <c r="F462" s="5">
        <f>[2]攻击!$F164</f>
        <v>24120</v>
      </c>
      <c r="G462" s="5">
        <f t="shared" si="54"/>
        <v>695</v>
      </c>
      <c r="I462" s="6">
        <f t="shared" si="55"/>
        <v>1640</v>
      </c>
      <c r="J462">
        <v>0</v>
      </c>
      <c r="K462" s="11">
        <f t="shared" si="56"/>
        <v>8</v>
      </c>
      <c r="L462">
        <v>0</v>
      </c>
      <c r="M462">
        <v>0</v>
      </c>
      <c r="N462" s="7">
        <v>0</v>
      </c>
      <c r="O462" t="s">
        <v>199</v>
      </c>
      <c r="P462" s="5" t="str">
        <f t="shared" si="57"/>
        <v>1-35817</v>
      </c>
      <c r="Q462">
        <v>0</v>
      </c>
      <c r="R462" s="5">
        <f t="shared" si="58"/>
        <v>24120</v>
      </c>
      <c r="S462" s="5">
        <v>15</v>
      </c>
      <c r="T462" s="5">
        <v>0</v>
      </c>
      <c r="U462">
        <f>[2]升级消耗!$D162</f>
        <v>35817</v>
      </c>
      <c r="V462">
        <f t="shared" si="53"/>
        <v>2.45</v>
      </c>
      <c r="AA462" s="5">
        <f t="shared" si="59"/>
        <v>1640</v>
      </c>
    </row>
    <row r="463" spans="1:27">
      <c r="A463" s="5">
        <f t="shared" si="50"/>
        <v>1002160</v>
      </c>
      <c r="B463" s="5">
        <f t="shared" si="51"/>
        <v>1002</v>
      </c>
      <c r="C463" s="5">
        <f>VLOOKUP(B463,[1]role!$A:$J,10,1)</f>
        <v>46</v>
      </c>
      <c r="D463" s="5">
        <f t="shared" si="52"/>
        <v>160</v>
      </c>
      <c r="E463" s="10" t="s">
        <v>41</v>
      </c>
      <c r="F463" s="5">
        <f>[2]攻击!$F165</f>
        <v>24626</v>
      </c>
      <c r="G463" s="5">
        <f t="shared" si="54"/>
        <v>699</v>
      </c>
      <c r="I463" s="6">
        <f t="shared" si="55"/>
        <v>1650</v>
      </c>
      <c r="J463">
        <v>0</v>
      </c>
      <c r="K463" s="11">
        <f t="shared" si="56"/>
        <v>8</v>
      </c>
      <c r="L463">
        <v>0</v>
      </c>
      <c r="M463">
        <v>0</v>
      </c>
      <c r="N463" s="7">
        <v>0</v>
      </c>
      <c r="O463" t="s">
        <v>200</v>
      </c>
      <c r="P463" s="5" t="str">
        <f t="shared" si="57"/>
        <v>1-36568</v>
      </c>
      <c r="Q463">
        <v>0</v>
      </c>
      <c r="R463" s="5">
        <f t="shared" si="58"/>
        <v>24626</v>
      </c>
      <c r="S463" s="5">
        <v>15</v>
      </c>
      <c r="T463" s="5">
        <v>0</v>
      </c>
      <c r="U463">
        <f>[2]升级消耗!$D163</f>
        <v>36568</v>
      </c>
      <c r="V463">
        <f t="shared" si="53"/>
        <v>2.45</v>
      </c>
      <c r="AA463" s="5">
        <f t="shared" si="59"/>
        <v>1650</v>
      </c>
    </row>
    <row r="464" spans="1:27">
      <c r="A464" s="5">
        <f t="shared" si="50"/>
        <v>1002161</v>
      </c>
      <c r="B464" s="5">
        <f t="shared" si="51"/>
        <v>1002</v>
      </c>
      <c r="C464" s="5">
        <f>VLOOKUP(B464,[1]role!$A:$J,10,1)</f>
        <v>46</v>
      </c>
      <c r="D464" s="5">
        <f t="shared" si="52"/>
        <v>161</v>
      </c>
      <c r="E464" s="10" t="s">
        <v>41</v>
      </c>
      <c r="F464" s="5">
        <f>[2]攻击!$F166</f>
        <v>25134</v>
      </c>
      <c r="G464" s="5">
        <f t="shared" si="54"/>
        <v>703</v>
      </c>
      <c r="I464" s="6">
        <f t="shared" si="55"/>
        <v>1660</v>
      </c>
      <c r="J464">
        <v>0</v>
      </c>
      <c r="K464" s="11">
        <f t="shared" si="56"/>
        <v>8</v>
      </c>
      <c r="L464">
        <v>0</v>
      </c>
      <c r="M464">
        <v>0</v>
      </c>
      <c r="N464" s="7">
        <v>0</v>
      </c>
      <c r="O464" t="s">
        <v>201</v>
      </c>
      <c r="P464" s="5" t="str">
        <f t="shared" si="57"/>
        <v>1-37322</v>
      </c>
      <c r="Q464">
        <v>0</v>
      </c>
      <c r="R464" s="5">
        <f t="shared" si="58"/>
        <v>25134</v>
      </c>
      <c r="S464" s="5">
        <v>15</v>
      </c>
      <c r="T464" s="5">
        <v>0</v>
      </c>
      <c r="U464">
        <f>[2]升级消耗!$D164</f>
        <v>37322</v>
      </c>
      <c r="V464">
        <f t="shared" si="53"/>
        <v>2.45</v>
      </c>
      <c r="AA464" s="5">
        <f t="shared" si="59"/>
        <v>1660</v>
      </c>
    </row>
    <row r="465" spans="1:27">
      <c r="A465" s="5">
        <f t="shared" si="50"/>
        <v>1002162</v>
      </c>
      <c r="B465" s="5">
        <f t="shared" si="51"/>
        <v>1002</v>
      </c>
      <c r="C465" s="5">
        <f>VLOOKUP(B465,[1]role!$A:$J,10,1)</f>
        <v>46</v>
      </c>
      <c r="D465" s="5">
        <f t="shared" si="52"/>
        <v>162</v>
      </c>
      <c r="E465" s="10" t="s">
        <v>41</v>
      </c>
      <c r="F465" s="5">
        <f>[2]攻击!$F167</f>
        <v>25641</v>
      </c>
      <c r="G465" s="5">
        <f t="shared" si="54"/>
        <v>707</v>
      </c>
      <c r="I465" s="6">
        <f t="shared" si="55"/>
        <v>1670</v>
      </c>
      <c r="J465">
        <v>0</v>
      </c>
      <c r="K465" s="11">
        <f t="shared" si="56"/>
        <v>8</v>
      </c>
      <c r="L465">
        <v>0</v>
      </c>
      <c r="M465">
        <v>0</v>
      </c>
      <c r="N465" s="7">
        <v>0</v>
      </c>
      <c r="O465" t="s">
        <v>202</v>
      </c>
      <c r="P465" s="5" t="str">
        <f t="shared" si="57"/>
        <v>1-38077</v>
      </c>
      <c r="Q465">
        <v>0</v>
      </c>
      <c r="R465" s="5">
        <f t="shared" si="58"/>
        <v>25641</v>
      </c>
      <c r="S465" s="5">
        <v>15</v>
      </c>
      <c r="T465" s="5">
        <v>0</v>
      </c>
      <c r="U465">
        <f>[2]升级消耗!$D165</f>
        <v>38077</v>
      </c>
      <c r="V465">
        <f t="shared" si="53"/>
        <v>2.45</v>
      </c>
      <c r="AA465" s="5">
        <f t="shared" si="59"/>
        <v>1670</v>
      </c>
    </row>
    <row r="466" spans="1:27">
      <c r="A466" s="5">
        <f t="shared" si="50"/>
        <v>1002163</v>
      </c>
      <c r="B466" s="5">
        <f t="shared" si="51"/>
        <v>1002</v>
      </c>
      <c r="C466" s="5">
        <f>VLOOKUP(B466,[1]role!$A:$J,10,1)</f>
        <v>46</v>
      </c>
      <c r="D466" s="5">
        <f t="shared" si="52"/>
        <v>163</v>
      </c>
      <c r="E466" s="10" t="s">
        <v>41</v>
      </c>
      <c r="F466" s="5">
        <f>[2]攻击!$F168</f>
        <v>26150</v>
      </c>
      <c r="G466" s="5">
        <f t="shared" si="54"/>
        <v>711</v>
      </c>
      <c r="I466" s="6">
        <f t="shared" si="55"/>
        <v>1680</v>
      </c>
      <c r="J466">
        <v>0</v>
      </c>
      <c r="K466" s="11">
        <f t="shared" si="56"/>
        <v>8</v>
      </c>
      <c r="L466">
        <v>0</v>
      </c>
      <c r="M466">
        <v>0</v>
      </c>
      <c r="N466" s="7">
        <v>0</v>
      </c>
      <c r="O466" t="s">
        <v>203</v>
      </c>
      <c r="P466" s="5" t="str">
        <f t="shared" si="57"/>
        <v>1-38833</v>
      </c>
      <c r="Q466">
        <v>0</v>
      </c>
      <c r="R466" s="5">
        <f t="shared" si="58"/>
        <v>26150</v>
      </c>
      <c r="S466" s="5">
        <v>15</v>
      </c>
      <c r="T466" s="5">
        <v>0</v>
      </c>
      <c r="U466">
        <f>[2]升级消耗!$D166</f>
        <v>38833</v>
      </c>
      <c r="V466">
        <f t="shared" si="53"/>
        <v>2.45</v>
      </c>
      <c r="AA466" s="5">
        <f t="shared" si="59"/>
        <v>1680</v>
      </c>
    </row>
    <row r="467" spans="1:27">
      <c r="A467" s="5">
        <f t="shared" si="50"/>
        <v>1002164</v>
      </c>
      <c r="B467" s="5">
        <f t="shared" si="51"/>
        <v>1002</v>
      </c>
      <c r="C467" s="5">
        <f>VLOOKUP(B467,[1]role!$A:$J,10,1)</f>
        <v>46</v>
      </c>
      <c r="D467" s="5">
        <f t="shared" si="52"/>
        <v>164</v>
      </c>
      <c r="E467" s="10" t="s">
        <v>41</v>
      </c>
      <c r="F467" s="5">
        <f>[2]攻击!$F169</f>
        <v>26659</v>
      </c>
      <c r="G467" s="5">
        <f t="shared" si="54"/>
        <v>715</v>
      </c>
      <c r="I467" s="6">
        <f t="shared" si="55"/>
        <v>1690</v>
      </c>
      <c r="J467">
        <v>0</v>
      </c>
      <c r="K467" s="11">
        <f t="shared" si="56"/>
        <v>8</v>
      </c>
      <c r="L467">
        <v>0</v>
      </c>
      <c r="M467">
        <v>0</v>
      </c>
      <c r="N467" s="7">
        <v>0</v>
      </c>
      <c r="O467" t="s">
        <v>204</v>
      </c>
      <c r="P467" s="5" t="str">
        <f t="shared" si="57"/>
        <v>1-39586</v>
      </c>
      <c r="Q467">
        <v>0</v>
      </c>
      <c r="R467" s="5">
        <f t="shared" si="58"/>
        <v>26659</v>
      </c>
      <c r="S467" s="5">
        <v>15</v>
      </c>
      <c r="T467" s="5">
        <v>0</v>
      </c>
      <c r="U467">
        <f>[2]升级消耗!$D167</f>
        <v>39586</v>
      </c>
      <c r="V467">
        <f t="shared" si="53"/>
        <v>2.45</v>
      </c>
      <c r="AA467" s="5">
        <f t="shared" si="59"/>
        <v>1690</v>
      </c>
    </row>
    <row r="468" spans="1:27">
      <c r="A468" s="5">
        <f t="shared" si="50"/>
        <v>1002165</v>
      </c>
      <c r="B468" s="5">
        <f t="shared" si="51"/>
        <v>1002</v>
      </c>
      <c r="C468" s="5">
        <f>VLOOKUP(B468,[1]role!$A:$J,10,1)</f>
        <v>46</v>
      </c>
      <c r="D468" s="5">
        <f t="shared" si="52"/>
        <v>165</v>
      </c>
      <c r="E468" s="10" t="s">
        <v>41</v>
      </c>
      <c r="F468" s="5">
        <f>[2]攻击!$F170</f>
        <v>27169</v>
      </c>
      <c r="G468" s="5">
        <f t="shared" si="54"/>
        <v>719</v>
      </c>
      <c r="I468" s="6">
        <f t="shared" si="55"/>
        <v>1700</v>
      </c>
      <c r="J468">
        <v>0</v>
      </c>
      <c r="K468" s="11">
        <f t="shared" si="56"/>
        <v>8</v>
      </c>
      <c r="L468">
        <v>0</v>
      </c>
      <c r="M468">
        <v>0</v>
      </c>
      <c r="N468" s="7">
        <v>0</v>
      </c>
      <c r="O468" t="s">
        <v>205</v>
      </c>
      <c r="P468" s="5" t="str">
        <f t="shared" si="57"/>
        <v>1-40345</v>
      </c>
      <c r="Q468">
        <v>0</v>
      </c>
      <c r="R468" s="5">
        <f t="shared" si="58"/>
        <v>27169</v>
      </c>
      <c r="S468" s="5">
        <v>15</v>
      </c>
      <c r="T468" s="5">
        <v>0</v>
      </c>
      <c r="U468">
        <f>[2]升级消耗!$D168</f>
        <v>40345</v>
      </c>
      <c r="V468">
        <f t="shared" si="53"/>
        <v>2.45</v>
      </c>
      <c r="AA468" s="5">
        <f t="shared" si="59"/>
        <v>1700</v>
      </c>
    </row>
    <row r="469" spans="1:27">
      <c r="A469" s="5">
        <f t="shared" si="50"/>
        <v>1002166</v>
      </c>
      <c r="B469" s="5">
        <f t="shared" si="51"/>
        <v>1002</v>
      </c>
      <c r="C469" s="5">
        <f>VLOOKUP(B469,[1]role!$A:$J,10,1)</f>
        <v>46</v>
      </c>
      <c r="D469" s="5">
        <f t="shared" si="52"/>
        <v>166</v>
      </c>
      <c r="E469" s="10" t="s">
        <v>41</v>
      </c>
      <c r="F469" s="5">
        <f>[2]攻击!$F171</f>
        <v>27679</v>
      </c>
      <c r="G469" s="5">
        <f t="shared" si="54"/>
        <v>723</v>
      </c>
      <c r="I469" s="6">
        <f t="shared" si="55"/>
        <v>1710</v>
      </c>
      <c r="J469">
        <v>0</v>
      </c>
      <c r="K469" s="11">
        <f t="shared" si="56"/>
        <v>8</v>
      </c>
      <c r="L469">
        <v>0</v>
      </c>
      <c r="M469">
        <v>0</v>
      </c>
      <c r="N469" s="7">
        <v>0</v>
      </c>
      <c r="O469" t="s">
        <v>206</v>
      </c>
      <c r="P469" s="5" t="str">
        <f t="shared" si="57"/>
        <v>1-41102</v>
      </c>
      <c r="Q469">
        <v>0</v>
      </c>
      <c r="R469" s="5">
        <f t="shared" si="58"/>
        <v>27679</v>
      </c>
      <c r="S469" s="5">
        <v>15</v>
      </c>
      <c r="T469" s="5">
        <v>0</v>
      </c>
      <c r="U469">
        <f>[2]升级消耗!$D169</f>
        <v>41102</v>
      </c>
      <c r="V469">
        <f t="shared" si="53"/>
        <v>2.45</v>
      </c>
      <c r="AA469" s="5">
        <f t="shared" si="59"/>
        <v>1710</v>
      </c>
    </row>
    <row r="470" spans="1:27">
      <c r="A470" s="5">
        <f t="shared" si="50"/>
        <v>1002167</v>
      </c>
      <c r="B470" s="5">
        <f t="shared" si="51"/>
        <v>1002</v>
      </c>
      <c r="C470" s="5">
        <f>VLOOKUP(B470,[1]role!$A:$J,10,1)</f>
        <v>46</v>
      </c>
      <c r="D470" s="5">
        <f t="shared" si="52"/>
        <v>167</v>
      </c>
      <c r="E470" s="10" t="s">
        <v>41</v>
      </c>
      <c r="F470" s="5">
        <f>[2]攻击!$F172</f>
        <v>28190</v>
      </c>
      <c r="G470" s="5">
        <f t="shared" si="54"/>
        <v>728</v>
      </c>
      <c r="I470" s="6">
        <f t="shared" si="55"/>
        <v>1720</v>
      </c>
      <c r="J470">
        <v>0</v>
      </c>
      <c r="K470" s="11">
        <f t="shared" si="56"/>
        <v>8</v>
      </c>
      <c r="L470">
        <v>0</v>
      </c>
      <c r="M470">
        <v>0</v>
      </c>
      <c r="N470" s="7">
        <v>0</v>
      </c>
      <c r="O470" t="s">
        <v>207</v>
      </c>
      <c r="P470" s="5" t="str">
        <f t="shared" si="57"/>
        <v>1-41862</v>
      </c>
      <c r="Q470">
        <v>0</v>
      </c>
      <c r="R470" s="5">
        <f t="shared" si="58"/>
        <v>28190</v>
      </c>
      <c r="S470" s="5">
        <v>15</v>
      </c>
      <c r="T470" s="5">
        <v>0</v>
      </c>
      <c r="U470">
        <f>[2]升级消耗!$D170</f>
        <v>41862</v>
      </c>
      <c r="V470">
        <f t="shared" si="53"/>
        <v>2.45</v>
      </c>
      <c r="AA470" s="5">
        <f t="shared" si="59"/>
        <v>1720</v>
      </c>
    </row>
    <row r="471" spans="1:27">
      <c r="A471" s="5">
        <f t="shared" si="50"/>
        <v>1002168</v>
      </c>
      <c r="B471" s="5">
        <f t="shared" si="51"/>
        <v>1002</v>
      </c>
      <c r="C471" s="5">
        <f>VLOOKUP(B471,[1]role!$A:$J,10,1)</f>
        <v>46</v>
      </c>
      <c r="D471" s="5">
        <f t="shared" si="52"/>
        <v>168</v>
      </c>
      <c r="E471" s="10" t="s">
        <v>41</v>
      </c>
      <c r="F471" s="5">
        <f>[2]攻击!$F173</f>
        <v>28701</v>
      </c>
      <c r="G471" s="5">
        <f t="shared" si="54"/>
        <v>732</v>
      </c>
      <c r="I471" s="6">
        <f t="shared" si="55"/>
        <v>1730</v>
      </c>
      <c r="J471">
        <v>0</v>
      </c>
      <c r="K471" s="11">
        <f t="shared" si="56"/>
        <v>8</v>
      </c>
      <c r="L471">
        <v>0</v>
      </c>
      <c r="M471">
        <v>0</v>
      </c>
      <c r="N471" s="7">
        <v>0</v>
      </c>
      <c r="O471" t="s">
        <v>208</v>
      </c>
      <c r="P471" s="5" t="str">
        <f t="shared" si="57"/>
        <v>1-42620</v>
      </c>
      <c r="Q471">
        <v>0</v>
      </c>
      <c r="R471" s="5">
        <f t="shared" si="58"/>
        <v>28701</v>
      </c>
      <c r="S471" s="5">
        <v>15</v>
      </c>
      <c r="T471" s="5">
        <v>0</v>
      </c>
      <c r="U471">
        <f>[2]升级消耗!$D171</f>
        <v>42620</v>
      </c>
      <c r="V471">
        <f t="shared" si="53"/>
        <v>2.45</v>
      </c>
      <c r="AA471" s="5">
        <f t="shared" si="59"/>
        <v>1730</v>
      </c>
    </row>
    <row r="472" spans="1:27">
      <c r="A472" s="5">
        <f t="shared" si="50"/>
        <v>1002169</v>
      </c>
      <c r="B472" s="5">
        <f t="shared" si="51"/>
        <v>1002</v>
      </c>
      <c r="C472" s="5">
        <f>VLOOKUP(B472,[1]role!$A:$J,10,1)</f>
        <v>46</v>
      </c>
      <c r="D472" s="5">
        <f t="shared" si="52"/>
        <v>169</v>
      </c>
      <c r="E472" s="10" t="s">
        <v>41</v>
      </c>
      <c r="F472" s="5">
        <f>[2]攻击!$F174</f>
        <v>29214</v>
      </c>
      <c r="G472" s="5">
        <f t="shared" si="54"/>
        <v>736</v>
      </c>
      <c r="I472" s="6">
        <f t="shared" si="55"/>
        <v>1740</v>
      </c>
      <c r="J472">
        <v>0</v>
      </c>
      <c r="K472" s="11">
        <f t="shared" si="56"/>
        <v>8</v>
      </c>
      <c r="L472">
        <v>0</v>
      </c>
      <c r="M472">
        <v>0</v>
      </c>
      <c r="N472" s="7">
        <v>0</v>
      </c>
      <c r="O472" t="s">
        <v>209</v>
      </c>
      <c r="P472" s="5" t="str">
        <f t="shared" si="57"/>
        <v>1-43381</v>
      </c>
      <c r="Q472">
        <v>0</v>
      </c>
      <c r="R472" s="5">
        <f t="shared" si="58"/>
        <v>29214</v>
      </c>
      <c r="S472" s="5">
        <v>15</v>
      </c>
      <c r="T472" s="5">
        <v>0</v>
      </c>
      <c r="U472">
        <f>[2]升级消耗!$D172</f>
        <v>43381</v>
      </c>
      <c r="V472">
        <f t="shared" si="53"/>
        <v>2.45</v>
      </c>
      <c r="AA472" s="5">
        <f t="shared" si="59"/>
        <v>1740</v>
      </c>
    </row>
    <row r="473" spans="1:27">
      <c r="A473" s="5">
        <f t="shared" si="50"/>
        <v>1002170</v>
      </c>
      <c r="B473" s="5">
        <f t="shared" si="51"/>
        <v>1002</v>
      </c>
      <c r="C473" s="5">
        <f>VLOOKUP(B473,[1]role!$A:$J,10,1)</f>
        <v>46</v>
      </c>
      <c r="D473" s="5">
        <f t="shared" si="52"/>
        <v>170</v>
      </c>
      <c r="E473" s="10" t="s">
        <v>41</v>
      </c>
      <c r="F473" s="5">
        <f>[2]攻击!$F175</f>
        <v>29726</v>
      </c>
      <c r="G473" s="5">
        <f t="shared" si="54"/>
        <v>740</v>
      </c>
      <c r="I473" s="6">
        <f t="shared" si="55"/>
        <v>1750</v>
      </c>
      <c r="J473">
        <v>0</v>
      </c>
      <c r="K473" s="11">
        <f t="shared" si="56"/>
        <v>8</v>
      </c>
      <c r="L473">
        <v>0</v>
      </c>
      <c r="M473">
        <v>0</v>
      </c>
      <c r="N473" s="7">
        <v>0</v>
      </c>
      <c r="O473" t="s">
        <v>210</v>
      </c>
      <c r="P473" s="5" t="str">
        <f t="shared" si="57"/>
        <v>1-44143</v>
      </c>
      <c r="Q473">
        <v>0</v>
      </c>
      <c r="R473" s="5">
        <f t="shared" si="58"/>
        <v>29726</v>
      </c>
      <c r="S473" s="5">
        <v>15</v>
      </c>
      <c r="T473" s="5">
        <v>0</v>
      </c>
      <c r="U473">
        <f>[2]升级消耗!$D173</f>
        <v>44143</v>
      </c>
      <c r="V473">
        <f t="shared" si="53"/>
        <v>2.45</v>
      </c>
      <c r="AA473" s="5">
        <f t="shared" si="59"/>
        <v>1750</v>
      </c>
    </row>
    <row r="474" spans="1:27">
      <c r="A474" s="5">
        <f t="shared" si="50"/>
        <v>1002171</v>
      </c>
      <c r="B474" s="5">
        <f t="shared" si="51"/>
        <v>1002</v>
      </c>
      <c r="C474" s="5">
        <f>VLOOKUP(B474,[1]role!$A:$J,10,1)</f>
        <v>46</v>
      </c>
      <c r="D474" s="5">
        <f t="shared" si="52"/>
        <v>171</v>
      </c>
      <c r="E474" s="10" t="s">
        <v>41</v>
      </c>
      <c r="F474" s="5">
        <f>[2]攻击!$F176</f>
        <v>30240</v>
      </c>
      <c r="G474" s="5">
        <f t="shared" si="54"/>
        <v>744</v>
      </c>
      <c r="I474" s="6">
        <f t="shared" si="55"/>
        <v>1760</v>
      </c>
      <c r="J474">
        <v>0</v>
      </c>
      <c r="K474" s="11">
        <f t="shared" si="56"/>
        <v>8</v>
      </c>
      <c r="L474">
        <v>0</v>
      </c>
      <c r="M474">
        <v>0</v>
      </c>
      <c r="N474" s="7">
        <v>0</v>
      </c>
      <c r="O474" t="s">
        <v>211</v>
      </c>
      <c r="P474" s="5" t="str">
        <f t="shared" si="57"/>
        <v>1-44906</v>
      </c>
      <c r="Q474">
        <v>0</v>
      </c>
      <c r="R474" s="5">
        <f t="shared" si="58"/>
        <v>30240</v>
      </c>
      <c r="S474" s="5">
        <v>15</v>
      </c>
      <c r="T474" s="5">
        <v>0</v>
      </c>
      <c r="U474">
        <f>[2]升级消耗!$D174</f>
        <v>44906</v>
      </c>
      <c r="V474">
        <f t="shared" si="53"/>
        <v>2.45</v>
      </c>
      <c r="AA474" s="5">
        <f t="shared" si="59"/>
        <v>1760</v>
      </c>
    </row>
    <row r="475" spans="1:27">
      <c r="A475" s="5">
        <f t="shared" si="50"/>
        <v>1002172</v>
      </c>
      <c r="B475" s="5">
        <f t="shared" si="51"/>
        <v>1002</v>
      </c>
      <c r="C475" s="5">
        <f>VLOOKUP(B475,[1]role!$A:$J,10,1)</f>
        <v>46</v>
      </c>
      <c r="D475" s="5">
        <f t="shared" si="52"/>
        <v>172</v>
      </c>
      <c r="E475" s="10" t="s">
        <v>41</v>
      </c>
      <c r="F475" s="5">
        <f>[2]攻击!$F177</f>
        <v>30753</v>
      </c>
      <c r="G475" s="5">
        <f t="shared" si="54"/>
        <v>748</v>
      </c>
      <c r="I475" s="6">
        <f t="shared" si="55"/>
        <v>1770</v>
      </c>
      <c r="J475">
        <v>0</v>
      </c>
      <c r="K475" s="11">
        <f t="shared" si="56"/>
        <v>8</v>
      </c>
      <c r="L475">
        <v>0</v>
      </c>
      <c r="M475">
        <v>0</v>
      </c>
      <c r="N475" s="7">
        <v>0</v>
      </c>
      <c r="O475" t="s">
        <v>212</v>
      </c>
      <c r="P475" s="5" t="str">
        <f t="shared" si="57"/>
        <v>1-45667</v>
      </c>
      <c r="Q475">
        <v>0</v>
      </c>
      <c r="R475" s="5">
        <f t="shared" si="58"/>
        <v>30753</v>
      </c>
      <c r="S475" s="5">
        <v>15</v>
      </c>
      <c r="T475" s="5">
        <v>0</v>
      </c>
      <c r="U475">
        <f>[2]升级消耗!$D175</f>
        <v>45667</v>
      </c>
      <c r="V475">
        <f t="shared" si="53"/>
        <v>2.45</v>
      </c>
      <c r="AA475" s="5">
        <f t="shared" si="59"/>
        <v>1770</v>
      </c>
    </row>
    <row r="476" spans="1:27">
      <c r="A476" s="5">
        <f t="shared" si="50"/>
        <v>1002173</v>
      </c>
      <c r="B476" s="5">
        <f t="shared" si="51"/>
        <v>1002</v>
      </c>
      <c r="C476" s="5">
        <f>VLOOKUP(B476,[1]role!$A:$J,10,1)</f>
        <v>46</v>
      </c>
      <c r="D476" s="5">
        <f t="shared" si="52"/>
        <v>173</v>
      </c>
      <c r="E476" s="10" t="s">
        <v>41</v>
      </c>
      <c r="F476" s="5">
        <f>[2]攻击!$F178</f>
        <v>31268</v>
      </c>
      <c r="G476" s="5">
        <f t="shared" si="54"/>
        <v>752</v>
      </c>
      <c r="I476" s="6">
        <f t="shared" si="55"/>
        <v>1780</v>
      </c>
      <c r="J476">
        <v>0</v>
      </c>
      <c r="K476" s="11">
        <f t="shared" si="56"/>
        <v>8</v>
      </c>
      <c r="L476">
        <v>0</v>
      </c>
      <c r="M476">
        <v>0</v>
      </c>
      <c r="N476" s="7">
        <v>0</v>
      </c>
      <c r="O476" t="s">
        <v>213</v>
      </c>
      <c r="P476" s="5" t="str">
        <f t="shared" si="57"/>
        <v>1-46432</v>
      </c>
      <c r="Q476">
        <v>0</v>
      </c>
      <c r="R476" s="5">
        <f t="shared" si="58"/>
        <v>31268</v>
      </c>
      <c r="S476" s="5">
        <v>15</v>
      </c>
      <c r="T476" s="5">
        <v>0</v>
      </c>
      <c r="U476">
        <f>[2]升级消耗!$D176</f>
        <v>46432</v>
      </c>
      <c r="V476">
        <f t="shared" si="53"/>
        <v>2.45</v>
      </c>
      <c r="AA476" s="5">
        <f t="shared" si="59"/>
        <v>1780</v>
      </c>
    </row>
    <row r="477" spans="1:27">
      <c r="A477" s="5">
        <f t="shared" si="50"/>
        <v>1002174</v>
      </c>
      <c r="B477" s="5">
        <f t="shared" si="51"/>
        <v>1002</v>
      </c>
      <c r="C477" s="5">
        <f>VLOOKUP(B477,[1]role!$A:$J,10,1)</f>
        <v>46</v>
      </c>
      <c r="D477" s="5">
        <f t="shared" si="52"/>
        <v>174</v>
      </c>
      <c r="E477" s="10" t="s">
        <v>41</v>
      </c>
      <c r="F477" s="5">
        <f>[2]攻击!$F179</f>
        <v>31783</v>
      </c>
      <c r="G477" s="5">
        <f t="shared" si="54"/>
        <v>756</v>
      </c>
      <c r="I477" s="6">
        <f t="shared" si="55"/>
        <v>1790</v>
      </c>
      <c r="J477">
        <v>0</v>
      </c>
      <c r="K477" s="11">
        <f t="shared" si="56"/>
        <v>8</v>
      </c>
      <c r="L477">
        <v>0</v>
      </c>
      <c r="M477">
        <v>0</v>
      </c>
      <c r="N477" s="7">
        <v>0</v>
      </c>
      <c r="O477" t="s">
        <v>214</v>
      </c>
      <c r="P477" s="5" t="str">
        <f t="shared" si="57"/>
        <v>1-47197</v>
      </c>
      <c r="Q477">
        <v>0</v>
      </c>
      <c r="R477" s="5">
        <f t="shared" si="58"/>
        <v>31783</v>
      </c>
      <c r="S477" s="5">
        <v>15</v>
      </c>
      <c r="T477" s="5">
        <v>0</v>
      </c>
      <c r="U477">
        <f>[2]升级消耗!$D177</f>
        <v>47197</v>
      </c>
      <c r="V477">
        <f t="shared" si="53"/>
        <v>2.45</v>
      </c>
      <c r="AA477" s="5">
        <f t="shared" si="59"/>
        <v>1790</v>
      </c>
    </row>
    <row r="478" spans="1:27">
      <c r="A478" s="5">
        <f t="shared" si="50"/>
        <v>1002175</v>
      </c>
      <c r="B478" s="5">
        <f t="shared" si="51"/>
        <v>1002</v>
      </c>
      <c r="C478" s="5">
        <f>VLOOKUP(B478,[1]role!$A:$J,10,1)</f>
        <v>46</v>
      </c>
      <c r="D478" s="5">
        <f t="shared" si="52"/>
        <v>175</v>
      </c>
      <c r="E478" s="10" t="s">
        <v>41</v>
      </c>
      <c r="F478" s="5">
        <f>[2]攻击!$F180</f>
        <v>32299</v>
      </c>
      <c r="G478" s="5">
        <f t="shared" si="54"/>
        <v>760</v>
      </c>
      <c r="I478" s="6">
        <f t="shared" si="55"/>
        <v>1800</v>
      </c>
      <c r="J478">
        <v>0</v>
      </c>
      <c r="K478" s="11">
        <f t="shared" si="56"/>
        <v>8</v>
      </c>
      <c r="L478">
        <v>0</v>
      </c>
      <c r="M478">
        <v>0</v>
      </c>
      <c r="N478" s="7">
        <v>0</v>
      </c>
      <c r="O478" t="s">
        <v>215</v>
      </c>
      <c r="P478" s="5" t="str">
        <f t="shared" si="57"/>
        <v>1-47962</v>
      </c>
      <c r="Q478">
        <v>0</v>
      </c>
      <c r="R478" s="5">
        <f t="shared" si="58"/>
        <v>32299</v>
      </c>
      <c r="S478" s="5">
        <v>15</v>
      </c>
      <c r="T478" s="5">
        <v>0</v>
      </c>
      <c r="U478">
        <f>[2]升级消耗!$D178</f>
        <v>47962</v>
      </c>
      <c r="V478">
        <f t="shared" si="53"/>
        <v>2.45</v>
      </c>
      <c r="AA478" s="5">
        <f t="shared" si="59"/>
        <v>1800</v>
      </c>
    </row>
    <row r="479" spans="1:27">
      <c r="A479" s="5">
        <f t="shared" si="50"/>
        <v>1002176</v>
      </c>
      <c r="B479" s="5">
        <f t="shared" si="51"/>
        <v>1002</v>
      </c>
      <c r="C479" s="5">
        <f>VLOOKUP(B479,[1]role!$A:$J,10,1)</f>
        <v>46</v>
      </c>
      <c r="D479" s="5">
        <f t="shared" si="52"/>
        <v>176</v>
      </c>
      <c r="E479" s="10" t="s">
        <v>41</v>
      </c>
      <c r="F479" s="5">
        <f>[2]攻击!$F181</f>
        <v>33073</v>
      </c>
      <c r="G479" s="5">
        <f t="shared" si="54"/>
        <v>764</v>
      </c>
      <c r="I479" s="6">
        <f t="shared" si="55"/>
        <v>1810</v>
      </c>
      <c r="J479">
        <v>0</v>
      </c>
      <c r="K479" s="11">
        <f t="shared" si="56"/>
        <v>8</v>
      </c>
      <c r="L479">
        <v>0</v>
      </c>
      <c r="M479">
        <v>0</v>
      </c>
      <c r="N479" s="7">
        <v>0</v>
      </c>
      <c r="O479" t="s">
        <v>216</v>
      </c>
      <c r="P479" s="5" t="str">
        <f t="shared" si="57"/>
        <v>1-49112</v>
      </c>
      <c r="Q479">
        <v>0</v>
      </c>
      <c r="R479" s="5">
        <f t="shared" si="58"/>
        <v>33073</v>
      </c>
      <c r="S479" s="5">
        <v>15</v>
      </c>
      <c r="T479" s="5">
        <v>0</v>
      </c>
      <c r="U479">
        <f>[2]升级消耗!$D179</f>
        <v>49112</v>
      </c>
      <c r="V479">
        <f t="shared" si="53"/>
        <v>2.45</v>
      </c>
      <c r="AA479" s="5">
        <f t="shared" si="59"/>
        <v>1810</v>
      </c>
    </row>
    <row r="480" spans="1:27">
      <c r="A480" s="5">
        <f t="shared" si="50"/>
        <v>1002177</v>
      </c>
      <c r="B480" s="5">
        <f t="shared" si="51"/>
        <v>1002</v>
      </c>
      <c r="C480" s="5">
        <f>VLOOKUP(B480,[1]role!$A:$J,10,1)</f>
        <v>46</v>
      </c>
      <c r="D480" s="5">
        <f t="shared" si="52"/>
        <v>177</v>
      </c>
      <c r="E480" s="10" t="s">
        <v>41</v>
      </c>
      <c r="F480" s="5">
        <f>[2]攻击!$F182</f>
        <v>33847</v>
      </c>
      <c r="G480" s="5">
        <f t="shared" si="54"/>
        <v>768</v>
      </c>
      <c r="I480" s="6">
        <f t="shared" si="55"/>
        <v>1820</v>
      </c>
      <c r="J480">
        <v>0</v>
      </c>
      <c r="K480" s="11">
        <f t="shared" si="56"/>
        <v>8</v>
      </c>
      <c r="L480">
        <v>0</v>
      </c>
      <c r="M480">
        <v>0</v>
      </c>
      <c r="N480" s="7">
        <v>0</v>
      </c>
      <c r="O480" t="s">
        <v>217</v>
      </c>
      <c r="P480" s="5" t="str">
        <f t="shared" si="57"/>
        <v>1-50260</v>
      </c>
      <c r="Q480">
        <v>0</v>
      </c>
      <c r="R480" s="5">
        <f t="shared" si="58"/>
        <v>33847</v>
      </c>
      <c r="S480" s="5">
        <v>15</v>
      </c>
      <c r="T480" s="5">
        <v>0</v>
      </c>
      <c r="U480">
        <f>[2]升级消耗!$D180</f>
        <v>50260</v>
      </c>
      <c r="V480">
        <f t="shared" si="53"/>
        <v>2.45</v>
      </c>
      <c r="AA480" s="5">
        <f t="shared" si="59"/>
        <v>1820</v>
      </c>
    </row>
    <row r="481" spans="1:27">
      <c r="A481" s="5">
        <f t="shared" si="50"/>
        <v>1002178</v>
      </c>
      <c r="B481" s="5">
        <f t="shared" si="51"/>
        <v>1002</v>
      </c>
      <c r="C481" s="5">
        <f>VLOOKUP(B481,[1]role!$A:$J,10,1)</f>
        <v>46</v>
      </c>
      <c r="D481" s="5">
        <f t="shared" si="52"/>
        <v>178</v>
      </c>
      <c r="E481" s="10" t="s">
        <v>41</v>
      </c>
      <c r="F481" s="5">
        <f>[2]攻击!$F183</f>
        <v>34622</v>
      </c>
      <c r="G481" s="5">
        <f t="shared" si="54"/>
        <v>772</v>
      </c>
      <c r="I481" s="6">
        <f t="shared" si="55"/>
        <v>1830</v>
      </c>
      <c r="J481">
        <v>0</v>
      </c>
      <c r="K481" s="11">
        <f t="shared" si="56"/>
        <v>8</v>
      </c>
      <c r="L481">
        <v>0</v>
      </c>
      <c r="M481">
        <v>0</v>
      </c>
      <c r="N481" s="7">
        <v>0</v>
      </c>
      <c r="O481" t="s">
        <v>218</v>
      </c>
      <c r="P481" s="5" t="str">
        <f t="shared" si="57"/>
        <v>1-51412</v>
      </c>
      <c r="Q481">
        <v>0</v>
      </c>
      <c r="R481" s="5">
        <f t="shared" si="58"/>
        <v>34622</v>
      </c>
      <c r="S481" s="5">
        <v>15</v>
      </c>
      <c r="T481" s="5">
        <v>0</v>
      </c>
      <c r="U481">
        <f>[2]升级消耗!$D181</f>
        <v>51412</v>
      </c>
      <c r="V481">
        <f t="shared" si="53"/>
        <v>2.45</v>
      </c>
      <c r="AA481" s="5">
        <f t="shared" si="59"/>
        <v>1830</v>
      </c>
    </row>
    <row r="482" spans="1:27">
      <c r="A482" s="5">
        <f t="shared" si="50"/>
        <v>1002179</v>
      </c>
      <c r="B482" s="5">
        <f t="shared" si="51"/>
        <v>1002</v>
      </c>
      <c r="C482" s="5">
        <f>VLOOKUP(B482,[1]role!$A:$J,10,1)</f>
        <v>46</v>
      </c>
      <c r="D482" s="5">
        <f t="shared" si="52"/>
        <v>179</v>
      </c>
      <c r="E482" s="10" t="s">
        <v>41</v>
      </c>
      <c r="F482" s="5">
        <f>[2]攻击!$F184</f>
        <v>35397</v>
      </c>
      <c r="G482" s="5">
        <f t="shared" si="54"/>
        <v>777</v>
      </c>
      <c r="I482" s="6">
        <f t="shared" si="55"/>
        <v>1840</v>
      </c>
      <c r="J482">
        <v>0</v>
      </c>
      <c r="K482" s="11">
        <f t="shared" si="56"/>
        <v>8</v>
      </c>
      <c r="L482">
        <v>0</v>
      </c>
      <c r="M482">
        <v>0</v>
      </c>
      <c r="N482" s="7">
        <v>0</v>
      </c>
      <c r="O482" t="s">
        <v>219</v>
      </c>
      <c r="P482" s="5" t="str">
        <f t="shared" si="57"/>
        <v>1-52564</v>
      </c>
      <c r="Q482">
        <v>0</v>
      </c>
      <c r="R482" s="5">
        <f t="shared" si="58"/>
        <v>35397</v>
      </c>
      <c r="S482" s="5">
        <v>15</v>
      </c>
      <c r="T482" s="5">
        <v>0</v>
      </c>
      <c r="U482">
        <f>[2]升级消耗!$D182</f>
        <v>52564</v>
      </c>
      <c r="V482">
        <f t="shared" si="53"/>
        <v>2.45</v>
      </c>
      <c r="AA482" s="5">
        <f t="shared" si="59"/>
        <v>1840</v>
      </c>
    </row>
    <row r="483" spans="1:27">
      <c r="A483" s="5">
        <f t="shared" si="50"/>
        <v>1002180</v>
      </c>
      <c r="B483" s="5">
        <f t="shared" si="51"/>
        <v>1002</v>
      </c>
      <c r="C483" s="5">
        <f>VLOOKUP(B483,[1]role!$A:$J,10,1)</f>
        <v>46</v>
      </c>
      <c r="D483" s="5">
        <f t="shared" si="52"/>
        <v>180</v>
      </c>
      <c r="E483" s="10" t="s">
        <v>41</v>
      </c>
      <c r="F483" s="5">
        <f>[2]攻击!$F185</f>
        <v>36174</v>
      </c>
      <c r="G483" s="5">
        <f t="shared" si="54"/>
        <v>781</v>
      </c>
      <c r="I483" s="6">
        <f t="shared" si="55"/>
        <v>1850</v>
      </c>
      <c r="J483">
        <v>0</v>
      </c>
      <c r="K483" s="11">
        <f t="shared" si="56"/>
        <v>8</v>
      </c>
      <c r="L483">
        <v>0</v>
      </c>
      <c r="M483">
        <v>0</v>
      </c>
      <c r="N483" s="7">
        <v>0</v>
      </c>
      <c r="O483" t="s">
        <v>220</v>
      </c>
      <c r="P483" s="5" t="str">
        <f t="shared" si="57"/>
        <v>1-53716</v>
      </c>
      <c r="Q483">
        <v>0</v>
      </c>
      <c r="R483" s="5">
        <f t="shared" si="58"/>
        <v>36174</v>
      </c>
      <c r="S483" s="5">
        <v>15</v>
      </c>
      <c r="T483" s="5">
        <v>0</v>
      </c>
      <c r="U483">
        <f>[2]升级消耗!$D183</f>
        <v>53716</v>
      </c>
      <c r="V483">
        <f t="shared" si="53"/>
        <v>2.45</v>
      </c>
      <c r="AA483" s="5">
        <f t="shared" si="59"/>
        <v>1850</v>
      </c>
    </row>
    <row r="484" spans="1:27">
      <c r="A484" s="5">
        <f t="shared" si="50"/>
        <v>1002181</v>
      </c>
      <c r="B484" s="5">
        <f t="shared" si="51"/>
        <v>1002</v>
      </c>
      <c r="C484" s="5">
        <f>VLOOKUP(B484,[1]role!$A:$J,10,1)</f>
        <v>46</v>
      </c>
      <c r="D484" s="5">
        <f t="shared" si="52"/>
        <v>181</v>
      </c>
      <c r="E484" s="10" t="s">
        <v>41</v>
      </c>
      <c r="F484" s="5">
        <f>[2]攻击!$F186</f>
        <v>36950</v>
      </c>
      <c r="G484" s="5">
        <f t="shared" si="54"/>
        <v>785</v>
      </c>
      <c r="I484" s="6">
        <f t="shared" si="55"/>
        <v>1860</v>
      </c>
      <c r="J484">
        <v>0</v>
      </c>
      <c r="K484" s="11">
        <f t="shared" si="56"/>
        <v>8</v>
      </c>
      <c r="L484">
        <v>0</v>
      </c>
      <c r="M484">
        <v>0</v>
      </c>
      <c r="N484" s="7">
        <v>0</v>
      </c>
      <c r="O484" t="s">
        <v>221</v>
      </c>
      <c r="P484" s="5" t="str">
        <f t="shared" si="57"/>
        <v>1-54871</v>
      </c>
      <c r="Q484">
        <v>0</v>
      </c>
      <c r="R484" s="5">
        <f t="shared" si="58"/>
        <v>36950</v>
      </c>
      <c r="S484" s="5">
        <v>15</v>
      </c>
      <c r="T484" s="5">
        <v>0</v>
      </c>
      <c r="U484">
        <f>[2]升级消耗!$D184</f>
        <v>54871</v>
      </c>
      <c r="V484">
        <f t="shared" si="53"/>
        <v>2.45</v>
      </c>
      <c r="AA484" s="5">
        <f t="shared" si="59"/>
        <v>1860</v>
      </c>
    </row>
    <row r="485" spans="1:27">
      <c r="A485" s="5">
        <f t="shared" si="50"/>
        <v>1002182</v>
      </c>
      <c r="B485" s="5">
        <f t="shared" si="51"/>
        <v>1002</v>
      </c>
      <c r="C485" s="5">
        <f>VLOOKUP(B485,[1]role!$A:$J,10,1)</f>
        <v>46</v>
      </c>
      <c r="D485" s="5">
        <f t="shared" si="52"/>
        <v>182</v>
      </c>
      <c r="E485" s="10" t="s">
        <v>41</v>
      </c>
      <c r="F485" s="5">
        <f>[2]攻击!$F187</f>
        <v>37728</v>
      </c>
      <c r="G485" s="5">
        <f t="shared" si="54"/>
        <v>789</v>
      </c>
      <c r="I485" s="6">
        <f t="shared" si="55"/>
        <v>1870</v>
      </c>
      <c r="J485">
        <v>0</v>
      </c>
      <c r="K485" s="11">
        <f t="shared" si="56"/>
        <v>8</v>
      </c>
      <c r="L485">
        <v>0</v>
      </c>
      <c r="M485">
        <v>0</v>
      </c>
      <c r="N485" s="7">
        <v>0</v>
      </c>
      <c r="O485" t="s">
        <v>222</v>
      </c>
      <c r="P485" s="5" t="str">
        <f t="shared" si="57"/>
        <v>1-56024</v>
      </c>
      <c r="Q485">
        <v>0</v>
      </c>
      <c r="R485" s="5">
        <f t="shared" si="58"/>
        <v>37728</v>
      </c>
      <c r="S485" s="5">
        <v>15</v>
      </c>
      <c r="T485" s="5">
        <v>0</v>
      </c>
      <c r="U485">
        <f>[2]升级消耗!$D185</f>
        <v>56024</v>
      </c>
      <c r="V485">
        <f t="shared" si="53"/>
        <v>2.45</v>
      </c>
      <c r="AA485" s="5">
        <f t="shared" si="59"/>
        <v>1870</v>
      </c>
    </row>
    <row r="486" spans="1:27">
      <c r="A486" s="5">
        <f t="shared" si="50"/>
        <v>1002183</v>
      </c>
      <c r="B486" s="5">
        <f t="shared" si="51"/>
        <v>1002</v>
      </c>
      <c r="C486" s="5">
        <f>VLOOKUP(B486,[1]role!$A:$J,10,1)</f>
        <v>46</v>
      </c>
      <c r="D486" s="5">
        <f t="shared" si="52"/>
        <v>183</v>
      </c>
      <c r="E486" s="10" t="s">
        <v>41</v>
      </c>
      <c r="F486" s="5">
        <f>[2]攻击!$F188</f>
        <v>38505</v>
      </c>
      <c r="G486" s="5">
        <f t="shared" si="54"/>
        <v>793</v>
      </c>
      <c r="I486" s="6">
        <f t="shared" si="55"/>
        <v>1880</v>
      </c>
      <c r="J486">
        <v>0</v>
      </c>
      <c r="K486" s="11">
        <f t="shared" si="56"/>
        <v>8</v>
      </c>
      <c r="L486">
        <v>0</v>
      </c>
      <c r="M486">
        <v>0</v>
      </c>
      <c r="N486" s="7">
        <v>0</v>
      </c>
      <c r="O486" t="s">
        <v>223</v>
      </c>
      <c r="P486" s="5" t="str">
        <f t="shared" si="57"/>
        <v>1-57180</v>
      </c>
      <c r="Q486">
        <v>0</v>
      </c>
      <c r="R486" s="5">
        <f t="shared" si="58"/>
        <v>38505</v>
      </c>
      <c r="S486" s="5">
        <v>15</v>
      </c>
      <c r="T486" s="5">
        <v>0</v>
      </c>
      <c r="U486">
        <f>[2]升级消耗!$D186</f>
        <v>57180</v>
      </c>
      <c r="V486">
        <f t="shared" si="53"/>
        <v>2.45</v>
      </c>
      <c r="AA486" s="5">
        <f t="shared" si="59"/>
        <v>1880</v>
      </c>
    </row>
    <row r="487" spans="1:27">
      <c r="A487" s="5">
        <f t="shared" si="50"/>
        <v>1002184</v>
      </c>
      <c r="B487" s="5">
        <f t="shared" si="51"/>
        <v>1002</v>
      </c>
      <c r="C487" s="5">
        <f>VLOOKUP(B487,[1]role!$A:$J,10,1)</f>
        <v>46</v>
      </c>
      <c r="D487" s="5">
        <f t="shared" si="52"/>
        <v>184</v>
      </c>
      <c r="E487" s="10" t="s">
        <v>41</v>
      </c>
      <c r="F487" s="5">
        <f>[2]攻击!$F189</f>
        <v>39284</v>
      </c>
      <c r="G487" s="5">
        <f t="shared" si="54"/>
        <v>797</v>
      </c>
      <c r="I487" s="6">
        <f t="shared" si="55"/>
        <v>1890</v>
      </c>
      <c r="J487">
        <v>0</v>
      </c>
      <c r="K487" s="11">
        <f t="shared" si="56"/>
        <v>8</v>
      </c>
      <c r="L487">
        <v>0</v>
      </c>
      <c r="M487">
        <v>0</v>
      </c>
      <c r="N487" s="7">
        <v>0</v>
      </c>
      <c r="O487" t="s">
        <v>224</v>
      </c>
      <c r="P487" s="5" t="str">
        <f t="shared" si="57"/>
        <v>1-58335</v>
      </c>
      <c r="Q487">
        <v>0</v>
      </c>
      <c r="R487" s="5">
        <f t="shared" si="58"/>
        <v>39284</v>
      </c>
      <c r="S487" s="5">
        <v>15</v>
      </c>
      <c r="T487" s="5">
        <v>0</v>
      </c>
      <c r="U487">
        <f>[2]升级消耗!$D187</f>
        <v>58335</v>
      </c>
      <c r="V487">
        <f t="shared" si="53"/>
        <v>2.45</v>
      </c>
      <c r="AA487" s="5">
        <f t="shared" si="59"/>
        <v>1890</v>
      </c>
    </row>
    <row r="488" spans="1:27">
      <c r="A488" s="5">
        <f t="shared" si="50"/>
        <v>1002185</v>
      </c>
      <c r="B488" s="5">
        <f t="shared" si="51"/>
        <v>1002</v>
      </c>
      <c r="C488" s="5">
        <f>VLOOKUP(B488,[1]role!$A:$J,10,1)</f>
        <v>46</v>
      </c>
      <c r="D488" s="5">
        <f t="shared" si="52"/>
        <v>185</v>
      </c>
      <c r="E488" s="10" t="s">
        <v>41</v>
      </c>
      <c r="F488" s="5">
        <f>[2]攻击!$F190</f>
        <v>40063</v>
      </c>
      <c r="G488" s="5">
        <f t="shared" si="54"/>
        <v>801</v>
      </c>
      <c r="I488" s="6">
        <f t="shared" si="55"/>
        <v>1900</v>
      </c>
      <c r="J488">
        <v>0</v>
      </c>
      <c r="K488" s="11">
        <f t="shared" si="56"/>
        <v>8</v>
      </c>
      <c r="L488">
        <v>0</v>
      </c>
      <c r="M488">
        <v>0</v>
      </c>
      <c r="N488" s="7">
        <v>0</v>
      </c>
      <c r="O488" t="s">
        <v>225</v>
      </c>
      <c r="P488" s="5" t="str">
        <f t="shared" si="57"/>
        <v>1-59493</v>
      </c>
      <c r="Q488">
        <v>0</v>
      </c>
      <c r="R488" s="5">
        <f t="shared" si="58"/>
        <v>40063</v>
      </c>
      <c r="S488" s="5">
        <v>15</v>
      </c>
      <c r="T488" s="5">
        <v>0</v>
      </c>
      <c r="U488">
        <f>[2]升级消耗!$D188</f>
        <v>59493</v>
      </c>
      <c r="V488">
        <f t="shared" si="53"/>
        <v>2.45</v>
      </c>
      <c r="AA488" s="5">
        <f t="shared" si="59"/>
        <v>1900</v>
      </c>
    </row>
    <row r="489" spans="1:27">
      <c r="A489" s="5">
        <f t="shared" si="50"/>
        <v>1002186</v>
      </c>
      <c r="B489" s="5">
        <f t="shared" si="51"/>
        <v>1002</v>
      </c>
      <c r="C489" s="5">
        <f>VLOOKUP(B489,[1]role!$A:$J,10,1)</f>
        <v>46</v>
      </c>
      <c r="D489" s="5">
        <f t="shared" si="52"/>
        <v>186</v>
      </c>
      <c r="E489" s="10" t="s">
        <v>41</v>
      </c>
      <c r="F489" s="5">
        <f>[2]攻击!$F191</f>
        <v>40843</v>
      </c>
      <c r="G489" s="5">
        <f t="shared" si="54"/>
        <v>805</v>
      </c>
      <c r="I489" s="6">
        <f t="shared" si="55"/>
        <v>1910</v>
      </c>
      <c r="J489">
        <v>0</v>
      </c>
      <c r="K489" s="11">
        <f t="shared" si="56"/>
        <v>8</v>
      </c>
      <c r="L489">
        <v>0</v>
      </c>
      <c r="M489">
        <v>0</v>
      </c>
      <c r="N489" s="7">
        <v>0</v>
      </c>
      <c r="O489" t="s">
        <v>226</v>
      </c>
      <c r="P489" s="5" t="str">
        <f t="shared" si="57"/>
        <v>1-60650</v>
      </c>
      <c r="Q489">
        <v>0</v>
      </c>
      <c r="R489" s="5">
        <f t="shared" si="58"/>
        <v>40843</v>
      </c>
      <c r="S489" s="5">
        <v>15</v>
      </c>
      <c r="T489" s="5">
        <v>0</v>
      </c>
      <c r="U489">
        <f>[2]升级消耗!$D189</f>
        <v>60650</v>
      </c>
      <c r="V489">
        <f t="shared" si="53"/>
        <v>2.45</v>
      </c>
      <c r="AA489" s="5">
        <f t="shared" si="59"/>
        <v>1910</v>
      </c>
    </row>
    <row r="490" spans="1:27">
      <c r="A490" s="5">
        <f t="shared" si="50"/>
        <v>1002187</v>
      </c>
      <c r="B490" s="5">
        <f t="shared" si="51"/>
        <v>1002</v>
      </c>
      <c r="C490" s="5">
        <f>VLOOKUP(B490,[1]role!$A:$J,10,1)</f>
        <v>46</v>
      </c>
      <c r="D490" s="5">
        <f t="shared" si="52"/>
        <v>187</v>
      </c>
      <c r="E490" s="10" t="s">
        <v>41</v>
      </c>
      <c r="F490" s="5">
        <f>[2]攻击!$F192</f>
        <v>41623</v>
      </c>
      <c r="G490" s="5">
        <f t="shared" si="54"/>
        <v>809</v>
      </c>
      <c r="I490" s="6">
        <f t="shared" si="55"/>
        <v>1920</v>
      </c>
      <c r="J490">
        <v>0</v>
      </c>
      <c r="K490" s="11">
        <f t="shared" si="56"/>
        <v>8</v>
      </c>
      <c r="L490">
        <v>0</v>
      </c>
      <c r="M490">
        <v>0</v>
      </c>
      <c r="N490" s="7">
        <v>0</v>
      </c>
      <c r="O490" t="s">
        <v>227</v>
      </c>
      <c r="P490" s="5" t="str">
        <f t="shared" si="57"/>
        <v>1-61809</v>
      </c>
      <c r="Q490">
        <v>0</v>
      </c>
      <c r="R490" s="5">
        <f t="shared" si="58"/>
        <v>41623</v>
      </c>
      <c r="S490" s="5">
        <v>15</v>
      </c>
      <c r="T490" s="5">
        <v>0</v>
      </c>
      <c r="U490">
        <f>[2]升级消耗!$D190</f>
        <v>61809</v>
      </c>
      <c r="V490">
        <f t="shared" si="53"/>
        <v>2.45</v>
      </c>
      <c r="AA490" s="5">
        <f t="shared" si="59"/>
        <v>1920</v>
      </c>
    </row>
    <row r="491" spans="1:27">
      <c r="A491" s="5">
        <f t="shared" si="50"/>
        <v>1002188</v>
      </c>
      <c r="B491" s="5">
        <f t="shared" si="51"/>
        <v>1002</v>
      </c>
      <c r="C491" s="5">
        <f>VLOOKUP(B491,[1]role!$A:$J,10,1)</f>
        <v>46</v>
      </c>
      <c r="D491" s="5">
        <f t="shared" si="52"/>
        <v>188</v>
      </c>
      <c r="E491" s="10" t="s">
        <v>41</v>
      </c>
      <c r="F491" s="5">
        <f>[2]攻击!$F193</f>
        <v>42404</v>
      </c>
      <c r="G491" s="5">
        <f t="shared" si="54"/>
        <v>813</v>
      </c>
      <c r="I491" s="6">
        <f t="shared" si="55"/>
        <v>1930</v>
      </c>
      <c r="J491">
        <v>0</v>
      </c>
      <c r="K491" s="11">
        <f t="shared" si="56"/>
        <v>8</v>
      </c>
      <c r="L491">
        <v>0</v>
      </c>
      <c r="M491">
        <v>0</v>
      </c>
      <c r="N491" s="7">
        <v>0</v>
      </c>
      <c r="O491" t="s">
        <v>228</v>
      </c>
      <c r="P491" s="5" t="str">
        <f t="shared" si="57"/>
        <v>1-62968</v>
      </c>
      <c r="Q491">
        <v>0</v>
      </c>
      <c r="R491" s="5">
        <f t="shared" si="58"/>
        <v>42404</v>
      </c>
      <c r="S491" s="5">
        <v>15</v>
      </c>
      <c r="T491" s="5">
        <v>0</v>
      </c>
      <c r="U491">
        <f>[2]升级消耗!$D191</f>
        <v>62968</v>
      </c>
      <c r="V491">
        <f t="shared" si="53"/>
        <v>2.45</v>
      </c>
      <c r="AA491" s="5">
        <f t="shared" si="59"/>
        <v>1930</v>
      </c>
    </row>
    <row r="492" spans="1:27">
      <c r="A492" s="5">
        <f t="shared" si="50"/>
        <v>1002189</v>
      </c>
      <c r="B492" s="5">
        <f t="shared" si="51"/>
        <v>1002</v>
      </c>
      <c r="C492" s="5">
        <f>VLOOKUP(B492,[1]role!$A:$J,10,1)</f>
        <v>46</v>
      </c>
      <c r="D492" s="5">
        <f t="shared" si="52"/>
        <v>189</v>
      </c>
      <c r="E492" s="10" t="s">
        <v>41</v>
      </c>
      <c r="F492" s="5">
        <f>[2]攻击!$F194</f>
        <v>43185</v>
      </c>
      <c r="G492" s="5">
        <f t="shared" si="54"/>
        <v>817</v>
      </c>
      <c r="I492" s="6">
        <f t="shared" si="55"/>
        <v>1940</v>
      </c>
      <c r="J492">
        <v>0</v>
      </c>
      <c r="K492" s="11">
        <f t="shared" si="56"/>
        <v>8</v>
      </c>
      <c r="L492">
        <v>0</v>
      </c>
      <c r="M492">
        <v>0</v>
      </c>
      <c r="N492" s="7">
        <v>0</v>
      </c>
      <c r="O492" t="s">
        <v>229</v>
      </c>
      <c r="P492" s="5" t="str">
        <f t="shared" si="57"/>
        <v>1-64130</v>
      </c>
      <c r="Q492">
        <v>0</v>
      </c>
      <c r="R492" s="5">
        <f t="shared" si="58"/>
        <v>43185</v>
      </c>
      <c r="S492" s="5">
        <v>15</v>
      </c>
      <c r="T492" s="5">
        <v>0</v>
      </c>
      <c r="U492">
        <f>[2]升级消耗!$D192</f>
        <v>64130</v>
      </c>
      <c r="V492">
        <f t="shared" si="53"/>
        <v>2.45</v>
      </c>
      <c r="AA492" s="5">
        <f t="shared" si="59"/>
        <v>1940</v>
      </c>
    </row>
    <row r="493" spans="1:27">
      <c r="A493" s="5">
        <f t="shared" si="50"/>
        <v>1002190</v>
      </c>
      <c r="B493" s="5">
        <f t="shared" si="51"/>
        <v>1002</v>
      </c>
      <c r="C493" s="5">
        <f>VLOOKUP(B493,[1]role!$A:$J,10,1)</f>
        <v>46</v>
      </c>
      <c r="D493" s="5">
        <f t="shared" si="52"/>
        <v>190</v>
      </c>
      <c r="E493" s="10" t="s">
        <v>41</v>
      </c>
      <c r="F493" s="5">
        <f>[2]攻击!$F195</f>
        <v>43968</v>
      </c>
      <c r="G493" s="5">
        <f t="shared" si="54"/>
        <v>821</v>
      </c>
      <c r="I493" s="6">
        <f t="shared" si="55"/>
        <v>1950</v>
      </c>
      <c r="J493">
        <v>0</v>
      </c>
      <c r="K493" s="11">
        <f t="shared" si="56"/>
        <v>8</v>
      </c>
      <c r="L493">
        <v>0</v>
      </c>
      <c r="M493">
        <v>0</v>
      </c>
      <c r="N493" s="7">
        <v>0</v>
      </c>
      <c r="O493" t="s">
        <v>230</v>
      </c>
      <c r="P493" s="5" t="str">
        <f t="shared" si="57"/>
        <v>1-65290</v>
      </c>
      <c r="Q493">
        <v>0</v>
      </c>
      <c r="R493" s="5">
        <f t="shared" si="58"/>
        <v>43968</v>
      </c>
      <c r="S493" s="5">
        <v>15</v>
      </c>
      <c r="T493" s="5">
        <v>0</v>
      </c>
      <c r="U493">
        <f>[2]升级消耗!$D193</f>
        <v>65290</v>
      </c>
      <c r="V493">
        <f t="shared" si="53"/>
        <v>2.45</v>
      </c>
      <c r="AA493" s="5">
        <f t="shared" si="59"/>
        <v>1950</v>
      </c>
    </row>
    <row r="494" spans="1:27">
      <c r="A494" s="5">
        <f t="shared" si="50"/>
        <v>1002191</v>
      </c>
      <c r="B494" s="5">
        <f t="shared" si="51"/>
        <v>1002</v>
      </c>
      <c r="C494" s="5">
        <f>VLOOKUP(B494,[1]role!$A:$J,10,1)</f>
        <v>46</v>
      </c>
      <c r="D494" s="5">
        <f t="shared" si="52"/>
        <v>191</v>
      </c>
      <c r="E494" s="10" t="s">
        <v>41</v>
      </c>
      <c r="F494" s="5">
        <f>[2]攻击!$F196</f>
        <v>44750</v>
      </c>
      <c r="G494" s="5">
        <f t="shared" si="54"/>
        <v>826</v>
      </c>
      <c r="I494" s="6">
        <f t="shared" si="55"/>
        <v>1960</v>
      </c>
      <c r="J494">
        <v>0</v>
      </c>
      <c r="K494" s="11">
        <f t="shared" si="56"/>
        <v>8</v>
      </c>
      <c r="L494">
        <v>0</v>
      </c>
      <c r="M494">
        <v>0</v>
      </c>
      <c r="N494" s="7">
        <v>0</v>
      </c>
      <c r="O494" t="s">
        <v>231</v>
      </c>
      <c r="P494" s="5" t="str">
        <f t="shared" si="57"/>
        <v>1-66453</v>
      </c>
      <c r="Q494">
        <v>0</v>
      </c>
      <c r="R494" s="5">
        <f t="shared" si="58"/>
        <v>44750</v>
      </c>
      <c r="S494" s="5">
        <v>15</v>
      </c>
      <c r="T494" s="5">
        <v>0</v>
      </c>
      <c r="U494">
        <f>[2]升级消耗!$D194</f>
        <v>66453</v>
      </c>
      <c r="V494">
        <f t="shared" si="53"/>
        <v>2.45</v>
      </c>
      <c r="AA494" s="5">
        <f t="shared" si="59"/>
        <v>1960</v>
      </c>
    </row>
    <row r="495" spans="1:27">
      <c r="A495" s="5">
        <f t="shared" si="50"/>
        <v>1002192</v>
      </c>
      <c r="B495" s="5">
        <f t="shared" si="51"/>
        <v>1002</v>
      </c>
      <c r="C495" s="5">
        <f>VLOOKUP(B495,[1]role!$A:$J,10,1)</f>
        <v>46</v>
      </c>
      <c r="D495" s="5">
        <f t="shared" si="52"/>
        <v>192</v>
      </c>
      <c r="E495" s="10" t="s">
        <v>41</v>
      </c>
      <c r="F495" s="5">
        <f>[2]攻击!$F197</f>
        <v>45534</v>
      </c>
      <c r="G495" s="5">
        <f t="shared" si="54"/>
        <v>830</v>
      </c>
      <c r="I495" s="6">
        <f t="shared" si="55"/>
        <v>1970</v>
      </c>
      <c r="J495">
        <v>0</v>
      </c>
      <c r="K495" s="11">
        <f t="shared" si="56"/>
        <v>8</v>
      </c>
      <c r="L495">
        <v>0</v>
      </c>
      <c r="M495">
        <v>0</v>
      </c>
      <c r="N495" s="7">
        <v>0</v>
      </c>
      <c r="O495" t="s">
        <v>232</v>
      </c>
      <c r="P495" s="5" t="str">
        <f t="shared" si="57"/>
        <v>1-67616</v>
      </c>
      <c r="Q495">
        <v>0</v>
      </c>
      <c r="R495" s="5">
        <f t="shared" si="58"/>
        <v>45534</v>
      </c>
      <c r="S495" s="5">
        <v>15</v>
      </c>
      <c r="T495" s="5">
        <v>0</v>
      </c>
      <c r="U495">
        <f>[2]升级消耗!$D195</f>
        <v>67616</v>
      </c>
      <c r="V495">
        <f t="shared" si="53"/>
        <v>2.45</v>
      </c>
      <c r="AA495" s="5">
        <f t="shared" si="59"/>
        <v>1970</v>
      </c>
    </row>
    <row r="496" spans="1:27">
      <c r="A496" s="5">
        <f t="shared" si="50"/>
        <v>1002193</v>
      </c>
      <c r="B496" s="5">
        <f t="shared" si="51"/>
        <v>1002</v>
      </c>
      <c r="C496" s="5">
        <f>VLOOKUP(B496,[1]role!$A:$J,10,1)</f>
        <v>46</v>
      </c>
      <c r="D496" s="5">
        <f t="shared" si="52"/>
        <v>193</v>
      </c>
      <c r="E496" s="10" t="s">
        <v>41</v>
      </c>
      <c r="F496" s="5">
        <f>[2]攻击!$F198</f>
        <v>46317</v>
      </c>
      <c r="G496" s="5">
        <f t="shared" si="54"/>
        <v>834</v>
      </c>
      <c r="I496" s="6">
        <f t="shared" si="55"/>
        <v>1980</v>
      </c>
      <c r="J496">
        <v>0</v>
      </c>
      <c r="K496" s="11">
        <f t="shared" si="56"/>
        <v>8</v>
      </c>
      <c r="L496">
        <v>0</v>
      </c>
      <c r="M496">
        <v>0</v>
      </c>
      <c r="N496" s="7">
        <v>0</v>
      </c>
      <c r="O496" t="s">
        <v>233</v>
      </c>
      <c r="P496" s="5" t="str">
        <f t="shared" si="57"/>
        <v>1-68781</v>
      </c>
      <c r="Q496">
        <v>0</v>
      </c>
      <c r="R496" s="5">
        <f t="shared" si="58"/>
        <v>46317</v>
      </c>
      <c r="S496" s="5">
        <v>15</v>
      </c>
      <c r="T496" s="5">
        <v>0</v>
      </c>
      <c r="U496">
        <f>[2]升级消耗!$D196</f>
        <v>68781</v>
      </c>
      <c r="V496">
        <f t="shared" si="53"/>
        <v>2.45</v>
      </c>
      <c r="AA496" s="5">
        <f t="shared" si="59"/>
        <v>1980</v>
      </c>
    </row>
    <row r="497" spans="1:27">
      <c r="A497" s="5">
        <f t="shared" ref="A497:A560" si="60">A197+1000</f>
        <v>1002194</v>
      </c>
      <c r="B497" s="5">
        <f t="shared" ref="B497:B560" si="61">B197+1</f>
        <v>1002</v>
      </c>
      <c r="C497" s="5">
        <f>VLOOKUP(B497,[1]role!$A:$J,10,1)</f>
        <v>46</v>
      </c>
      <c r="D497" s="5">
        <f t="shared" ref="D497:D560" si="62">D197</f>
        <v>194</v>
      </c>
      <c r="E497" s="10" t="s">
        <v>41</v>
      </c>
      <c r="F497" s="5">
        <f>[2]攻击!$F199</f>
        <v>47102</v>
      </c>
      <c r="G497" s="5">
        <f t="shared" si="54"/>
        <v>838</v>
      </c>
      <c r="I497" s="6">
        <f t="shared" si="55"/>
        <v>1990</v>
      </c>
      <c r="J497">
        <v>0</v>
      </c>
      <c r="K497" s="11">
        <f t="shared" si="56"/>
        <v>8</v>
      </c>
      <c r="L497">
        <v>0</v>
      </c>
      <c r="M497">
        <v>0</v>
      </c>
      <c r="N497" s="7">
        <v>0</v>
      </c>
      <c r="O497" t="s">
        <v>234</v>
      </c>
      <c r="P497" s="5" t="str">
        <f t="shared" si="57"/>
        <v>1-69945</v>
      </c>
      <c r="Q497">
        <v>0</v>
      </c>
      <c r="R497" s="5">
        <f t="shared" si="58"/>
        <v>47102</v>
      </c>
      <c r="S497" s="5">
        <v>15</v>
      </c>
      <c r="T497" s="5">
        <v>0</v>
      </c>
      <c r="U497">
        <f>[2]升级消耗!$D197</f>
        <v>69945</v>
      </c>
      <c r="V497">
        <f t="shared" ref="V497:V560" si="63">V197-0.05</f>
        <v>2.45</v>
      </c>
      <c r="AA497" s="5">
        <f t="shared" si="59"/>
        <v>1990</v>
      </c>
    </row>
    <row r="498" spans="1:27">
      <c r="A498" s="5">
        <f t="shared" si="60"/>
        <v>1002195</v>
      </c>
      <c r="B498" s="5">
        <f t="shared" si="61"/>
        <v>1002</v>
      </c>
      <c r="C498" s="5">
        <f>VLOOKUP(B498,[1]role!$A:$J,10,1)</f>
        <v>46</v>
      </c>
      <c r="D498" s="5">
        <f t="shared" si="62"/>
        <v>195</v>
      </c>
      <c r="E498" s="10" t="s">
        <v>41</v>
      </c>
      <c r="F498" s="5">
        <f>[2]攻击!$F200</f>
        <v>47887</v>
      </c>
      <c r="G498" s="5">
        <f t="shared" si="54"/>
        <v>842</v>
      </c>
      <c r="I498" s="6">
        <f t="shared" si="55"/>
        <v>2000</v>
      </c>
      <c r="J498">
        <v>0</v>
      </c>
      <c r="K498" s="11">
        <f t="shared" si="56"/>
        <v>8</v>
      </c>
      <c r="L498">
        <v>0</v>
      </c>
      <c r="M498">
        <v>0</v>
      </c>
      <c r="N498" s="7">
        <v>0</v>
      </c>
      <c r="O498" t="s">
        <v>235</v>
      </c>
      <c r="P498" s="5" t="str">
        <f t="shared" si="57"/>
        <v>1-71110</v>
      </c>
      <c r="Q498">
        <v>0</v>
      </c>
      <c r="R498" s="5">
        <f t="shared" si="58"/>
        <v>47887</v>
      </c>
      <c r="S498" s="5">
        <v>15</v>
      </c>
      <c r="T498" s="5">
        <v>0</v>
      </c>
      <c r="U498">
        <f>[2]升级消耗!$D198</f>
        <v>71110</v>
      </c>
      <c r="V498">
        <f t="shared" si="63"/>
        <v>2.45</v>
      </c>
      <c r="AA498" s="5">
        <f t="shared" si="59"/>
        <v>2000</v>
      </c>
    </row>
    <row r="499" spans="1:27">
      <c r="A499" s="5">
        <f t="shared" si="60"/>
        <v>1002196</v>
      </c>
      <c r="B499" s="5">
        <f t="shared" si="61"/>
        <v>1002</v>
      </c>
      <c r="C499" s="5">
        <f>VLOOKUP(B499,[1]role!$A:$J,10,1)</f>
        <v>46</v>
      </c>
      <c r="D499" s="5">
        <f t="shared" si="62"/>
        <v>196</v>
      </c>
      <c r="E499" s="10" t="s">
        <v>41</v>
      </c>
      <c r="F499" s="5">
        <f>[2]攻击!$F201</f>
        <v>48673</v>
      </c>
      <c r="G499" s="5">
        <f t="shared" si="54"/>
        <v>846</v>
      </c>
      <c r="I499" s="6">
        <f t="shared" si="55"/>
        <v>2010</v>
      </c>
      <c r="J499">
        <v>0</v>
      </c>
      <c r="K499" s="11">
        <f t="shared" si="56"/>
        <v>8</v>
      </c>
      <c r="L499">
        <v>0</v>
      </c>
      <c r="M499">
        <v>0</v>
      </c>
      <c r="N499" s="7">
        <v>0</v>
      </c>
      <c r="O499" t="s">
        <v>236</v>
      </c>
      <c r="P499" s="5" t="str">
        <f t="shared" si="57"/>
        <v>1-72278</v>
      </c>
      <c r="Q499">
        <v>0</v>
      </c>
      <c r="R499" s="5">
        <f t="shared" si="58"/>
        <v>48673</v>
      </c>
      <c r="S499" s="5">
        <v>15</v>
      </c>
      <c r="T499" s="5">
        <v>0</v>
      </c>
      <c r="U499">
        <f>[2]升级消耗!$D199</f>
        <v>72278</v>
      </c>
      <c r="V499">
        <f t="shared" si="63"/>
        <v>2.45</v>
      </c>
      <c r="AA499" s="5">
        <f t="shared" si="59"/>
        <v>2010</v>
      </c>
    </row>
    <row r="500" spans="1:27">
      <c r="A500" s="5">
        <f t="shared" si="60"/>
        <v>1002197</v>
      </c>
      <c r="B500" s="5">
        <f t="shared" si="61"/>
        <v>1002</v>
      </c>
      <c r="C500" s="5">
        <f>VLOOKUP(B500,[1]role!$A:$J,10,1)</f>
        <v>46</v>
      </c>
      <c r="D500" s="5">
        <f t="shared" si="62"/>
        <v>197</v>
      </c>
      <c r="E500" s="10" t="s">
        <v>41</v>
      </c>
      <c r="F500" s="5">
        <f>[2]攻击!$F202</f>
        <v>49459</v>
      </c>
      <c r="G500" s="5">
        <f t="shared" si="54"/>
        <v>850</v>
      </c>
      <c r="I500" s="6">
        <f t="shared" si="55"/>
        <v>2020</v>
      </c>
      <c r="J500">
        <v>0</v>
      </c>
      <c r="K500" s="11">
        <f t="shared" si="56"/>
        <v>8</v>
      </c>
      <c r="L500">
        <v>0</v>
      </c>
      <c r="M500">
        <v>0</v>
      </c>
      <c r="N500" s="7">
        <v>0</v>
      </c>
      <c r="O500" t="s">
        <v>237</v>
      </c>
      <c r="P500" s="5" t="str">
        <f t="shared" si="57"/>
        <v>1-73444</v>
      </c>
      <c r="Q500">
        <v>0</v>
      </c>
      <c r="R500" s="5">
        <f t="shared" si="58"/>
        <v>49459</v>
      </c>
      <c r="S500" s="5">
        <v>15</v>
      </c>
      <c r="T500" s="5">
        <v>0</v>
      </c>
      <c r="U500">
        <f>[2]升级消耗!$D200</f>
        <v>73444</v>
      </c>
      <c r="V500">
        <f t="shared" si="63"/>
        <v>2.45</v>
      </c>
      <c r="AA500" s="5">
        <f t="shared" si="59"/>
        <v>2020</v>
      </c>
    </row>
    <row r="501" spans="1:27">
      <c r="A501" s="5">
        <f t="shared" si="60"/>
        <v>1002198</v>
      </c>
      <c r="B501" s="5">
        <f t="shared" si="61"/>
        <v>1002</v>
      </c>
      <c r="C501" s="5">
        <f>VLOOKUP(B501,[1]role!$A:$J,10,1)</f>
        <v>46</v>
      </c>
      <c r="D501" s="5">
        <f t="shared" si="62"/>
        <v>198</v>
      </c>
      <c r="E501" s="10" t="s">
        <v>41</v>
      </c>
      <c r="F501" s="5">
        <f>[2]攻击!$F203</f>
        <v>50246</v>
      </c>
      <c r="G501" s="5">
        <f t="shared" si="54"/>
        <v>854</v>
      </c>
      <c r="I501" s="6">
        <f t="shared" si="55"/>
        <v>2030</v>
      </c>
      <c r="J501">
        <v>0</v>
      </c>
      <c r="K501" s="11">
        <f t="shared" si="56"/>
        <v>8</v>
      </c>
      <c r="L501">
        <v>0</v>
      </c>
      <c r="M501">
        <v>0</v>
      </c>
      <c r="N501" s="7">
        <v>0</v>
      </c>
      <c r="O501" t="s">
        <v>238</v>
      </c>
      <c r="P501" s="5" t="str">
        <f t="shared" si="57"/>
        <v>1-74614</v>
      </c>
      <c r="Q501">
        <v>0</v>
      </c>
      <c r="R501" s="5">
        <f t="shared" si="58"/>
        <v>50246</v>
      </c>
      <c r="S501" s="5">
        <v>15</v>
      </c>
      <c r="T501" s="5">
        <v>0</v>
      </c>
      <c r="U501">
        <f>[2]升级消耗!$D201</f>
        <v>74614</v>
      </c>
      <c r="V501">
        <f t="shared" si="63"/>
        <v>2.45</v>
      </c>
      <c r="AA501" s="5">
        <f t="shared" si="59"/>
        <v>2030</v>
      </c>
    </row>
    <row r="502" spans="1:27">
      <c r="A502" s="5">
        <f t="shared" si="60"/>
        <v>1002199</v>
      </c>
      <c r="B502" s="5">
        <f t="shared" si="61"/>
        <v>1002</v>
      </c>
      <c r="C502" s="5">
        <f>VLOOKUP(B502,[1]role!$A:$J,10,1)</f>
        <v>46</v>
      </c>
      <c r="D502" s="5">
        <f t="shared" si="62"/>
        <v>199</v>
      </c>
      <c r="E502" s="10" t="s">
        <v>41</v>
      </c>
      <c r="F502" s="5">
        <f>[2]攻击!$F204</f>
        <v>51033</v>
      </c>
      <c r="G502" s="5">
        <f t="shared" si="54"/>
        <v>858</v>
      </c>
      <c r="I502" s="6">
        <f t="shared" si="55"/>
        <v>2040</v>
      </c>
      <c r="J502">
        <v>0</v>
      </c>
      <c r="K502" s="11">
        <f t="shared" si="56"/>
        <v>8</v>
      </c>
      <c r="L502">
        <v>0</v>
      </c>
      <c r="M502">
        <v>0</v>
      </c>
      <c r="N502" s="7">
        <v>0</v>
      </c>
      <c r="O502" t="s">
        <v>239</v>
      </c>
      <c r="P502" s="5" t="str">
        <f t="shared" si="57"/>
        <v>1-75783</v>
      </c>
      <c r="Q502">
        <v>0</v>
      </c>
      <c r="R502" s="5">
        <f t="shared" si="58"/>
        <v>51033</v>
      </c>
      <c r="S502" s="5">
        <v>15</v>
      </c>
      <c r="T502" s="5">
        <v>0</v>
      </c>
      <c r="U502">
        <f>[2]升级消耗!$D202</f>
        <v>75783</v>
      </c>
      <c r="V502">
        <f t="shared" si="63"/>
        <v>2.45</v>
      </c>
      <c r="AA502" s="5">
        <f t="shared" si="59"/>
        <v>2040</v>
      </c>
    </row>
    <row r="503" spans="1:27">
      <c r="A503" s="5">
        <f t="shared" si="60"/>
        <v>1002200</v>
      </c>
      <c r="B503" s="5">
        <f t="shared" si="61"/>
        <v>1002</v>
      </c>
      <c r="C503" s="5">
        <f>VLOOKUP(B503,[1]role!$A:$J,10,1)</f>
        <v>46</v>
      </c>
      <c r="D503" s="5">
        <f t="shared" si="62"/>
        <v>200</v>
      </c>
      <c r="E503" s="10" t="s">
        <v>41</v>
      </c>
      <c r="F503" s="5">
        <f>[2]攻击!$F205</f>
        <v>51822</v>
      </c>
      <c r="G503" s="5">
        <f t="shared" si="54"/>
        <v>862</v>
      </c>
      <c r="I503" s="6">
        <f t="shared" si="55"/>
        <v>2050</v>
      </c>
      <c r="J503">
        <v>0</v>
      </c>
      <c r="K503" s="11">
        <f t="shared" si="56"/>
        <v>8</v>
      </c>
      <c r="L503">
        <v>0</v>
      </c>
      <c r="M503">
        <v>0</v>
      </c>
      <c r="N503" s="7">
        <v>0</v>
      </c>
      <c r="O503" t="s">
        <v>240</v>
      </c>
      <c r="P503" s="5" t="str">
        <f t="shared" si="57"/>
        <v>1-102607</v>
      </c>
      <c r="Q503">
        <v>0</v>
      </c>
      <c r="R503" s="5">
        <f t="shared" si="58"/>
        <v>51822</v>
      </c>
      <c r="S503" s="5">
        <v>15</v>
      </c>
      <c r="T503" s="5">
        <v>0</v>
      </c>
      <c r="U503">
        <f>[2]升级消耗!$D203</f>
        <v>102607</v>
      </c>
      <c r="V503">
        <f t="shared" si="63"/>
        <v>2.45</v>
      </c>
      <c r="AA503" s="5">
        <f t="shared" si="59"/>
        <v>2050</v>
      </c>
    </row>
    <row r="504" spans="1:27">
      <c r="A504" s="5">
        <f t="shared" si="60"/>
        <v>1002201</v>
      </c>
      <c r="B504" s="5">
        <f t="shared" si="61"/>
        <v>1002</v>
      </c>
      <c r="C504" s="5">
        <f>VLOOKUP(B504,[1]role!$A:$J,10,1)</f>
        <v>46</v>
      </c>
      <c r="D504" s="5">
        <f t="shared" si="62"/>
        <v>201</v>
      </c>
      <c r="E504" s="10" t="s">
        <v>41</v>
      </c>
      <c r="F504" s="5">
        <f>[2]攻击!$F206</f>
        <v>53004</v>
      </c>
      <c r="G504" s="5">
        <f t="shared" si="54"/>
        <v>866</v>
      </c>
      <c r="I504" s="6">
        <f t="shared" si="55"/>
        <v>2060</v>
      </c>
      <c r="J504">
        <v>0</v>
      </c>
      <c r="K504" s="11">
        <f t="shared" si="56"/>
        <v>8</v>
      </c>
      <c r="L504">
        <v>0</v>
      </c>
      <c r="M504">
        <v>0</v>
      </c>
      <c r="N504" s="7">
        <v>0</v>
      </c>
      <c r="O504" t="s">
        <v>42</v>
      </c>
      <c r="P504" s="5" t="str">
        <f t="shared" si="57"/>
        <v>1-104947</v>
      </c>
      <c r="Q504">
        <v>0</v>
      </c>
      <c r="R504" s="5">
        <f t="shared" si="58"/>
        <v>53004</v>
      </c>
      <c r="S504" s="5">
        <v>15</v>
      </c>
      <c r="T504" s="5">
        <v>0</v>
      </c>
      <c r="U504">
        <f>[2]升级消耗!$D204</f>
        <v>104947</v>
      </c>
      <c r="V504">
        <f t="shared" si="63"/>
        <v>2.45</v>
      </c>
      <c r="AA504" s="5">
        <f t="shared" si="59"/>
        <v>2060</v>
      </c>
    </row>
    <row r="505" spans="1:27">
      <c r="A505" s="5">
        <f t="shared" si="60"/>
        <v>1002202</v>
      </c>
      <c r="B505" s="5">
        <f t="shared" si="61"/>
        <v>1002</v>
      </c>
      <c r="C505" s="5">
        <f>VLOOKUP(B505,[1]role!$A:$J,10,1)</f>
        <v>46</v>
      </c>
      <c r="D505" s="5">
        <f t="shared" si="62"/>
        <v>202</v>
      </c>
      <c r="E505" s="10" t="s">
        <v>41</v>
      </c>
      <c r="F505" s="5">
        <f>[2]攻击!$F207</f>
        <v>54186</v>
      </c>
      <c r="G505" s="5">
        <f t="shared" si="54"/>
        <v>870</v>
      </c>
      <c r="I505" s="6">
        <f t="shared" si="55"/>
        <v>2070</v>
      </c>
      <c r="J505">
        <v>0</v>
      </c>
      <c r="K505" s="11">
        <f t="shared" si="56"/>
        <v>8</v>
      </c>
      <c r="L505">
        <v>0</v>
      </c>
      <c r="M505">
        <v>0</v>
      </c>
      <c r="N505" s="7">
        <v>0</v>
      </c>
      <c r="O505" t="s">
        <v>142</v>
      </c>
      <c r="P505" s="5" t="str">
        <f t="shared" si="57"/>
        <v>1-107287</v>
      </c>
      <c r="Q505">
        <v>0</v>
      </c>
      <c r="R505" s="5">
        <f t="shared" si="58"/>
        <v>54186</v>
      </c>
      <c r="S505" s="5">
        <v>15</v>
      </c>
      <c r="T505" s="5">
        <v>0</v>
      </c>
      <c r="U505">
        <f>[2]升级消耗!$D205</f>
        <v>107287</v>
      </c>
      <c r="V505">
        <f t="shared" si="63"/>
        <v>2.45</v>
      </c>
      <c r="AA505" s="5">
        <f t="shared" si="59"/>
        <v>2070</v>
      </c>
    </row>
    <row r="506" spans="1:27">
      <c r="A506" s="5">
        <f t="shared" si="60"/>
        <v>1002203</v>
      </c>
      <c r="B506" s="5">
        <f t="shared" si="61"/>
        <v>1002</v>
      </c>
      <c r="C506" s="5">
        <f>VLOOKUP(B506,[1]role!$A:$J,10,1)</f>
        <v>46</v>
      </c>
      <c r="D506" s="5">
        <f t="shared" si="62"/>
        <v>203</v>
      </c>
      <c r="E506" s="10" t="s">
        <v>41</v>
      </c>
      <c r="F506" s="5">
        <f>[2]攻击!$F208</f>
        <v>55369</v>
      </c>
      <c r="G506" s="5">
        <f t="shared" si="54"/>
        <v>874</v>
      </c>
      <c r="I506" s="6">
        <f t="shared" si="55"/>
        <v>2080</v>
      </c>
      <c r="J506">
        <v>0</v>
      </c>
      <c r="K506" s="11">
        <f t="shared" si="56"/>
        <v>8</v>
      </c>
      <c r="L506">
        <v>0</v>
      </c>
      <c r="M506">
        <v>0</v>
      </c>
      <c r="N506" s="7">
        <v>0</v>
      </c>
      <c r="O506" t="s">
        <v>143</v>
      </c>
      <c r="P506" s="5" t="str">
        <f t="shared" si="57"/>
        <v>1-109629</v>
      </c>
      <c r="Q506">
        <v>0</v>
      </c>
      <c r="R506" s="5">
        <f t="shared" si="58"/>
        <v>55369</v>
      </c>
      <c r="S506" s="5">
        <v>15</v>
      </c>
      <c r="T506" s="5">
        <v>0</v>
      </c>
      <c r="U506">
        <f>[2]升级消耗!$D206</f>
        <v>109629</v>
      </c>
      <c r="V506">
        <f t="shared" si="63"/>
        <v>2.45</v>
      </c>
      <c r="AA506" s="5">
        <f t="shared" si="59"/>
        <v>2080</v>
      </c>
    </row>
    <row r="507" spans="1:27">
      <c r="A507" s="5">
        <f t="shared" si="60"/>
        <v>1002204</v>
      </c>
      <c r="B507" s="5">
        <f t="shared" si="61"/>
        <v>1002</v>
      </c>
      <c r="C507" s="5">
        <f>VLOOKUP(B507,[1]role!$A:$J,10,1)</f>
        <v>46</v>
      </c>
      <c r="D507" s="5">
        <f t="shared" si="62"/>
        <v>204</v>
      </c>
      <c r="E507" s="10" t="s">
        <v>41</v>
      </c>
      <c r="F507" s="5">
        <f>[2]攻击!$F209</f>
        <v>56552</v>
      </c>
      <c r="G507" s="5">
        <f t="shared" si="54"/>
        <v>879</v>
      </c>
      <c r="I507" s="6">
        <f t="shared" si="55"/>
        <v>2090</v>
      </c>
      <c r="J507">
        <v>0</v>
      </c>
      <c r="K507" s="11">
        <f t="shared" si="56"/>
        <v>8</v>
      </c>
      <c r="L507">
        <v>0</v>
      </c>
      <c r="M507">
        <v>0</v>
      </c>
      <c r="N507" s="7">
        <v>0</v>
      </c>
      <c r="O507" t="s">
        <v>144</v>
      </c>
      <c r="P507" s="5" t="str">
        <f t="shared" si="57"/>
        <v>1-111972</v>
      </c>
      <c r="Q507">
        <v>0</v>
      </c>
      <c r="R507" s="5">
        <f t="shared" si="58"/>
        <v>56552</v>
      </c>
      <c r="S507" s="5">
        <v>15</v>
      </c>
      <c r="T507" s="5">
        <v>0</v>
      </c>
      <c r="U507">
        <f>[2]升级消耗!$D207</f>
        <v>111972</v>
      </c>
      <c r="V507">
        <f t="shared" si="63"/>
        <v>2.45</v>
      </c>
      <c r="AA507" s="5">
        <f t="shared" si="59"/>
        <v>2090</v>
      </c>
    </row>
    <row r="508" spans="1:27">
      <c r="A508" s="5">
        <f t="shared" si="60"/>
        <v>1002205</v>
      </c>
      <c r="B508" s="5">
        <f t="shared" si="61"/>
        <v>1002</v>
      </c>
      <c r="C508" s="5">
        <f>VLOOKUP(B508,[1]role!$A:$J,10,1)</f>
        <v>46</v>
      </c>
      <c r="D508" s="5">
        <f t="shared" si="62"/>
        <v>205</v>
      </c>
      <c r="E508" s="10" t="s">
        <v>41</v>
      </c>
      <c r="F508" s="5">
        <f>[2]攻击!$F210</f>
        <v>57736</v>
      </c>
      <c r="G508" s="5">
        <f t="shared" si="54"/>
        <v>883</v>
      </c>
      <c r="I508" s="6">
        <f t="shared" si="55"/>
        <v>2100</v>
      </c>
      <c r="J508">
        <v>0</v>
      </c>
      <c r="K508" s="11">
        <f t="shared" si="56"/>
        <v>8</v>
      </c>
      <c r="L508">
        <v>0</v>
      </c>
      <c r="M508">
        <v>0</v>
      </c>
      <c r="N508" s="7">
        <v>0</v>
      </c>
      <c r="O508" t="s">
        <v>145</v>
      </c>
      <c r="P508" s="5" t="str">
        <f t="shared" si="57"/>
        <v>1-114316</v>
      </c>
      <c r="Q508">
        <v>0</v>
      </c>
      <c r="R508" s="5">
        <f t="shared" si="58"/>
        <v>57736</v>
      </c>
      <c r="S508" s="5">
        <v>15</v>
      </c>
      <c r="T508" s="5">
        <v>0</v>
      </c>
      <c r="U508">
        <f>[2]升级消耗!$D208</f>
        <v>114316</v>
      </c>
      <c r="V508">
        <f t="shared" si="63"/>
        <v>2.45</v>
      </c>
      <c r="AA508" s="5">
        <f t="shared" si="59"/>
        <v>2100</v>
      </c>
    </row>
    <row r="509" spans="1:27">
      <c r="A509" s="5">
        <f t="shared" si="60"/>
        <v>1002206</v>
      </c>
      <c r="B509" s="5">
        <f t="shared" si="61"/>
        <v>1002</v>
      </c>
      <c r="C509" s="5">
        <f>VLOOKUP(B509,[1]role!$A:$J,10,1)</f>
        <v>46</v>
      </c>
      <c r="D509" s="5">
        <f t="shared" si="62"/>
        <v>206</v>
      </c>
      <c r="E509" s="10" t="s">
        <v>41</v>
      </c>
      <c r="F509" s="5">
        <f>[2]攻击!$F211</f>
        <v>58921</v>
      </c>
      <c r="G509" s="5">
        <f t="shared" si="54"/>
        <v>887</v>
      </c>
      <c r="I509" s="6">
        <f t="shared" si="55"/>
        <v>2110</v>
      </c>
      <c r="J509">
        <v>0</v>
      </c>
      <c r="K509" s="11">
        <f t="shared" si="56"/>
        <v>8</v>
      </c>
      <c r="L509">
        <v>0</v>
      </c>
      <c r="M509">
        <v>0</v>
      </c>
      <c r="N509" s="7">
        <v>0</v>
      </c>
      <c r="O509" t="s">
        <v>146</v>
      </c>
      <c r="P509" s="5" t="str">
        <f t="shared" si="57"/>
        <v>1-116661</v>
      </c>
      <c r="Q509">
        <v>0</v>
      </c>
      <c r="R509" s="5">
        <f t="shared" si="58"/>
        <v>58921</v>
      </c>
      <c r="S509" s="5">
        <v>15</v>
      </c>
      <c r="T509" s="5">
        <v>0</v>
      </c>
      <c r="U509">
        <f>[2]升级消耗!$D209</f>
        <v>116661</v>
      </c>
      <c r="V509">
        <f t="shared" si="63"/>
        <v>2.45</v>
      </c>
      <c r="AA509" s="5">
        <f t="shared" si="59"/>
        <v>2110</v>
      </c>
    </row>
    <row r="510" spans="1:27">
      <c r="A510" s="5">
        <f t="shared" si="60"/>
        <v>1002207</v>
      </c>
      <c r="B510" s="5">
        <f t="shared" si="61"/>
        <v>1002</v>
      </c>
      <c r="C510" s="5">
        <f>VLOOKUP(B510,[1]role!$A:$J,10,1)</f>
        <v>46</v>
      </c>
      <c r="D510" s="5">
        <f t="shared" si="62"/>
        <v>207</v>
      </c>
      <c r="E510" s="10" t="s">
        <v>41</v>
      </c>
      <c r="F510" s="5">
        <f>[2]攻击!$F212</f>
        <v>60106</v>
      </c>
      <c r="G510" s="5">
        <f t="shared" si="54"/>
        <v>891</v>
      </c>
      <c r="I510" s="6">
        <f t="shared" si="55"/>
        <v>2120</v>
      </c>
      <c r="J510">
        <v>0</v>
      </c>
      <c r="K510" s="11">
        <f t="shared" si="56"/>
        <v>8</v>
      </c>
      <c r="L510">
        <v>0</v>
      </c>
      <c r="M510">
        <v>0</v>
      </c>
      <c r="N510" s="7">
        <v>0</v>
      </c>
      <c r="O510" t="s">
        <v>147</v>
      </c>
      <c r="P510" s="5" t="str">
        <f t="shared" si="57"/>
        <v>1-119011</v>
      </c>
      <c r="Q510">
        <v>0</v>
      </c>
      <c r="R510" s="5">
        <f t="shared" si="58"/>
        <v>60106</v>
      </c>
      <c r="S510" s="5">
        <v>15</v>
      </c>
      <c r="T510" s="5">
        <v>0</v>
      </c>
      <c r="U510">
        <f>[2]升级消耗!$D210</f>
        <v>119011</v>
      </c>
      <c r="V510">
        <f t="shared" si="63"/>
        <v>2.45</v>
      </c>
      <c r="AA510" s="5">
        <f t="shared" si="59"/>
        <v>2120</v>
      </c>
    </row>
    <row r="511" spans="1:27">
      <c r="A511" s="5">
        <f t="shared" si="60"/>
        <v>1002208</v>
      </c>
      <c r="B511" s="5">
        <f t="shared" si="61"/>
        <v>1002</v>
      </c>
      <c r="C511" s="5">
        <f>VLOOKUP(B511,[1]role!$A:$J,10,1)</f>
        <v>46</v>
      </c>
      <c r="D511" s="5">
        <f t="shared" si="62"/>
        <v>208</v>
      </c>
      <c r="E511" s="10" t="s">
        <v>41</v>
      </c>
      <c r="F511" s="5">
        <f>[2]攻击!$F213</f>
        <v>61292</v>
      </c>
      <c r="G511" s="5">
        <f t="shared" si="54"/>
        <v>895</v>
      </c>
      <c r="I511" s="6">
        <f t="shared" si="55"/>
        <v>2130</v>
      </c>
      <c r="J511">
        <v>0</v>
      </c>
      <c r="K511" s="11">
        <f t="shared" si="56"/>
        <v>8</v>
      </c>
      <c r="L511">
        <v>0</v>
      </c>
      <c r="M511">
        <v>0</v>
      </c>
      <c r="N511" s="7">
        <v>0</v>
      </c>
      <c r="O511" t="s">
        <v>148</v>
      </c>
      <c r="P511" s="5" t="str">
        <f t="shared" si="57"/>
        <v>1-121358</v>
      </c>
      <c r="Q511">
        <v>0</v>
      </c>
      <c r="R511" s="5">
        <f t="shared" si="58"/>
        <v>61292</v>
      </c>
      <c r="S511" s="5">
        <v>15</v>
      </c>
      <c r="T511" s="5">
        <v>0</v>
      </c>
      <c r="U511">
        <f>[2]升级消耗!$D211</f>
        <v>121358</v>
      </c>
      <c r="V511">
        <f t="shared" si="63"/>
        <v>2.45</v>
      </c>
      <c r="AA511" s="5">
        <f t="shared" si="59"/>
        <v>2130</v>
      </c>
    </row>
    <row r="512" spans="1:27">
      <c r="A512" s="5">
        <f t="shared" si="60"/>
        <v>1002209</v>
      </c>
      <c r="B512" s="5">
        <f t="shared" si="61"/>
        <v>1002</v>
      </c>
      <c r="C512" s="5">
        <f>VLOOKUP(B512,[1]role!$A:$J,10,1)</f>
        <v>46</v>
      </c>
      <c r="D512" s="5">
        <f t="shared" si="62"/>
        <v>209</v>
      </c>
      <c r="E512" s="10" t="s">
        <v>41</v>
      </c>
      <c r="F512" s="5">
        <f>[2]攻击!$F214</f>
        <v>62479</v>
      </c>
      <c r="G512" s="5">
        <f t="shared" si="54"/>
        <v>899</v>
      </c>
      <c r="I512" s="6">
        <f t="shared" si="55"/>
        <v>2140</v>
      </c>
      <c r="J512">
        <v>0</v>
      </c>
      <c r="K512" s="11">
        <f t="shared" si="56"/>
        <v>8</v>
      </c>
      <c r="L512">
        <v>0</v>
      </c>
      <c r="M512">
        <v>0</v>
      </c>
      <c r="N512" s="7">
        <v>0</v>
      </c>
      <c r="O512" t="s">
        <v>149</v>
      </c>
      <c r="P512" s="5" t="str">
        <f t="shared" si="57"/>
        <v>1-123708</v>
      </c>
      <c r="Q512">
        <v>0</v>
      </c>
      <c r="R512" s="5">
        <f t="shared" si="58"/>
        <v>62479</v>
      </c>
      <c r="S512" s="5">
        <v>15</v>
      </c>
      <c r="T512" s="5">
        <v>0</v>
      </c>
      <c r="U512">
        <f>[2]升级消耗!$D212</f>
        <v>123708</v>
      </c>
      <c r="V512">
        <f t="shared" si="63"/>
        <v>2.45</v>
      </c>
      <c r="AA512" s="5">
        <f t="shared" si="59"/>
        <v>2140</v>
      </c>
    </row>
    <row r="513" spans="1:27">
      <c r="A513" s="5">
        <f t="shared" si="60"/>
        <v>1002210</v>
      </c>
      <c r="B513" s="5">
        <f t="shared" si="61"/>
        <v>1002</v>
      </c>
      <c r="C513" s="5">
        <f>VLOOKUP(B513,[1]role!$A:$J,10,1)</f>
        <v>46</v>
      </c>
      <c r="D513" s="5">
        <f t="shared" si="62"/>
        <v>210</v>
      </c>
      <c r="E513" s="10" t="s">
        <v>41</v>
      </c>
      <c r="F513" s="5">
        <f>[2]攻击!$F215</f>
        <v>63666</v>
      </c>
      <c r="G513" s="5">
        <f t="shared" si="54"/>
        <v>903</v>
      </c>
      <c r="I513" s="6">
        <f t="shared" si="55"/>
        <v>2150</v>
      </c>
      <c r="J513">
        <v>0</v>
      </c>
      <c r="K513" s="11">
        <f t="shared" si="56"/>
        <v>8</v>
      </c>
      <c r="L513">
        <v>0</v>
      </c>
      <c r="M513">
        <v>0</v>
      </c>
      <c r="N513" s="7">
        <v>0</v>
      </c>
      <c r="O513" t="s">
        <v>150</v>
      </c>
      <c r="P513" s="5" t="str">
        <f t="shared" si="57"/>
        <v>1-126057</v>
      </c>
      <c r="Q513">
        <v>0</v>
      </c>
      <c r="R513" s="5">
        <f t="shared" si="58"/>
        <v>63666</v>
      </c>
      <c r="S513" s="5">
        <v>15</v>
      </c>
      <c r="T513" s="5">
        <v>0</v>
      </c>
      <c r="U513">
        <f>[2]升级消耗!$D213</f>
        <v>126057</v>
      </c>
      <c r="V513">
        <f t="shared" si="63"/>
        <v>2.45</v>
      </c>
      <c r="AA513" s="5">
        <f t="shared" si="59"/>
        <v>2150</v>
      </c>
    </row>
    <row r="514" spans="1:27">
      <c r="A514" s="5">
        <f t="shared" si="60"/>
        <v>1002211</v>
      </c>
      <c r="B514" s="5">
        <f t="shared" si="61"/>
        <v>1002</v>
      </c>
      <c r="C514" s="5">
        <f>VLOOKUP(B514,[1]role!$A:$J,10,1)</f>
        <v>46</v>
      </c>
      <c r="D514" s="5">
        <f t="shared" si="62"/>
        <v>211</v>
      </c>
      <c r="E514" s="10" t="s">
        <v>41</v>
      </c>
      <c r="F514" s="5">
        <f>[2]攻击!$F216</f>
        <v>64854</v>
      </c>
      <c r="G514" s="5">
        <f t="shared" si="54"/>
        <v>907</v>
      </c>
      <c r="I514" s="6">
        <f t="shared" si="55"/>
        <v>2160</v>
      </c>
      <c r="J514">
        <v>0</v>
      </c>
      <c r="K514" s="11">
        <f t="shared" si="56"/>
        <v>8</v>
      </c>
      <c r="L514">
        <v>0</v>
      </c>
      <c r="M514">
        <v>0</v>
      </c>
      <c r="N514" s="7">
        <v>0</v>
      </c>
      <c r="O514" t="s">
        <v>151</v>
      </c>
      <c r="P514" s="5" t="str">
        <f t="shared" si="57"/>
        <v>1-128409</v>
      </c>
      <c r="Q514">
        <v>0</v>
      </c>
      <c r="R514" s="5">
        <f t="shared" si="58"/>
        <v>64854</v>
      </c>
      <c r="S514" s="5">
        <v>15</v>
      </c>
      <c r="T514" s="5">
        <v>0</v>
      </c>
      <c r="U514">
        <f>[2]升级消耗!$D214</f>
        <v>128409</v>
      </c>
      <c r="V514">
        <f t="shared" si="63"/>
        <v>2.45</v>
      </c>
      <c r="AA514" s="5">
        <f t="shared" si="59"/>
        <v>2160</v>
      </c>
    </row>
    <row r="515" spans="1:27">
      <c r="A515" s="5">
        <f t="shared" si="60"/>
        <v>1002212</v>
      </c>
      <c r="B515" s="5">
        <f t="shared" si="61"/>
        <v>1002</v>
      </c>
      <c r="C515" s="5">
        <f>VLOOKUP(B515,[1]role!$A:$J,10,1)</f>
        <v>46</v>
      </c>
      <c r="D515" s="5">
        <f t="shared" si="62"/>
        <v>212</v>
      </c>
      <c r="E515" s="10" t="s">
        <v>41</v>
      </c>
      <c r="F515" s="5">
        <f>[2]攻击!$F217</f>
        <v>66042</v>
      </c>
      <c r="G515" s="5">
        <f t="shared" si="54"/>
        <v>911</v>
      </c>
      <c r="I515" s="6">
        <f t="shared" si="55"/>
        <v>2170</v>
      </c>
      <c r="J515">
        <v>0</v>
      </c>
      <c r="K515" s="11">
        <f t="shared" si="56"/>
        <v>8</v>
      </c>
      <c r="L515">
        <v>0</v>
      </c>
      <c r="M515">
        <v>0</v>
      </c>
      <c r="N515" s="7">
        <v>0</v>
      </c>
      <c r="O515" t="s">
        <v>152</v>
      </c>
      <c r="P515" s="5" t="str">
        <f t="shared" si="57"/>
        <v>1-130761</v>
      </c>
      <c r="Q515">
        <v>0</v>
      </c>
      <c r="R515" s="5">
        <f t="shared" si="58"/>
        <v>66042</v>
      </c>
      <c r="S515" s="5">
        <v>15</v>
      </c>
      <c r="T515" s="5">
        <v>0</v>
      </c>
      <c r="U515">
        <f>[2]升级消耗!$D215</f>
        <v>130761</v>
      </c>
      <c r="V515">
        <f t="shared" si="63"/>
        <v>2.45</v>
      </c>
      <c r="AA515" s="5">
        <f t="shared" si="59"/>
        <v>2170</v>
      </c>
    </row>
    <row r="516" spans="1:27">
      <c r="A516" s="5">
        <f t="shared" si="60"/>
        <v>1002213</v>
      </c>
      <c r="B516" s="5">
        <f t="shared" si="61"/>
        <v>1002</v>
      </c>
      <c r="C516" s="5">
        <f>VLOOKUP(B516,[1]role!$A:$J,10,1)</f>
        <v>46</v>
      </c>
      <c r="D516" s="5">
        <f t="shared" si="62"/>
        <v>213</v>
      </c>
      <c r="E516" s="10" t="s">
        <v>41</v>
      </c>
      <c r="F516" s="5">
        <f>[2]攻击!$F218</f>
        <v>67231</v>
      </c>
      <c r="G516" s="5">
        <f t="shared" si="54"/>
        <v>915</v>
      </c>
      <c r="I516" s="6">
        <f t="shared" si="55"/>
        <v>2180</v>
      </c>
      <c r="J516">
        <v>0</v>
      </c>
      <c r="K516" s="11">
        <f t="shared" si="56"/>
        <v>8</v>
      </c>
      <c r="L516">
        <v>0</v>
      </c>
      <c r="M516">
        <v>0</v>
      </c>
      <c r="N516" s="7">
        <v>0</v>
      </c>
      <c r="O516" t="s">
        <v>153</v>
      </c>
      <c r="P516" s="5" t="str">
        <f t="shared" si="57"/>
        <v>1-133116</v>
      </c>
      <c r="Q516">
        <v>0</v>
      </c>
      <c r="R516" s="5">
        <f t="shared" si="58"/>
        <v>67231</v>
      </c>
      <c r="S516" s="5">
        <v>15</v>
      </c>
      <c r="T516" s="5">
        <v>0</v>
      </c>
      <c r="U516">
        <f>[2]升级消耗!$D216</f>
        <v>133116</v>
      </c>
      <c r="V516">
        <f t="shared" si="63"/>
        <v>2.45</v>
      </c>
      <c r="AA516" s="5">
        <f t="shared" si="59"/>
        <v>2180</v>
      </c>
    </row>
    <row r="517" spans="1:27">
      <c r="A517" s="5">
        <f t="shared" si="60"/>
        <v>1002214</v>
      </c>
      <c r="B517" s="5">
        <f t="shared" si="61"/>
        <v>1002</v>
      </c>
      <c r="C517" s="5">
        <f>VLOOKUP(B517,[1]role!$A:$J,10,1)</f>
        <v>46</v>
      </c>
      <c r="D517" s="5">
        <f t="shared" si="62"/>
        <v>214</v>
      </c>
      <c r="E517" s="10" t="s">
        <v>41</v>
      </c>
      <c r="F517" s="5">
        <f>[2]攻击!$F219</f>
        <v>68420</v>
      </c>
      <c r="G517" s="5">
        <f t="shared" ref="G517:G580" si="64">INT(I517/V517)+26</f>
        <v>919</v>
      </c>
      <c r="I517" s="6">
        <f t="shared" ref="I517:I580" si="65">INT(AA517)</f>
        <v>2190</v>
      </c>
      <c r="J517">
        <v>0</v>
      </c>
      <c r="K517" s="11">
        <f t="shared" ref="K517:K580" si="66">IF(B517=2008,10,IF(B517&gt;3000,10,IF(B517&gt;2000,5,8)))</f>
        <v>8</v>
      </c>
      <c r="L517">
        <v>0</v>
      </c>
      <c r="M517">
        <v>0</v>
      </c>
      <c r="N517" s="7">
        <v>0</v>
      </c>
      <c r="O517" t="s">
        <v>154</v>
      </c>
      <c r="P517" s="5" t="str">
        <f t="shared" ref="P517:P580" si="67">"1-"&amp;U517</f>
        <v>1-135470</v>
      </c>
      <c r="Q517">
        <v>0</v>
      </c>
      <c r="R517" s="5">
        <f t="shared" ref="R517:R580" si="68">F517</f>
        <v>68420</v>
      </c>
      <c r="S517" s="5">
        <v>15</v>
      </c>
      <c r="T517" s="5">
        <v>0</v>
      </c>
      <c r="U517">
        <f>[2]升级消耗!$D217</f>
        <v>135470</v>
      </c>
      <c r="V517">
        <f t="shared" si="63"/>
        <v>2.45</v>
      </c>
      <c r="AA517" s="5">
        <f t="shared" ref="AA517:AA580" si="69">50+D517*10</f>
        <v>2190</v>
      </c>
    </row>
    <row r="518" spans="1:27">
      <c r="A518" s="5">
        <f t="shared" si="60"/>
        <v>1002215</v>
      </c>
      <c r="B518" s="5">
        <f t="shared" si="61"/>
        <v>1002</v>
      </c>
      <c r="C518" s="5">
        <f>VLOOKUP(B518,[1]role!$A:$J,10,1)</f>
        <v>46</v>
      </c>
      <c r="D518" s="5">
        <f t="shared" si="62"/>
        <v>215</v>
      </c>
      <c r="E518" s="10" t="s">
        <v>41</v>
      </c>
      <c r="F518" s="5">
        <f>[2]攻击!$F220</f>
        <v>69610</v>
      </c>
      <c r="G518" s="5">
        <f t="shared" si="64"/>
        <v>923</v>
      </c>
      <c r="I518" s="6">
        <f t="shared" si="65"/>
        <v>2200</v>
      </c>
      <c r="J518">
        <v>0</v>
      </c>
      <c r="K518" s="11">
        <f t="shared" si="66"/>
        <v>8</v>
      </c>
      <c r="L518">
        <v>0</v>
      </c>
      <c r="M518">
        <v>0</v>
      </c>
      <c r="N518" s="7">
        <v>0</v>
      </c>
      <c r="O518" t="s">
        <v>155</v>
      </c>
      <c r="P518" s="5" t="str">
        <f t="shared" si="67"/>
        <v>1-137827</v>
      </c>
      <c r="Q518">
        <v>0</v>
      </c>
      <c r="R518" s="5">
        <f t="shared" si="68"/>
        <v>69610</v>
      </c>
      <c r="S518" s="5">
        <v>15</v>
      </c>
      <c r="T518" s="5">
        <v>0</v>
      </c>
      <c r="U518">
        <f>[2]升级消耗!$D218</f>
        <v>137827</v>
      </c>
      <c r="V518">
        <f t="shared" si="63"/>
        <v>2.45</v>
      </c>
      <c r="AA518" s="5">
        <f t="shared" si="69"/>
        <v>2200</v>
      </c>
    </row>
    <row r="519" spans="1:27">
      <c r="A519" s="5">
        <f t="shared" si="60"/>
        <v>1002216</v>
      </c>
      <c r="B519" s="5">
        <f t="shared" si="61"/>
        <v>1002</v>
      </c>
      <c r="C519" s="5">
        <f>VLOOKUP(B519,[1]role!$A:$J,10,1)</f>
        <v>46</v>
      </c>
      <c r="D519" s="5">
        <f t="shared" si="62"/>
        <v>216</v>
      </c>
      <c r="E519" s="10" t="s">
        <v>41</v>
      </c>
      <c r="F519" s="5">
        <f>[2]攻击!$F221</f>
        <v>70801</v>
      </c>
      <c r="G519" s="5">
        <f t="shared" si="64"/>
        <v>928</v>
      </c>
      <c r="I519" s="6">
        <f t="shared" si="65"/>
        <v>2210</v>
      </c>
      <c r="J519">
        <v>0</v>
      </c>
      <c r="K519" s="11">
        <f t="shared" si="66"/>
        <v>8</v>
      </c>
      <c r="L519">
        <v>0</v>
      </c>
      <c r="M519">
        <v>0</v>
      </c>
      <c r="N519" s="7">
        <v>0</v>
      </c>
      <c r="O519" t="s">
        <v>156</v>
      </c>
      <c r="P519" s="5" t="str">
        <f t="shared" si="67"/>
        <v>1-140184</v>
      </c>
      <c r="Q519">
        <v>0</v>
      </c>
      <c r="R519" s="5">
        <f t="shared" si="68"/>
        <v>70801</v>
      </c>
      <c r="S519" s="5">
        <v>15</v>
      </c>
      <c r="T519" s="5">
        <v>0</v>
      </c>
      <c r="U519">
        <f>[2]升级消耗!$D219</f>
        <v>140184</v>
      </c>
      <c r="V519">
        <f t="shared" si="63"/>
        <v>2.45</v>
      </c>
      <c r="AA519" s="5">
        <f t="shared" si="69"/>
        <v>2210</v>
      </c>
    </row>
    <row r="520" spans="1:27">
      <c r="A520" s="5">
        <f t="shared" si="60"/>
        <v>1002217</v>
      </c>
      <c r="B520" s="5">
        <f t="shared" si="61"/>
        <v>1002</v>
      </c>
      <c r="C520" s="5">
        <f>VLOOKUP(B520,[1]role!$A:$J,10,1)</f>
        <v>46</v>
      </c>
      <c r="D520" s="5">
        <f t="shared" si="62"/>
        <v>217</v>
      </c>
      <c r="E520" s="10" t="s">
        <v>41</v>
      </c>
      <c r="F520" s="5">
        <f>[2]攻击!$F222</f>
        <v>71992</v>
      </c>
      <c r="G520" s="5">
        <f t="shared" si="64"/>
        <v>932</v>
      </c>
      <c r="I520" s="6">
        <f t="shared" si="65"/>
        <v>2220</v>
      </c>
      <c r="J520">
        <v>0</v>
      </c>
      <c r="K520" s="11">
        <f t="shared" si="66"/>
        <v>8</v>
      </c>
      <c r="L520">
        <v>0</v>
      </c>
      <c r="M520">
        <v>0</v>
      </c>
      <c r="N520" s="7">
        <v>0</v>
      </c>
      <c r="O520" t="s">
        <v>157</v>
      </c>
      <c r="P520" s="5" t="str">
        <f t="shared" si="67"/>
        <v>1-142545</v>
      </c>
      <c r="Q520">
        <v>0</v>
      </c>
      <c r="R520" s="5">
        <f t="shared" si="68"/>
        <v>71992</v>
      </c>
      <c r="S520" s="5">
        <v>15</v>
      </c>
      <c r="T520" s="5">
        <v>0</v>
      </c>
      <c r="U520">
        <f>[2]升级消耗!$D220</f>
        <v>142545</v>
      </c>
      <c r="V520">
        <f t="shared" si="63"/>
        <v>2.45</v>
      </c>
      <c r="AA520" s="5">
        <f t="shared" si="69"/>
        <v>2220</v>
      </c>
    </row>
    <row r="521" spans="1:27">
      <c r="A521" s="5">
        <f t="shared" si="60"/>
        <v>1002218</v>
      </c>
      <c r="B521" s="5">
        <f t="shared" si="61"/>
        <v>1002</v>
      </c>
      <c r="C521" s="5">
        <f>VLOOKUP(B521,[1]role!$A:$J,10,1)</f>
        <v>46</v>
      </c>
      <c r="D521" s="5">
        <f t="shared" si="62"/>
        <v>218</v>
      </c>
      <c r="E521" s="10" t="s">
        <v>41</v>
      </c>
      <c r="F521" s="5">
        <f>[2]攻击!$F223</f>
        <v>73184</v>
      </c>
      <c r="G521" s="5">
        <f t="shared" si="64"/>
        <v>936</v>
      </c>
      <c r="I521" s="6">
        <f t="shared" si="65"/>
        <v>2230</v>
      </c>
      <c r="J521">
        <v>0</v>
      </c>
      <c r="K521" s="11">
        <f t="shared" si="66"/>
        <v>8</v>
      </c>
      <c r="L521">
        <v>0</v>
      </c>
      <c r="M521">
        <v>0</v>
      </c>
      <c r="N521" s="7">
        <v>0</v>
      </c>
      <c r="O521" t="s">
        <v>158</v>
      </c>
      <c r="P521" s="5" t="str">
        <f t="shared" si="67"/>
        <v>1-144904</v>
      </c>
      <c r="Q521">
        <v>0</v>
      </c>
      <c r="R521" s="5">
        <f t="shared" si="68"/>
        <v>73184</v>
      </c>
      <c r="S521" s="5">
        <v>15</v>
      </c>
      <c r="T521" s="5">
        <v>0</v>
      </c>
      <c r="U521">
        <f>[2]升级消耗!$D221</f>
        <v>144904</v>
      </c>
      <c r="V521">
        <f t="shared" si="63"/>
        <v>2.45</v>
      </c>
      <c r="AA521" s="5">
        <f t="shared" si="69"/>
        <v>2230</v>
      </c>
    </row>
    <row r="522" spans="1:27">
      <c r="A522" s="5">
        <f t="shared" si="60"/>
        <v>1002219</v>
      </c>
      <c r="B522" s="5">
        <f t="shared" si="61"/>
        <v>1002</v>
      </c>
      <c r="C522" s="5">
        <f>VLOOKUP(B522,[1]role!$A:$J,10,1)</f>
        <v>46</v>
      </c>
      <c r="D522" s="5">
        <f t="shared" si="62"/>
        <v>219</v>
      </c>
      <c r="E522" s="10" t="s">
        <v>41</v>
      </c>
      <c r="F522" s="5">
        <f>[2]攻击!$F224</f>
        <v>74377</v>
      </c>
      <c r="G522" s="5">
        <f t="shared" si="64"/>
        <v>940</v>
      </c>
      <c r="I522" s="6">
        <f t="shared" si="65"/>
        <v>2240</v>
      </c>
      <c r="J522">
        <v>0</v>
      </c>
      <c r="K522" s="11">
        <f t="shared" si="66"/>
        <v>8</v>
      </c>
      <c r="L522">
        <v>0</v>
      </c>
      <c r="M522">
        <v>0</v>
      </c>
      <c r="N522" s="7">
        <v>0</v>
      </c>
      <c r="O522" t="s">
        <v>159</v>
      </c>
      <c r="P522" s="5" t="str">
        <f t="shared" si="67"/>
        <v>1-147266</v>
      </c>
      <c r="Q522">
        <v>0</v>
      </c>
      <c r="R522" s="5">
        <f t="shared" si="68"/>
        <v>74377</v>
      </c>
      <c r="S522" s="5">
        <v>15</v>
      </c>
      <c r="T522" s="5">
        <v>0</v>
      </c>
      <c r="U522">
        <f>[2]升级消耗!$D222</f>
        <v>147266</v>
      </c>
      <c r="V522">
        <f t="shared" si="63"/>
        <v>2.45</v>
      </c>
      <c r="AA522" s="5">
        <f t="shared" si="69"/>
        <v>2240</v>
      </c>
    </row>
    <row r="523" spans="1:27">
      <c r="A523" s="5">
        <f t="shared" si="60"/>
        <v>1002220</v>
      </c>
      <c r="B523" s="5">
        <f t="shared" si="61"/>
        <v>1002</v>
      </c>
      <c r="C523" s="5">
        <f>VLOOKUP(B523,[1]role!$A:$J,10,1)</f>
        <v>46</v>
      </c>
      <c r="D523" s="5">
        <f t="shared" si="62"/>
        <v>220</v>
      </c>
      <c r="E523" s="10" t="s">
        <v>41</v>
      </c>
      <c r="F523" s="5">
        <f>[2]攻击!$F225</f>
        <v>75570</v>
      </c>
      <c r="G523" s="5">
        <f t="shared" si="64"/>
        <v>944</v>
      </c>
      <c r="I523" s="6">
        <f t="shared" si="65"/>
        <v>2250</v>
      </c>
      <c r="J523">
        <v>0</v>
      </c>
      <c r="K523" s="11">
        <f t="shared" si="66"/>
        <v>8</v>
      </c>
      <c r="L523">
        <v>0</v>
      </c>
      <c r="M523">
        <v>0</v>
      </c>
      <c r="N523" s="7">
        <v>0</v>
      </c>
      <c r="O523" t="s">
        <v>160</v>
      </c>
      <c r="P523" s="5" t="str">
        <f t="shared" si="67"/>
        <v>1-149628</v>
      </c>
      <c r="Q523">
        <v>0</v>
      </c>
      <c r="R523" s="5">
        <f t="shared" si="68"/>
        <v>75570</v>
      </c>
      <c r="S523" s="5">
        <v>15</v>
      </c>
      <c r="T523" s="5">
        <v>0</v>
      </c>
      <c r="U523">
        <f>[2]升级消耗!$D223</f>
        <v>149628</v>
      </c>
      <c r="V523">
        <f t="shared" si="63"/>
        <v>2.45</v>
      </c>
      <c r="AA523" s="5">
        <f t="shared" si="69"/>
        <v>2250</v>
      </c>
    </row>
    <row r="524" spans="1:27">
      <c r="A524" s="5">
        <f t="shared" si="60"/>
        <v>1002221</v>
      </c>
      <c r="B524" s="5">
        <f t="shared" si="61"/>
        <v>1002</v>
      </c>
      <c r="C524" s="5">
        <f>VLOOKUP(B524,[1]role!$A:$J,10,1)</f>
        <v>46</v>
      </c>
      <c r="D524" s="5">
        <f t="shared" si="62"/>
        <v>221</v>
      </c>
      <c r="E524" s="10" t="s">
        <v>41</v>
      </c>
      <c r="F524" s="5">
        <f>[2]攻击!$F226</f>
        <v>76764</v>
      </c>
      <c r="G524" s="5">
        <f t="shared" si="64"/>
        <v>948</v>
      </c>
      <c r="I524" s="6">
        <f t="shared" si="65"/>
        <v>2260</v>
      </c>
      <c r="J524">
        <v>0</v>
      </c>
      <c r="K524" s="11">
        <f t="shared" si="66"/>
        <v>8</v>
      </c>
      <c r="L524">
        <v>0</v>
      </c>
      <c r="M524">
        <v>0</v>
      </c>
      <c r="N524" s="7">
        <v>0</v>
      </c>
      <c r="O524" t="s">
        <v>161</v>
      </c>
      <c r="P524" s="5" t="str">
        <f t="shared" si="67"/>
        <v>1-151992</v>
      </c>
      <c r="Q524">
        <v>0</v>
      </c>
      <c r="R524" s="5">
        <f t="shared" si="68"/>
        <v>76764</v>
      </c>
      <c r="S524" s="5">
        <v>15</v>
      </c>
      <c r="T524" s="5">
        <v>0</v>
      </c>
      <c r="U524">
        <f>[2]升级消耗!$D224</f>
        <v>151992</v>
      </c>
      <c r="V524">
        <f t="shared" si="63"/>
        <v>2.45</v>
      </c>
      <c r="AA524" s="5">
        <f t="shared" si="69"/>
        <v>2260</v>
      </c>
    </row>
    <row r="525" spans="1:27">
      <c r="A525" s="5">
        <f t="shared" si="60"/>
        <v>1002222</v>
      </c>
      <c r="B525" s="5">
        <f t="shared" si="61"/>
        <v>1002</v>
      </c>
      <c r="C525" s="5">
        <f>VLOOKUP(B525,[1]role!$A:$J,10,1)</f>
        <v>46</v>
      </c>
      <c r="D525" s="5">
        <f t="shared" si="62"/>
        <v>222</v>
      </c>
      <c r="E525" s="10" t="s">
        <v>41</v>
      </c>
      <c r="F525" s="5">
        <f>[2]攻击!$F227</f>
        <v>77958</v>
      </c>
      <c r="G525" s="5">
        <f t="shared" si="64"/>
        <v>952</v>
      </c>
      <c r="I525" s="6">
        <f t="shared" si="65"/>
        <v>2270</v>
      </c>
      <c r="J525">
        <v>0</v>
      </c>
      <c r="K525" s="11">
        <f t="shared" si="66"/>
        <v>8</v>
      </c>
      <c r="L525">
        <v>0</v>
      </c>
      <c r="M525">
        <v>0</v>
      </c>
      <c r="N525" s="7">
        <v>0</v>
      </c>
      <c r="O525" t="s">
        <v>162</v>
      </c>
      <c r="P525" s="5" t="str">
        <f t="shared" si="67"/>
        <v>1-154356</v>
      </c>
      <c r="Q525">
        <v>0</v>
      </c>
      <c r="R525" s="5">
        <f t="shared" si="68"/>
        <v>77958</v>
      </c>
      <c r="S525" s="5">
        <v>15</v>
      </c>
      <c r="T525" s="5">
        <v>0</v>
      </c>
      <c r="U525">
        <f>[2]升级消耗!$D225</f>
        <v>154356</v>
      </c>
      <c r="V525">
        <f t="shared" si="63"/>
        <v>2.45</v>
      </c>
      <c r="AA525" s="5">
        <f t="shared" si="69"/>
        <v>2270</v>
      </c>
    </row>
    <row r="526" spans="1:27">
      <c r="A526" s="5">
        <f t="shared" si="60"/>
        <v>1002223</v>
      </c>
      <c r="B526" s="5">
        <f t="shared" si="61"/>
        <v>1002</v>
      </c>
      <c r="C526" s="5">
        <f>VLOOKUP(B526,[1]role!$A:$J,10,1)</f>
        <v>46</v>
      </c>
      <c r="D526" s="5">
        <f t="shared" si="62"/>
        <v>223</v>
      </c>
      <c r="E526" s="10" t="s">
        <v>41</v>
      </c>
      <c r="F526" s="5">
        <f>[2]攻击!$F228</f>
        <v>79153</v>
      </c>
      <c r="G526" s="5">
        <f t="shared" si="64"/>
        <v>956</v>
      </c>
      <c r="I526" s="6">
        <f t="shared" si="65"/>
        <v>2280</v>
      </c>
      <c r="J526">
        <v>0</v>
      </c>
      <c r="K526" s="11">
        <f t="shared" si="66"/>
        <v>8</v>
      </c>
      <c r="L526">
        <v>0</v>
      </c>
      <c r="M526">
        <v>0</v>
      </c>
      <c r="N526" s="7">
        <v>0</v>
      </c>
      <c r="O526" t="s">
        <v>163</v>
      </c>
      <c r="P526" s="5" t="str">
        <f t="shared" si="67"/>
        <v>1-156722</v>
      </c>
      <c r="Q526">
        <v>0</v>
      </c>
      <c r="R526" s="5">
        <f t="shared" si="68"/>
        <v>79153</v>
      </c>
      <c r="S526" s="5">
        <v>15</v>
      </c>
      <c r="T526" s="5">
        <v>0</v>
      </c>
      <c r="U526">
        <f>[2]升级消耗!$D226</f>
        <v>156722</v>
      </c>
      <c r="V526">
        <f t="shared" si="63"/>
        <v>2.45</v>
      </c>
      <c r="AA526" s="5">
        <f t="shared" si="69"/>
        <v>2280</v>
      </c>
    </row>
    <row r="527" spans="1:27">
      <c r="A527" s="5">
        <f t="shared" si="60"/>
        <v>1002224</v>
      </c>
      <c r="B527" s="5">
        <f t="shared" si="61"/>
        <v>1002</v>
      </c>
      <c r="C527" s="5">
        <f>VLOOKUP(B527,[1]role!$A:$J,10,1)</f>
        <v>46</v>
      </c>
      <c r="D527" s="5">
        <f t="shared" si="62"/>
        <v>224</v>
      </c>
      <c r="E527" s="10" t="s">
        <v>41</v>
      </c>
      <c r="F527" s="5">
        <f>[2]攻击!$F229</f>
        <v>80348</v>
      </c>
      <c r="G527" s="5">
        <f t="shared" si="64"/>
        <v>960</v>
      </c>
      <c r="I527" s="6">
        <f t="shared" si="65"/>
        <v>2290</v>
      </c>
      <c r="J527">
        <v>0</v>
      </c>
      <c r="K527" s="11">
        <f t="shared" si="66"/>
        <v>8</v>
      </c>
      <c r="L527">
        <v>0</v>
      </c>
      <c r="M527">
        <v>0</v>
      </c>
      <c r="N527" s="7">
        <v>0</v>
      </c>
      <c r="O527" t="s">
        <v>164</v>
      </c>
      <c r="P527" s="5" t="str">
        <f t="shared" si="67"/>
        <v>1-159088</v>
      </c>
      <c r="Q527">
        <v>0</v>
      </c>
      <c r="R527" s="5">
        <f t="shared" si="68"/>
        <v>80348</v>
      </c>
      <c r="S527" s="5">
        <v>15</v>
      </c>
      <c r="T527" s="5">
        <v>0</v>
      </c>
      <c r="U527">
        <f>[2]升级消耗!$D227</f>
        <v>159088</v>
      </c>
      <c r="V527">
        <f t="shared" si="63"/>
        <v>2.45</v>
      </c>
      <c r="AA527" s="5">
        <f t="shared" si="69"/>
        <v>2290</v>
      </c>
    </row>
    <row r="528" spans="1:27">
      <c r="A528" s="5">
        <f t="shared" si="60"/>
        <v>1002225</v>
      </c>
      <c r="B528" s="5">
        <f t="shared" si="61"/>
        <v>1002</v>
      </c>
      <c r="C528" s="5">
        <f>VLOOKUP(B528,[1]role!$A:$J,10,1)</f>
        <v>46</v>
      </c>
      <c r="D528" s="5">
        <f t="shared" si="62"/>
        <v>225</v>
      </c>
      <c r="E528" s="10" t="s">
        <v>41</v>
      </c>
      <c r="F528" s="5">
        <f>[2]攻击!$F230</f>
        <v>81544</v>
      </c>
      <c r="G528" s="5">
        <f t="shared" si="64"/>
        <v>964</v>
      </c>
      <c r="I528" s="6">
        <f t="shared" si="65"/>
        <v>2300</v>
      </c>
      <c r="J528">
        <v>0</v>
      </c>
      <c r="K528" s="11">
        <f t="shared" si="66"/>
        <v>8</v>
      </c>
      <c r="L528">
        <v>0</v>
      </c>
      <c r="M528">
        <v>0</v>
      </c>
      <c r="N528" s="7">
        <v>0</v>
      </c>
      <c r="O528" t="s">
        <v>165</v>
      </c>
      <c r="P528" s="5" t="str">
        <f t="shared" si="67"/>
        <v>1-161457</v>
      </c>
      <c r="Q528">
        <v>0</v>
      </c>
      <c r="R528" s="5">
        <f t="shared" si="68"/>
        <v>81544</v>
      </c>
      <c r="S528" s="5">
        <v>15</v>
      </c>
      <c r="T528" s="5">
        <v>0</v>
      </c>
      <c r="U528">
        <f>[2]升级消耗!$D228</f>
        <v>161457</v>
      </c>
      <c r="V528">
        <f t="shared" si="63"/>
        <v>2.45</v>
      </c>
      <c r="AA528" s="5">
        <f t="shared" si="69"/>
        <v>2300</v>
      </c>
    </row>
    <row r="529" spans="1:27">
      <c r="A529" s="5">
        <f t="shared" si="60"/>
        <v>1002226</v>
      </c>
      <c r="B529" s="5">
        <f t="shared" si="61"/>
        <v>1002</v>
      </c>
      <c r="C529" s="5">
        <f>VLOOKUP(B529,[1]role!$A:$J,10,1)</f>
        <v>46</v>
      </c>
      <c r="D529" s="5">
        <f t="shared" si="62"/>
        <v>226</v>
      </c>
      <c r="E529" s="10" t="s">
        <v>41</v>
      </c>
      <c r="F529" s="5">
        <f>[2]攻击!$F231</f>
        <v>83338</v>
      </c>
      <c r="G529" s="5">
        <f t="shared" si="64"/>
        <v>968</v>
      </c>
      <c r="I529" s="6">
        <f t="shared" si="65"/>
        <v>2310</v>
      </c>
      <c r="J529">
        <v>0</v>
      </c>
      <c r="K529" s="11">
        <f t="shared" si="66"/>
        <v>8</v>
      </c>
      <c r="L529">
        <v>0</v>
      </c>
      <c r="M529">
        <v>0</v>
      </c>
      <c r="N529" s="7">
        <v>0</v>
      </c>
      <c r="O529" t="s">
        <v>166</v>
      </c>
      <c r="P529" s="5" t="str">
        <f t="shared" si="67"/>
        <v>1-165009</v>
      </c>
      <c r="Q529">
        <v>0</v>
      </c>
      <c r="R529" s="5">
        <f t="shared" si="68"/>
        <v>83338</v>
      </c>
      <c r="S529" s="5">
        <v>15</v>
      </c>
      <c r="T529" s="5">
        <v>0</v>
      </c>
      <c r="U529">
        <f>[2]升级消耗!$D229</f>
        <v>165009</v>
      </c>
      <c r="V529">
        <f t="shared" si="63"/>
        <v>2.45</v>
      </c>
      <c r="AA529" s="5">
        <f t="shared" si="69"/>
        <v>2310</v>
      </c>
    </row>
    <row r="530" spans="1:27">
      <c r="A530" s="5">
        <f t="shared" si="60"/>
        <v>1002227</v>
      </c>
      <c r="B530" s="5">
        <f t="shared" si="61"/>
        <v>1002</v>
      </c>
      <c r="C530" s="5">
        <f>VLOOKUP(B530,[1]role!$A:$J,10,1)</f>
        <v>46</v>
      </c>
      <c r="D530" s="5">
        <f t="shared" si="62"/>
        <v>227</v>
      </c>
      <c r="E530" s="10" t="s">
        <v>41</v>
      </c>
      <c r="F530" s="5">
        <f>[2]攻击!$F232</f>
        <v>85132</v>
      </c>
      <c r="G530" s="5">
        <f t="shared" si="64"/>
        <v>972</v>
      </c>
      <c r="I530" s="6">
        <f t="shared" si="65"/>
        <v>2320</v>
      </c>
      <c r="J530">
        <v>0</v>
      </c>
      <c r="K530" s="11">
        <f t="shared" si="66"/>
        <v>8</v>
      </c>
      <c r="L530">
        <v>0</v>
      </c>
      <c r="M530">
        <v>0</v>
      </c>
      <c r="N530" s="7">
        <v>0</v>
      </c>
      <c r="O530" t="s">
        <v>167</v>
      </c>
      <c r="P530" s="5" t="str">
        <f t="shared" si="67"/>
        <v>1-168561</v>
      </c>
      <c r="Q530">
        <v>0</v>
      </c>
      <c r="R530" s="5">
        <f t="shared" si="68"/>
        <v>85132</v>
      </c>
      <c r="S530" s="5">
        <v>15</v>
      </c>
      <c r="T530" s="5">
        <v>0</v>
      </c>
      <c r="U530">
        <f>[2]升级消耗!$D230</f>
        <v>168561</v>
      </c>
      <c r="V530">
        <f t="shared" si="63"/>
        <v>2.45</v>
      </c>
      <c r="AA530" s="5">
        <f t="shared" si="69"/>
        <v>2320</v>
      </c>
    </row>
    <row r="531" spans="1:27">
      <c r="A531" s="5">
        <f t="shared" si="60"/>
        <v>1002228</v>
      </c>
      <c r="B531" s="5">
        <f t="shared" si="61"/>
        <v>1002</v>
      </c>
      <c r="C531" s="5">
        <f>VLOOKUP(B531,[1]role!$A:$J,10,1)</f>
        <v>46</v>
      </c>
      <c r="D531" s="5">
        <f t="shared" si="62"/>
        <v>228</v>
      </c>
      <c r="E531" s="10" t="s">
        <v>41</v>
      </c>
      <c r="F531" s="5">
        <f>[2]攻击!$F233</f>
        <v>86928</v>
      </c>
      <c r="G531" s="5">
        <f t="shared" si="64"/>
        <v>977</v>
      </c>
      <c r="I531" s="6">
        <f t="shared" si="65"/>
        <v>2330</v>
      </c>
      <c r="J531">
        <v>0</v>
      </c>
      <c r="K531" s="11">
        <f t="shared" si="66"/>
        <v>8</v>
      </c>
      <c r="L531">
        <v>0</v>
      </c>
      <c r="M531">
        <v>0</v>
      </c>
      <c r="N531" s="7">
        <v>0</v>
      </c>
      <c r="O531" t="s">
        <v>168</v>
      </c>
      <c r="P531" s="5" t="str">
        <f t="shared" si="67"/>
        <v>1-172116</v>
      </c>
      <c r="Q531">
        <v>0</v>
      </c>
      <c r="R531" s="5">
        <f t="shared" si="68"/>
        <v>86928</v>
      </c>
      <c r="S531" s="5">
        <v>15</v>
      </c>
      <c r="T531" s="5">
        <v>0</v>
      </c>
      <c r="U531">
        <f>[2]升级消耗!$D231</f>
        <v>172116</v>
      </c>
      <c r="V531">
        <f t="shared" si="63"/>
        <v>2.45</v>
      </c>
      <c r="AA531" s="5">
        <f t="shared" si="69"/>
        <v>2330</v>
      </c>
    </row>
    <row r="532" spans="1:27">
      <c r="A532" s="5">
        <f t="shared" si="60"/>
        <v>1002229</v>
      </c>
      <c r="B532" s="5">
        <f t="shared" si="61"/>
        <v>1002</v>
      </c>
      <c r="C532" s="5">
        <f>VLOOKUP(B532,[1]role!$A:$J,10,1)</f>
        <v>46</v>
      </c>
      <c r="D532" s="5">
        <f t="shared" si="62"/>
        <v>229</v>
      </c>
      <c r="E532" s="10" t="s">
        <v>41</v>
      </c>
      <c r="F532" s="5">
        <f>[2]攻击!$F234</f>
        <v>88723</v>
      </c>
      <c r="G532" s="5">
        <f t="shared" si="64"/>
        <v>981</v>
      </c>
      <c r="I532" s="6">
        <f t="shared" si="65"/>
        <v>2340</v>
      </c>
      <c r="J532">
        <v>0</v>
      </c>
      <c r="K532" s="11">
        <f t="shared" si="66"/>
        <v>8</v>
      </c>
      <c r="L532">
        <v>0</v>
      </c>
      <c r="M532">
        <v>0</v>
      </c>
      <c r="N532" s="7">
        <v>0</v>
      </c>
      <c r="O532" t="s">
        <v>169</v>
      </c>
      <c r="P532" s="5" t="str">
        <f t="shared" si="67"/>
        <v>1-175670</v>
      </c>
      <c r="Q532">
        <v>0</v>
      </c>
      <c r="R532" s="5">
        <f t="shared" si="68"/>
        <v>88723</v>
      </c>
      <c r="S532" s="5">
        <v>15</v>
      </c>
      <c r="T532" s="5">
        <v>0</v>
      </c>
      <c r="U532">
        <f>[2]升级消耗!$D232</f>
        <v>175670</v>
      </c>
      <c r="V532">
        <f t="shared" si="63"/>
        <v>2.45</v>
      </c>
      <c r="AA532" s="5">
        <f t="shared" si="69"/>
        <v>2340</v>
      </c>
    </row>
    <row r="533" spans="1:27">
      <c r="A533" s="5">
        <f t="shared" si="60"/>
        <v>1002230</v>
      </c>
      <c r="B533" s="5">
        <f t="shared" si="61"/>
        <v>1002</v>
      </c>
      <c r="C533" s="5">
        <f>VLOOKUP(B533,[1]role!$A:$J,10,1)</f>
        <v>46</v>
      </c>
      <c r="D533" s="5">
        <f t="shared" si="62"/>
        <v>230</v>
      </c>
      <c r="E533" s="10" t="s">
        <v>41</v>
      </c>
      <c r="F533" s="5">
        <f>[2]攻击!$F235</f>
        <v>90519</v>
      </c>
      <c r="G533" s="5">
        <f t="shared" si="64"/>
        <v>985</v>
      </c>
      <c r="I533" s="6">
        <f t="shared" si="65"/>
        <v>2350</v>
      </c>
      <c r="J533">
        <v>0</v>
      </c>
      <c r="K533" s="11">
        <f t="shared" si="66"/>
        <v>8</v>
      </c>
      <c r="L533">
        <v>0</v>
      </c>
      <c r="M533">
        <v>0</v>
      </c>
      <c r="N533" s="7">
        <v>0</v>
      </c>
      <c r="O533" t="s">
        <v>170</v>
      </c>
      <c r="P533" s="5" t="str">
        <f t="shared" si="67"/>
        <v>1-179227</v>
      </c>
      <c r="Q533">
        <v>0</v>
      </c>
      <c r="R533" s="5">
        <f t="shared" si="68"/>
        <v>90519</v>
      </c>
      <c r="S533" s="5">
        <v>15</v>
      </c>
      <c r="T533" s="5">
        <v>0</v>
      </c>
      <c r="U533">
        <f>[2]升级消耗!$D233</f>
        <v>179227</v>
      </c>
      <c r="V533">
        <f t="shared" si="63"/>
        <v>2.45</v>
      </c>
      <c r="AA533" s="5">
        <f t="shared" si="69"/>
        <v>2350</v>
      </c>
    </row>
    <row r="534" spans="1:27">
      <c r="A534" s="5">
        <f t="shared" si="60"/>
        <v>1002231</v>
      </c>
      <c r="B534" s="5">
        <f t="shared" si="61"/>
        <v>1002</v>
      </c>
      <c r="C534" s="5">
        <f>VLOOKUP(B534,[1]role!$A:$J,10,1)</f>
        <v>46</v>
      </c>
      <c r="D534" s="5">
        <f t="shared" si="62"/>
        <v>231</v>
      </c>
      <c r="E534" s="10" t="s">
        <v>41</v>
      </c>
      <c r="F534" s="5">
        <f>[2]攻击!$F236</f>
        <v>92316</v>
      </c>
      <c r="G534" s="5">
        <f t="shared" si="64"/>
        <v>989</v>
      </c>
      <c r="I534" s="6">
        <f t="shared" si="65"/>
        <v>2360</v>
      </c>
      <c r="J534">
        <v>0</v>
      </c>
      <c r="K534" s="11">
        <f t="shared" si="66"/>
        <v>8</v>
      </c>
      <c r="L534">
        <v>0</v>
      </c>
      <c r="M534">
        <v>0</v>
      </c>
      <c r="N534" s="7">
        <v>0</v>
      </c>
      <c r="O534" t="s">
        <v>171</v>
      </c>
      <c r="P534" s="5" t="str">
        <f t="shared" si="67"/>
        <v>1-182784</v>
      </c>
      <c r="Q534">
        <v>0</v>
      </c>
      <c r="R534" s="5">
        <f t="shared" si="68"/>
        <v>92316</v>
      </c>
      <c r="S534" s="5">
        <v>15</v>
      </c>
      <c r="T534" s="5">
        <v>0</v>
      </c>
      <c r="U534">
        <f>[2]升级消耗!$D234</f>
        <v>182784</v>
      </c>
      <c r="V534">
        <f t="shared" si="63"/>
        <v>2.45</v>
      </c>
      <c r="AA534" s="5">
        <f t="shared" si="69"/>
        <v>2360</v>
      </c>
    </row>
    <row r="535" spans="1:27">
      <c r="A535" s="5">
        <f t="shared" si="60"/>
        <v>1002232</v>
      </c>
      <c r="B535" s="5">
        <f t="shared" si="61"/>
        <v>1002</v>
      </c>
      <c r="C535" s="5">
        <f>VLOOKUP(B535,[1]role!$A:$J,10,1)</f>
        <v>46</v>
      </c>
      <c r="D535" s="5">
        <f t="shared" si="62"/>
        <v>232</v>
      </c>
      <c r="E535" s="10" t="s">
        <v>41</v>
      </c>
      <c r="F535" s="5">
        <f>[2]攻击!$F237</f>
        <v>94113</v>
      </c>
      <c r="G535" s="5">
        <f t="shared" si="64"/>
        <v>993</v>
      </c>
      <c r="I535" s="6">
        <f t="shared" si="65"/>
        <v>2370</v>
      </c>
      <c r="J535">
        <v>0</v>
      </c>
      <c r="K535" s="11">
        <f t="shared" si="66"/>
        <v>8</v>
      </c>
      <c r="L535">
        <v>0</v>
      </c>
      <c r="M535">
        <v>0</v>
      </c>
      <c r="N535" s="7">
        <v>0</v>
      </c>
      <c r="O535" t="s">
        <v>172</v>
      </c>
      <c r="P535" s="5" t="str">
        <f t="shared" si="67"/>
        <v>1-186343</v>
      </c>
      <c r="Q535">
        <v>0</v>
      </c>
      <c r="R535" s="5">
        <f t="shared" si="68"/>
        <v>94113</v>
      </c>
      <c r="S535" s="5">
        <v>15</v>
      </c>
      <c r="T535" s="5">
        <v>0</v>
      </c>
      <c r="U535">
        <f>[2]升级消耗!$D235</f>
        <v>186343</v>
      </c>
      <c r="V535">
        <f t="shared" si="63"/>
        <v>2.45</v>
      </c>
      <c r="AA535" s="5">
        <f t="shared" si="69"/>
        <v>2370</v>
      </c>
    </row>
    <row r="536" spans="1:27">
      <c r="A536" s="5">
        <f t="shared" si="60"/>
        <v>1002233</v>
      </c>
      <c r="B536" s="5">
        <f t="shared" si="61"/>
        <v>1002</v>
      </c>
      <c r="C536" s="5">
        <f>VLOOKUP(B536,[1]role!$A:$J,10,1)</f>
        <v>46</v>
      </c>
      <c r="D536" s="5">
        <f t="shared" si="62"/>
        <v>233</v>
      </c>
      <c r="E536" s="10" t="s">
        <v>41</v>
      </c>
      <c r="F536" s="5">
        <f>[2]攻击!$F238</f>
        <v>95911</v>
      </c>
      <c r="G536" s="5">
        <f t="shared" si="64"/>
        <v>997</v>
      </c>
      <c r="I536" s="6">
        <f t="shared" si="65"/>
        <v>2380</v>
      </c>
      <c r="J536">
        <v>0</v>
      </c>
      <c r="K536" s="11">
        <f t="shared" si="66"/>
        <v>8</v>
      </c>
      <c r="L536">
        <v>0</v>
      </c>
      <c r="M536">
        <v>0</v>
      </c>
      <c r="N536" s="7">
        <v>0</v>
      </c>
      <c r="O536" t="s">
        <v>173</v>
      </c>
      <c r="P536" s="5" t="str">
        <f t="shared" si="67"/>
        <v>1-189902</v>
      </c>
      <c r="Q536">
        <v>0</v>
      </c>
      <c r="R536" s="5">
        <f t="shared" si="68"/>
        <v>95911</v>
      </c>
      <c r="S536" s="5">
        <v>15</v>
      </c>
      <c r="T536" s="5">
        <v>0</v>
      </c>
      <c r="U536">
        <f>[2]升级消耗!$D236</f>
        <v>189902</v>
      </c>
      <c r="V536">
        <f t="shared" si="63"/>
        <v>2.45</v>
      </c>
      <c r="AA536" s="5">
        <f t="shared" si="69"/>
        <v>2380</v>
      </c>
    </row>
    <row r="537" spans="1:27">
      <c r="A537" s="5">
        <f t="shared" si="60"/>
        <v>1002234</v>
      </c>
      <c r="B537" s="5">
        <f t="shared" si="61"/>
        <v>1002</v>
      </c>
      <c r="C537" s="5">
        <f>VLOOKUP(B537,[1]role!$A:$J,10,1)</f>
        <v>46</v>
      </c>
      <c r="D537" s="5">
        <f t="shared" si="62"/>
        <v>234</v>
      </c>
      <c r="E537" s="10" t="s">
        <v>41</v>
      </c>
      <c r="F537" s="5">
        <f>[2]攻击!$F239</f>
        <v>97710</v>
      </c>
      <c r="G537" s="5">
        <f t="shared" si="64"/>
        <v>1001</v>
      </c>
      <c r="I537" s="6">
        <f t="shared" si="65"/>
        <v>2390</v>
      </c>
      <c r="J537">
        <v>0</v>
      </c>
      <c r="K537" s="11">
        <f t="shared" si="66"/>
        <v>8</v>
      </c>
      <c r="L537">
        <v>0</v>
      </c>
      <c r="M537">
        <v>0</v>
      </c>
      <c r="N537" s="7">
        <v>0</v>
      </c>
      <c r="O537" t="s">
        <v>174</v>
      </c>
      <c r="P537" s="5" t="str">
        <f t="shared" si="67"/>
        <v>1-193464</v>
      </c>
      <c r="Q537">
        <v>0</v>
      </c>
      <c r="R537" s="5">
        <f t="shared" si="68"/>
        <v>97710</v>
      </c>
      <c r="S537" s="5">
        <v>15</v>
      </c>
      <c r="T537" s="5">
        <v>0</v>
      </c>
      <c r="U537">
        <f>[2]升级消耗!$D237</f>
        <v>193464</v>
      </c>
      <c r="V537">
        <f t="shared" si="63"/>
        <v>2.45</v>
      </c>
      <c r="AA537" s="5">
        <f t="shared" si="69"/>
        <v>2390</v>
      </c>
    </row>
    <row r="538" spans="1:27">
      <c r="A538" s="5">
        <f t="shared" si="60"/>
        <v>1002235</v>
      </c>
      <c r="B538" s="5">
        <f t="shared" si="61"/>
        <v>1002</v>
      </c>
      <c r="C538" s="5">
        <f>VLOOKUP(B538,[1]role!$A:$J,10,1)</f>
        <v>46</v>
      </c>
      <c r="D538" s="5">
        <f t="shared" si="62"/>
        <v>235</v>
      </c>
      <c r="E538" s="10" t="s">
        <v>41</v>
      </c>
      <c r="F538" s="5">
        <f>[2]攻击!$F240</f>
        <v>99508</v>
      </c>
      <c r="G538" s="5">
        <f t="shared" si="64"/>
        <v>1005</v>
      </c>
      <c r="I538" s="6">
        <f t="shared" si="65"/>
        <v>2400</v>
      </c>
      <c r="J538">
        <v>0</v>
      </c>
      <c r="K538" s="11">
        <f t="shared" si="66"/>
        <v>8</v>
      </c>
      <c r="L538">
        <v>0</v>
      </c>
      <c r="M538">
        <v>0</v>
      </c>
      <c r="N538" s="7">
        <v>0</v>
      </c>
      <c r="O538" t="s">
        <v>175</v>
      </c>
      <c r="P538" s="5" t="str">
        <f t="shared" si="67"/>
        <v>1-197025</v>
      </c>
      <c r="Q538">
        <v>0</v>
      </c>
      <c r="R538" s="5">
        <f t="shared" si="68"/>
        <v>99508</v>
      </c>
      <c r="S538" s="5">
        <v>15</v>
      </c>
      <c r="T538" s="5">
        <v>0</v>
      </c>
      <c r="U538">
        <f>[2]升级消耗!$D238</f>
        <v>197025</v>
      </c>
      <c r="V538">
        <f t="shared" si="63"/>
        <v>2.45</v>
      </c>
      <c r="AA538" s="5">
        <f t="shared" si="69"/>
        <v>2400</v>
      </c>
    </row>
    <row r="539" spans="1:27">
      <c r="A539" s="5">
        <f t="shared" si="60"/>
        <v>1002236</v>
      </c>
      <c r="B539" s="5">
        <f t="shared" si="61"/>
        <v>1002</v>
      </c>
      <c r="C539" s="5">
        <f>VLOOKUP(B539,[1]role!$A:$J,10,1)</f>
        <v>46</v>
      </c>
      <c r="D539" s="5">
        <f t="shared" si="62"/>
        <v>236</v>
      </c>
      <c r="E539" s="10" t="s">
        <v>41</v>
      </c>
      <c r="F539" s="5">
        <f>[2]攻击!$F241</f>
        <v>101308</v>
      </c>
      <c r="G539" s="5">
        <f t="shared" si="64"/>
        <v>1009</v>
      </c>
      <c r="I539" s="6">
        <f t="shared" si="65"/>
        <v>2410</v>
      </c>
      <c r="J539">
        <v>0</v>
      </c>
      <c r="K539" s="11">
        <f t="shared" si="66"/>
        <v>8</v>
      </c>
      <c r="L539">
        <v>0</v>
      </c>
      <c r="M539">
        <v>0</v>
      </c>
      <c r="N539" s="7">
        <v>0</v>
      </c>
      <c r="O539" t="s">
        <v>176</v>
      </c>
      <c r="P539" s="5" t="str">
        <f t="shared" si="67"/>
        <v>1-200589</v>
      </c>
      <c r="Q539">
        <v>0</v>
      </c>
      <c r="R539" s="5">
        <f t="shared" si="68"/>
        <v>101308</v>
      </c>
      <c r="S539" s="5">
        <v>15</v>
      </c>
      <c r="T539" s="5">
        <v>0</v>
      </c>
      <c r="U539">
        <f>[2]升级消耗!$D239</f>
        <v>200589</v>
      </c>
      <c r="V539">
        <f t="shared" si="63"/>
        <v>2.45</v>
      </c>
      <c r="AA539" s="5">
        <f t="shared" si="69"/>
        <v>2410</v>
      </c>
    </row>
    <row r="540" spans="1:27">
      <c r="A540" s="5">
        <f t="shared" si="60"/>
        <v>1002237</v>
      </c>
      <c r="B540" s="5">
        <f t="shared" si="61"/>
        <v>1002</v>
      </c>
      <c r="C540" s="5">
        <f>VLOOKUP(B540,[1]role!$A:$J,10,1)</f>
        <v>46</v>
      </c>
      <c r="D540" s="5">
        <f t="shared" si="62"/>
        <v>237</v>
      </c>
      <c r="E540" s="10" t="s">
        <v>41</v>
      </c>
      <c r="F540" s="5">
        <f>[2]攻击!$F242</f>
        <v>103108</v>
      </c>
      <c r="G540" s="5">
        <f t="shared" si="64"/>
        <v>1013</v>
      </c>
      <c r="I540" s="6">
        <f t="shared" si="65"/>
        <v>2420</v>
      </c>
      <c r="J540">
        <v>0</v>
      </c>
      <c r="K540" s="11">
        <f t="shared" si="66"/>
        <v>8</v>
      </c>
      <c r="L540">
        <v>0</v>
      </c>
      <c r="M540">
        <v>0</v>
      </c>
      <c r="N540" s="7">
        <v>0</v>
      </c>
      <c r="O540" t="s">
        <v>177</v>
      </c>
      <c r="P540" s="5" t="str">
        <f t="shared" si="67"/>
        <v>1-204153</v>
      </c>
      <c r="Q540">
        <v>0</v>
      </c>
      <c r="R540" s="5">
        <f t="shared" si="68"/>
        <v>103108</v>
      </c>
      <c r="S540" s="5">
        <v>15</v>
      </c>
      <c r="T540" s="5">
        <v>0</v>
      </c>
      <c r="U540">
        <f>[2]升级消耗!$D240</f>
        <v>204153</v>
      </c>
      <c r="V540">
        <f t="shared" si="63"/>
        <v>2.45</v>
      </c>
      <c r="AA540" s="5">
        <f t="shared" si="69"/>
        <v>2420</v>
      </c>
    </row>
    <row r="541" spans="1:27">
      <c r="A541" s="5">
        <f t="shared" si="60"/>
        <v>1002238</v>
      </c>
      <c r="B541" s="5">
        <f t="shared" si="61"/>
        <v>1002</v>
      </c>
      <c r="C541" s="5">
        <f>VLOOKUP(B541,[1]role!$A:$J,10,1)</f>
        <v>46</v>
      </c>
      <c r="D541" s="5">
        <f t="shared" si="62"/>
        <v>238</v>
      </c>
      <c r="E541" s="10" t="s">
        <v>41</v>
      </c>
      <c r="F541" s="5">
        <f>[2]攻击!$F243</f>
        <v>104910</v>
      </c>
      <c r="G541" s="5">
        <f t="shared" si="64"/>
        <v>1017</v>
      </c>
      <c r="I541" s="6">
        <f t="shared" si="65"/>
        <v>2430</v>
      </c>
      <c r="J541">
        <v>0</v>
      </c>
      <c r="K541" s="11">
        <f t="shared" si="66"/>
        <v>8</v>
      </c>
      <c r="L541">
        <v>0</v>
      </c>
      <c r="M541">
        <v>0</v>
      </c>
      <c r="N541" s="7">
        <v>0</v>
      </c>
      <c r="O541" t="s">
        <v>178</v>
      </c>
      <c r="P541" s="5" t="str">
        <f t="shared" si="67"/>
        <v>1-207720</v>
      </c>
      <c r="Q541">
        <v>0</v>
      </c>
      <c r="R541" s="5">
        <f t="shared" si="68"/>
        <v>104910</v>
      </c>
      <c r="S541" s="5">
        <v>15</v>
      </c>
      <c r="T541" s="5">
        <v>0</v>
      </c>
      <c r="U541">
        <f>[2]升级消耗!$D241</f>
        <v>207720</v>
      </c>
      <c r="V541">
        <f t="shared" si="63"/>
        <v>2.45</v>
      </c>
      <c r="AA541" s="5">
        <f t="shared" si="69"/>
        <v>2430</v>
      </c>
    </row>
    <row r="542" spans="1:27">
      <c r="A542" s="5">
        <f t="shared" si="60"/>
        <v>1002239</v>
      </c>
      <c r="B542" s="5">
        <f t="shared" si="61"/>
        <v>1002</v>
      </c>
      <c r="C542" s="5">
        <f>VLOOKUP(B542,[1]role!$A:$J,10,1)</f>
        <v>46</v>
      </c>
      <c r="D542" s="5">
        <f t="shared" si="62"/>
        <v>239</v>
      </c>
      <c r="E542" s="10" t="s">
        <v>41</v>
      </c>
      <c r="F542" s="5">
        <f>[2]攻击!$F244</f>
        <v>106711</v>
      </c>
      <c r="G542" s="5">
        <f t="shared" si="64"/>
        <v>1021</v>
      </c>
      <c r="I542" s="6">
        <f t="shared" si="65"/>
        <v>2440</v>
      </c>
      <c r="J542">
        <v>0</v>
      </c>
      <c r="K542" s="11">
        <f t="shared" si="66"/>
        <v>8</v>
      </c>
      <c r="L542">
        <v>0</v>
      </c>
      <c r="M542">
        <v>0</v>
      </c>
      <c r="N542" s="7">
        <v>0</v>
      </c>
      <c r="O542" t="s">
        <v>179</v>
      </c>
      <c r="P542" s="5" t="str">
        <f t="shared" si="67"/>
        <v>1-211286</v>
      </c>
      <c r="Q542">
        <v>0</v>
      </c>
      <c r="R542" s="5">
        <f t="shared" si="68"/>
        <v>106711</v>
      </c>
      <c r="S542" s="5">
        <v>15</v>
      </c>
      <c r="T542" s="5">
        <v>0</v>
      </c>
      <c r="U542">
        <f>[2]升级消耗!$D242</f>
        <v>211286</v>
      </c>
      <c r="V542">
        <f t="shared" si="63"/>
        <v>2.45</v>
      </c>
      <c r="AA542" s="5">
        <f t="shared" si="69"/>
        <v>2440</v>
      </c>
    </row>
    <row r="543" spans="1:27">
      <c r="A543" s="5">
        <f t="shared" si="60"/>
        <v>1002240</v>
      </c>
      <c r="B543" s="5">
        <f t="shared" si="61"/>
        <v>1002</v>
      </c>
      <c r="C543" s="5">
        <f>VLOOKUP(B543,[1]role!$A:$J,10,1)</f>
        <v>46</v>
      </c>
      <c r="D543" s="5">
        <f t="shared" si="62"/>
        <v>240</v>
      </c>
      <c r="E543" s="10" t="s">
        <v>41</v>
      </c>
      <c r="F543" s="5">
        <f>[2]攻击!$F245</f>
        <v>108513</v>
      </c>
      <c r="G543" s="5">
        <f t="shared" si="64"/>
        <v>1026</v>
      </c>
      <c r="I543" s="6">
        <f t="shared" si="65"/>
        <v>2450</v>
      </c>
      <c r="J543">
        <v>0</v>
      </c>
      <c r="K543" s="11">
        <f t="shared" si="66"/>
        <v>8</v>
      </c>
      <c r="L543">
        <v>0</v>
      </c>
      <c r="M543">
        <v>0</v>
      </c>
      <c r="N543" s="7">
        <v>0</v>
      </c>
      <c r="O543" t="s">
        <v>180</v>
      </c>
      <c r="P543" s="5" t="str">
        <f t="shared" si="67"/>
        <v>1-214855</v>
      </c>
      <c r="Q543">
        <v>0</v>
      </c>
      <c r="R543" s="5">
        <f t="shared" si="68"/>
        <v>108513</v>
      </c>
      <c r="S543" s="5">
        <v>15</v>
      </c>
      <c r="T543" s="5">
        <v>0</v>
      </c>
      <c r="U543">
        <f>[2]升级消耗!$D243</f>
        <v>214855</v>
      </c>
      <c r="V543">
        <f t="shared" si="63"/>
        <v>2.45</v>
      </c>
      <c r="AA543" s="5">
        <f t="shared" si="69"/>
        <v>2450</v>
      </c>
    </row>
    <row r="544" spans="1:27">
      <c r="A544" s="5">
        <f t="shared" si="60"/>
        <v>1002241</v>
      </c>
      <c r="B544" s="5">
        <f t="shared" si="61"/>
        <v>1002</v>
      </c>
      <c r="C544" s="5">
        <f>VLOOKUP(B544,[1]role!$A:$J,10,1)</f>
        <v>46</v>
      </c>
      <c r="D544" s="5">
        <f t="shared" si="62"/>
        <v>241</v>
      </c>
      <c r="E544" s="10" t="s">
        <v>41</v>
      </c>
      <c r="F544" s="5">
        <f>[2]攻击!$F246</f>
        <v>110316</v>
      </c>
      <c r="G544" s="5">
        <f t="shared" si="64"/>
        <v>1030</v>
      </c>
      <c r="I544" s="6">
        <f t="shared" si="65"/>
        <v>2460</v>
      </c>
      <c r="J544">
        <v>0</v>
      </c>
      <c r="K544" s="11">
        <f t="shared" si="66"/>
        <v>8</v>
      </c>
      <c r="L544">
        <v>0</v>
      </c>
      <c r="M544">
        <v>0</v>
      </c>
      <c r="N544" s="7">
        <v>0</v>
      </c>
      <c r="O544" t="s">
        <v>181</v>
      </c>
      <c r="P544" s="5" t="str">
        <f t="shared" si="67"/>
        <v>1-218424</v>
      </c>
      <c r="Q544">
        <v>0</v>
      </c>
      <c r="R544" s="5">
        <f t="shared" si="68"/>
        <v>110316</v>
      </c>
      <c r="S544" s="5">
        <v>15</v>
      </c>
      <c r="T544" s="5">
        <v>0</v>
      </c>
      <c r="U544">
        <f>[2]升级消耗!$D244</f>
        <v>218424</v>
      </c>
      <c r="V544">
        <f t="shared" si="63"/>
        <v>2.45</v>
      </c>
      <c r="AA544" s="5">
        <f t="shared" si="69"/>
        <v>2460</v>
      </c>
    </row>
    <row r="545" spans="1:27">
      <c r="A545" s="5">
        <f t="shared" si="60"/>
        <v>1002242</v>
      </c>
      <c r="B545" s="5">
        <f t="shared" si="61"/>
        <v>1002</v>
      </c>
      <c r="C545" s="5">
        <f>VLOOKUP(B545,[1]role!$A:$J,10,1)</f>
        <v>46</v>
      </c>
      <c r="D545" s="5">
        <f t="shared" si="62"/>
        <v>242</v>
      </c>
      <c r="E545" s="10" t="s">
        <v>41</v>
      </c>
      <c r="F545" s="5">
        <f>[2]攻击!$F247</f>
        <v>112119</v>
      </c>
      <c r="G545" s="5">
        <f t="shared" si="64"/>
        <v>1034</v>
      </c>
      <c r="I545" s="6">
        <f t="shared" si="65"/>
        <v>2470</v>
      </c>
      <c r="J545">
        <v>0</v>
      </c>
      <c r="K545" s="11">
        <f t="shared" si="66"/>
        <v>8</v>
      </c>
      <c r="L545">
        <v>0</v>
      </c>
      <c r="M545">
        <v>0</v>
      </c>
      <c r="N545" s="7">
        <v>0</v>
      </c>
      <c r="O545" t="s">
        <v>182</v>
      </c>
      <c r="P545" s="5" t="str">
        <f t="shared" si="67"/>
        <v>1-221995</v>
      </c>
      <c r="Q545">
        <v>0</v>
      </c>
      <c r="R545" s="5">
        <f t="shared" si="68"/>
        <v>112119</v>
      </c>
      <c r="S545" s="5">
        <v>15</v>
      </c>
      <c r="T545" s="5">
        <v>0</v>
      </c>
      <c r="U545">
        <f>[2]升级消耗!$D245</f>
        <v>221995</v>
      </c>
      <c r="V545">
        <f t="shared" si="63"/>
        <v>2.45</v>
      </c>
      <c r="AA545" s="5">
        <f t="shared" si="69"/>
        <v>2470</v>
      </c>
    </row>
    <row r="546" spans="1:27">
      <c r="A546" s="5">
        <f t="shared" si="60"/>
        <v>1002243</v>
      </c>
      <c r="B546" s="5">
        <f t="shared" si="61"/>
        <v>1002</v>
      </c>
      <c r="C546" s="5">
        <f>VLOOKUP(B546,[1]role!$A:$J,10,1)</f>
        <v>46</v>
      </c>
      <c r="D546" s="5">
        <f t="shared" si="62"/>
        <v>243</v>
      </c>
      <c r="E546" s="10" t="s">
        <v>41</v>
      </c>
      <c r="F546" s="5">
        <f>[2]攻击!$F248</f>
        <v>113923</v>
      </c>
      <c r="G546" s="5">
        <f t="shared" si="64"/>
        <v>1038</v>
      </c>
      <c r="I546" s="6">
        <f t="shared" si="65"/>
        <v>2480</v>
      </c>
      <c r="J546">
        <v>0</v>
      </c>
      <c r="K546" s="11">
        <f t="shared" si="66"/>
        <v>8</v>
      </c>
      <c r="L546">
        <v>0</v>
      </c>
      <c r="M546">
        <v>0</v>
      </c>
      <c r="N546" s="7">
        <v>0</v>
      </c>
      <c r="O546" t="s">
        <v>183</v>
      </c>
      <c r="P546" s="5" t="str">
        <f t="shared" si="67"/>
        <v>1-225566</v>
      </c>
      <c r="Q546">
        <v>0</v>
      </c>
      <c r="R546" s="5">
        <f t="shared" si="68"/>
        <v>113923</v>
      </c>
      <c r="S546" s="5">
        <v>15</v>
      </c>
      <c r="T546" s="5">
        <v>0</v>
      </c>
      <c r="U546">
        <f>[2]升级消耗!$D246</f>
        <v>225566</v>
      </c>
      <c r="V546">
        <f t="shared" si="63"/>
        <v>2.45</v>
      </c>
      <c r="AA546" s="5">
        <f t="shared" si="69"/>
        <v>2480</v>
      </c>
    </row>
    <row r="547" spans="1:27">
      <c r="A547" s="5">
        <f t="shared" si="60"/>
        <v>1002244</v>
      </c>
      <c r="B547" s="5">
        <f t="shared" si="61"/>
        <v>1002</v>
      </c>
      <c r="C547" s="5">
        <f>VLOOKUP(B547,[1]role!$A:$J,10,1)</f>
        <v>46</v>
      </c>
      <c r="D547" s="5">
        <f t="shared" si="62"/>
        <v>244</v>
      </c>
      <c r="E547" s="10" t="s">
        <v>41</v>
      </c>
      <c r="F547" s="5">
        <f>[2]攻击!$F249</f>
        <v>115728</v>
      </c>
      <c r="G547" s="5">
        <f t="shared" si="64"/>
        <v>1042</v>
      </c>
      <c r="I547" s="6">
        <f t="shared" si="65"/>
        <v>2490</v>
      </c>
      <c r="J547">
        <v>0</v>
      </c>
      <c r="K547" s="11">
        <f t="shared" si="66"/>
        <v>8</v>
      </c>
      <c r="L547">
        <v>0</v>
      </c>
      <c r="M547">
        <v>0</v>
      </c>
      <c r="N547" s="7">
        <v>0</v>
      </c>
      <c r="O547" t="s">
        <v>184</v>
      </c>
      <c r="P547" s="5" t="str">
        <f t="shared" si="67"/>
        <v>1-229140</v>
      </c>
      <c r="Q547">
        <v>0</v>
      </c>
      <c r="R547" s="5">
        <f t="shared" si="68"/>
        <v>115728</v>
      </c>
      <c r="S547" s="5">
        <v>15</v>
      </c>
      <c r="T547" s="5">
        <v>0</v>
      </c>
      <c r="U547">
        <f>[2]升级消耗!$D247</f>
        <v>229140</v>
      </c>
      <c r="V547">
        <f t="shared" si="63"/>
        <v>2.45</v>
      </c>
      <c r="AA547" s="5">
        <f t="shared" si="69"/>
        <v>2490</v>
      </c>
    </row>
    <row r="548" spans="1:27">
      <c r="A548" s="5">
        <f t="shared" si="60"/>
        <v>1002245</v>
      </c>
      <c r="B548" s="5">
        <f t="shared" si="61"/>
        <v>1002</v>
      </c>
      <c r="C548" s="5">
        <f>VLOOKUP(B548,[1]role!$A:$J,10,1)</f>
        <v>46</v>
      </c>
      <c r="D548" s="5">
        <f t="shared" si="62"/>
        <v>245</v>
      </c>
      <c r="E548" s="10" t="s">
        <v>41</v>
      </c>
      <c r="F548" s="5">
        <f>[2]攻击!$F250</f>
        <v>117532</v>
      </c>
      <c r="G548" s="5">
        <f t="shared" si="64"/>
        <v>1046</v>
      </c>
      <c r="I548" s="6">
        <f t="shared" si="65"/>
        <v>2500</v>
      </c>
      <c r="J548">
        <v>0</v>
      </c>
      <c r="K548" s="11">
        <f t="shared" si="66"/>
        <v>8</v>
      </c>
      <c r="L548">
        <v>0</v>
      </c>
      <c r="M548">
        <v>0</v>
      </c>
      <c r="N548" s="7">
        <v>0</v>
      </c>
      <c r="O548" t="s">
        <v>185</v>
      </c>
      <c r="P548" s="5" t="str">
        <f t="shared" si="67"/>
        <v>1-232713</v>
      </c>
      <c r="Q548">
        <v>0</v>
      </c>
      <c r="R548" s="5">
        <f t="shared" si="68"/>
        <v>117532</v>
      </c>
      <c r="S548" s="5">
        <v>15</v>
      </c>
      <c r="T548" s="5">
        <v>0</v>
      </c>
      <c r="U548">
        <f>[2]升级消耗!$D248</f>
        <v>232713</v>
      </c>
      <c r="V548">
        <f t="shared" si="63"/>
        <v>2.45</v>
      </c>
      <c r="AA548" s="5">
        <f t="shared" si="69"/>
        <v>2500</v>
      </c>
    </row>
    <row r="549" spans="1:27">
      <c r="A549" s="5">
        <f t="shared" si="60"/>
        <v>1002246</v>
      </c>
      <c r="B549" s="5">
        <f t="shared" si="61"/>
        <v>1002</v>
      </c>
      <c r="C549" s="5">
        <f>VLOOKUP(B549,[1]role!$A:$J,10,1)</f>
        <v>46</v>
      </c>
      <c r="D549" s="5">
        <f t="shared" si="62"/>
        <v>246</v>
      </c>
      <c r="E549" s="10" t="s">
        <v>41</v>
      </c>
      <c r="F549" s="5">
        <f>[2]攻击!$F251</f>
        <v>119338</v>
      </c>
      <c r="G549" s="5">
        <f t="shared" si="64"/>
        <v>1050</v>
      </c>
      <c r="I549" s="6">
        <f t="shared" si="65"/>
        <v>2510</v>
      </c>
      <c r="J549">
        <v>0</v>
      </c>
      <c r="K549" s="11">
        <f t="shared" si="66"/>
        <v>8</v>
      </c>
      <c r="L549">
        <v>0</v>
      </c>
      <c r="M549">
        <v>0</v>
      </c>
      <c r="N549" s="7">
        <v>0</v>
      </c>
      <c r="O549" t="s">
        <v>186</v>
      </c>
      <c r="P549" s="5" t="str">
        <f t="shared" si="67"/>
        <v>1-236289</v>
      </c>
      <c r="Q549">
        <v>0</v>
      </c>
      <c r="R549" s="5">
        <f t="shared" si="68"/>
        <v>119338</v>
      </c>
      <c r="S549" s="5">
        <v>15</v>
      </c>
      <c r="T549" s="5">
        <v>0</v>
      </c>
      <c r="U549">
        <f>[2]升级消耗!$D249</f>
        <v>236289</v>
      </c>
      <c r="V549">
        <f t="shared" si="63"/>
        <v>2.45</v>
      </c>
      <c r="AA549" s="5">
        <f t="shared" si="69"/>
        <v>2510</v>
      </c>
    </row>
    <row r="550" spans="1:27">
      <c r="A550" s="5">
        <f t="shared" si="60"/>
        <v>1002247</v>
      </c>
      <c r="B550" s="5">
        <f t="shared" si="61"/>
        <v>1002</v>
      </c>
      <c r="C550" s="5">
        <f>VLOOKUP(B550,[1]role!$A:$J,10,1)</f>
        <v>46</v>
      </c>
      <c r="D550" s="5">
        <f t="shared" si="62"/>
        <v>247</v>
      </c>
      <c r="E550" s="10" t="s">
        <v>41</v>
      </c>
      <c r="F550" s="5">
        <f>[2]攻击!$F252</f>
        <v>121144</v>
      </c>
      <c r="G550" s="5">
        <f t="shared" si="64"/>
        <v>1054</v>
      </c>
      <c r="I550" s="6">
        <f t="shared" si="65"/>
        <v>2520</v>
      </c>
      <c r="J550">
        <v>0</v>
      </c>
      <c r="K550" s="11">
        <f t="shared" si="66"/>
        <v>8</v>
      </c>
      <c r="L550">
        <v>0</v>
      </c>
      <c r="M550">
        <v>0</v>
      </c>
      <c r="N550" s="7">
        <v>0</v>
      </c>
      <c r="O550" t="s">
        <v>187</v>
      </c>
      <c r="P550" s="5" t="str">
        <f t="shared" si="67"/>
        <v>1-239865</v>
      </c>
      <c r="Q550">
        <v>0</v>
      </c>
      <c r="R550" s="5">
        <f t="shared" si="68"/>
        <v>121144</v>
      </c>
      <c r="S550" s="5">
        <v>15</v>
      </c>
      <c r="T550" s="5">
        <v>0</v>
      </c>
      <c r="U550">
        <f>[2]升级消耗!$D250</f>
        <v>239865</v>
      </c>
      <c r="V550">
        <f t="shared" si="63"/>
        <v>2.45</v>
      </c>
      <c r="AA550" s="5">
        <f t="shared" si="69"/>
        <v>2520</v>
      </c>
    </row>
    <row r="551" spans="1:27">
      <c r="A551" s="5">
        <f t="shared" si="60"/>
        <v>1002248</v>
      </c>
      <c r="B551" s="5">
        <f t="shared" si="61"/>
        <v>1002</v>
      </c>
      <c r="C551" s="5">
        <f>VLOOKUP(B551,[1]role!$A:$J,10,1)</f>
        <v>46</v>
      </c>
      <c r="D551" s="5">
        <f t="shared" si="62"/>
        <v>248</v>
      </c>
      <c r="E551" s="10" t="s">
        <v>41</v>
      </c>
      <c r="F551" s="5">
        <f>[2]攻击!$F253</f>
        <v>122952</v>
      </c>
      <c r="G551" s="5">
        <f t="shared" si="64"/>
        <v>1058</v>
      </c>
      <c r="I551" s="6">
        <f t="shared" si="65"/>
        <v>2530</v>
      </c>
      <c r="J551">
        <v>0</v>
      </c>
      <c r="K551" s="11">
        <f t="shared" si="66"/>
        <v>8</v>
      </c>
      <c r="L551">
        <v>0</v>
      </c>
      <c r="M551">
        <v>0</v>
      </c>
      <c r="N551" s="7">
        <v>0</v>
      </c>
      <c r="O551" t="s">
        <v>188</v>
      </c>
      <c r="P551" s="5" t="str">
        <f t="shared" si="67"/>
        <v>1-243444</v>
      </c>
      <c r="Q551">
        <v>0</v>
      </c>
      <c r="R551" s="5">
        <f t="shared" si="68"/>
        <v>122952</v>
      </c>
      <c r="S551" s="5">
        <v>15</v>
      </c>
      <c r="T551" s="5">
        <v>0</v>
      </c>
      <c r="U551">
        <f>[2]升级消耗!$D251</f>
        <v>243444</v>
      </c>
      <c r="V551">
        <f t="shared" si="63"/>
        <v>2.45</v>
      </c>
      <c r="AA551" s="5">
        <f t="shared" si="69"/>
        <v>2530</v>
      </c>
    </row>
    <row r="552" spans="1:27">
      <c r="A552" s="5">
        <f t="shared" si="60"/>
        <v>1002249</v>
      </c>
      <c r="B552" s="5">
        <f t="shared" si="61"/>
        <v>1002</v>
      </c>
      <c r="C552" s="5">
        <f>VLOOKUP(B552,[1]role!$A:$J,10,1)</f>
        <v>46</v>
      </c>
      <c r="D552" s="5">
        <f t="shared" si="62"/>
        <v>249</v>
      </c>
      <c r="E552" s="10" t="s">
        <v>41</v>
      </c>
      <c r="F552" s="5">
        <f>[2]攻击!$F254</f>
        <v>124759</v>
      </c>
      <c r="G552" s="5">
        <f t="shared" si="64"/>
        <v>1062</v>
      </c>
      <c r="I552" s="6">
        <f t="shared" si="65"/>
        <v>2540</v>
      </c>
      <c r="J552">
        <v>0</v>
      </c>
      <c r="K552" s="11">
        <f t="shared" si="66"/>
        <v>8</v>
      </c>
      <c r="L552">
        <v>0</v>
      </c>
      <c r="M552">
        <v>0</v>
      </c>
      <c r="N552" s="7">
        <v>0</v>
      </c>
      <c r="O552" t="s">
        <v>189</v>
      </c>
      <c r="P552" s="5" t="str">
        <f t="shared" si="67"/>
        <v>1-247022</v>
      </c>
      <c r="Q552">
        <v>0</v>
      </c>
      <c r="R552" s="5">
        <f t="shared" si="68"/>
        <v>124759</v>
      </c>
      <c r="S552" s="5">
        <v>15</v>
      </c>
      <c r="T552" s="5">
        <v>0</v>
      </c>
      <c r="U552">
        <f>[2]升级消耗!$D252</f>
        <v>247022</v>
      </c>
      <c r="V552">
        <f t="shared" si="63"/>
        <v>2.45</v>
      </c>
      <c r="AA552" s="5">
        <f t="shared" si="69"/>
        <v>2540</v>
      </c>
    </row>
    <row r="553" spans="1:27">
      <c r="A553" s="5">
        <f t="shared" si="60"/>
        <v>1002250</v>
      </c>
      <c r="B553" s="5">
        <f t="shared" si="61"/>
        <v>1002</v>
      </c>
      <c r="C553" s="5">
        <f>VLOOKUP(B553,[1]role!$A:$J,10,1)</f>
        <v>46</v>
      </c>
      <c r="D553" s="5">
        <f t="shared" si="62"/>
        <v>250</v>
      </c>
      <c r="E553" s="10" t="s">
        <v>41</v>
      </c>
      <c r="F553" s="5">
        <f>[2]攻击!$F255</f>
        <v>126567</v>
      </c>
      <c r="G553" s="5">
        <f t="shared" si="64"/>
        <v>1066</v>
      </c>
      <c r="I553" s="6">
        <f t="shared" si="65"/>
        <v>2550</v>
      </c>
      <c r="J553">
        <v>0</v>
      </c>
      <c r="K553" s="11">
        <f t="shared" si="66"/>
        <v>8</v>
      </c>
      <c r="L553">
        <v>0</v>
      </c>
      <c r="M553">
        <v>0</v>
      </c>
      <c r="N553" s="7">
        <v>0</v>
      </c>
      <c r="O553" t="s">
        <v>190</v>
      </c>
      <c r="P553" s="5" t="str">
        <f t="shared" si="67"/>
        <v>1-250603</v>
      </c>
      <c r="Q553">
        <v>0</v>
      </c>
      <c r="R553" s="5">
        <f t="shared" si="68"/>
        <v>126567</v>
      </c>
      <c r="S553" s="5">
        <v>15</v>
      </c>
      <c r="T553" s="5">
        <v>0</v>
      </c>
      <c r="U553">
        <f>[2]升级消耗!$D253</f>
        <v>250603</v>
      </c>
      <c r="V553">
        <f t="shared" si="63"/>
        <v>2.45</v>
      </c>
      <c r="AA553" s="5">
        <f t="shared" si="69"/>
        <v>2550</v>
      </c>
    </row>
    <row r="554" spans="1:27">
      <c r="A554" s="5">
        <f t="shared" si="60"/>
        <v>1002251</v>
      </c>
      <c r="B554" s="5">
        <f t="shared" si="61"/>
        <v>1002</v>
      </c>
      <c r="C554" s="5">
        <f>VLOOKUP(B554,[1]role!$A:$J,10,1)</f>
        <v>46</v>
      </c>
      <c r="D554" s="5">
        <f t="shared" si="62"/>
        <v>251</v>
      </c>
      <c r="E554" s="10" t="s">
        <v>41</v>
      </c>
      <c r="F554" s="5">
        <f>[2]攻击!$F256</f>
        <v>129279</v>
      </c>
      <c r="G554" s="5">
        <f t="shared" si="64"/>
        <v>1070</v>
      </c>
      <c r="I554" s="6">
        <f t="shared" si="65"/>
        <v>2560</v>
      </c>
      <c r="J554">
        <v>0</v>
      </c>
      <c r="K554" s="11">
        <f t="shared" si="66"/>
        <v>8</v>
      </c>
      <c r="L554">
        <v>0</v>
      </c>
      <c r="M554">
        <v>0</v>
      </c>
      <c r="N554" s="7">
        <v>0</v>
      </c>
      <c r="O554" t="s">
        <v>191</v>
      </c>
      <c r="P554" s="5" t="str">
        <f t="shared" si="67"/>
        <v>1-255972</v>
      </c>
      <c r="Q554">
        <v>0</v>
      </c>
      <c r="R554" s="5">
        <f t="shared" si="68"/>
        <v>129279</v>
      </c>
      <c r="S554" s="5">
        <v>15</v>
      </c>
      <c r="T554" s="5">
        <v>0</v>
      </c>
      <c r="U554">
        <f>[2]升级消耗!$D254</f>
        <v>255972</v>
      </c>
      <c r="V554">
        <f t="shared" si="63"/>
        <v>2.45</v>
      </c>
      <c r="AA554" s="5">
        <f t="shared" si="69"/>
        <v>2560</v>
      </c>
    </row>
    <row r="555" spans="1:27">
      <c r="A555" s="5">
        <f t="shared" si="60"/>
        <v>1002252</v>
      </c>
      <c r="B555" s="5">
        <f t="shared" si="61"/>
        <v>1002</v>
      </c>
      <c r="C555" s="5">
        <f>VLOOKUP(B555,[1]role!$A:$J,10,1)</f>
        <v>46</v>
      </c>
      <c r="D555" s="5">
        <f t="shared" si="62"/>
        <v>252</v>
      </c>
      <c r="E555" s="10" t="s">
        <v>41</v>
      </c>
      <c r="F555" s="5">
        <f>[2]攻击!$F257</f>
        <v>131991</v>
      </c>
      <c r="G555" s="5">
        <f t="shared" si="64"/>
        <v>1074</v>
      </c>
      <c r="I555" s="6">
        <f t="shared" si="65"/>
        <v>2570</v>
      </c>
      <c r="J555">
        <v>0</v>
      </c>
      <c r="K555" s="11">
        <f t="shared" si="66"/>
        <v>8</v>
      </c>
      <c r="L555">
        <v>0</v>
      </c>
      <c r="M555">
        <v>0</v>
      </c>
      <c r="N555" s="7">
        <v>0</v>
      </c>
      <c r="O555" t="s">
        <v>192</v>
      </c>
      <c r="P555" s="5" t="str">
        <f t="shared" si="67"/>
        <v>1-261343</v>
      </c>
      <c r="Q555">
        <v>0</v>
      </c>
      <c r="R555" s="5">
        <f t="shared" si="68"/>
        <v>131991</v>
      </c>
      <c r="S555" s="5">
        <v>15</v>
      </c>
      <c r="T555" s="5">
        <v>0</v>
      </c>
      <c r="U555">
        <f>[2]升级消耗!$D255</f>
        <v>261343</v>
      </c>
      <c r="V555">
        <f t="shared" si="63"/>
        <v>2.45</v>
      </c>
      <c r="AA555" s="5">
        <f t="shared" si="69"/>
        <v>2570</v>
      </c>
    </row>
    <row r="556" spans="1:27">
      <c r="A556" s="5">
        <f t="shared" si="60"/>
        <v>1002253</v>
      </c>
      <c r="B556" s="5">
        <f t="shared" si="61"/>
        <v>1002</v>
      </c>
      <c r="C556" s="5">
        <f>VLOOKUP(B556,[1]role!$A:$J,10,1)</f>
        <v>46</v>
      </c>
      <c r="D556" s="5">
        <f t="shared" si="62"/>
        <v>253</v>
      </c>
      <c r="E556" s="10" t="s">
        <v>41</v>
      </c>
      <c r="F556" s="5">
        <f>[2]攻击!$F258</f>
        <v>134704</v>
      </c>
      <c r="G556" s="5">
        <f t="shared" si="64"/>
        <v>1079</v>
      </c>
      <c r="I556" s="6">
        <f t="shared" si="65"/>
        <v>2580</v>
      </c>
      <c r="J556">
        <v>0</v>
      </c>
      <c r="K556" s="11">
        <f t="shared" si="66"/>
        <v>8</v>
      </c>
      <c r="L556">
        <v>0</v>
      </c>
      <c r="M556">
        <v>0</v>
      </c>
      <c r="N556" s="7">
        <v>0</v>
      </c>
      <c r="O556" t="s">
        <v>193</v>
      </c>
      <c r="P556" s="5" t="str">
        <f t="shared" si="67"/>
        <v>1-266714</v>
      </c>
      <c r="Q556">
        <v>0</v>
      </c>
      <c r="R556" s="5">
        <f t="shared" si="68"/>
        <v>134704</v>
      </c>
      <c r="S556" s="5">
        <v>15</v>
      </c>
      <c r="T556" s="5">
        <v>0</v>
      </c>
      <c r="U556">
        <f>[2]升级消耗!$D256</f>
        <v>266714</v>
      </c>
      <c r="V556">
        <f t="shared" si="63"/>
        <v>2.45</v>
      </c>
      <c r="AA556" s="5">
        <f t="shared" si="69"/>
        <v>2580</v>
      </c>
    </row>
    <row r="557" spans="1:27">
      <c r="A557" s="5">
        <f t="shared" si="60"/>
        <v>1002254</v>
      </c>
      <c r="B557" s="5">
        <f t="shared" si="61"/>
        <v>1002</v>
      </c>
      <c r="C557" s="5">
        <f>VLOOKUP(B557,[1]role!$A:$J,10,1)</f>
        <v>46</v>
      </c>
      <c r="D557" s="5">
        <f t="shared" si="62"/>
        <v>254</v>
      </c>
      <c r="E557" s="10" t="s">
        <v>41</v>
      </c>
      <c r="F557" s="5">
        <f>[2]攻击!$F259</f>
        <v>137418</v>
      </c>
      <c r="G557" s="5">
        <f t="shared" si="64"/>
        <v>1083</v>
      </c>
      <c r="I557" s="6">
        <f t="shared" si="65"/>
        <v>2590</v>
      </c>
      <c r="J557">
        <v>0</v>
      </c>
      <c r="K557" s="11">
        <f t="shared" si="66"/>
        <v>8</v>
      </c>
      <c r="L557">
        <v>0</v>
      </c>
      <c r="M557">
        <v>0</v>
      </c>
      <c r="N557" s="7">
        <v>0</v>
      </c>
      <c r="O557" t="s">
        <v>194</v>
      </c>
      <c r="P557" s="5" t="str">
        <f t="shared" si="67"/>
        <v>1-272085</v>
      </c>
      <c r="Q557">
        <v>0</v>
      </c>
      <c r="R557" s="5">
        <f t="shared" si="68"/>
        <v>137418</v>
      </c>
      <c r="S557" s="5">
        <v>15</v>
      </c>
      <c r="T557" s="5">
        <v>0</v>
      </c>
      <c r="U557">
        <f>[2]升级消耗!$D257</f>
        <v>272085</v>
      </c>
      <c r="V557">
        <f t="shared" si="63"/>
        <v>2.45</v>
      </c>
      <c r="AA557" s="5">
        <f t="shared" si="69"/>
        <v>2590</v>
      </c>
    </row>
    <row r="558" spans="1:27">
      <c r="A558" s="5">
        <f t="shared" si="60"/>
        <v>1002255</v>
      </c>
      <c r="B558" s="5">
        <f t="shared" si="61"/>
        <v>1002</v>
      </c>
      <c r="C558" s="5">
        <f>VLOOKUP(B558,[1]role!$A:$J,10,1)</f>
        <v>46</v>
      </c>
      <c r="D558" s="5">
        <f t="shared" si="62"/>
        <v>255</v>
      </c>
      <c r="E558" s="10" t="s">
        <v>41</v>
      </c>
      <c r="F558" s="5">
        <f>[2]攻击!$F260</f>
        <v>140132</v>
      </c>
      <c r="G558" s="5">
        <f t="shared" si="64"/>
        <v>1087</v>
      </c>
      <c r="I558" s="6">
        <f t="shared" si="65"/>
        <v>2600</v>
      </c>
      <c r="J558">
        <v>0</v>
      </c>
      <c r="K558" s="11">
        <f t="shared" si="66"/>
        <v>8</v>
      </c>
      <c r="L558">
        <v>0</v>
      </c>
      <c r="M558">
        <v>0</v>
      </c>
      <c r="N558" s="7">
        <v>0</v>
      </c>
      <c r="O558" t="s">
        <v>195</v>
      </c>
      <c r="P558" s="5" t="str">
        <f t="shared" si="67"/>
        <v>1-277461</v>
      </c>
      <c r="Q558">
        <v>0</v>
      </c>
      <c r="R558" s="5">
        <f t="shared" si="68"/>
        <v>140132</v>
      </c>
      <c r="S558" s="5">
        <v>15</v>
      </c>
      <c r="T558" s="5">
        <v>0</v>
      </c>
      <c r="U558">
        <f>[2]升级消耗!$D258</f>
        <v>277461</v>
      </c>
      <c r="V558">
        <f t="shared" si="63"/>
        <v>2.45</v>
      </c>
      <c r="AA558" s="5">
        <f t="shared" si="69"/>
        <v>2600</v>
      </c>
    </row>
    <row r="559" spans="1:27">
      <c r="A559" s="5">
        <f t="shared" si="60"/>
        <v>1002256</v>
      </c>
      <c r="B559" s="5">
        <f t="shared" si="61"/>
        <v>1002</v>
      </c>
      <c r="C559" s="5">
        <f>VLOOKUP(B559,[1]role!$A:$J,10,1)</f>
        <v>46</v>
      </c>
      <c r="D559" s="5">
        <f t="shared" si="62"/>
        <v>256</v>
      </c>
      <c r="E559" s="10" t="s">
        <v>41</v>
      </c>
      <c r="F559" s="5">
        <f>[2]攻击!$F261</f>
        <v>142846</v>
      </c>
      <c r="G559" s="5">
        <f t="shared" si="64"/>
        <v>1091</v>
      </c>
      <c r="I559" s="6">
        <f t="shared" si="65"/>
        <v>2610</v>
      </c>
      <c r="J559">
        <v>0</v>
      </c>
      <c r="K559" s="11">
        <f t="shared" si="66"/>
        <v>8</v>
      </c>
      <c r="L559">
        <v>0</v>
      </c>
      <c r="M559">
        <v>0</v>
      </c>
      <c r="N559" s="7">
        <v>0</v>
      </c>
      <c r="O559" t="s">
        <v>196</v>
      </c>
      <c r="P559" s="5" t="str">
        <f t="shared" si="67"/>
        <v>1-282835</v>
      </c>
      <c r="Q559">
        <v>0</v>
      </c>
      <c r="R559" s="5">
        <f t="shared" si="68"/>
        <v>142846</v>
      </c>
      <c r="S559" s="5">
        <v>15</v>
      </c>
      <c r="T559" s="5">
        <v>0</v>
      </c>
      <c r="U559">
        <f>[2]升级消耗!$D259</f>
        <v>282835</v>
      </c>
      <c r="V559">
        <f t="shared" si="63"/>
        <v>2.45</v>
      </c>
      <c r="AA559" s="5">
        <f t="shared" si="69"/>
        <v>2610</v>
      </c>
    </row>
    <row r="560" spans="1:27">
      <c r="A560" s="5">
        <f t="shared" si="60"/>
        <v>1002257</v>
      </c>
      <c r="B560" s="5">
        <f t="shared" si="61"/>
        <v>1002</v>
      </c>
      <c r="C560" s="5">
        <f>VLOOKUP(B560,[1]role!$A:$J,10,1)</f>
        <v>46</v>
      </c>
      <c r="D560" s="5">
        <f t="shared" si="62"/>
        <v>257</v>
      </c>
      <c r="E560" s="10" t="s">
        <v>41</v>
      </c>
      <c r="F560" s="5">
        <f>[2]攻击!$F262</f>
        <v>145562</v>
      </c>
      <c r="G560" s="5">
        <f t="shared" si="64"/>
        <v>1095</v>
      </c>
      <c r="I560" s="6">
        <f t="shared" si="65"/>
        <v>2620</v>
      </c>
      <c r="J560">
        <v>0</v>
      </c>
      <c r="K560" s="11">
        <f t="shared" si="66"/>
        <v>8</v>
      </c>
      <c r="L560">
        <v>0</v>
      </c>
      <c r="M560">
        <v>0</v>
      </c>
      <c r="N560" s="7">
        <v>0</v>
      </c>
      <c r="O560" t="s">
        <v>197</v>
      </c>
      <c r="P560" s="5" t="str">
        <f t="shared" si="67"/>
        <v>1-288211</v>
      </c>
      <c r="Q560">
        <v>0</v>
      </c>
      <c r="R560" s="5">
        <f t="shared" si="68"/>
        <v>145562</v>
      </c>
      <c r="S560" s="5">
        <v>15</v>
      </c>
      <c r="T560" s="5">
        <v>0</v>
      </c>
      <c r="U560">
        <f>[2]升级消耗!$D260</f>
        <v>288211</v>
      </c>
      <c r="V560">
        <f t="shared" si="63"/>
        <v>2.45</v>
      </c>
      <c r="AA560" s="5">
        <f t="shared" si="69"/>
        <v>2620</v>
      </c>
    </row>
    <row r="561" spans="1:27">
      <c r="A561" s="5">
        <f t="shared" ref="A561:A624" si="70">A261+1000</f>
        <v>1002258</v>
      </c>
      <c r="B561" s="5">
        <f t="shared" ref="B561:B624" si="71">B261+1</f>
        <v>1002</v>
      </c>
      <c r="C561" s="5">
        <f>VLOOKUP(B561,[1]role!$A:$J,10,1)</f>
        <v>46</v>
      </c>
      <c r="D561" s="5">
        <f t="shared" ref="D561:D624" si="72">D261</f>
        <v>258</v>
      </c>
      <c r="E561" s="10" t="s">
        <v>41</v>
      </c>
      <c r="F561" s="5">
        <f>[2]攻击!$F263</f>
        <v>148278</v>
      </c>
      <c r="G561" s="5">
        <f t="shared" si="64"/>
        <v>1099</v>
      </c>
      <c r="I561" s="6">
        <f t="shared" si="65"/>
        <v>2630</v>
      </c>
      <c r="J561">
        <v>0</v>
      </c>
      <c r="K561" s="11">
        <f t="shared" si="66"/>
        <v>8</v>
      </c>
      <c r="L561">
        <v>0</v>
      </c>
      <c r="M561">
        <v>0</v>
      </c>
      <c r="N561" s="7">
        <v>0</v>
      </c>
      <c r="O561" t="s">
        <v>198</v>
      </c>
      <c r="P561" s="5" t="str">
        <f t="shared" si="67"/>
        <v>1-293589</v>
      </c>
      <c r="Q561">
        <v>0</v>
      </c>
      <c r="R561" s="5">
        <f t="shared" si="68"/>
        <v>148278</v>
      </c>
      <c r="S561" s="5">
        <v>15</v>
      </c>
      <c r="T561" s="5">
        <v>0</v>
      </c>
      <c r="U561">
        <f>[2]升级消耗!$D261</f>
        <v>293589</v>
      </c>
      <c r="V561">
        <f t="shared" ref="V561:V624" si="73">V261-0.05</f>
        <v>2.45</v>
      </c>
      <c r="AA561" s="5">
        <f t="shared" si="69"/>
        <v>2630</v>
      </c>
    </row>
    <row r="562" spans="1:27">
      <c r="A562" s="5">
        <f t="shared" si="70"/>
        <v>1002259</v>
      </c>
      <c r="B562" s="5">
        <f t="shared" si="71"/>
        <v>1002</v>
      </c>
      <c r="C562" s="5">
        <f>VLOOKUP(B562,[1]role!$A:$J,10,1)</f>
        <v>46</v>
      </c>
      <c r="D562" s="5">
        <f t="shared" si="72"/>
        <v>259</v>
      </c>
      <c r="E562" s="10" t="s">
        <v>41</v>
      </c>
      <c r="F562" s="5">
        <f>[2]攻击!$F264</f>
        <v>150994</v>
      </c>
      <c r="G562" s="5">
        <f t="shared" si="64"/>
        <v>1103</v>
      </c>
      <c r="I562" s="6">
        <f t="shared" si="65"/>
        <v>2640</v>
      </c>
      <c r="J562">
        <v>0</v>
      </c>
      <c r="K562" s="11">
        <f t="shared" si="66"/>
        <v>8</v>
      </c>
      <c r="L562">
        <v>0</v>
      </c>
      <c r="M562">
        <v>0</v>
      </c>
      <c r="N562" s="7">
        <v>0</v>
      </c>
      <c r="O562" t="s">
        <v>199</v>
      </c>
      <c r="P562" s="5" t="str">
        <f t="shared" si="67"/>
        <v>1-298968</v>
      </c>
      <c r="Q562">
        <v>0</v>
      </c>
      <c r="R562" s="5">
        <f t="shared" si="68"/>
        <v>150994</v>
      </c>
      <c r="S562" s="5">
        <v>15</v>
      </c>
      <c r="T562" s="5">
        <v>0</v>
      </c>
      <c r="U562">
        <f>[2]升级消耗!$D262</f>
        <v>298968</v>
      </c>
      <c r="V562">
        <f t="shared" si="73"/>
        <v>2.45</v>
      </c>
      <c r="AA562" s="5">
        <f t="shared" si="69"/>
        <v>2640</v>
      </c>
    </row>
    <row r="563" spans="1:27">
      <c r="A563" s="5">
        <f t="shared" si="70"/>
        <v>1002260</v>
      </c>
      <c r="B563" s="5">
        <f t="shared" si="71"/>
        <v>1002</v>
      </c>
      <c r="C563" s="5">
        <f>VLOOKUP(B563,[1]role!$A:$J,10,1)</f>
        <v>46</v>
      </c>
      <c r="D563" s="5">
        <f t="shared" si="72"/>
        <v>260</v>
      </c>
      <c r="E563" s="10" t="s">
        <v>41</v>
      </c>
      <c r="F563" s="5">
        <f>[2]攻击!$F265</f>
        <v>153711</v>
      </c>
      <c r="G563" s="5">
        <f t="shared" si="64"/>
        <v>1107</v>
      </c>
      <c r="I563" s="6">
        <f t="shared" si="65"/>
        <v>2650</v>
      </c>
      <c r="J563">
        <v>0</v>
      </c>
      <c r="K563" s="11">
        <f t="shared" si="66"/>
        <v>8</v>
      </c>
      <c r="L563">
        <v>0</v>
      </c>
      <c r="M563">
        <v>0</v>
      </c>
      <c r="N563" s="7">
        <v>0</v>
      </c>
      <c r="O563" t="s">
        <v>200</v>
      </c>
      <c r="P563" s="5" t="str">
        <f t="shared" si="67"/>
        <v>1-304348</v>
      </c>
      <c r="Q563">
        <v>0</v>
      </c>
      <c r="R563" s="5">
        <f t="shared" si="68"/>
        <v>153711</v>
      </c>
      <c r="S563" s="5">
        <v>15</v>
      </c>
      <c r="T563" s="5">
        <v>0</v>
      </c>
      <c r="U563">
        <f>[2]升级消耗!$D263</f>
        <v>304348</v>
      </c>
      <c r="V563">
        <f t="shared" si="73"/>
        <v>2.45</v>
      </c>
      <c r="AA563" s="5">
        <f t="shared" si="69"/>
        <v>2650</v>
      </c>
    </row>
    <row r="564" spans="1:27">
      <c r="A564" s="5">
        <f t="shared" si="70"/>
        <v>1002261</v>
      </c>
      <c r="B564" s="5">
        <f t="shared" si="71"/>
        <v>1002</v>
      </c>
      <c r="C564" s="5">
        <f>VLOOKUP(B564,[1]role!$A:$J,10,1)</f>
        <v>46</v>
      </c>
      <c r="D564" s="5">
        <f t="shared" si="72"/>
        <v>261</v>
      </c>
      <c r="E564" s="10" t="s">
        <v>41</v>
      </c>
      <c r="F564" s="5">
        <f>[2]攻击!$F266</f>
        <v>156429</v>
      </c>
      <c r="G564" s="5">
        <f t="shared" si="64"/>
        <v>1111</v>
      </c>
      <c r="I564" s="6">
        <f t="shared" si="65"/>
        <v>2660</v>
      </c>
      <c r="J564">
        <v>0</v>
      </c>
      <c r="K564" s="11">
        <f t="shared" si="66"/>
        <v>8</v>
      </c>
      <c r="L564">
        <v>0</v>
      </c>
      <c r="M564">
        <v>0</v>
      </c>
      <c r="N564" s="7">
        <v>0</v>
      </c>
      <c r="O564" t="s">
        <v>201</v>
      </c>
      <c r="P564" s="5" t="str">
        <f t="shared" si="67"/>
        <v>1-309729</v>
      </c>
      <c r="Q564">
        <v>0</v>
      </c>
      <c r="R564" s="5">
        <f t="shared" si="68"/>
        <v>156429</v>
      </c>
      <c r="S564" s="5">
        <v>15</v>
      </c>
      <c r="T564" s="5">
        <v>0</v>
      </c>
      <c r="U564">
        <f>[2]升级消耗!$D264</f>
        <v>309729</v>
      </c>
      <c r="V564">
        <f t="shared" si="73"/>
        <v>2.45</v>
      </c>
      <c r="AA564" s="5">
        <f t="shared" si="69"/>
        <v>2660</v>
      </c>
    </row>
    <row r="565" spans="1:27">
      <c r="A565" s="5">
        <f t="shared" si="70"/>
        <v>1002262</v>
      </c>
      <c r="B565" s="5">
        <f t="shared" si="71"/>
        <v>1002</v>
      </c>
      <c r="C565" s="5">
        <f>VLOOKUP(B565,[1]role!$A:$J,10,1)</f>
        <v>46</v>
      </c>
      <c r="D565" s="5">
        <f t="shared" si="72"/>
        <v>262</v>
      </c>
      <c r="E565" s="10" t="s">
        <v>41</v>
      </c>
      <c r="F565" s="5">
        <f>[2]攻击!$F267</f>
        <v>159147</v>
      </c>
      <c r="G565" s="5">
        <f t="shared" si="64"/>
        <v>1115</v>
      </c>
      <c r="I565" s="6">
        <f t="shared" si="65"/>
        <v>2670</v>
      </c>
      <c r="J565">
        <v>0</v>
      </c>
      <c r="K565" s="11">
        <f t="shared" si="66"/>
        <v>8</v>
      </c>
      <c r="L565">
        <v>0</v>
      </c>
      <c r="M565">
        <v>0</v>
      </c>
      <c r="N565" s="7">
        <v>0</v>
      </c>
      <c r="O565" t="s">
        <v>202</v>
      </c>
      <c r="P565" s="5" t="str">
        <f t="shared" si="67"/>
        <v>1-315110</v>
      </c>
      <c r="Q565">
        <v>0</v>
      </c>
      <c r="R565" s="5">
        <f t="shared" si="68"/>
        <v>159147</v>
      </c>
      <c r="S565" s="5">
        <v>15</v>
      </c>
      <c r="T565" s="5">
        <v>0</v>
      </c>
      <c r="U565">
        <f>[2]升级消耗!$D265</f>
        <v>315110</v>
      </c>
      <c r="V565">
        <f t="shared" si="73"/>
        <v>2.45</v>
      </c>
      <c r="AA565" s="5">
        <f t="shared" si="69"/>
        <v>2670</v>
      </c>
    </row>
    <row r="566" spans="1:27">
      <c r="A566" s="5">
        <f t="shared" si="70"/>
        <v>1002263</v>
      </c>
      <c r="B566" s="5">
        <f t="shared" si="71"/>
        <v>1002</v>
      </c>
      <c r="C566" s="5">
        <f>VLOOKUP(B566,[1]role!$A:$J,10,1)</f>
        <v>46</v>
      </c>
      <c r="D566" s="5">
        <f t="shared" si="72"/>
        <v>263</v>
      </c>
      <c r="E566" s="10" t="s">
        <v>41</v>
      </c>
      <c r="F566" s="5">
        <f>[2]攻击!$F268</f>
        <v>161866</v>
      </c>
      <c r="G566" s="5">
        <f t="shared" si="64"/>
        <v>1119</v>
      </c>
      <c r="I566" s="6">
        <f t="shared" si="65"/>
        <v>2680</v>
      </c>
      <c r="J566">
        <v>0</v>
      </c>
      <c r="K566" s="11">
        <f t="shared" si="66"/>
        <v>8</v>
      </c>
      <c r="L566">
        <v>0</v>
      </c>
      <c r="M566">
        <v>0</v>
      </c>
      <c r="N566" s="7">
        <v>0</v>
      </c>
      <c r="O566" t="s">
        <v>203</v>
      </c>
      <c r="P566" s="5" t="str">
        <f t="shared" si="67"/>
        <v>1-320496</v>
      </c>
      <c r="Q566">
        <v>0</v>
      </c>
      <c r="R566" s="5">
        <f t="shared" si="68"/>
        <v>161866</v>
      </c>
      <c r="S566" s="5">
        <v>15</v>
      </c>
      <c r="T566" s="5">
        <v>0</v>
      </c>
      <c r="U566">
        <f>[2]升级消耗!$D266</f>
        <v>320496</v>
      </c>
      <c r="V566">
        <f t="shared" si="73"/>
        <v>2.45</v>
      </c>
      <c r="AA566" s="5">
        <f t="shared" si="69"/>
        <v>2680</v>
      </c>
    </row>
    <row r="567" spans="1:27">
      <c r="A567" s="5">
        <f t="shared" si="70"/>
        <v>1002264</v>
      </c>
      <c r="B567" s="5">
        <f t="shared" si="71"/>
        <v>1002</v>
      </c>
      <c r="C567" s="5">
        <f>VLOOKUP(B567,[1]role!$A:$J,10,1)</f>
        <v>46</v>
      </c>
      <c r="D567" s="5">
        <f t="shared" si="72"/>
        <v>264</v>
      </c>
      <c r="E567" s="10" t="s">
        <v>41</v>
      </c>
      <c r="F567" s="5">
        <f>[2]攻击!$F269</f>
        <v>164586</v>
      </c>
      <c r="G567" s="5">
        <f t="shared" si="64"/>
        <v>1123</v>
      </c>
      <c r="I567" s="6">
        <f t="shared" si="65"/>
        <v>2690</v>
      </c>
      <c r="J567">
        <v>0</v>
      </c>
      <c r="K567" s="11">
        <f t="shared" si="66"/>
        <v>8</v>
      </c>
      <c r="L567">
        <v>0</v>
      </c>
      <c r="M567">
        <v>0</v>
      </c>
      <c r="N567" s="7">
        <v>0</v>
      </c>
      <c r="O567" t="s">
        <v>204</v>
      </c>
      <c r="P567" s="5" t="str">
        <f t="shared" si="67"/>
        <v>1-325879</v>
      </c>
      <c r="Q567">
        <v>0</v>
      </c>
      <c r="R567" s="5">
        <f t="shared" si="68"/>
        <v>164586</v>
      </c>
      <c r="S567" s="5">
        <v>15</v>
      </c>
      <c r="T567" s="5">
        <v>0</v>
      </c>
      <c r="U567">
        <f>[2]升级消耗!$D267</f>
        <v>325879</v>
      </c>
      <c r="V567">
        <f t="shared" si="73"/>
        <v>2.45</v>
      </c>
      <c r="AA567" s="5">
        <f t="shared" si="69"/>
        <v>2690</v>
      </c>
    </row>
    <row r="568" spans="1:27">
      <c r="A568" s="5">
        <f t="shared" si="70"/>
        <v>1002265</v>
      </c>
      <c r="B568" s="5">
        <f t="shared" si="71"/>
        <v>1002</v>
      </c>
      <c r="C568" s="5">
        <f>VLOOKUP(B568,[1]role!$A:$J,10,1)</f>
        <v>46</v>
      </c>
      <c r="D568" s="5">
        <f t="shared" si="72"/>
        <v>265</v>
      </c>
      <c r="E568" s="10" t="s">
        <v>41</v>
      </c>
      <c r="F568" s="5">
        <f>[2]攻击!$F270</f>
        <v>167306</v>
      </c>
      <c r="G568" s="5">
        <f t="shared" si="64"/>
        <v>1128</v>
      </c>
      <c r="I568" s="6">
        <f t="shared" si="65"/>
        <v>2700</v>
      </c>
      <c r="J568">
        <v>0</v>
      </c>
      <c r="K568" s="11">
        <f t="shared" si="66"/>
        <v>8</v>
      </c>
      <c r="L568">
        <v>0</v>
      </c>
      <c r="M568">
        <v>0</v>
      </c>
      <c r="N568" s="7">
        <v>0</v>
      </c>
      <c r="O568" t="s">
        <v>205</v>
      </c>
      <c r="P568" s="5" t="str">
        <f t="shared" si="67"/>
        <v>1-331264</v>
      </c>
      <c r="Q568">
        <v>0</v>
      </c>
      <c r="R568" s="5">
        <f t="shared" si="68"/>
        <v>167306</v>
      </c>
      <c r="S568" s="5">
        <v>15</v>
      </c>
      <c r="T568" s="5">
        <v>0</v>
      </c>
      <c r="U568">
        <f>[2]升级消耗!$D268</f>
        <v>331264</v>
      </c>
      <c r="V568">
        <f t="shared" si="73"/>
        <v>2.45</v>
      </c>
      <c r="AA568" s="5">
        <f t="shared" si="69"/>
        <v>2700</v>
      </c>
    </row>
    <row r="569" spans="1:27">
      <c r="A569" s="5">
        <f t="shared" si="70"/>
        <v>1002266</v>
      </c>
      <c r="B569" s="5">
        <f t="shared" si="71"/>
        <v>1002</v>
      </c>
      <c r="C569" s="5">
        <f>VLOOKUP(B569,[1]role!$A:$J,10,1)</f>
        <v>46</v>
      </c>
      <c r="D569" s="5">
        <f t="shared" si="72"/>
        <v>266</v>
      </c>
      <c r="E569" s="10" t="s">
        <v>41</v>
      </c>
      <c r="F569" s="5">
        <f>[2]攻击!$F271</f>
        <v>170026</v>
      </c>
      <c r="G569" s="5">
        <f t="shared" si="64"/>
        <v>1132</v>
      </c>
      <c r="I569" s="6">
        <f t="shared" si="65"/>
        <v>2710</v>
      </c>
      <c r="J569">
        <v>0</v>
      </c>
      <c r="K569" s="11">
        <f t="shared" si="66"/>
        <v>8</v>
      </c>
      <c r="L569">
        <v>0</v>
      </c>
      <c r="M569">
        <v>0</v>
      </c>
      <c r="N569" s="7">
        <v>0</v>
      </c>
      <c r="O569" t="s">
        <v>206</v>
      </c>
      <c r="P569" s="5" t="str">
        <f t="shared" si="67"/>
        <v>1-336652</v>
      </c>
      <c r="Q569">
        <v>0</v>
      </c>
      <c r="R569" s="5">
        <f t="shared" si="68"/>
        <v>170026</v>
      </c>
      <c r="S569" s="5">
        <v>15</v>
      </c>
      <c r="T569" s="5">
        <v>0</v>
      </c>
      <c r="U569">
        <f>[2]升级消耗!$D269</f>
        <v>336652</v>
      </c>
      <c r="V569">
        <f t="shared" si="73"/>
        <v>2.45</v>
      </c>
      <c r="AA569" s="5">
        <f t="shared" si="69"/>
        <v>2710</v>
      </c>
    </row>
    <row r="570" spans="1:27">
      <c r="A570" s="5">
        <f t="shared" si="70"/>
        <v>1002267</v>
      </c>
      <c r="B570" s="5">
        <f t="shared" si="71"/>
        <v>1002</v>
      </c>
      <c r="C570" s="5">
        <f>VLOOKUP(B570,[1]role!$A:$J,10,1)</f>
        <v>46</v>
      </c>
      <c r="D570" s="5">
        <f t="shared" si="72"/>
        <v>267</v>
      </c>
      <c r="E570" s="10" t="s">
        <v>41</v>
      </c>
      <c r="F570" s="5">
        <f>[2]攻击!$F272</f>
        <v>172748</v>
      </c>
      <c r="G570" s="5">
        <f t="shared" si="64"/>
        <v>1136</v>
      </c>
      <c r="I570" s="6">
        <f t="shared" si="65"/>
        <v>2720</v>
      </c>
      <c r="J570">
        <v>0</v>
      </c>
      <c r="K570" s="11">
        <f t="shared" si="66"/>
        <v>8</v>
      </c>
      <c r="L570">
        <v>0</v>
      </c>
      <c r="M570">
        <v>0</v>
      </c>
      <c r="N570" s="7">
        <v>0</v>
      </c>
      <c r="O570" t="s">
        <v>207</v>
      </c>
      <c r="P570" s="5" t="str">
        <f t="shared" si="67"/>
        <v>1-342040</v>
      </c>
      <c r="Q570">
        <v>0</v>
      </c>
      <c r="R570" s="5">
        <f t="shared" si="68"/>
        <v>172748</v>
      </c>
      <c r="S570" s="5">
        <v>15</v>
      </c>
      <c r="T570" s="5">
        <v>0</v>
      </c>
      <c r="U570">
        <f>[2]升级消耗!$D270</f>
        <v>342040</v>
      </c>
      <c r="V570">
        <f t="shared" si="73"/>
        <v>2.45</v>
      </c>
      <c r="AA570" s="5">
        <f t="shared" si="69"/>
        <v>2720</v>
      </c>
    </row>
    <row r="571" spans="1:27">
      <c r="A571" s="5">
        <f t="shared" si="70"/>
        <v>1002268</v>
      </c>
      <c r="B571" s="5">
        <f t="shared" si="71"/>
        <v>1002</v>
      </c>
      <c r="C571" s="5">
        <f>VLOOKUP(B571,[1]role!$A:$J,10,1)</f>
        <v>46</v>
      </c>
      <c r="D571" s="5">
        <f t="shared" si="72"/>
        <v>268</v>
      </c>
      <c r="E571" s="10" t="s">
        <v>41</v>
      </c>
      <c r="F571" s="5">
        <f>[2]攻击!$F273</f>
        <v>175470</v>
      </c>
      <c r="G571" s="5">
        <f t="shared" si="64"/>
        <v>1140</v>
      </c>
      <c r="I571" s="6">
        <f t="shared" si="65"/>
        <v>2730</v>
      </c>
      <c r="J571">
        <v>0</v>
      </c>
      <c r="K571" s="11">
        <f t="shared" si="66"/>
        <v>8</v>
      </c>
      <c r="L571">
        <v>0</v>
      </c>
      <c r="M571">
        <v>0</v>
      </c>
      <c r="N571" s="7">
        <v>0</v>
      </c>
      <c r="O571" t="s">
        <v>208</v>
      </c>
      <c r="P571" s="5" t="str">
        <f t="shared" si="67"/>
        <v>1-347428</v>
      </c>
      <c r="Q571">
        <v>0</v>
      </c>
      <c r="R571" s="5">
        <f t="shared" si="68"/>
        <v>175470</v>
      </c>
      <c r="S571" s="5">
        <v>15</v>
      </c>
      <c r="T571" s="5">
        <v>0</v>
      </c>
      <c r="U571">
        <f>[2]升级消耗!$D271</f>
        <v>347428</v>
      </c>
      <c r="V571">
        <f t="shared" si="73"/>
        <v>2.45</v>
      </c>
      <c r="AA571" s="5">
        <f t="shared" si="69"/>
        <v>2730</v>
      </c>
    </row>
    <row r="572" spans="1:27">
      <c r="A572" s="5">
        <f t="shared" si="70"/>
        <v>1002269</v>
      </c>
      <c r="B572" s="5">
        <f t="shared" si="71"/>
        <v>1002</v>
      </c>
      <c r="C572" s="5">
        <f>VLOOKUP(B572,[1]role!$A:$J,10,1)</f>
        <v>46</v>
      </c>
      <c r="D572" s="5">
        <f t="shared" si="72"/>
        <v>269</v>
      </c>
      <c r="E572" s="10" t="s">
        <v>41</v>
      </c>
      <c r="F572" s="5">
        <f>[2]攻击!$F274</f>
        <v>178192</v>
      </c>
      <c r="G572" s="5">
        <f t="shared" si="64"/>
        <v>1144</v>
      </c>
      <c r="I572" s="6">
        <f t="shared" si="65"/>
        <v>2740</v>
      </c>
      <c r="J572">
        <v>0</v>
      </c>
      <c r="K572" s="11">
        <f t="shared" si="66"/>
        <v>8</v>
      </c>
      <c r="L572">
        <v>0</v>
      </c>
      <c r="M572">
        <v>0</v>
      </c>
      <c r="N572" s="7">
        <v>0</v>
      </c>
      <c r="O572" t="s">
        <v>209</v>
      </c>
      <c r="P572" s="5" t="str">
        <f t="shared" si="67"/>
        <v>1-352821</v>
      </c>
      <c r="Q572">
        <v>0</v>
      </c>
      <c r="R572" s="5">
        <f t="shared" si="68"/>
        <v>178192</v>
      </c>
      <c r="S572" s="5">
        <v>15</v>
      </c>
      <c r="T572" s="5">
        <v>0</v>
      </c>
      <c r="U572">
        <f>[2]升级消耗!$D272</f>
        <v>352821</v>
      </c>
      <c r="V572">
        <f t="shared" si="73"/>
        <v>2.45</v>
      </c>
      <c r="AA572" s="5">
        <f t="shared" si="69"/>
        <v>2740</v>
      </c>
    </row>
    <row r="573" spans="1:27">
      <c r="A573" s="5">
        <f t="shared" si="70"/>
        <v>1002270</v>
      </c>
      <c r="B573" s="5">
        <f t="shared" si="71"/>
        <v>1002</v>
      </c>
      <c r="C573" s="5">
        <f>VLOOKUP(B573,[1]role!$A:$J,10,1)</f>
        <v>46</v>
      </c>
      <c r="D573" s="5">
        <f t="shared" si="72"/>
        <v>270</v>
      </c>
      <c r="E573" s="10" t="s">
        <v>41</v>
      </c>
      <c r="F573" s="5">
        <f>[2]攻击!$F275</f>
        <v>180915</v>
      </c>
      <c r="G573" s="5">
        <f t="shared" si="64"/>
        <v>1148</v>
      </c>
      <c r="I573" s="6">
        <f t="shared" si="65"/>
        <v>2750</v>
      </c>
      <c r="J573">
        <v>0</v>
      </c>
      <c r="K573" s="11">
        <f t="shared" si="66"/>
        <v>8</v>
      </c>
      <c r="L573">
        <v>0</v>
      </c>
      <c r="M573">
        <v>0</v>
      </c>
      <c r="N573" s="7">
        <v>0</v>
      </c>
      <c r="O573" t="s">
        <v>210</v>
      </c>
      <c r="P573" s="5" t="str">
        <f t="shared" si="67"/>
        <v>1-358212</v>
      </c>
      <c r="Q573">
        <v>0</v>
      </c>
      <c r="R573" s="5">
        <f t="shared" si="68"/>
        <v>180915</v>
      </c>
      <c r="S573" s="5">
        <v>15</v>
      </c>
      <c r="T573" s="5">
        <v>0</v>
      </c>
      <c r="U573">
        <f>[2]升级消耗!$D273</f>
        <v>358212</v>
      </c>
      <c r="V573">
        <f t="shared" si="73"/>
        <v>2.45</v>
      </c>
      <c r="AA573" s="5">
        <f t="shared" si="69"/>
        <v>2750</v>
      </c>
    </row>
    <row r="574" spans="1:27">
      <c r="A574" s="5">
        <f t="shared" si="70"/>
        <v>1002271</v>
      </c>
      <c r="B574" s="5">
        <f t="shared" si="71"/>
        <v>1002</v>
      </c>
      <c r="C574" s="5">
        <f>VLOOKUP(B574,[1]role!$A:$J,10,1)</f>
        <v>46</v>
      </c>
      <c r="D574" s="5">
        <f t="shared" si="72"/>
        <v>271</v>
      </c>
      <c r="E574" s="10" t="s">
        <v>41</v>
      </c>
      <c r="F574" s="5">
        <f>[2]攻击!$F276</f>
        <v>183639</v>
      </c>
      <c r="G574" s="5">
        <f t="shared" si="64"/>
        <v>1152</v>
      </c>
      <c r="I574" s="6">
        <f t="shared" si="65"/>
        <v>2760</v>
      </c>
      <c r="J574">
        <v>0</v>
      </c>
      <c r="K574" s="11">
        <f t="shared" si="66"/>
        <v>8</v>
      </c>
      <c r="L574">
        <v>0</v>
      </c>
      <c r="M574">
        <v>0</v>
      </c>
      <c r="N574" s="7">
        <v>0</v>
      </c>
      <c r="O574" t="s">
        <v>211</v>
      </c>
      <c r="P574" s="5" t="str">
        <f t="shared" si="67"/>
        <v>1-363604</v>
      </c>
      <c r="Q574">
        <v>0</v>
      </c>
      <c r="R574" s="5">
        <f t="shared" si="68"/>
        <v>183639</v>
      </c>
      <c r="S574" s="5">
        <v>15</v>
      </c>
      <c r="T574" s="5">
        <v>0</v>
      </c>
      <c r="U574">
        <f>[2]升级消耗!$D274</f>
        <v>363604</v>
      </c>
      <c r="V574">
        <f t="shared" si="73"/>
        <v>2.45</v>
      </c>
      <c r="AA574" s="5">
        <f t="shared" si="69"/>
        <v>2760</v>
      </c>
    </row>
    <row r="575" spans="1:27">
      <c r="A575" s="5">
        <f t="shared" si="70"/>
        <v>1002272</v>
      </c>
      <c r="B575" s="5">
        <f t="shared" si="71"/>
        <v>1002</v>
      </c>
      <c r="C575" s="5">
        <f>VLOOKUP(B575,[1]role!$A:$J,10,1)</f>
        <v>46</v>
      </c>
      <c r="D575" s="5">
        <f t="shared" si="72"/>
        <v>272</v>
      </c>
      <c r="E575" s="10" t="s">
        <v>41</v>
      </c>
      <c r="F575" s="5">
        <f>[2]攻击!$F277</f>
        <v>186363</v>
      </c>
      <c r="G575" s="5">
        <f t="shared" si="64"/>
        <v>1156</v>
      </c>
      <c r="I575" s="6">
        <f t="shared" si="65"/>
        <v>2770</v>
      </c>
      <c r="J575">
        <v>0</v>
      </c>
      <c r="K575" s="11">
        <f t="shared" si="66"/>
        <v>8</v>
      </c>
      <c r="L575">
        <v>0</v>
      </c>
      <c r="M575">
        <v>0</v>
      </c>
      <c r="N575" s="7">
        <v>0</v>
      </c>
      <c r="O575" t="s">
        <v>212</v>
      </c>
      <c r="P575" s="5" t="str">
        <f t="shared" si="67"/>
        <v>1-368997</v>
      </c>
      <c r="Q575">
        <v>0</v>
      </c>
      <c r="R575" s="5">
        <f t="shared" si="68"/>
        <v>186363</v>
      </c>
      <c r="S575" s="5">
        <v>15</v>
      </c>
      <c r="T575" s="5">
        <v>0</v>
      </c>
      <c r="U575">
        <f>[2]升级消耗!$D275</f>
        <v>368997</v>
      </c>
      <c r="V575">
        <f t="shared" si="73"/>
        <v>2.45</v>
      </c>
      <c r="AA575" s="5">
        <f t="shared" si="69"/>
        <v>2770</v>
      </c>
    </row>
    <row r="576" spans="1:27">
      <c r="A576" s="5">
        <f t="shared" si="70"/>
        <v>1002273</v>
      </c>
      <c r="B576" s="5">
        <f t="shared" si="71"/>
        <v>1002</v>
      </c>
      <c r="C576" s="5">
        <f>VLOOKUP(B576,[1]role!$A:$J,10,1)</f>
        <v>46</v>
      </c>
      <c r="D576" s="5">
        <f t="shared" si="72"/>
        <v>273</v>
      </c>
      <c r="E576" s="10" t="s">
        <v>41</v>
      </c>
      <c r="F576" s="5">
        <f>[2]攻击!$F278</f>
        <v>189088</v>
      </c>
      <c r="G576" s="5">
        <f t="shared" si="64"/>
        <v>1160</v>
      </c>
      <c r="I576" s="6">
        <f t="shared" si="65"/>
        <v>2780</v>
      </c>
      <c r="J576">
        <v>0</v>
      </c>
      <c r="K576" s="11">
        <f t="shared" si="66"/>
        <v>8</v>
      </c>
      <c r="L576">
        <v>0</v>
      </c>
      <c r="M576">
        <v>0</v>
      </c>
      <c r="N576" s="7">
        <v>0</v>
      </c>
      <c r="O576" t="s">
        <v>213</v>
      </c>
      <c r="P576" s="5" t="str">
        <f t="shared" si="67"/>
        <v>1-374395</v>
      </c>
      <c r="Q576">
        <v>0</v>
      </c>
      <c r="R576" s="5">
        <f t="shared" si="68"/>
        <v>189088</v>
      </c>
      <c r="S576" s="5">
        <v>15</v>
      </c>
      <c r="T576" s="5">
        <v>0</v>
      </c>
      <c r="U576">
        <f>[2]升级消耗!$D276</f>
        <v>374395</v>
      </c>
      <c r="V576">
        <f t="shared" si="73"/>
        <v>2.45</v>
      </c>
      <c r="AA576" s="5">
        <f t="shared" si="69"/>
        <v>2780</v>
      </c>
    </row>
    <row r="577" spans="1:27">
      <c r="A577" s="5">
        <f t="shared" si="70"/>
        <v>1002274</v>
      </c>
      <c r="B577" s="5">
        <f t="shared" si="71"/>
        <v>1002</v>
      </c>
      <c r="C577" s="5">
        <f>VLOOKUP(B577,[1]role!$A:$J,10,1)</f>
        <v>46</v>
      </c>
      <c r="D577" s="5">
        <f t="shared" si="72"/>
        <v>274</v>
      </c>
      <c r="E577" s="10" t="s">
        <v>41</v>
      </c>
      <c r="F577" s="5">
        <f>[2]攻击!$F279</f>
        <v>191814</v>
      </c>
      <c r="G577" s="5">
        <f t="shared" si="64"/>
        <v>1164</v>
      </c>
      <c r="I577" s="6">
        <f t="shared" si="65"/>
        <v>2790</v>
      </c>
      <c r="J577">
        <v>0</v>
      </c>
      <c r="K577" s="11">
        <f t="shared" si="66"/>
        <v>8</v>
      </c>
      <c r="L577">
        <v>0</v>
      </c>
      <c r="M577">
        <v>0</v>
      </c>
      <c r="N577" s="7">
        <v>0</v>
      </c>
      <c r="O577" t="s">
        <v>214</v>
      </c>
      <c r="P577" s="5" t="str">
        <f t="shared" si="67"/>
        <v>1-379790</v>
      </c>
      <c r="Q577">
        <v>0</v>
      </c>
      <c r="R577" s="5">
        <f t="shared" si="68"/>
        <v>191814</v>
      </c>
      <c r="S577" s="5">
        <v>15</v>
      </c>
      <c r="T577" s="5">
        <v>0</v>
      </c>
      <c r="U577">
        <f>[2]升级消耗!$D277</f>
        <v>379790</v>
      </c>
      <c r="V577">
        <f t="shared" si="73"/>
        <v>2.45</v>
      </c>
      <c r="AA577" s="5">
        <f t="shared" si="69"/>
        <v>2790</v>
      </c>
    </row>
    <row r="578" spans="1:27">
      <c r="A578" s="5">
        <f t="shared" si="70"/>
        <v>1002275</v>
      </c>
      <c r="B578" s="5">
        <f t="shared" si="71"/>
        <v>1002</v>
      </c>
      <c r="C578" s="5">
        <f>VLOOKUP(B578,[1]role!$A:$J,10,1)</f>
        <v>46</v>
      </c>
      <c r="D578" s="5">
        <f t="shared" si="72"/>
        <v>275</v>
      </c>
      <c r="E578" s="10" t="s">
        <v>41</v>
      </c>
      <c r="F578" s="5">
        <f>[2]攻击!$F280</f>
        <v>194540</v>
      </c>
      <c r="G578" s="5">
        <f t="shared" si="64"/>
        <v>1168</v>
      </c>
      <c r="I578" s="6">
        <f t="shared" si="65"/>
        <v>2800</v>
      </c>
      <c r="J578">
        <v>0</v>
      </c>
      <c r="K578" s="11">
        <f t="shared" si="66"/>
        <v>8</v>
      </c>
      <c r="L578">
        <v>0</v>
      </c>
      <c r="M578">
        <v>0</v>
      </c>
      <c r="N578" s="7">
        <v>0</v>
      </c>
      <c r="O578" t="s">
        <v>215</v>
      </c>
      <c r="P578" s="5" t="str">
        <f t="shared" si="67"/>
        <v>1-385188</v>
      </c>
      <c r="Q578">
        <v>0</v>
      </c>
      <c r="R578" s="5">
        <f t="shared" si="68"/>
        <v>194540</v>
      </c>
      <c r="S578" s="5">
        <v>15</v>
      </c>
      <c r="T578" s="5">
        <v>0</v>
      </c>
      <c r="U578">
        <f>[2]升级消耗!$D278</f>
        <v>385188</v>
      </c>
      <c r="V578">
        <f t="shared" si="73"/>
        <v>2.45</v>
      </c>
      <c r="AA578" s="5">
        <f t="shared" si="69"/>
        <v>2800</v>
      </c>
    </row>
    <row r="579" spans="1:27">
      <c r="A579" s="5">
        <f t="shared" si="70"/>
        <v>1002276</v>
      </c>
      <c r="B579" s="5">
        <f t="shared" si="71"/>
        <v>1002</v>
      </c>
      <c r="C579" s="5">
        <f>VLOOKUP(B579,[1]role!$A:$J,10,1)</f>
        <v>46</v>
      </c>
      <c r="D579" s="5">
        <f t="shared" si="72"/>
        <v>276</v>
      </c>
      <c r="E579" s="10" t="s">
        <v>41</v>
      </c>
      <c r="F579" s="5">
        <f>[2]攻击!$F281</f>
        <v>198630</v>
      </c>
      <c r="G579" s="5">
        <f t="shared" si="64"/>
        <v>1172</v>
      </c>
      <c r="I579" s="6">
        <f t="shared" si="65"/>
        <v>2810</v>
      </c>
      <c r="J579">
        <v>0</v>
      </c>
      <c r="K579" s="11">
        <f t="shared" si="66"/>
        <v>8</v>
      </c>
      <c r="L579">
        <v>0</v>
      </c>
      <c r="M579">
        <v>0</v>
      </c>
      <c r="N579" s="7">
        <v>0</v>
      </c>
      <c r="O579" t="s">
        <v>216</v>
      </c>
      <c r="P579" s="5" t="str">
        <f t="shared" si="67"/>
        <v>1-393285</v>
      </c>
      <c r="Q579">
        <v>0</v>
      </c>
      <c r="R579" s="5">
        <f t="shared" si="68"/>
        <v>198630</v>
      </c>
      <c r="S579" s="5">
        <v>15</v>
      </c>
      <c r="T579" s="5">
        <v>0</v>
      </c>
      <c r="U579">
        <f>[2]升级消耗!$D279</f>
        <v>393285</v>
      </c>
      <c r="V579">
        <f t="shared" si="73"/>
        <v>2.45</v>
      </c>
      <c r="AA579" s="5">
        <f t="shared" si="69"/>
        <v>2810</v>
      </c>
    </row>
    <row r="580" spans="1:27">
      <c r="A580" s="5">
        <f t="shared" si="70"/>
        <v>1002277</v>
      </c>
      <c r="B580" s="5">
        <f t="shared" si="71"/>
        <v>1002</v>
      </c>
      <c r="C580" s="5">
        <f>VLOOKUP(B580,[1]role!$A:$J,10,1)</f>
        <v>46</v>
      </c>
      <c r="D580" s="5">
        <f t="shared" si="72"/>
        <v>277</v>
      </c>
      <c r="E580" s="10" t="s">
        <v>41</v>
      </c>
      <c r="F580" s="5">
        <f>[2]攻击!$F282</f>
        <v>202719</v>
      </c>
      <c r="G580" s="5">
        <f t="shared" si="64"/>
        <v>1177</v>
      </c>
      <c r="I580" s="6">
        <f t="shared" si="65"/>
        <v>2820</v>
      </c>
      <c r="J580">
        <v>0</v>
      </c>
      <c r="K580" s="11">
        <f t="shared" si="66"/>
        <v>8</v>
      </c>
      <c r="L580">
        <v>0</v>
      </c>
      <c r="M580">
        <v>0</v>
      </c>
      <c r="N580" s="7">
        <v>0</v>
      </c>
      <c r="O580" t="s">
        <v>217</v>
      </c>
      <c r="P580" s="5" t="str">
        <f t="shared" si="67"/>
        <v>1-401383</v>
      </c>
      <c r="Q580">
        <v>0</v>
      </c>
      <c r="R580" s="5">
        <f t="shared" si="68"/>
        <v>202719</v>
      </c>
      <c r="S580" s="5">
        <v>15</v>
      </c>
      <c r="T580" s="5">
        <v>0</v>
      </c>
      <c r="U580">
        <f>[2]升级消耗!$D280</f>
        <v>401383</v>
      </c>
      <c r="V580">
        <f t="shared" si="73"/>
        <v>2.45</v>
      </c>
      <c r="AA580" s="5">
        <f t="shared" si="69"/>
        <v>2820</v>
      </c>
    </row>
    <row r="581" spans="1:27">
      <c r="A581" s="5">
        <f t="shared" si="70"/>
        <v>1002278</v>
      </c>
      <c r="B581" s="5">
        <f t="shared" si="71"/>
        <v>1002</v>
      </c>
      <c r="C581" s="5">
        <f>VLOOKUP(B581,[1]role!$A:$J,10,1)</f>
        <v>46</v>
      </c>
      <c r="D581" s="5">
        <f t="shared" si="72"/>
        <v>278</v>
      </c>
      <c r="E581" s="10" t="s">
        <v>41</v>
      </c>
      <c r="F581" s="5">
        <f>[2]攻击!$F283</f>
        <v>206810</v>
      </c>
      <c r="G581" s="5">
        <f t="shared" ref="G581:G644" si="74">INT(I581/V581)+26</f>
        <v>1181</v>
      </c>
      <c r="I581" s="6">
        <f t="shared" ref="I581:I644" si="75">INT(AA581)</f>
        <v>2830</v>
      </c>
      <c r="J581">
        <v>0</v>
      </c>
      <c r="K581" s="11">
        <f t="shared" ref="K581:K644" si="76">IF(B581=2008,10,IF(B581&gt;3000,10,IF(B581&gt;2000,5,8)))</f>
        <v>8</v>
      </c>
      <c r="L581">
        <v>0</v>
      </c>
      <c r="M581">
        <v>0</v>
      </c>
      <c r="N581" s="7">
        <v>0</v>
      </c>
      <c r="O581" t="s">
        <v>218</v>
      </c>
      <c r="P581" s="5" t="str">
        <f t="shared" ref="P581:P644" si="77">"1-"&amp;U581</f>
        <v>1-409483</v>
      </c>
      <c r="Q581">
        <v>0</v>
      </c>
      <c r="R581" s="5">
        <f t="shared" ref="R581:R644" si="78">F581</f>
        <v>206810</v>
      </c>
      <c r="S581" s="5">
        <v>15</v>
      </c>
      <c r="T581" s="5">
        <v>0</v>
      </c>
      <c r="U581">
        <f>[2]升级消耗!$D281</f>
        <v>409483</v>
      </c>
      <c r="V581">
        <f t="shared" si="73"/>
        <v>2.45</v>
      </c>
      <c r="AA581" s="5">
        <f t="shared" ref="AA581:AA644" si="79">50+D581*10</f>
        <v>2830</v>
      </c>
    </row>
    <row r="582" spans="1:27">
      <c r="A582" s="5">
        <f t="shared" si="70"/>
        <v>1002279</v>
      </c>
      <c r="B582" s="5">
        <f t="shared" si="71"/>
        <v>1002</v>
      </c>
      <c r="C582" s="5">
        <f>VLOOKUP(B582,[1]role!$A:$J,10,1)</f>
        <v>46</v>
      </c>
      <c r="D582" s="5">
        <f t="shared" si="72"/>
        <v>279</v>
      </c>
      <c r="E582" s="10" t="s">
        <v>41</v>
      </c>
      <c r="F582" s="5">
        <f>[2]攻击!$F284</f>
        <v>210901</v>
      </c>
      <c r="G582" s="5">
        <f t="shared" si="74"/>
        <v>1185</v>
      </c>
      <c r="I582" s="6">
        <f t="shared" si="75"/>
        <v>2840</v>
      </c>
      <c r="J582">
        <v>0</v>
      </c>
      <c r="K582" s="11">
        <f t="shared" si="76"/>
        <v>8</v>
      </c>
      <c r="L582">
        <v>0</v>
      </c>
      <c r="M582">
        <v>0</v>
      </c>
      <c r="N582" s="7">
        <v>0</v>
      </c>
      <c r="O582" t="s">
        <v>219</v>
      </c>
      <c r="P582" s="5" t="str">
        <f t="shared" si="77"/>
        <v>1-417583</v>
      </c>
      <c r="Q582">
        <v>0</v>
      </c>
      <c r="R582" s="5">
        <f t="shared" si="78"/>
        <v>210901</v>
      </c>
      <c r="S582" s="5">
        <v>15</v>
      </c>
      <c r="T582" s="5">
        <v>0</v>
      </c>
      <c r="U582">
        <f>[2]升级消耗!$D282</f>
        <v>417583</v>
      </c>
      <c r="V582">
        <f t="shared" si="73"/>
        <v>2.45</v>
      </c>
      <c r="AA582" s="5">
        <f t="shared" si="79"/>
        <v>2840</v>
      </c>
    </row>
    <row r="583" spans="1:27">
      <c r="A583" s="5">
        <f t="shared" si="70"/>
        <v>1002280</v>
      </c>
      <c r="B583" s="5">
        <f t="shared" si="71"/>
        <v>1002</v>
      </c>
      <c r="C583" s="5">
        <f>VLOOKUP(B583,[1]role!$A:$J,10,1)</f>
        <v>46</v>
      </c>
      <c r="D583" s="5">
        <f t="shared" si="72"/>
        <v>280</v>
      </c>
      <c r="E583" s="10" t="s">
        <v>41</v>
      </c>
      <c r="F583" s="5">
        <f>[2]攻击!$F285</f>
        <v>214993</v>
      </c>
      <c r="G583" s="5">
        <f t="shared" si="74"/>
        <v>1189</v>
      </c>
      <c r="I583" s="6">
        <f t="shared" si="75"/>
        <v>2850</v>
      </c>
      <c r="J583">
        <v>0</v>
      </c>
      <c r="K583" s="11">
        <f t="shared" si="76"/>
        <v>8</v>
      </c>
      <c r="L583">
        <v>0</v>
      </c>
      <c r="M583">
        <v>0</v>
      </c>
      <c r="N583" s="7">
        <v>0</v>
      </c>
      <c r="O583" t="s">
        <v>220</v>
      </c>
      <c r="P583" s="5" t="str">
        <f t="shared" si="77"/>
        <v>1-425685</v>
      </c>
      <c r="Q583">
        <v>0</v>
      </c>
      <c r="R583" s="5">
        <f t="shared" si="78"/>
        <v>214993</v>
      </c>
      <c r="S583" s="5">
        <v>15</v>
      </c>
      <c r="T583" s="5">
        <v>0</v>
      </c>
      <c r="U583">
        <f>[2]升级消耗!$D283</f>
        <v>425685</v>
      </c>
      <c r="V583">
        <f t="shared" si="73"/>
        <v>2.45</v>
      </c>
      <c r="AA583" s="5">
        <f t="shared" si="79"/>
        <v>2850</v>
      </c>
    </row>
    <row r="584" spans="1:27">
      <c r="A584" s="5">
        <f t="shared" si="70"/>
        <v>1002281</v>
      </c>
      <c r="B584" s="5">
        <f t="shared" si="71"/>
        <v>1002</v>
      </c>
      <c r="C584" s="5">
        <f>VLOOKUP(B584,[1]role!$A:$J,10,1)</f>
        <v>46</v>
      </c>
      <c r="D584" s="5">
        <f t="shared" si="72"/>
        <v>281</v>
      </c>
      <c r="E584" s="10" t="s">
        <v>41</v>
      </c>
      <c r="F584" s="5">
        <f>[2]攻击!$F286</f>
        <v>219085</v>
      </c>
      <c r="G584" s="5">
        <f t="shared" si="74"/>
        <v>1193</v>
      </c>
      <c r="I584" s="6">
        <f t="shared" si="75"/>
        <v>2860</v>
      </c>
      <c r="J584">
        <v>0</v>
      </c>
      <c r="K584" s="11">
        <f t="shared" si="76"/>
        <v>8</v>
      </c>
      <c r="L584">
        <v>0</v>
      </c>
      <c r="M584">
        <v>0</v>
      </c>
      <c r="N584" s="7">
        <v>0</v>
      </c>
      <c r="O584" t="s">
        <v>221</v>
      </c>
      <c r="P584" s="5" t="str">
        <f t="shared" si="77"/>
        <v>1-433788</v>
      </c>
      <c r="Q584">
        <v>0</v>
      </c>
      <c r="R584" s="5">
        <f t="shared" si="78"/>
        <v>219085</v>
      </c>
      <c r="S584" s="5">
        <v>15</v>
      </c>
      <c r="T584" s="5">
        <v>0</v>
      </c>
      <c r="U584">
        <f>[2]升级消耗!$D284</f>
        <v>433788</v>
      </c>
      <c r="V584">
        <f t="shared" si="73"/>
        <v>2.45</v>
      </c>
      <c r="AA584" s="5">
        <f t="shared" si="79"/>
        <v>2860</v>
      </c>
    </row>
    <row r="585" spans="1:27">
      <c r="A585" s="5">
        <f t="shared" si="70"/>
        <v>1002282</v>
      </c>
      <c r="B585" s="5">
        <f t="shared" si="71"/>
        <v>1002</v>
      </c>
      <c r="C585" s="5">
        <f>VLOOKUP(B585,[1]role!$A:$J,10,1)</f>
        <v>46</v>
      </c>
      <c r="D585" s="5">
        <f t="shared" si="72"/>
        <v>282</v>
      </c>
      <c r="E585" s="10" t="s">
        <v>41</v>
      </c>
      <c r="F585" s="5">
        <f>[2]攻击!$F287</f>
        <v>223178</v>
      </c>
      <c r="G585" s="5">
        <f t="shared" si="74"/>
        <v>1197</v>
      </c>
      <c r="I585" s="6">
        <f t="shared" si="75"/>
        <v>2870</v>
      </c>
      <c r="J585">
        <v>0</v>
      </c>
      <c r="K585" s="11">
        <f t="shared" si="76"/>
        <v>8</v>
      </c>
      <c r="L585">
        <v>0</v>
      </c>
      <c r="M585">
        <v>0</v>
      </c>
      <c r="N585" s="7">
        <v>0</v>
      </c>
      <c r="O585" t="s">
        <v>222</v>
      </c>
      <c r="P585" s="5" t="str">
        <f t="shared" si="77"/>
        <v>1-441892</v>
      </c>
      <c r="Q585">
        <v>0</v>
      </c>
      <c r="R585" s="5">
        <f t="shared" si="78"/>
        <v>223178</v>
      </c>
      <c r="S585" s="5">
        <v>15</v>
      </c>
      <c r="T585" s="5">
        <v>0</v>
      </c>
      <c r="U585">
        <f>[2]升级消耗!$D285</f>
        <v>441892</v>
      </c>
      <c r="V585">
        <f t="shared" si="73"/>
        <v>2.45</v>
      </c>
      <c r="AA585" s="5">
        <f t="shared" si="79"/>
        <v>2870</v>
      </c>
    </row>
    <row r="586" spans="1:27">
      <c r="A586" s="5">
        <f t="shared" si="70"/>
        <v>1002283</v>
      </c>
      <c r="B586" s="5">
        <f t="shared" si="71"/>
        <v>1002</v>
      </c>
      <c r="C586" s="5">
        <f>VLOOKUP(B586,[1]role!$A:$J,10,1)</f>
        <v>46</v>
      </c>
      <c r="D586" s="5">
        <f t="shared" si="72"/>
        <v>283</v>
      </c>
      <c r="E586" s="10" t="s">
        <v>41</v>
      </c>
      <c r="F586" s="5">
        <f>[2]攻击!$F288</f>
        <v>227271</v>
      </c>
      <c r="G586" s="5">
        <f t="shared" si="74"/>
        <v>1201</v>
      </c>
      <c r="I586" s="6">
        <f t="shared" si="75"/>
        <v>2880</v>
      </c>
      <c r="J586">
        <v>0</v>
      </c>
      <c r="K586" s="11">
        <f t="shared" si="76"/>
        <v>8</v>
      </c>
      <c r="L586">
        <v>0</v>
      </c>
      <c r="M586">
        <v>0</v>
      </c>
      <c r="N586" s="7">
        <v>0</v>
      </c>
      <c r="O586" t="s">
        <v>223</v>
      </c>
      <c r="P586" s="5" t="str">
        <f t="shared" si="77"/>
        <v>1-449997</v>
      </c>
      <c r="Q586">
        <v>0</v>
      </c>
      <c r="R586" s="5">
        <f t="shared" si="78"/>
        <v>227271</v>
      </c>
      <c r="S586" s="5">
        <v>15</v>
      </c>
      <c r="T586" s="5">
        <v>0</v>
      </c>
      <c r="U586">
        <f>[2]升级消耗!$D286</f>
        <v>449997</v>
      </c>
      <c r="V586">
        <f t="shared" si="73"/>
        <v>2.45</v>
      </c>
      <c r="AA586" s="5">
        <f t="shared" si="79"/>
        <v>2880</v>
      </c>
    </row>
    <row r="587" spans="1:27">
      <c r="A587" s="5">
        <f t="shared" si="70"/>
        <v>1002284</v>
      </c>
      <c r="B587" s="5">
        <f t="shared" si="71"/>
        <v>1002</v>
      </c>
      <c r="C587" s="5">
        <f>VLOOKUP(B587,[1]role!$A:$J,10,1)</f>
        <v>46</v>
      </c>
      <c r="D587" s="5">
        <f t="shared" si="72"/>
        <v>284</v>
      </c>
      <c r="E587" s="10" t="s">
        <v>41</v>
      </c>
      <c r="F587" s="5">
        <f>[2]攻击!$F289</f>
        <v>231366</v>
      </c>
      <c r="G587" s="5">
        <f t="shared" si="74"/>
        <v>1205</v>
      </c>
      <c r="I587" s="6">
        <f t="shared" si="75"/>
        <v>2890</v>
      </c>
      <c r="J587">
        <v>0</v>
      </c>
      <c r="K587" s="11">
        <f t="shared" si="76"/>
        <v>8</v>
      </c>
      <c r="L587">
        <v>0</v>
      </c>
      <c r="M587">
        <v>0</v>
      </c>
      <c r="N587" s="7">
        <v>0</v>
      </c>
      <c r="O587" t="s">
        <v>224</v>
      </c>
      <c r="P587" s="5" t="str">
        <f t="shared" si="77"/>
        <v>1-458102</v>
      </c>
      <c r="Q587">
        <v>0</v>
      </c>
      <c r="R587" s="5">
        <f t="shared" si="78"/>
        <v>231366</v>
      </c>
      <c r="S587" s="5">
        <v>15</v>
      </c>
      <c r="T587" s="5">
        <v>0</v>
      </c>
      <c r="U587">
        <f>[2]升级消耗!$D287</f>
        <v>458102</v>
      </c>
      <c r="V587">
        <f t="shared" si="73"/>
        <v>2.45</v>
      </c>
      <c r="AA587" s="5">
        <f t="shared" si="79"/>
        <v>2890</v>
      </c>
    </row>
    <row r="588" spans="1:27">
      <c r="A588" s="5">
        <f t="shared" si="70"/>
        <v>1002285</v>
      </c>
      <c r="B588" s="5">
        <f t="shared" si="71"/>
        <v>1002</v>
      </c>
      <c r="C588" s="5">
        <f>VLOOKUP(B588,[1]role!$A:$J,10,1)</f>
        <v>46</v>
      </c>
      <c r="D588" s="5">
        <f t="shared" si="72"/>
        <v>285</v>
      </c>
      <c r="E588" s="10" t="s">
        <v>41</v>
      </c>
      <c r="F588" s="5">
        <f>[2]攻击!$F290</f>
        <v>235460</v>
      </c>
      <c r="G588" s="5">
        <f t="shared" si="74"/>
        <v>1209</v>
      </c>
      <c r="I588" s="6">
        <f t="shared" si="75"/>
        <v>2900</v>
      </c>
      <c r="J588">
        <v>0</v>
      </c>
      <c r="K588" s="11">
        <f t="shared" si="76"/>
        <v>8</v>
      </c>
      <c r="L588">
        <v>0</v>
      </c>
      <c r="M588">
        <v>0</v>
      </c>
      <c r="N588" s="7">
        <v>0</v>
      </c>
      <c r="O588" t="s">
        <v>225</v>
      </c>
      <c r="P588" s="5" t="str">
        <f t="shared" si="77"/>
        <v>1-466209</v>
      </c>
      <c r="Q588">
        <v>0</v>
      </c>
      <c r="R588" s="5">
        <f t="shared" si="78"/>
        <v>235460</v>
      </c>
      <c r="S588" s="5">
        <v>15</v>
      </c>
      <c r="T588" s="5">
        <v>0</v>
      </c>
      <c r="U588">
        <f>[2]升级消耗!$D288</f>
        <v>466209</v>
      </c>
      <c r="V588">
        <f t="shared" si="73"/>
        <v>2.45</v>
      </c>
      <c r="AA588" s="5">
        <f t="shared" si="79"/>
        <v>2900</v>
      </c>
    </row>
    <row r="589" spans="1:27">
      <c r="A589" s="5">
        <f t="shared" si="70"/>
        <v>1002286</v>
      </c>
      <c r="B589" s="5">
        <f t="shared" si="71"/>
        <v>1002</v>
      </c>
      <c r="C589" s="5">
        <f>VLOOKUP(B589,[1]role!$A:$J,10,1)</f>
        <v>46</v>
      </c>
      <c r="D589" s="5">
        <f t="shared" si="72"/>
        <v>286</v>
      </c>
      <c r="E589" s="10" t="s">
        <v>41</v>
      </c>
      <c r="F589" s="5">
        <f>[2]攻击!$F291</f>
        <v>239556</v>
      </c>
      <c r="G589" s="5">
        <f t="shared" si="74"/>
        <v>1213</v>
      </c>
      <c r="I589" s="6">
        <f t="shared" si="75"/>
        <v>2910</v>
      </c>
      <c r="J589">
        <v>0</v>
      </c>
      <c r="K589" s="11">
        <f t="shared" si="76"/>
        <v>8</v>
      </c>
      <c r="L589">
        <v>0</v>
      </c>
      <c r="M589">
        <v>0</v>
      </c>
      <c r="N589" s="7">
        <v>0</v>
      </c>
      <c r="O589" t="s">
        <v>226</v>
      </c>
      <c r="P589" s="5" t="str">
        <f t="shared" si="77"/>
        <v>1-474319</v>
      </c>
      <c r="Q589">
        <v>0</v>
      </c>
      <c r="R589" s="5">
        <f t="shared" si="78"/>
        <v>239556</v>
      </c>
      <c r="S589" s="5">
        <v>15</v>
      </c>
      <c r="T589" s="5">
        <v>0</v>
      </c>
      <c r="U589">
        <f>[2]升级消耗!$D289</f>
        <v>474319</v>
      </c>
      <c r="V589">
        <f t="shared" si="73"/>
        <v>2.45</v>
      </c>
      <c r="AA589" s="5">
        <f t="shared" si="79"/>
        <v>2910</v>
      </c>
    </row>
    <row r="590" spans="1:27">
      <c r="A590" s="5">
        <f t="shared" si="70"/>
        <v>1002287</v>
      </c>
      <c r="B590" s="5">
        <f t="shared" si="71"/>
        <v>1002</v>
      </c>
      <c r="C590" s="5">
        <f>VLOOKUP(B590,[1]role!$A:$J,10,1)</f>
        <v>46</v>
      </c>
      <c r="D590" s="5">
        <f t="shared" si="72"/>
        <v>287</v>
      </c>
      <c r="E590" s="10" t="s">
        <v>41</v>
      </c>
      <c r="F590" s="5">
        <f>[2]攻击!$F292</f>
        <v>243651</v>
      </c>
      <c r="G590" s="5">
        <f t="shared" si="74"/>
        <v>1217</v>
      </c>
      <c r="I590" s="6">
        <f t="shared" si="75"/>
        <v>2920</v>
      </c>
      <c r="J590">
        <v>0</v>
      </c>
      <c r="K590" s="11">
        <f t="shared" si="76"/>
        <v>8</v>
      </c>
      <c r="L590">
        <v>0</v>
      </c>
      <c r="M590">
        <v>0</v>
      </c>
      <c r="N590" s="7">
        <v>0</v>
      </c>
      <c r="O590" t="s">
        <v>227</v>
      </c>
      <c r="P590" s="5" t="str">
        <f t="shared" si="77"/>
        <v>1-482428</v>
      </c>
      <c r="Q590">
        <v>0</v>
      </c>
      <c r="R590" s="5">
        <f t="shared" si="78"/>
        <v>243651</v>
      </c>
      <c r="S590" s="5">
        <v>15</v>
      </c>
      <c r="T590" s="5">
        <v>0</v>
      </c>
      <c r="U590">
        <f>[2]升级消耗!$D290</f>
        <v>482428</v>
      </c>
      <c r="V590">
        <f t="shared" si="73"/>
        <v>2.45</v>
      </c>
      <c r="AA590" s="5">
        <f t="shared" si="79"/>
        <v>2920</v>
      </c>
    </row>
    <row r="591" spans="1:27">
      <c r="A591" s="5">
        <f t="shared" si="70"/>
        <v>1002288</v>
      </c>
      <c r="B591" s="5">
        <f t="shared" si="71"/>
        <v>1002</v>
      </c>
      <c r="C591" s="5">
        <f>VLOOKUP(B591,[1]role!$A:$J,10,1)</f>
        <v>46</v>
      </c>
      <c r="D591" s="5">
        <f t="shared" si="72"/>
        <v>288</v>
      </c>
      <c r="E591" s="10" t="s">
        <v>41</v>
      </c>
      <c r="F591" s="5">
        <f>[2]攻击!$F293</f>
        <v>247748</v>
      </c>
      <c r="G591" s="5">
        <f t="shared" si="74"/>
        <v>1221</v>
      </c>
      <c r="I591" s="6">
        <f t="shared" si="75"/>
        <v>2930</v>
      </c>
      <c r="J591">
        <v>0</v>
      </c>
      <c r="K591" s="11">
        <f t="shared" si="76"/>
        <v>8</v>
      </c>
      <c r="L591">
        <v>0</v>
      </c>
      <c r="M591">
        <v>0</v>
      </c>
      <c r="N591" s="7">
        <v>0</v>
      </c>
      <c r="O591" t="s">
        <v>228</v>
      </c>
      <c r="P591" s="5" t="str">
        <f t="shared" si="77"/>
        <v>1-490540</v>
      </c>
      <c r="Q591">
        <v>0</v>
      </c>
      <c r="R591" s="5">
        <f t="shared" si="78"/>
        <v>247748</v>
      </c>
      <c r="S591" s="5">
        <v>15</v>
      </c>
      <c r="T591" s="5">
        <v>0</v>
      </c>
      <c r="U591">
        <f>[2]升级消耗!$D291</f>
        <v>490540</v>
      </c>
      <c r="V591">
        <f t="shared" si="73"/>
        <v>2.45</v>
      </c>
      <c r="AA591" s="5">
        <f t="shared" si="79"/>
        <v>2930</v>
      </c>
    </row>
    <row r="592" spans="1:27">
      <c r="A592" s="5">
        <f t="shared" si="70"/>
        <v>1002289</v>
      </c>
      <c r="B592" s="5">
        <f t="shared" si="71"/>
        <v>1002</v>
      </c>
      <c r="C592" s="5">
        <f>VLOOKUP(B592,[1]role!$A:$J,10,1)</f>
        <v>46</v>
      </c>
      <c r="D592" s="5">
        <f t="shared" si="72"/>
        <v>289</v>
      </c>
      <c r="E592" s="10" t="s">
        <v>41</v>
      </c>
      <c r="F592" s="5">
        <f>[2]攻击!$F294</f>
        <v>251845</v>
      </c>
      <c r="G592" s="5">
        <f t="shared" si="74"/>
        <v>1226</v>
      </c>
      <c r="I592" s="6">
        <f t="shared" si="75"/>
        <v>2940</v>
      </c>
      <c r="J592">
        <v>0</v>
      </c>
      <c r="K592" s="11">
        <f t="shared" si="76"/>
        <v>8</v>
      </c>
      <c r="L592">
        <v>0</v>
      </c>
      <c r="M592">
        <v>0</v>
      </c>
      <c r="N592" s="7">
        <v>0</v>
      </c>
      <c r="O592" t="s">
        <v>229</v>
      </c>
      <c r="P592" s="5" t="str">
        <f t="shared" si="77"/>
        <v>1-498652</v>
      </c>
      <c r="Q592">
        <v>0</v>
      </c>
      <c r="R592" s="5">
        <f t="shared" si="78"/>
        <v>251845</v>
      </c>
      <c r="S592" s="5">
        <v>15</v>
      </c>
      <c r="T592" s="5">
        <v>0</v>
      </c>
      <c r="U592">
        <f>[2]升级消耗!$D292</f>
        <v>498652</v>
      </c>
      <c r="V592">
        <f t="shared" si="73"/>
        <v>2.45</v>
      </c>
      <c r="AA592" s="5">
        <f t="shared" si="79"/>
        <v>2940</v>
      </c>
    </row>
    <row r="593" spans="1:27">
      <c r="A593" s="5">
        <f t="shared" si="70"/>
        <v>1002290</v>
      </c>
      <c r="B593" s="5">
        <f t="shared" si="71"/>
        <v>1002</v>
      </c>
      <c r="C593" s="5">
        <f>VLOOKUP(B593,[1]role!$A:$J,10,1)</f>
        <v>46</v>
      </c>
      <c r="D593" s="5">
        <f t="shared" si="72"/>
        <v>290</v>
      </c>
      <c r="E593" s="10" t="s">
        <v>41</v>
      </c>
      <c r="F593" s="5">
        <f>[2]攻击!$F295</f>
        <v>255943</v>
      </c>
      <c r="G593" s="5">
        <f t="shared" si="74"/>
        <v>1230</v>
      </c>
      <c r="I593" s="6">
        <f t="shared" si="75"/>
        <v>2950</v>
      </c>
      <c r="J593">
        <v>0</v>
      </c>
      <c r="K593" s="11">
        <f t="shared" si="76"/>
        <v>8</v>
      </c>
      <c r="L593">
        <v>0</v>
      </c>
      <c r="M593">
        <v>0</v>
      </c>
      <c r="N593" s="7">
        <v>0</v>
      </c>
      <c r="O593" t="s">
        <v>230</v>
      </c>
      <c r="P593" s="5" t="str">
        <f t="shared" si="77"/>
        <v>1-506767</v>
      </c>
      <c r="Q593">
        <v>0</v>
      </c>
      <c r="R593" s="5">
        <f t="shared" si="78"/>
        <v>255943</v>
      </c>
      <c r="S593" s="5">
        <v>15</v>
      </c>
      <c r="T593" s="5">
        <v>0</v>
      </c>
      <c r="U593">
        <f>[2]升级消耗!$D293</f>
        <v>506767</v>
      </c>
      <c r="V593">
        <f t="shared" si="73"/>
        <v>2.45</v>
      </c>
      <c r="AA593" s="5">
        <f t="shared" si="79"/>
        <v>2950</v>
      </c>
    </row>
    <row r="594" spans="1:27">
      <c r="A594" s="5">
        <f t="shared" si="70"/>
        <v>1002291</v>
      </c>
      <c r="B594" s="5">
        <f t="shared" si="71"/>
        <v>1002</v>
      </c>
      <c r="C594" s="5">
        <f>VLOOKUP(B594,[1]role!$A:$J,10,1)</f>
        <v>46</v>
      </c>
      <c r="D594" s="5">
        <f t="shared" si="72"/>
        <v>291</v>
      </c>
      <c r="E594" s="10" t="s">
        <v>41</v>
      </c>
      <c r="F594" s="5">
        <f>[2]攻击!$F296</f>
        <v>260041</v>
      </c>
      <c r="G594" s="5">
        <f t="shared" si="74"/>
        <v>1234</v>
      </c>
      <c r="I594" s="6">
        <f t="shared" si="75"/>
        <v>2960</v>
      </c>
      <c r="J594">
        <v>0</v>
      </c>
      <c r="K594" s="11">
        <f t="shared" si="76"/>
        <v>8</v>
      </c>
      <c r="L594">
        <v>0</v>
      </c>
      <c r="M594">
        <v>0</v>
      </c>
      <c r="N594" s="7">
        <v>0</v>
      </c>
      <c r="O594" t="s">
        <v>231</v>
      </c>
      <c r="P594" s="5" t="str">
        <f t="shared" si="77"/>
        <v>1-514879</v>
      </c>
      <c r="Q594">
        <v>0</v>
      </c>
      <c r="R594" s="5">
        <f t="shared" si="78"/>
        <v>260041</v>
      </c>
      <c r="S594" s="5">
        <v>15</v>
      </c>
      <c r="T594" s="5">
        <v>0</v>
      </c>
      <c r="U594">
        <f>[2]升级消耗!$D294</f>
        <v>514879</v>
      </c>
      <c r="V594">
        <f t="shared" si="73"/>
        <v>2.45</v>
      </c>
      <c r="AA594" s="5">
        <f t="shared" si="79"/>
        <v>2960</v>
      </c>
    </row>
    <row r="595" spans="1:27">
      <c r="A595" s="5">
        <f t="shared" si="70"/>
        <v>1002292</v>
      </c>
      <c r="B595" s="5">
        <f t="shared" si="71"/>
        <v>1002</v>
      </c>
      <c r="C595" s="5">
        <f>VLOOKUP(B595,[1]role!$A:$J,10,1)</f>
        <v>46</v>
      </c>
      <c r="D595" s="5">
        <f t="shared" si="72"/>
        <v>292</v>
      </c>
      <c r="E595" s="10" t="s">
        <v>41</v>
      </c>
      <c r="F595" s="5">
        <f>[2]攻击!$F297</f>
        <v>264140</v>
      </c>
      <c r="G595" s="5">
        <f t="shared" si="74"/>
        <v>1238</v>
      </c>
      <c r="I595" s="6">
        <f t="shared" si="75"/>
        <v>2970</v>
      </c>
      <c r="J595">
        <v>0</v>
      </c>
      <c r="K595" s="11">
        <f t="shared" si="76"/>
        <v>8</v>
      </c>
      <c r="L595">
        <v>0</v>
      </c>
      <c r="M595">
        <v>0</v>
      </c>
      <c r="N595" s="7">
        <v>0</v>
      </c>
      <c r="O595" t="s">
        <v>232</v>
      </c>
      <c r="P595" s="5" t="str">
        <f t="shared" si="77"/>
        <v>1-522996</v>
      </c>
      <c r="Q595">
        <v>0</v>
      </c>
      <c r="R595" s="5">
        <f t="shared" si="78"/>
        <v>264140</v>
      </c>
      <c r="S595" s="5">
        <v>15</v>
      </c>
      <c r="T595" s="5">
        <v>0</v>
      </c>
      <c r="U595">
        <f>[2]升级消耗!$D295</f>
        <v>522996</v>
      </c>
      <c r="V595">
        <f t="shared" si="73"/>
        <v>2.45</v>
      </c>
      <c r="AA595" s="5">
        <f t="shared" si="79"/>
        <v>2970</v>
      </c>
    </row>
    <row r="596" spans="1:27">
      <c r="A596" s="5">
        <f t="shared" si="70"/>
        <v>1002293</v>
      </c>
      <c r="B596" s="5">
        <f t="shared" si="71"/>
        <v>1002</v>
      </c>
      <c r="C596" s="5">
        <f>VLOOKUP(B596,[1]role!$A:$J,10,1)</f>
        <v>46</v>
      </c>
      <c r="D596" s="5">
        <f t="shared" si="72"/>
        <v>293</v>
      </c>
      <c r="E596" s="10" t="s">
        <v>41</v>
      </c>
      <c r="F596" s="5">
        <f>[2]攻击!$F298</f>
        <v>268239</v>
      </c>
      <c r="G596" s="5">
        <f t="shared" si="74"/>
        <v>1242</v>
      </c>
      <c r="I596" s="6">
        <f t="shared" si="75"/>
        <v>2980</v>
      </c>
      <c r="J596">
        <v>0</v>
      </c>
      <c r="K596" s="11">
        <f t="shared" si="76"/>
        <v>8</v>
      </c>
      <c r="L596">
        <v>0</v>
      </c>
      <c r="M596">
        <v>0</v>
      </c>
      <c r="N596" s="7">
        <v>0</v>
      </c>
      <c r="O596" t="s">
        <v>233</v>
      </c>
      <c r="P596" s="5" t="str">
        <f t="shared" si="77"/>
        <v>1-531112</v>
      </c>
      <c r="Q596">
        <v>0</v>
      </c>
      <c r="R596" s="5">
        <f t="shared" si="78"/>
        <v>268239</v>
      </c>
      <c r="S596" s="5">
        <v>15</v>
      </c>
      <c r="T596" s="5">
        <v>0</v>
      </c>
      <c r="U596">
        <f>[2]升级消耗!$D296</f>
        <v>531112</v>
      </c>
      <c r="V596">
        <f t="shared" si="73"/>
        <v>2.45</v>
      </c>
      <c r="AA596" s="5">
        <f t="shared" si="79"/>
        <v>2980</v>
      </c>
    </row>
    <row r="597" spans="1:27">
      <c r="A597" s="5">
        <f t="shared" si="70"/>
        <v>1002294</v>
      </c>
      <c r="B597" s="5">
        <f t="shared" si="71"/>
        <v>1002</v>
      </c>
      <c r="C597" s="5">
        <f>VLOOKUP(B597,[1]role!$A:$J,10,1)</f>
        <v>46</v>
      </c>
      <c r="D597" s="5">
        <f t="shared" si="72"/>
        <v>294</v>
      </c>
      <c r="E597" s="10" t="s">
        <v>41</v>
      </c>
      <c r="F597" s="5">
        <f>[2]攻击!$F299</f>
        <v>272340</v>
      </c>
      <c r="G597" s="5">
        <f t="shared" si="74"/>
        <v>1246</v>
      </c>
      <c r="I597" s="6">
        <f t="shared" si="75"/>
        <v>2990</v>
      </c>
      <c r="J597">
        <v>0</v>
      </c>
      <c r="K597" s="11">
        <f t="shared" si="76"/>
        <v>8</v>
      </c>
      <c r="L597">
        <v>0</v>
      </c>
      <c r="M597">
        <v>0</v>
      </c>
      <c r="N597" s="7">
        <v>0</v>
      </c>
      <c r="O597" t="s">
        <v>234</v>
      </c>
      <c r="P597" s="5" t="str">
        <f t="shared" si="77"/>
        <v>1-539232</v>
      </c>
      <c r="Q597">
        <v>0</v>
      </c>
      <c r="R597" s="5">
        <f t="shared" si="78"/>
        <v>272340</v>
      </c>
      <c r="S597" s="5">
        <v>15</v>
      </c>
      <c r="T597" s="5">
        <v>0</v>
      </c>
      <c r="U597">
        <f>[2]升级消耗!$D297</f>
        <v>539232</v>
      </c>
      <c r="V597">
        <f t="shared" si="73"/>
        <v>2.45</v>
      </c>
      <c r="AA597" s="5">
        <f t="shared" si="79"/>
        <v>2990</v>
      </c>
    </row>
    <row r="598" spans="1:27">
      <c r="A598" s="5">
        <f t="shared" si="70"/>
        <v>1002295</v>
      </c>
      <c r="B598" s="5">
        <f t="shared" si="71"/>
        <v>1002</v>
      </c>
      <c r="C598" s="5">
        <f>VLOOKUP(B598,[1]role!$A:$J,10,1)</f>
        <v>46</v>
      </c>
      <c r="D598" s="5">
        <f t="shared" si="72"/>
        <v>295</v>
      </c>
      <c r="E598" s="10" t="s">
        <v>41</v>
      </c>
      <c r="F598" s="5">
        <f>[2]攻击!$F300</f>
        <v>276440</v>
      </c>
      <c r="G598" s="5">
        <f t="shared" si="74"/>
        <v>1250</v>
      </c>
      <c r="I598" s="6">
        <f t="shared" si="75"/>
        <v>3000</v>
      </c>
      <c r="J598">
        <v>0</v>
      </c>
      <c r="K598" s="11">
        <f t="shared" si="76"/>
        <v>8</v>
      </c>
      <c r="L598">
        <v>0</v>
      </c>
      <c r="M598">
        <v>0</v>
      </c>
      <c r="N598" s="7">
        <v>0</v>
      </c>
      <c r="O598" t="s">
        <v>235</v>
      </c>
      <c r="P598" s="5" t="str">
        <f t="shared" si="77"/>
        <v>1-547351</v>
      </c>
      <c r="Q598">
        <v>0</v>
      </c>
      <c r="R598" s="5">
        <f t="shared" si="78"/>
        <v>276440</v>
      </c>
      <c r="S598" s="5">
        <v>15</v>
      </c>
      <c r="T598" s="5">
        <v>0</v>
      </c>
      <c r="U598">
        <f>[2]升级消耗!$D298</f>
        <v>547351</v>
      </c>
      <c r="V598">
        <f t="shared" si="73"/>
        <v>2.45</v>
      </c>
      <c r="AA598" s="5">
        <f t="shared" si="79"/>
        <v>3000</v>
      </c>
    </row>
    <row r="599" spans="1:27">
      <c r="A599" s="5">
        <f t="shared" si="70"/>
        <v>1002296</v>
      </c>
      <c r="B599" s="5">
        <f t="shared" si="71"/>
        <v>1002</v>
      </c>
      <c r="C599" s="5">
        <f>VLOOKUP(B599,[1]role!$A:$J,10,1)</f>
        <v>46</v>
      </c>
      <c r="D599" s="5">
        <f t="shared" si="72"/>
        <v>296</v>
      </c>
      <c r="E599" s="10" t="s">
        <v>41</v>
      </c>
      <c r="F599" s="5">
        <f>[2]攻击!$F301</f>
        <v>280542</v>
      </c>
      <c r="G599" s="5">
        <f t="shared" si="74"/>
        <v>1254</v>
      </c>
      <c r="I599" s="6">
        <f t="shared" si="75"/>
        <v>3010</v>
      </c>
      <c r="J599">
        <v>0</v>
      </c>
      <c r="K599" s="11">
        <f t="shared" si="76"/>
        <v>8</v>
      </c>
      <c r="L599">
        <v>0</v>
      </c>
      <c r="M599">
        <v>0</v>
      </c>
      <c r="N599" s="7">
        <v>0</v>
      </c>
      <c r="O599" t="s">
        <v>236</v>
      </c>
      <c r="P599" s="5" t="str">
        <f t="shared" si="77"/>
        <v>1-555472</v>
      </c>
      <c r="Q599">
        <v>0</v>
      </c>
      <c r="R599" s="5">
        <f t="shared" si="78"/>
        <v>280542</v>
      </c>
      <c r="S599" s="5">
        <v>15</v>
      </c>
      <c r="T599" s="5">
        <v>0</v>
      </c>
      <c r="U599">
        <f>[2]升级消耗!$D299</f>
        <v>555472</v>
      </c>
      <c r="V599">
        <f t="shared" si="73"/>
        <v>2.45</v>
      </c>
      <c r="AA599" s="5">
        <f t="shared" si="79"/>
        <v>3010</v>
      </c>
    </row>
    <row r="600" spans="1:27">
      <c r="A600" s="5">
        <f t="shared" si="70"/>
        <v>1002297</v>
      </c>
      <c r="B600" s="5">
        <f t="shared" si="71"/>
        <v>1002</v>
      </c>
      <c r="C600" s="5">
        <f>VLOOKUP(B600,[1]role!$A:$J,10,1)</f>
        <v>46</v>
      </c>
      <c r="D600" s="5">
        <f t="shared" si="72"/>
        <v>297</v>
      </c>
      <c r="E600" s="10" t="s">
        <v>41</v>
      </c>
      <c r="F600" s="5">
        <f>[2]攻击!$F302</f>
        <v>284643</v>
      </c>
      <c r="G600" s="5">
        <f t="shared" si="74"/>
        <v>1258</v>
      </c>
      <c r="I600" s="6">
        <f t="shared" si="75"/>
        <v>3020</v>
      </c>
      <c r="J600">
        <v>0</v>
      </c>
      <c r="K600" s="11">
        <f t="shared" si="76"/>
        <v>8</v>
      </c>
      <c r="L600">
        <v>0</v>
      </c>
      <c r="M600">
        <v>0</v>
      </c>
      <c r="N600" s="7">
        <v>0</v>
      </c>
      <c r="O600" t="s">
        <v>237</v>
      </c>
      <c r="P600" s="5" t="str">
        <f t="shared" si="77"/>
        <v>1-563592</v>
      </c>
      <c r="Q600">
        <v>0</v>
      </c>
      <c r="R600" s="5">
        <f t="shared" si="78"/>
        <v>284643</v>
      </c>
      <c r="S600" s="5">
        <v>15</v>
      </c>
      <c r="T600" s="5">
        <v>0</v>
      </c>
      <c r="U600">
        <f>[2]升级消耗!$D300</f>
        <v>563592</v>
      </c>
      <c r="V600">
        <f t="shared" si="73"/>
        <v>2.45</v>
      </c>
      <c r="AA600" s="5">
        <f t="shared" si="79"/>
        <v>3020</v>
      </c>
    </row>
    <row r="601" spans="1:27">
      <c r="A601" s="5">
        <f t="shared" si="70"/>
        <v>1002298</v>
      </c>
      <c r="B601" s="5">
        <f t="shared" si="71"/>
        <v>1002</v>
      </c>
      <c r="C601" s="5">
        <f>VLOOKUP(B601,[1]role!$A:$J,10,1)</f>
        <v>46</v>
      </c>
      <c r="D601" s="5">
        <f t="shared" si="72"/>
        <v>298</v>
      </c>
      <c r="E601" s="10" t="s">
        <v>41</v>
      </c>
      <c r="F601" s="5">
        <f>[2]攻击!$F303</f>
        <v>288746</v>
      </c>
      <c r="G601" s="5">
        <f t="shared" si="74"/>
        <v>1262</v>
      </c>
      <c r="I601" s="6">
        <f t="shared" si="75"/>
        <v>3030</v>
      </c>
      <c r="J601">
        <v>0</v>
      </c>
      <c r="K601" s="11">
        <f t="shared" si="76"/>
        <v>8</v>
      </c>
      <c r="L601">
        <v>0</v>
      </c>
      <c r="M601">
        <v>0</v>
      </c>
      <c r="N601" s="7">
        <v>0</v>
      </c>
      <c r="O601" t="s">
        <v>238</v>
      </c>
      <c r="P601" s="5" t="str">
        <f t="shared" si="77"/>
        <v>1-571716</v>
      </c>
      <c r="Q601">
        <v>0</v>
      </c>
      <c r="R601" s="5">
        <f t="shared" si="78"/>
        <v>288746</v>
      </c>
      <c r="S601" s="5">
        <v>15</v>
      </c>
      <c r="T601" s="5">
        <v>0</v>
      </c>
      <c r="U601">
        <f>[2]升级消耗!$D301</f>
        <v>571716</v>
      </c>
      <c r="V601">
        <f t="shared" si="73"/>
        <v>2.45</v>
      </c>
      <c r="AA601" s="5">
        <f t="shared" si="79"/>
        <v>3030</v>
      </c>
    </row>
    <row r="602" spans="1:27">
      <c r="A602" s="5">
        <f t="shared" si="70"/>
        <v>1002299</v>
      </c>
      <c r="B602" s="5">
        <f t="shared" si="71"/>
        <v>1002</v>
      </c>
      <c r="C602" s="5">
        <f>VLOOKUP(B602,[1]role!$A:$J,10,1)</f>
        <v>46</v>
      </c>
      <c r="D602" s="5">
        <f t="shared" si="72"/>
        <v>299</v>
      </c>
      <c r="E602" s="10" t="s">
        <v>41</v>
      </c>
      <c r="F602" s="5">
        <f>[2]攻击!$F304</f>
        <v>292849</v>
      </c>
      <c r="G602" s="5">
        <f t="shared" si="74"/>
        <v>1266</v>
      </c>
      <c r="I602" s="6">
        <f t="shared" si="75"/>
        <v>3040</v>
      </c>
      <c r="J602">
        <v>0</v>
      </c>
      <c r="K602" s="11">
        <f t="shared" si="76"/>
        <v>8</v>
      </c>
      <c r="L602">
        <v>0</v>
      </c>
      <c r="M602">
        <v>0</v>
      </c>
      <c r="N602" s="7">
        <v>0</v>
      </c>
      <c r="O602" t="s">
        <v>239</v>
      </c>
      <c r="P602" s="5" t="str">
        <f t="shared" si="77"/>
        <v>1-579840</v>
      </c>
      <c r="Q602">
        <v>0</v>
      </c>
      <c r="R602" s="5">
        <f t="shared" si="78"/>
        <v>292849</v>
      </c>
      <c r="S602" s="5">
        <v>15</v>
      </c>
      <c r="T602" s="5">
        <v>0</v>
      </c>
      <c r="U602">
        <f>[2]升级消耗!$D302</f>
        <v>579840</v>
      </c>
      <c r="V602">
        <f t="shared" si="73"/>
        <v>2.45</v>
      </c>
      <c r="AA602" s="5">
        <f t="shared" si="79"/>
        <v>3040</v>
      </c>
    </row>
    <row r="603" spans="1:27">
      <c r="A603" s="5">
        <f t="shared" si="70"/>
        <v>1002300</v>
      </c>
      <c r="B603" s="5">
        <f t="shared" si="71"/>
        <v>1002</v>
      </c>
      <c r="C603" s="5">
        <f>VLOOKUP(B603,[1]role!$A:$J,10,1)</f>
        <v>46</v>
      </c>
      <c r="D603" s="5">
        <f t="shared" si="72"/>
        <v>300</v>
      </c>
      <c r="E603" s="10" t="s">
        <v>41</v>
      </c>
      <c r="F603" s="5">
        <f>[2]攻击!$F305</f>
        <v>296953</v>
      </c>
      <c r="G603" s="5">
        <f t="shared" si="74"/>
        <v>1270</v>
      </c>
      <c r="I603" s="6">
        <f t="shared" si="75"/>
        <v>3050</v>
      </c>
      <c r="J603">
        <v>0</v>
      </c>
      <c r="K603" s="11">
        <f t="shared" si="76"/>
        <v>8</v>
      </c>
      <c r="L603">
        <v>0</v>
      </c>
      <c r="M603">
        <v>0</v>
      </c>
      <c r="N603" s="7">
        <v>0</v>
      </c>
      <c r="O603" t="s">
        <v>240</v>
      </c>
      <c r="P603" s="5" t="str">
        <f t="shared" si="77"/>
        <v>1-587966</v>
      </c>
      <c r="Q603">
        <v>0</v>
      </c>
      <c r="R603" s="5">
        <f t="shared" si="78"/>
        <v>296953</v>
      </c>
      <c r="S603" s="5">
        <v>15</v>
      </c>
      <c r="T603" s="5">
        <v>0</v>
      </c>
      <c r="U603">
        <f>[2]升级消耗!$D303</f>
        <v>587966</v>
      </c>
      <c r="V603">
        <f t="shared" si="73"/>
        <v>2.45</v>
      </c>
      <c r="AA603" s="5">
        <f t="shared" si="79"/>
        <v>3050</v>
      </c>
    </row>
    <row r="604" spans="1:27">
      <c r="A604" s="5">
        <f t="shared" si="70"/>
        <v>1003001</v>
      </c>
      <c r="B604" s="5">
        <f t="shared" si="71"/>
        <v>1003</v>
      </c>
      <c r="C604" s="5">
        <f>VLOOKUP(B604,[1]role!$A:$J,10,1)</f>
        <v>47</v>
      </c>
      <c r="D604" s="5">
        <f t="shared" si="72"/>
        <v>1</v>
      </c>
      <c r="E604" s="10" t="s">
        <v>41</v>
      </c>
      <c r="F604" s="5">
        <f>[2]攻击!$G6</f>
        <v>140</v>
      </c>
      <c r="G604" s="5">
        <f t="shared" si="74"/>
        <v>51</v>
      </c>
      <c r="I604" s="6">
        <f t="shared" si="75"/>
        <v>60</v>
      </c>
      <c r="J604">
        <v>0</v>
      </c>
      <c r="K604" s="11">
        <f t="shared" si="76"/>
        <v>8</v>
      </c>
      <c r="L604">
        <v>0</v>
      </c>
      <c r="M604">
        <v>0</v>
      </c>
      <c r="N604" s="7">
        <v>0</v>
      </c>
      <c r="O604" t="s">
        <v>42</v>
      </c>
      <c r="P604" s="5" t="str">
        <f t="shared" si="77"/>
        <v>1-89</v>
      </c>
      <c r="Q604">
        <v>0</v>
      </c>
      <c r="R604" s="5">
        <f t="shared" si="78"/>
        <v>140</v>
      </c>
      <c r="S604" s="5">
        <v>15</v>
      </c>
      <c r="T604" s="5">
        <v>0</v>
      </c>
      <c r="U604">
        <f>[2]升级消耗!$E4</f>
        <v>89</v>
      </c>
      <c r="V604">
        <f t="shared" si="73"/>
        <v>2.4</v>
      </c>
      <c r="AA604" s="5">
        <f t="shared" si="79"/>
        <v>60</v>
      </c>
    </row>
    <row r="605" spans="1:27">
      <c r="A605" s="5">
        <f t="shared" si="70"/>
        <v>1003002</v>
      </c>
      <c r="B605" s="5">
        <f t="shared" si="71"/>
        <v>1003</v>
      </c>
      <c r="C605" s="5">
        <f>VLOOKUP(B605,[1]role!$A:$J,10,1)</f>
        <v>47</v>
      </c>
      <c r="D605" s="5">
        <f t="shared" si="72"/>
        <v>2</v>
      </c>
      <c r="E605" s="10" t="s">
        <v>41</v>
      </c>
      <c r="F605" s="5">
        <f>[2]攻击!$G7</f>
        <v>147</v>
      </c>
      <c r="G605" s="5">
        <f t="shared" si="74"/>
        <v>55</v>
      </c>
      <c r="I605" s="6">
        <f t="shared" si="75"/>
        <v>70</v>
      </c>
      <c r="J605">
        <v>0</v>
      </c>
      <c r="K605" s="11">
        <f t="shared" si="76"/>
        <v>8</v>
      </c>
      <c r="L605">
        <v>0</v>
      </c>
      <c r="M605">
        <v>0</v>
      </c>
      <c r="N605" s="7">
        <v>0</v>
      </c>
      <c r="O605" t="s">
        <v>142</v>
      </c>
      <c r="P605" s="5" t="str">
        <f t="shared" si="77"/>
        <v>1-92</v>
      </c>
      <c r="Q605">
        <v>0</v>
      </c>
      <c r="R605" s="5">
        <f t="shared" si="78"/>
        <v>147</v>
      </c>
      <c r="S605" s="5">
        <v>15</v>
      </c>
      <c r="T605" s="5">
        <v>0</v>
      </c>
      <c r="U605">
        <f>[2]升级消耗!$E5</f>
        <v>92</v>
      </c>
      <c r="V605">
        <f t="shared" si="73"/>
        <v>2.4</v>
      </c>
      <c r="AA605" s="5">
        <f t="shared" si="79"/>
        <v>70</v>
      </c>
    </row>
    <row r="606" spans="1:27">
      <c r="A606" s="5">
        <f t="shared" si="70"/>
        <v>1003003</v>
      </c>
      <c r="B606" s="5">
        <f t="shared" si="71"/>
        <v>1003</v>
      </c>
      <c r="C606" s="5">
        <f>VLOOKUP(B606,[1]role!$A:$J,10,1)</f>
        <v>47</v>
      </c>
      <c r="D606" s="5">
        <f t="shared" si="72"/>
        <v>3</v>
      </c>
      <c r="E606" s="10" t="s">
        <v>41</v>
      </c>
      <c r="F606" s="5">
        <f>[2]攻击!$G8</f>
        <v>154</v>
      </c>
      <c r="G606" s="5">
        <f t="shared" si="74"/>
        <v>59</v>
      </c>
      <c r="I606" s="6">
        <f t="shared" si="75"/>
        <v>80</v>
      </c>
      <c r="J606">
        <v>0</v>
      </c>
      <c r="K606" s="11">
        <f t="shared" si="76"/>
        <v>8</v>
      </c>
      <c r="L606">
        <v>0</v>
      </c>
      <c r="M606">
        <v>0</v>
      </c>
      <c r="N606" s="7">
        <v>0</v>
      </c>
      <c r="O606" t="s">
        <v>143</v>
      </c>
      <c r="P606" s="5" t="str">
        <f t="shared" si="77"/>
        <v>1-98</v>
      </c>
      <c r="Q606">
        <v>0</v>
      </c>
      <c r="R606" s="5">
        <f t="shared" si="78"/>
        <v>154</v>
      </c>
      <c r="S606" s="5">
        <v>15</v>
      </c>
      <c r="T606" s="5">
        <v>0</v>
      </c>
      <c r="U606">
        <f>[2]升级消耗!$E6</f>
        <v>98</v>
      </c>
      <c r="V606">
        <f t="shared" si="73"/>
        <v>2.4</v>
      </c>
      <c r="AA606" s="5">
        <f t="shared" si="79"/>
        <v>80</v>
      </c>
    </row>
    <row r="607" spans="1:27">
      <c r="A607" s="5">
        <f t="shared" si="70"/>
        <v>1003004</v>
      </c>
      <c r="B607" s="5">
        <f t="shared" si="71"/>
        <v>1003</v>
      </c>
      <c r="C607" s="5">
        <f>VLOOKUP(B607,[1]role!$A:$J,10,1)</f>
        <v>47</v>
      </c>
      <c r="D607" s="5">
        <f t="shared" si="72"/>
        <v>4</v>
      </c>
      <c r="E607" s="10" t="s">
        <v>41</v>
      </c>
      <c r="F607" s="5">
        <f>[2]攻击!$G9</f>
        <v>162</v>
      </c>
      <c r="G607" s="5">
        <f t="shared" si="74"/>
        <v>63</v>
      </c>
      <c r="I607" s="6">
        <f t="shared" si="75"/>
        <v>90</v>
      </c>
      <c r="J607">
        <v>0</v>
      </c>
      <c r="K607" s="11">
        <f t="shared" si="76"/>
        <v>8</v>
      </c>
      <c r="L607">
        <v>0</v>
      </c>
      <c r="M607">
        <v>0</v>
      </c>
      <c r="N607" s="7">
        <v>0</v>
      </c>
      <c r="O607" t="s">
        <v>144</v>
      </c>
      <c r="P607" s="5" t="str">
        <f t="shared" si="77"/>
        <v>1-103</v>
      </c>
      <c r="Q607">
        <v>0</v>
      </c>
      <c r="R607" s="5">
        <f t="shared" si="78"/>
        <v>162</v>
      </c>
      <c r="S607" s="5">
        <v>15</v>
      </c>
      <c r="T607" s="5">
        <v>0</v>
      </c>
      <c r="U607">
        <f>[2]升级消耗!$E7</f>
        <v>103</v>
      </c>
      <c r="V607">
        <f t="shared" si="73"/>
        <v>2.4</v>
      </c>
      <c r="AA607" s="5">
        <f t="shared" si="79"/>
        <v>90</v>
      </c>
    </row>
    <row r="608" spans="1:27">
      <c r="A608" s="5">
        <f t="shared" si="70"/>
        <v>1003005</v>
      </c>
      <c r="B608" s="5">
        <f t="shared" si="71"/>
        <v>1003</v>
      </c>
      <c r="C608" s="5">
        <f>VLOOKUP(B608,[1]role!$A:$J,10,1)</f>
        <v>47</v>
      </c>
      <c r="D608" s="5">
        <f t="shared" si="72"/>
        <v>5</v>
      </c>
      <c r="E608" s="10" t="s">
        <v>41</v>
      </c>
      <c r="F608" s="5">
        <f>[2]攻击!$G10</f>
        <v>170</v>
      </c>
      <c r="G608" s="5">
        <f t="shared" si="74"/>
        <v>67</v>
      </c>
      <c r="I608" s="6">
        <f t="shared" si="75"/>
        <v>100</v>
      </c>
      <c r="J608">
        <v>0</v>
      </c>
      <c r="K608" s="11">
        <f t="shared" si="76"/>
        <v>8</v>
      </c>
      <c r="L608">
        <v>0</v>
      </c>
      <c r="M608">
        <v>0</v>
      </c>
      <c r="N608" s="7">
        <v>0</v>
      </c>
      <c r="O608" t="s">
        <v>145</v>
      </c>
      <c r="P608" s="5" t="str">
        <f t="shared" si="77"/>
        <v>1-109</v>
      </c>
      <c r="Q608">
        <v>0</v>
      </c>
      <c r="R608" s="5">
        <f t="shared" si="78"/>
        <v>170</v>
      </c>
      <c r="S608" s="5">
        <v>15</v>
      </c>
      <c r="T608" s="5">
        <v>0</v>
      </c>
      <c r="U608">
        <f>[2]升级消耗!$E8</f>
        <v>109</v>
      </c>
      <c r="V608">
        <f t="shared" si="73"/>
        <v>2.4</v>
      </c>
      <c r="AA608" s="5">
        <f t="shared" si="79"/>
        <v>100</v>
      </c>
    </row>
    <row r="609" spans="1:27">
      <c r="A609" s="5">
        <f t="shared" si="70"/>
        <v>1003006</v>
      </c>
      <c r="B609" s="5">
        <f t="shared" si="71"/>
        <v>1003</v>
      </c>
      <c r="C609" s="5">
        <f>VLOOKUP(B609,[1]role!$A:$J,10,1)</f>
        <v>47</v>
      </c>
      <c r="D609" s="5">
        <f t="shared" si="72"/>
        <v>6</v>
      </c>
      <c r="E609" s="10" t="s">
        <v>41</v>
      </c>
      <c r="F609" s="5">
        <f>[2]攻击!$G11</f>
        <v>180</v>
      </c>
      <c r="G609" s="5">
        <f t="shared" si="74"/>
        <v>71</v>
      </c>
      <c r="I609" s="6">
        <f t="shared" si="75"/>
        <v>110</v>
      </c>
      <c r="J609">
        <v>0</v>
      </c>
      <c r="K609" s="11">
        <f t="shared" si="76"/>
        <v>8</v>
      </c>
      <c r="L609">
        <v>0</v>
      </c>
      <c r="M609">
        <v>0</v>
      </c>
      <c r="N609" s="7">
        <v>0</v>
      </c>
      <c r="O609" t="s">
        <v>146</v>
      </c>
      <c r="P609" s="5" t="str">
        <f t="shared" si="77"/>
        <v>1-123</v>
      </c>
      <c r="Q609">
        <v>0</v>
      </c>
      <c r="R609" s="5">
        <f t="shared" si="78"/>
        <v>180</v>
      </c>
      <c r="S609" s="5">
        <v>15</v>
      </c>
      <c r="T609" s="5">
        <v>0</v>
      </c>
      <c r="U609">
        <f>[2]升级消耗!$E9</f>
        <v>123</v>
      </c>
      <c r="V609">
        <f t="shared" si="73"/>
        <v>2.4</v>
      </c>
      <c r="AA609" s="5">
        <f t="shared" si="79"/>
        <v>110</v>
      </c>
    </row>
    <row r="610" spans="1:27">
      <c r="A610" s="5">
        <f t="shared" si="70"/>
        <v>1003007</v>
      </c>
      <c r="B610" s="5">
        <f t="shared" si="71"/>
        <v>1003</v>
      </c>
      <c r="C610" s="5">
        <f>VLOOKUP(B610,[1]role!$A:$J,10,1)</f>
        <v>47</v>
      </c>
      <c r="D610" s="5">
        <f t="shared" si="72"/>
        <v>7</v>
      </c>
      <c r="E610" s="10" t="s">
        <v>41</v>
      </c>
      <c r="F610" s="5">
        <f>[2]攻击!$G12</f>
        <v>190</v>
      </c>
      <c r="G610" s="5">
        <f t="shared" si="74"/>
        <v>76</v>
      </c>
      <c r="I610" s="6">
        <f t="shared" si="75"/>
        <v>120</v>
      </c>
      <c r="J610">
        <v>0</v>
      </c>
      <c r="K610" s="11">
        <f t="shared" si="76"/>
        <v>8</v>
      </c>
      <c r="L610">
        <v>0</v>
      </c>
      <c r="M610">
        <v>0</v>
      </c>
      <c r="N610" s="7">
        <v>0</v>
      </c>
      <c r="O610" t="s">
        <v>147</v>
      </c>
      <c r="P610" s="5" t="str">
        <f t="shared" si="77"/>
        <v>1-130</v>
      </c>
      <c r="Q610">
        <v>0</v>
      </c>
      <c r="R610" s="5">
        <f t="shared" si="78"/>
        <v>190</v>
      </c>
      <c r="S610" s="5">
        <v>15</v>
      </c>
      <c r="T610" s="5">
        <v>0</v>
      </c>
      <c r="U610">
        <f>[2]升级消耗!$E10</f>
        <v>130</v>
      </c>
      <c r="V610">
        <f t="shared" si="73"/>
        <v>2.4</v>
      </c>
      <c r="AA610" s="5">
        <f t="shared" si="79"/>
        <v>120</v>
      </c>
    </row>
    <row r="611" spans="1:27">
      <c r="A611" s="5">
        <f t="shared" si="70"/>
        <v>1003008</v>
      </c>
      <c r="B611" s="5">
        <f t="shared" si="71"/>
        <v>1003</v>
      </c>
      <c r="C611" s="5">
        <f>VLOOKUP(B611,[1]role!$A:$J,10,1)</f>
        <v>47</v>
      </c>
      <c r="D611" s="5">
        <f t="shared" si="72"/>
        <v>8</v>
      </c>
      <c r="E611" s="10" t="s">
        <v>41</v>
      </c>
      <c r="F611" s="5">
        <f>[2]攻击!$G13</f>
        <v>201</v>
      </c>
      <c r="G611" s="5">
        <f t="shared" si="74"/>
        <v>80</v>
      </c>
      <c r="I611" s="6">
        <f t="shared" si="75"/>
        <v>130</v>
      </c>
      <c r="J611">
        <v>0</v>
      </c>
      <c r="K611" s="11">
        <f t="shared" si="76"/>
        <v>8</v>
      </c>
      <c r="L611">
        <v>0</v>
      </c>
      <c r="M611">
        <v>0</v>
      </c>
      <c r="N611" s="7">
        <v>0</v>
      </c>
      <c r="O611" t="s">
        <v>148</v>
      </c>
      <c r="P611" s="5" t="str">
        <f t="shared" si="77"/>
        <v>1-138</v>
      </c>
      <c r="Q611">
        <v>0</v>
      </c>
      <c r="R611" s="5">
        <f t="shared" si="78"/>
        <v>201</v>
      </c>
      <c r="S611" s="5">
        <v>15</v>
      </c>
      <c r="T611" s="5">
        <v>0</v>
      </c>
      <c r="U611">
        <f>[2]升级消耗!$E11</f>
        <v>138</v>
      </c>
      <c r="V611">
        <f t="shared" si="73"/>
        <v>2.4</v>
      </c>
      <c r="AA611" s="5">
        <f t="shared" si="79"/>
        <v>130</v>
      </c>
    </row>
    <row r="612" spans="1:27">
      <c r="A612" s="5">
        <f t="shared" si="70"/>
        <v>1003009</v>
      </c>
      <c r="B612" s="5">
        <f t="shared" si="71"/>
        <v>1003</v>
      </c>
      <c r="C612" s="5">
        <f>VLOOKUP(B612,[1]role!$A:$J,10,1)</f>
        <v>47</v>
      </c>
      <c r="D612" s="5">
        <f t="shared" si="72"/>
        <v>9</v>
      </c>
      <c r="E612" s="10" t="s">
        <v>41</v>
      </c>
      <c r="F612" s="5">
        <f>[2]攻击!$G14</f>
        <v>212</v>
      </c>
      <c r="G612" s="5">
        <f t="shared" si="74"/>
        <v>84</v>
      </c>
      <c r="I612" s="6">
        <f t="shared" si="75"/>
        <v>140</v>
      </c>
      <c r="J612">
        <v>0</v>
      </c>
      <c r="K612" s="11">
        <f t="shared" si="76"/>
        <v>8</v>
      </c>
      <c r="L612">
        <v>0</v>
      </c>
      <c r="M612">
        <v>0</v>
      </c>
      <c r="N612" s="7">
        <v>0</v>
      </c>
      <c r="O612" t="s">
        <v>149</v>
      </c>
      <c r="P612" s="5" t="str">
        <f t="shared" si="77"/>
        <v>1-147</v>
      </c>
      <c r="Q612">
        <v>0</v>
      </c>
      <c r="R612" s="5">
        <f t="shared" si="78"/>
        <v>212</v>
      </c>
      <c r="S612" s="5">
        <v>15</v>
      </c>
      <c r="T612" s="5">
        <v>0</v>
      </c>
      <c r="U612">
        <f>[2]升级消耗!$E12</f>
        <v>147</v>
      </c>
      <c r="V612">
        <f t="shared" si="73"/>
        <v>2.4</v>
      </c>
      <c r="AA612" s="5">
        <f t="shared" si="79"/>
        <v>140</v>
      </c>
    </row>
    <row r="613" spans="1:27">
      <c r="A613" s="5">
        <f t="shared" si="70"/>
        <v>1003010</v>
      </c>
      <c r="B613" s="5">
        <f t="shared" si="71"/>
        <v>1003</v>
      </c>
      <c r="C613" s="5">
        <f>VLOOKUP(B613,[1]role!$A:$J,10,1)</f>
        <v>47</v>
      </c>
      <c r="D613" s="5">
        <f t="shared" si="72"/>
        <v>10</v>
      </c>
      <c r="E613" s="10" t="s">
        <v>41</v>
      </c>
      <c r="F613" s="5">
        <f>[2]攻击!$G15</f>
        <v>225</v>
      </c>
      <c r="G613" s="5">
        <f t="shared" si="74"/>
        <v>88</v>
      </c>
      <c r="I613" s="6">
        <f t="shared" si="75"/>
        <v>150</v>
      </c>
      <c r="J613">
        <v>0</v>
      </c>
      <c r="K613" s="11">
        <f t="shared" si="76"/>
        <v>8</v>
      </c>
      <c r="L613">
        <v>0</v>
      </c>
      <c r="M613">
        <v>0</v>
      </c>
      <c r="N613" s="7">
        <v>0</v>
      </c>
      <c r="O613" t="s">
        <v>150</v>
      </c>
      <c r="P613" s="5" t="str">
        <f t="shared" si="77"/>
        <v>1-155</v>
      </c>
      <c r="Q613">
        <v>0</v>
      </c>
      <c r="R613" s="5">
        <f t="shared" si="78"/>
        <v>225</v>
      </c>
      <c r="S613" s="5">
        <v>15</v>
      </c>
      <c r="T613" s="5">
        <v>0</v>
      </c>
      <c r="U613">
        <f>[2]升级消耗!$E13</f>
        <v>155</v>
      </c>
      <c r="V613">
        <f t="shared" si="73"/>
        <v>2.4</v>
      </c>
      <c r="AA613" s="5">
        <f t="shared" si="79"/>
        <v>150</v>
      </c>
    </row>
    <row r="614" spans="1:27">
      <c r="A614" s="5">
        <f t="shared" si="70"/>
        <v>1003011</v>
      </c>
      <c r="B614" s="5">
        <f t="shared" si="71"/>
        <v>1003</v>
      </c>
      <c r="C614" s="5">
        <f>VLOOKUP(B614,[1]role!$A:$J,10,1)</f>
        <v>47</v>
      </c>
      <c r="D614" s="5">
        <f t="shared" si="72"/>
        <v>11</v>
      </c>
      <c r="E614" s="10" t="s">
        <v>41</v>
      </c>
      <c r="F614" s="5">
        <f>[2]攻击!$G16</f>
        <v>238</v>
      </c>
      <c r="G614" s="5">
        <f t="shared" si="74"/>
        <v>92</v>
      </c>
      <c r="I614" s="6">
        <f t="shared" si="75"/>
        <v>160</v>
      </c>
      <c r="J614">
        <v>0</v>
      </c>
      <c r="K614" s="11">
        <f t="shared" si="76"/>
        <v>8</v>
      </c>
      <c r="L614">
        <v>0</v>
      </c>
      <c r="M614">
        <v>0</v>
      </c>
      <c r="N614" s="7">
        <v>0</v>
      </c>
      <c r="O614" t="s">
        <v>151</v>
      </c>
      <c r="P614" s="5" t="str">
        <f t="shared" si="77"/>
        <v>1-176</v>
      </c>
      <c r="Q614">
        <v>0</v>
      </c>
      <c r="R614" s="5">
        <f t="shared" si="78"/>
        <v>238</v>
      </c>
      <c r="S614" s="5">
        <v>15</v>
      </c>
      <c r="T614" s="5">
        <v>0</v>
      </c>
      <c r="U614">
        <f>[2]升级消耗!$E14</f>
        <v>176</v>
      </c>
      <c r="V614">
        <f t="shared" si="73"/>
        <v>2.4</v>
      </c>
      <c r="AA614" s="5">
        <f t="shared" si="79"/>
        <v>160</v>
      </c>
    </row>
    <row r="615" spans="1:27">
      <c r="A615" s="5">
        <f t="shared" si="70"/>
        <v>1003012</v>
      </c>
      <c r="B615" s="5">
        <f t="shared" si="71"/>
        <v>1003</v>
      </c>
      <c r="C615" s="5">
        <f>VLOOKUP(B615,[1]role!$A:$J,10,1)</f>
        <v>47</v>
      </c>
      <c r="D615" s="5">
        <f t="shared" si="72"/>
        <v>12</v>
      </c>
      <c r="E615" s="10" t="s">
        <v>41</v>
      </c>
      <c r="F615" s="5">
        <f>[2]攻击!$G17</f>
        <v>252</v>
      </c>
      <c r="G615" s="5">
        <f t="shared" si="74"/>
        <v>96</v>
      </c>
      <c r="I615" s="6">
        <f t="shared" si="75"/>
        <v>170</v>
      </c>
      <c r="J615">
        <v>0</v>
      </c>
      <c r="K615" s="11">
        <f t="shared" si="76"/>
        <v>8</v>
      </c>
      <c r="L615">
        <v>0</v>
      </c>
      <c r="M615">
        <v>0</v>
      </c>
      <c r="N615" s="7">
        <v>0</v>
      </c>
      <c r="O615" t="s">
        <v>152</v>
      </c>
      <c r="P615" s="5" t="str">
        <f t="shared" si="77"/>
        <v>1-186</v>
      </c>
      <c r="Q615">
        <v>0</v>
      </c>
      <c r="R615" s="5">
        <f t="shared" si="78"/>
        <v>252</v>
      </c>
      <c r="S615" s="5">
        <v>15</v>
      </c>
      <c r="T615" s="5">
        <v>0</v>
      </c>
      <c r="U615">
        <f>[2]升级消耗!$E15</f>
        <v>186</v>
      </c>
      <c r="V615">
        <f t="shared" si="73"/>
        <v>2.4</v>
      </c>
      <c r="AA615" s="5">
        <f t="shared" si="79"/>
        <v>170</v>
      </c>
    </row>
    <row r="616" spans="1:27">
      <c r="A616" s="5">
        <f t="shared" si="70"/>
        <v>1003013</v>
      </c>
      <c r="B616" s="5">
        <f t="shared" si="71"/>
        <v>1003</v>
      </c>
      <c r="C616" s="5">
        <f>VLOOKUP(B616,[1]role!$A:$J,10,1)</f>
        <v>47</v>
      </c>
      <c r="D616" s="5">
        <f t="shared" si="72"/>
        <v>13</v>
      </c>
      <c r="E616" s="10" t="s">
        <v>41</v>
      </c>
      <c r="F616" s="5">
        <f>[2]攻击!$G18</f>
        <v>266</v>
      </c>
      <c r="G616" s="5">
        <f t="shared" si="74"/>
        <v>101</v>
      </c>
      <c r="I616" s="6">
        <f t="shared" si="75"/>
        <v>180</v>
      </c>
      <c r="J616">
        <v>0</v>
      </c>
      <c r="K616" s="11">
        <f t="shared" si="76"/>
        <v>8</v>
      </c>
      <c r="L616">
        <v>0</v>
      </c>
      <c r="M616">
        <v>0</v>
      </c>
      <c r="N616" s="7">
        <v>0</v>
      </c>
      <c r="O616" t="s">
        <v>153</v>
      </c>
      <c r="P616" s="5" t="str">
        <f t="shared" si="77"/>
        <v>1-197</v>
      </c>
      <c r="Q616">
        <v>0</v>
      </c>
      <c r="R616" s="5">
        <f t="shared" si="78"/>
        <v>266</v>
      </c>
      <c r="S616" s="5">
        <v>15</v>
      </c>
      <c r="T616" s="5">
        <v>0</v>
      </c>
      <c r="U616">
        <f>[2]升级消耗!$E16</f>
        <v>197</v>
      </c>
      <c r="V616">
        <f t="shared" si="73"/>
        <v>2.4</v>
      </c>
      <c r="AA616" s="5">
        <f t="shared" si="79"/>
        <v>180</v>
      </c>
    </row>
    <row r="617" spans="1:27">
      <c r="A617" s="5">
        <f t="shared" si="70"/>
        <v>1003014</v>
      </c>
      <c r="B617" s="5">
        <f t="shared" si="71"/>
        <v>1003</v>
      </c>
      <c r="C617" s="5">
        <f>VLOOKUP(B617,[1]role!$A:$J,10,1)</f>
        <v>47</v>
      </c>
      <c r="D617" s="5">
        <f t="shared" si="72"/>
        <v>14</v>
      </c>
      <c r="E617" s="10" t="s">
        <v>41</v>
      </c>
      <c r="F617" s="5">
        <f>[2]攻击!$G19</f>
        <v>281</v>
      </c>
      <c r="G617" s="5">
        <f t="shared" si="74"/>
        <v>105</v>
      </c>
      <c r="I617" s="6">
        <f t="shared" si="75"/>
        <v>190</v>
      </c>
      <c r="J617">
        <v>0</v>
      </c>
      <c r="K617" s="11">
        <f t="shared" si="76"/>
        <v>8</v>
      </c>
      <c r="L617">
        <v>0</v>
      </c>
      <c r="M617">
        <v>0</v>
      </c>
      <c r="N617" s="7">
        <v>0</v>
      </c>
      <c r="O617" t="s">
        <v>154</v>
      </c>
      <c r="P617" s="5" t="str">
        <f t="shared" si="77"/>
        <v>1-207</v>
      </c>
      <c r="Q617">
        <v>0</v>
      </c>
      <c r="R617" s="5">
        <f t="shared" si="78"/>
        <v>281</v>
      </c>
      <c r="S617" s="5">
        <v>15</v>
      </c>
      <c r="T617" s="5">
        <v>0</v>
      </c>
      <c r="U617">
        <f>[2]升级消耗!$E17</f>
        <v>207</v>
      </c>
      <c r="V617">
        <f t="shared" si="73"/>
        <v>2.4</v>
      </c>
      <c r="AA617" s="5">
        <f t="shared" si="79"/>
        <v>190</v>
      </c>
    </row>
    <row r="618" spans="1:27">
      <c r="A618" s="5">
        <f t="shared" si="70"/>
        <v>1003015</v>
      </c>
      <c r="B618" s="5">
        <f t="shared" si="71"/>
        <v>1003</v>
      </c>
      <c r="C618" s="5">
        <f>VLOOKUP(B618,[1]role!$A:$J,10,1)</f>
        <v>47</v>
      </c>
      <c r="D618" s="5">
        <f t="shared" si="72"/>
        <v>15</v>
      </c>
      <c r="E618" s="10" t="s">
        <v>41</v>
      </c>
      <c r="F618" s="5">
        <f>[2]攻击!$G20</f>
        <v>296</v>
      </c>
      <c r="G618" s="5">
        <f t="shared" si="74"/>
        <v>109</v>
      </c>
      <c r="I618" s="6">
        <f t="shared" si="75"/>
        <v>200</v>
      </c>
      <c r="J618">
        <v>0</v>
      </c>
      <c r="K618" s="11">
        <f t="shared" si="76"/>
        <v>8</v>
      </c>
      <c r="L618">
        <v>0</v>
      </c>
      <c r="M618">
        <v>0</v>
      </c>
      <c r="N618" s="7">
        <v>0</v>
      </c>
      <c r="O618" t="s">
        <v>155</v>
      </c>
      <c r="P618" s="5" t="str">
        <f t="shared" si="77"/>
        <v>1-218</v>
      </c>
      <c r="Q618">
        <v>0</v>
      </c>
      <c r="R618" s="5">
        <f t="shared" si="78"/>
        <v>296</v>
      </c>
      <c r="S618" s="5">
        <v>15</v>
      </c>
      <c r="T618" s="5">
        <v>0</v>
      </c>
      <c r="U618">
        <f>[2]升级消耗!$E18</f>
        <v>218</v>
      </c>
      <c r="V618">
        <f t="shared" si="73"/>
        <v>2.4</v>
      </c>
      <c r="AA618" s="5">
        <f t="shared" si="79"/>
        <v>200</v>
      </c>
    </row>
    <row r="619" spans="1:27">
      <c r="A619" s="5">
        <f t="shared" si="70"/>
        <v>1003016</v>
      </c>
      <c r="B619" s="5">
        <f t="shared" si="71"/>
        <v>1003</v>
      </c>
      <c r="C619" s="5">
        <f>VLOOKUP(B619,[1]role!$A:$J,10,1)</f>
        <v>47</v>
      </c>
      <c r="D619" s="5">
        <f t="shared" si="72"/>
        <v>16</v>
      </c>
      <c r="E619" s="10" t="s">
        <v>41</v>
      </c>
      <c r="F619" s="5">
        <f>[2]攻击!$G21</f>
        <v>313</v>
      </c>
      <c r="G619" s="5">
        <f t="shared" si="74"/>
        <v>113</v>
      </c>
      <c r="I619" s="6">
        <f t="shared" si="75"/>
        <v>210</v>
      </c>
      <c r="J619">
        <v>0</v>
      </c>
      <c r="K619" s="11">
        <f t="shared" si="76"/>
        <v>8</v>
      </c>
      <c r="L619">
        <v>0</v>
      </c>
      <c r="M619">
        <v>0</v>
      </c>
      <c r="N619" s="7">
        <v>0</v>
      </c>
      <c r="O619" t="s">
        <v>156</v>
      </c>
      <c r="P619" s="5" t="str">
        <f t="shared" si="77"/>
        <v>1-246</v>
      </c>
      <c r="Q619">
        <v>0</v>
      </c>
      <c r="R619" s="5">
        <f t="shared" si="78"/>
        <v>313</v>
      </c>
      <c r="S619" s="5">
        <v>15</v>
      </c>
      <c r="T619" s="5">
        <v>0</v>
      </c>
      <c r="U619">
        <f>[2]升级消耗!$E19</f>
        <v>246</v>
      </c>
      <c r="V619">
        <f t="shared" si="73"/>
        <v>2.4</v>
      </c>
      <c r="AA619" s="5">
        <f t="shared" si="79"/>
        <v>210</v>
      </c>
    </row>
    <row r="620" spans="1:27">
      <c r="A620" s="5">
        <f t="shared" si="70"/>
        <v>1003017</v>
      </c>
      <c r="B620" s="5">
        <f t="shared" si="71"/>
        <v>1003</v>
      </c>
      <c r="C620" s="5">
        <f>VLOOKUP(B620,[1]role!$A:$J,10,1)</f>
        <v>47</v>
      </c>
      <c r="D620" s="5">
        <f t="shared" si="72"/>
        <v>17</v>
      </c>
      <c r="E620" s="10" t="s">
        <v>41</v>
      </c>
      <c r="F620" s="5">
        <f>[2]攻击!$G22</f>
        <v>330</v>
      </c>
      <c r="G620" s="5">
        <f t="shared" si="74"/>
        <v>117</v>
      </c>
      <c r="I620" s="6">
        <f t="shared" si="75"/>
        <v>220</v>
      </c>
      <c r="J620">
        <v>0</v>
      </c>
      <c r="K620" s="11">
        <f t="shared" si="76"/>
        <v>8</v>
      </c>
      <c r="L620">
        <v>0</v>
      </c>
      <c r="M620">
        <v>0</v>
      </c>
      <c r="N620" s="7">
        <v>0</v>
      </c>
      <c r="O620" t="s">
        <v>157</v>
      </c>
      <c r="P620" s="5" t="str">
        <f t="shared" si="77"/>
        <v>1-260</v>
      </c>
      <c r="Q620">
        <v>0</v>
      </c>
      <c r="R620" s="5">
        <f t="shared" si="78"/>
        <v>330</v>
      </c>
      <c r="S620" s="5">
        <v>15</v>
      </c>
      <c r="T620" s="5">
        <v>0</v>
      </c>
      <c r="U620">
        <f>[2]升级消耗!$E20</f>
        <v>260</v>
      </c>
      <c r="V620">
        <f t="shared" si="73"/>
        <v>2.4</v>
      </c>
      <c r="AA620" s="5">
        <f t="shared" si="79"/>
        <v>220</v>
      </c>
    </row>
    <row r="621" spans="1:27">
      <c r="A621" s="5">
        <f t="shared" si="70"/>
        <v>1003018</v>
      </c>
      <c r="B621" s="5">
        <f t="shared" si="71"/>
        <v>1003</v>
      </c>
      <c r="C621" s="5">
        <f>VLOOKUP(B621,[1]role!$A:$J,10,1)</f>
        <v>47</v>
      </c>
      <c r="D621" s="5">
        <f t="shared" si="72"/>
        <v>18</v>
      </c>
      <c r="E621" s="10" t="s">
        <v>41</v>
      </c>
      <c r="F621" s="5">
        <f>[2]攻击!$G23</f>
        <v>348</v>
      </c>
      <c r="G621" s="5">
        <f t="shared" si="74"/>
        <v>121</v>
      </c>
      <c r="I621" s="6">
        <f t="shared" si="75"/>
        <v>230</v>
      </c>
      <c r="J621">
        <v>0</v>
      </c>
      <c r="K621" s="11">
        <f t="shared" si="76"/>
        <v>8</v>
      </c>
      <c r="L621">
        <v>0</v>
      </c>
      <c r="M621">
        <v>0</v>
      </c>
      <c r="N621" s="7">
        <v>0</v>
      </c>
      <c r="O621" t="s">
        <v>158</v>
      </c>
      <c r="P621" s="5" t="str">
        <f t="shared" si="77"/>
        <v>1-274</v>
      </c>
      <c r="Q621">
        <v>0</v>
      </c>
      <c r="R621" s="5">
        <f t="shared" si="78"/>
        <v>348</v>
      </c>
      <c r="S621" s="5">
        <v>15</v>
      </c>
      <c r="T621" s="5">
        <v>0</v>
      </c>
      <c r="U621">
        <f>[2]升级消耗!$E21</f>
        <v>274</v>
      </c>
      <c r="V621">
        <f t="shared" si="73"/>
        <v>2.4</v>
      </c>
      <c r="AA621" s="5">
        <f t="shared" si="79"/>
        <v>230</v>
      </c>
    </row>
    <row r="622" spans="1:27">
      <c r="A622" s="5">
        <f t="shared" si="70"/>
        <v>1003019</v>
      </c>
      <c r="B622" s="5">
        <f t="shared" si="71"/>
        <v>1003</v>
      </c>
      <c r="C622" s="5">
        <f>VLOOKUP(B622,[1]role!$A:$J,10,1)</f>
        <v>47</v>
      </c>
      <c r="D622" s="5">
        <f t="shared" si="72"/>
        <v>19</v>
      </c>
      <c r="E622" s="10" t="s">
        <v>41</v>
      </c>
      <c r="F622" s="5">
        <f>[2]攻击!$G24</f>
        <v>366</v>
      </c>
      <c r="G622" s="5">
        <f t="shared" si="74"/>
        <v>126</v>
      </c>
      <c r="I622" s="6">
        <f t="shared" si="75"/>
        <v>240</v>
      </c>
      <c r="J622">
        <v>0</v>
      </c>
      <c r="K622" s="11">
        <f t="shared" si="76"/>
        <v>8</v>
      </c>
      <c r="L622">
        <v>0</v>
      </c>
      <c r="M622">
        <v>0</v>
      </c>
      <c r="N622" s="7">
        <v>0</v>
      </c>
      <c r="O622" t="s">
        <v>159</v>
      </c>
      <c r="P622" s="5" t="str">
        <f t="shared" si="77"/>
        <v>1-289</v>
      </c>
      <c r="Q622">
        <v>0</v>
      </c>
      <c r="R622" s="5">
        <f t="shared" si="78"/>
        <v>366</v>
      </c>
      <c r="S622" s="5">
        <v>15</v>
      </c>
      <c r="T622" s="5">
        <v>0</v>
      </c>
      <c r="U622">
        <f>[2]升级消耗!$E22</f>
        <v>289</v>
      </c>
      <c r="V622">
        <f t="shared" si="73"/>
        <v>2.4</v>
      </c>
      <c r="AA622" s="5">
        <f t="shared" si="79"/>
        <v>240</v>
      </c>
    </row>
    <row r="623" spans="1:27">
      <c r="A623" s="5">
        <f t="shared" si="70"/>
        <v>1003020</v>
      </c>
      <c r="B623" s="5">
        <f t="shared" si="71"/>
        <v>1003</v>
      </c>
      <c r="C623" s="5">
        <f>VLOOKUP(B623,[1]role!$A:$J,10,1)</f>
        <v>47</v>
      </c>
      <c r="D623" s="5">
        <f t="shared" si="72"/>
        <v>20</v>
      </c>
      <c r="E623" s="10" t="s">
        <v>41</v>
      </c>
      <c r="F623" s="5">
        <f>[2]攻击!$G25</f>
        <v>386</v>
      </c>
      <c r="G623" s="5">
        <f t="shared" si="74"/>
        <v>130</v>
      </c>
      <c r="I623" s="6">
        <f t="shared" si="75"/>
        <v>250</v>
      </c>
      <c r="J623">
        <v>0</v>
      </c>
      <c r="K623" s="11">
        <f t="shared" si="76"/>
        <v>8</v>
      </c>
      <c r="L623">
        <v>0</v>
      </c>
      <c r="M623">
        <v>0</v>
      </c>
      <c r="N623" s="7">
        <v>0</v>
      </c>
      <c r="O623" t="s">
        <v>160</v>
      </c>
      <c r="P623" s="5" t="str">
        <f t="shared" si="77"/>
        <v>1-305</v>
      </c>
      <c r="Q623">
        <v>0</v>
      </c>
      <c r="R623" s="5">
        <f t="shared" si="78"/>
        <v>386</v>
      </c>
      <c r="S623" s="5">
        <v>15</v>
      </c>
      <c r="T623" s="5">
        <v>0</v>
      </c>
      <c r="U623">
        <f>[2]升级消耗!$E23</f>
        <v>305</v>
      </c>
      <c r="V623">
        <f t="shared" si="73"/>
        <v>2.4</v>
      </c>
      <c r="AA623" s="5">
        <f t="shared" si="79"/>
        <v>250</v>
      </c>
    </row>
    <row r="624" spans="1:27">
      <c r="A624" s="5">
        <f t="shared" si="70"/>
        <v>1003021</v>
      </c>
      <c r="B624" s="5">
        <f t="shared" si="71"/>
        <v>1003</v>
      </c>
      <c r="C624" s="5">
        <f>VLOOKUP(B624,[1]role!$A:$J,10,1)</f>
        <v>47</v>
      </c>
      <c r="D624" s="5">
        <f t="shared" si="72"/>
        <v>21</v>
      </c>
      <c r="E624" s="10" t="s">
        <v>41</v>
      </c>
      <c r="F624" s="5">
        <f>[2]攻击!$G26</f>
        <v>406</v>
      </c>
      <c r="G624" s="5">
        <f t="shared" si="74"/>
        <v>134</v>
      </c>
      <c r="I624" s="6">
        <f t="shared" si="75"/>
        <v>260</v>
      </c>
      <c r="J624">
        <v>0</v>
      </c>
      <c r="K624" s="11">
        <f t="shared" si="76"/>
        <v>8</v>
      </c>
      <c r="L624">
        <v>0</v>
      </c>
      <c r="M624">
        <v>0</v>
      </c>
      <c r="N624" s="7">
        <v>0</v>
      </c>
      <c r="O624" t="s">
        <v>161</v>
      </c>
      <c r="P624" s="5" t="str">
        <f t="shared" si="77"/>
        <v>1-340</v>
      </c>
      <c r="Q624">
        <v>0</v>
      </c>
      <c r="R624" s="5">
        <f t="shared" si="78"/>
        <v>406</v>
      </c>
      <c r="S624" s="5">
        <v>15</v>
      </c>
      <c r="T624" s="5">
        <v>0</v>
      </c>
      <c r="U624">
        <f>[2]升级消耗!$E24</f>
        <v>340</v>
      </c>
      <c r="V624">
        <f t="shared" si="73"/>
        <v>2.4</v>
      </c>
      <c r="AA624" s="5">
        <f t="shared" si="79"/>
        <v>260</v>
      </c>
    </row>
    <row r="625" spans="1:27">
      <c r="A625" s="5">
        <f t="shared" ref="A625:A688" si="80">A325+1000</f>
        <v>1003022</v>
      </c>
      <c r="B625" s="5">
        <f t="shared" ref="B625:B688" si="81">B325+1</f>
        <v>1003</v>
      </c>
      <c r="C625" s="5">
        <f>VLOOKUP(B625,[1]role!$A:$J,10,1)</f>
        <v>47</v>
      </c>
      <c r="D625" s="5">
        <f t="shared" ref="D625:D688" si="82">D325</f>
        <v>22</v>
      </c>
      <c r="E625" s="10" t="s">
        <v>41</v>
      </c>
      <c r="F625" s="5">
        <f>[2]攻击!$G27</f>
        <v>427</v>
      </c>
      <c r="G625" s="5">
        <f t="shared" si="74"/>
        <v>138</v>
      </c>
      <c r="I625" s="6">
        <f t="shared" si="75"/>
        <v>270</v>
      </c>
      <c r="J625">
        <v>0</v>
      </c>
      <c r="K625" s="11">
        <f t="shared" si="76"/>
        <v>8</v>
      </c>
      <c r="L625">
        <v>0</v>
      </c>
      <c r="M625">
        <v>0</v>
      </c>
      <c r="N625" s="7">
        <v>0</v>
      </c>
      <c r="O625" t="s">
        <v>162</v>
      </c>
      <c r="P625" s="5" t="str">
        <f t="shared" si="77"/>
        <v>1-357</v>
      </c>
      <c r="Q625">
        <v>0</v>
      </c>
      <c r="R625" s="5">
        <f t="shared" si="78"/>
        <v>427</v>
      </c>
      <c r="S625" s="5">
        <v>15</v>
      </c>
      <c r="T625" s="5">
        <v>0</v>
      </c>
      <c r="U625">
        <f>[2]升级消耗!$E25</f>
        <v>357</v>
      </c>
      <c r="V625">
        <f t="shared" ref="V625:V688" si="83">V325-0.05</f>
        <v>2.4</v>
      </c>
      <c r="AA625" s="5">
        <f t="shared" si="79"/>
        <v>270</v>
      </c>
    </row>
    <row r="626" spans="1:27">
      <c r="A626" s="5">
        <f t="shared" si="80"/>
        <v>1003023</v>
      </c>
      <c r="B626" s="5">
        <f t="shared" si="81"/>
        <v>1003</v>
      </c>
      <c r="C626" s="5">
        <f>VLOOKUP(B626,[1]role!$A:$J,10,1)</f>
        <v>47</v>
      </c>
      <c r="D626" s="5">
        <f t="shared" si="82"/>
        <v>23</v>
      </c>
      <c r="E626" s="10" t="s">
        <v>41</v>
      </c>
      <c r="F626" s="5">
        <f>[2]攻击!$G28</f>
        <v>448</v>
      </c>
      <c r="G626" s="5">
        <f t="shared" si="74"/>
        <v>142</v>
      </c>
      <c r="I626" s="6">
        <f t="shared" si="75"/>
        <v>280</v>
      </c>
      <c r="J626">
        <v>0</v>
      </c>
      <c r="K626" s="11">
        <f t="shared" si="76"/>
        <v>8</v>
      </c>
      <c r="L626">
        <v>0</v>
      </c>
      <c r="M626">
        <v>0</v>
      </c>
      <c r="N626" s="7">
        <v>0</v>
      </c>
      <c r="O626" t="s">
        <v>163</v>
      </c>
      <c r="P626" s="5" t="str">
        <f t="shared" si="77"/>
        <v>1-375</v>
      </c>
      <c r="Q626">
        <v>0</v>
      </c>
      <c r="R626" s="5">
        <f t="shared" si="78"/>
        <v>448</v>
      </c>
      <c r="S626" s="5">
        <v>15</v>
      </c>
      <c r="T626" s="5">
        <v>0</v>
      </c>
      <c r="U626">
        <f>[2]升级消耗!$E26</f>
        <v>375</v>
      </c>
      <c r="V626">
        <f t="shared" si="83"/>
        <v>2.4</v>
      </c>
      <c r="AA626" s="5">
        <f t="shared" si="79"/>
        <v>280</v>
      </c>
    </row>
    <row r="627" spans="1:27">
      <c r="A627" s="5">
        <f t="shared" si="80"/>
        <v>1003024</v>
      </c>
      <c r="B627" s="5">
        <f t="shared" si="81"/>
        <v>1003</v>
      </c>
      <c r="C627" s="5">
        <f>VLOOKUP(B627,[1]role!$A:$J,10,1)</f>
        <v>47</v>
      </c>
      <c r="D627" s="5">
        <f t="shared" si="82"/>
        <v>24</v>
      </c>
      <c r="E627" s="10" t="s">
        <v>41</v>
      </c>
      <c r="F627" s="5">
        <f>[2]攻击!$G29</f>
        <v>470</v>
      </c>
      <c r="G627" s="5">
        <f t="shared" si="74"/>
        <v>146</v>
      </c>
      <c r="I627" s="6">
        <f t="shared" si="75"/>
        <v>290</v>
      </c>
      <c r="J627">
        <v>0</v>
      </c>
      <c r="K627" s="11">
        <f t="shared" si="76"/>
        <v>8</v>
      </c>
      <c r="L627">
        <v>0</v>
      </c>
      <c r="M627">
        <v>0</v>
      </c>
      <c r="N627" s="7">
        <v>0</v>
      </c>
      <c r="O627" t="s">
        <v>164</v>
      </c>
      <c r="P627" s="5" t="str">
        <f t="shared" si="77"/>
        <v>1-394</v>
      </c>
      <c r="Q627">
        <v>0</v>
      </c>
      <c r="R627" s="5">
        <f t="shared" si="78"/>
        <v>470</v>
      </c>
      <c r="S627" s="5">
        <v>15</v>
      </c>
      <c r="T627" s="5">
        <v>0</v>
      </c>
      <c r="U627">
        <f>[2]升级消耗!$E27</f>
        <v>394</v>
      </c>
      <c r="V627">
        <f t="shared" si="83"/>
        <v>2.4</v>
      </c>
      <c r="AA627" s="5">
        <f t="shared" si="79"/>
        <v>290</v>
      </c>
    </row>
    <row r="628" spans="1:27">
      <c r="A628" s="5">
        <f t="shared" si="80"/>
        <v>1003025</v>
      </c>
      <c r="B628" s="5">
        <f t="shared" si="81"/>
        <v>1003</v>
      </c>
      <c r="C628" s="5">
        <f>VLOOKUP(B628,[1]role!$A:$J,10,1)</f>
        <v>47</v>
      </c>
      <c r="D628" s="5">
        <f t="shared" si="82"/>
        <v>25</v>
      </c>
      <c r="E628" s="10" t="s">
        <v>41</v>
      </c>
      <c r="F628" s="5">
        <f>[2]攻击!$G30</f>
        <v>492</v>
      </c>
      <c r="G628" s="5">
        <f t="shared" si="74"/>
        <v>151</v>
      </c>
      <c r="I628" s="6">
        <f t="shared" si="75"/>
        <v>300</v>
      </c>
      <c r="J628">
        <v>0</v>
      </c>
      <c r="K628" s="11">
        <f t="shared" si="76"/>
        <v>8</v>
      </c>
      <c r="L628">
        <v>0</v>
      </c>
      <c r="M628">
        <v>0</v>
      </c>
      <c r="N628" s="7">
        <v>0</v>
      </c>
      <c r="O628" t="s">
        <v>165</v>
      </c>
      <c r="P628" s="5" t="str">
        <f t="shared" si="77"/>
        <v>1-413</v>
      </c>
      <c r="Q628">
        <v>0</v>
      </c>
      <c r="R628" s="5">
        <f t="shared" si="78"/>
        <v>492</v>
      </c>
      <c r="S628" s="5">
        <v>15</v>
      </c>
      <c r="T628" s="5">
        <v>0</v>
      </c>
      <c r="U628">
        <f>[2]升级消耗!$E28</f>
        <v>413</v>
      </c>
      <c r="V628">
        <f t="shared" si="83"/>
        <v>2.4</v>
      </c>
      <c r="AA628" s="5">
        <f t="shared" si="79"/>
        <v>300</v>
      </c>
    </row>
    <row r="629" spans="1:27">
      <c r="A629" s="5">
        <f t="shared" si="80"/>
        <v>1003026</v>
      </c>
      <c r="B629" s="5">
        <f t="shared" si="81"/>
        <v>1003</v>
      </c>
      <c r="C629" s="5">
        <f>VLOOKUP(B629,[1]role!$A:$J,10,1)</f>
        <v>47</v>
      </c>
      <c r="D629" s="5">
        <f t="shared" si="82"/>
        <v>26</v>
      </c>
      <c r="E629" s="10" t="s">
        <v>41</v>
      </c>
      <c r="F629" s="5">
        <f>[2]攻击!$G31</f>
        <v>526</v>
      </c>
      <c r="G629" s="5">
        <f t="shared" si="74"/>
        <v>155</v>
      </c>
      <c r="I629" s="6">
        <f t="shared" si="75"/>
        <v>310</v>
      </c>
      <c r="J629">
        <v>0</v>
      </c>
      <c r="K629" s="11">
        <f t="shared" si="76"/>
        <v>8</v>
      </c>
      <c r="L629">
        <v>0</v>
      </c>
      <c r="M629">
        <v>0</v>
      </c>
      <c r="N629" s="7">
        <v>0</v>
      </c>
      <c r="O629" t="s">
        <v>166</v>
      </c>
      <c r="P629" s="5" t="str">
        <f t="shared" si="77"/>
        <v>1-467</v>
      </c>
      <c r="Q629">
        <v>0</v>
      </c>
      <c r="R629" s="5">
        <f t="shared" si="78"/>
        <v>526</v>
      </c>
      <c r="S629" s="5">
        <v>15</v>
      </c>
      <c r="T629" s="5">
        <v>0</v>
      </c>
      <c r="U629">
        <f>[2]升级消耗!$E29</f>
        <v>467</v>
      </c>
      <c r="V629">
        <f t="shared" si="83"/>
        <v>2.4</v>
      </c>
      <c r="AA629" s="5">
        <f t="shared" si="79"/>
        <v>310</v>
      </c>
    </row>
    <row r="630" spans="1:27">
      <c r="A630" s="5">
        <f t="shared" si="80"/>
        <v>1003027</v>
      </c>
      <c r="B630" s="5">
        <f t="shared" si="81"/>
        <v>1003</v>
      </c>
      <c r="C630" s="5">
        <f>VLOOKUP(B630,[1]role!$A:$J,10,1)</f>
        <v>47</v>
      </c>
      <c r="D630" s="5">
        <f t="shared" si="82"/>
        <v>27</v>
      </c>
      <c r="E630" s="10" t="s">
        <v>41</v>
      </c>
      <c r="F630" s="5">
        <f>[2]攻击!$G32</f>
        <v>560</v>
      </c>
      <c r="G630" s="5">
        <f t="shared" si="74"/>
        <v>159</v>
      </c>
      <c r="I630" s="6">
        <f t="shared" si="75"/>
        <v>320</v>
      </c>
      <c r="J630">
        <v>0</v>
      </c>
      <c r="K630" s="11">
        <f t="shared" si="76"/>
        <v>8</v>
      </c>
      <c r="L630">
        <v>0</v>
      </c>
      <c r="M630">
        <v>0</v>
      </c>
      <c r="N630" s="7">
        <v>0</v>
      </c>
      <c r="O630" t="s">
        <v>167</v>
      </c>
      <c r="P630" s="5" t="str">
        <f t="shared" si="77"/>
        <v>1-498</v>
      </c>
      <c r="Q630">
        <v>0</v>
      </c>
      <c r="R630" s="5">
        <f t="shared" si="78"/>
        <v>560</v>
      </c>
      <c r="S630" s="5">
        <v>15</v>
      </c>
      <c r="T630" s="5">
        <v>0</v>
      </c>
      <c r="U630">
        <f>[2]升级消耗!$E30</f>
        <v>498</v>
      </c>
      <c r="V630">
        <f t="shared" si="83"/>
        <v>2.4</v>
      </c>
      <c r="AA630" s="5">
        <f t="shared" si="79"/>
        <v>320</v>
      </c>
    </row>
    <row r="631" spans="1:27">
      <c r="A631" s="5">
        <f t="shared" si="80"/>
        <v>1003028</v>
      </c>
      <c r="B631" s="5">
        <f t="shared" si="81"/>
        <v>1003</v>
      </c>
      <c r="C631" s="5">
        <f>VLOOKUP(B631,[1]role!$A:$J,10,1)</f>
        <v>47</v>
      </c>
      <c r="D631" s="5">
        <f t="shared" si="82"/>
        <v>28</v>
      </c>
      <c r="E631" s="10" t="s">
        <v>41</v>
      </c>
      <c r="F631" s="5">
        <f>[2]攻击!$G33</f>
        <v>595</v>
      </c>
      <c r="G631" s="5">
        <f t="shared" si="74"/>
        <v>163</v>
      </c>
      <c r="I631" s="6">
        <f t="shared" si="75"/>
        <v>330</v>
      </c>
      <c r="J631">
        <v>0</v>
      </c>
      <c r="K631" s="11">
        <f t="shared" si="76"/>
        <v>8</v>
      </c>
      <c r="L631">
        <v>0</v>
      </c>
      <c r="M631">
        <v>0</v>
      </c>
      <c r="N631" s="7">
        <v>0</v>
      </c>
      <c r="O631" t="s">
        <v>168</v>
      </c>
      <c r="P631" s="5" t="str">
        <f t="shared" si="77"/>
        <v>1-529</v>
      </c>
      <c r="Q631">
        <v>0</v>
      </c>
      <c r="R631" s="5">
        <f t="shared" si="78"/>
        <v>595</v>
      </c>
      <c r="S631" s="5">
        <v>15</v>
      </c>
      <c r="T631" s="5">
        <v>0</v>
      </c>
      <c r="U631">
        <f>[2]升级消耗!$E31</f>
        <v>529</v>
      </c>
      <c r="V631">
        <f t="shared" si="83"/>
        <v>2.4</v>
      </c>
      <c r="AA631" s="5">
        <f t="shared" si="79"/>
        <v>330</v>
      </c>
    </row>
    <row r="632" spans="1:27">
      <c r="A632" s="5">
        <f t="shared" si="80"/>
        <v>1003029</v>
      </c>
      <c r="B632" s="5">
        <f t="shared" si="81"/>
        <v>1003</v>
      </c>
      <c r="C632" s="5">
        <f>VLOOKUP(B632,[1]role!$A:$J,10,1)</f>
        <v>47</v>
      </c>
      <c r="D632" s="5">
        <f t="shared" si="82"/>
        <v>29</v>
      </c>
      <c r="E632" s="10" t="s">
        <v>41</v>
      </c>
      <c r="F632" s="5">
        <f>[2]攻击!$G34</f>
        <v>630</v>
      </c>
      <c r="G632" s="5">
        <f t="shared" si="74"/>
        <v>167</v>
      </c>
      <c r="I632" s="6">
        <f t="shared" si="75"/>
        <v>340</v>
      </c>
      <c r="J632">
        <v>0</v>
      </c>
      <c r="K632" s="11">
        <f t="shared" si="76"/>
        <v>8</v>
      </c>
      <c r="L632">
        <v>0</v>
      </c>
      <c r="M632">
        <v>0</v>
      </c>
      <c r="N632" s="7">
        <v>0</v>
      </c>
      <c r="O632" t="s">
        <v>169</v>
      </c>
      <c r="P632" s="5" t="str">
        <f t="shared" si="77"/>
        <v>1-560</v>
      </c>
      <c r="Q632">
        <v>0</v>
      </c>
      <c r="R632" s="5">
        <f t="shared" si="78"/>
        <v>630</v>
      </c>
      <c r="S632" s="5">
        <v>15</v>
      </c>
      <c r="T632" s="5">
        <v>0</v>
      </c>
      <c r="U632">
        <f>[2]升级消耗!$E32</f>
        <v>560</v>
      </c>
      <c r="V632">
        <f t="shared" si="83"/>
        <v>2.4</v>
      </c>
      <c r="AA632" s="5">
        <f t="shared" si="79"/>
        <v>340</v>
      </c>
    </row>
    <row r="633" spans="1:27">
      <c r="A633" s="5">
        <f t="shared" si="80"/>
        <v>1003030</v>
      </c>
      <c r="B633" s="5">
        <f t="shared" si="81"/>
        <v>1003</v>
      </c>
      <c r="C633" s="5">
        <f>VLOOKUP(B633,[1]role!$A:$J,10,1)</f>
        <v>47</v>
      </c>
      <c r="D633" s="5">
        <f t="shared" si="82"/>
        <v>30</v>
      </c>
      <c r="E633" s="10" t="s">
        <v>41</v>
      </c>
      <c r="F633" s="5">
        <f>[2]攻击!$G35</f>
        <v>666</v>
      </c>
      <c r="G633" s="5">
        <f t="shared" si="74"/>
        <v>171</v>
      </c>
      <c r="I633" s="6">
        <f t="shared" si="75"/>
        <v>350</v>
      </c>
      <c r="J633">
        <v>0</v>
      </c>
      <c r="K633" s="11">
        <f t="shared" si="76"/>
        <v>8</v>
      </c>
      <c r="L633">
        <v>0</v>
      </c>
      <c r="M633">
        <v>0</v>
      </c>
      <c r="N633" s="7">
        <v>0</v>
      </c>
      <c r="O633" t="s">
        <v>170</v>
      </c>
      <c r="P633" s="5" t="str">
        <f t="shared" si="77"/>
        <v>1-592</v>
      </c>
      <c r="Q633">
        <v>0</v>
      </c>
      <c r="R633" s="5">
        <f t="shared" si="78"/>
        <v>666</v>
      </c>
      <c r="S633" s="5">
        <v>15</v>
      </c>
      <c r="T633" s="5">
        <v>0</v>
      </c>
      <c r="U633">
        <f>[2]升级消耗!$E33</f>
        <v>592</v>
      </c>
      <c r="V633">
        <f t="shared" si="83"/>
        <v>2.4</v>
      </c>
      <c r="AA633" s="5">
        <f t="shared" si="79"/>
        <v>350</v>
      </c>
    </row>
    <row r="634" spans="1:27">
      <c r="A634" s="5">
        <f t="shared" si="80"/>
        <v>1003031</v>
      </c>
      <c r="B634" s="5">
        <f t="shared" si="81"/>
        <v>1003</v>
      </c>
      <c r="C634" s="5">
        <f>VLOOKUP(B634,[1]role!$A:$J,10,1)</f>
        <v>47</v>
      </c>
      <c r="D634" s="5">
        <f t="shared" si="82"/>
        <v>31</v>
      </c>
      <c r="E634" s="10" t="s">
        <v>41</v>
      </c>
      <c r="F634" s="5">
        <f>[2]攻击!$G36</f>
        <v>702</v>
      </c>
      <c r="G634" s="5">
        <f t="shared" si="74"/>
        <v>176</v>
      </c>
      <c r="I634" s="6">
        <f t="shared" si="75"/>
        <v>360</v>
      </c>
      <c r="J634">
        <v>0</v>
      </c>
      <c r="K634" s="11">
        <f t="shared" si="76"/>
        <v>8</v>
      </c>
      <c r="L634">
        <v>0</v>
      </c>
      <c r="M634">
        <v>0</v>
      </c>
      <c r="N634" s="7">
        <v>0</v>
      </c>
      <c r="O634" t="s">
        <v>171</v>
      </c>
      <c r="P634" s="5" t="str">
        <f t="shared" si="77"/>
        <v>1-659</v>
      </c>
      <c r="Q634">
        <v>0</v>
      </c>
      <c r="R634" s="5">
        <f t="shared" si="78"/>
        <v>702</v>
      </c>
      <c r="S634" s="5">
        <v>15</v>
      </c>
      <c r="T634" s="5">
        <v>0</v>
      </c>
      <c r="U634">
        <f>[2]升级消耗!$E34</f>
        <v>659</v>
      </c>
      <c r="V634">
        <f t="shared" si="83"/>
        <v>2.4</v>
      </c>
      <c r="AA634" s="5">
        <f t="shared" si="79"/>
        <v>360</v>
      </c>
    </row>
    <row r="635" spans="1:27">
      <c r="A635" s="5">
        <f t="shared" si="80"/>
        <v>1003032</v>
      </c>
      <c r="B635" s="5">
        <f t="shared" si="81"/>
        <v>1003</v>
      </c>
      <c r="C635" s="5">
        <f>VLOOKUP(B635,[1]role!$A:$J,10,1)</f>
        <v>47</v>
      </c>
      <c r="D635" s="5">
        <f t="shared" si="82"/>
        <v>32</v>
      </c>
      <c r="E635" s="10" t="s">
        <v>41</v>
      </c>
      <c r="F635" s="5">
        <f>[2]攻击!$G37</f>
        <v>740</v>
      </c>
      <c r="G635" s="5">
        <f t="shared" si="74"/>
        <v>180</v>
      </c>
      <c r="I635" s="6">
        <f t="shared" si="75"/>
        <v>370</v>
      </c>
      <c r="J635">
        <v>0</v>
      </c>
      <c r="K635" s="11">
        <f t="shared" si="76"/>
        <v>8</v>
      </c>
      <c r="L635">
        <v>0</v>
      </c>
      <c r="M635">
        <v>0</v>
      </c>
      <c r="N635" s="7">
        <v>0</v>
      </c>
      <c r="O635" t="s">
        <v>172</v>
      </c>
      <c r="P635" s="5" t="str">
        <f t="shared" si="77"/>
        <v>1-694</v>
      </c>
      <c r="Q635">
        <v>0</v>
      </c>
      <c r="R635" s="5">
        <f t="shared" si="78"/>
        <v>740</v>
      </c>
      <c r="S635" s="5">
        <v>15</v>
      </c>
      <c r="T635" s="5">
        <v>0</v>
      </c>
      <c r="U635">
        <f>[2]升级消耗!$E35</f>
        <v>694</v>
      </c>
      <c r="V635">
        <f t="shared" si="83"/>
        <v>2.4</v>
      </c>
      <c r="AA635" s="5">
        <f t="shared" si="79"/>
        <v>370</v>
      </c>
    </row>
    <row r="636" spans="1:27">
      <c r="A636" s="5">
        <f t="shared" si="80"/>
        <v>1003033</v>
      </c>
      <c r="B636" s="5">
        <f t="shared" si="81"/>
        <v>1003</v>
      </c>
      <c r="C636" s="5">
        <f>VLOOKUP(B636,[1]role!$A:$J,10,1)</f>
        <v>47</v>
      </c>
      <c r="D636" s="5">
        <f t="shared" si="82"/>
        <v>33</v>
      </c>
      <c r="E636" s="10" t="s">
        <v>41</v>
      </c>
      <c r="F636" s="5">
        <f>[2]攻击!$G38</f>
        <v>778</v>
      </c>
      <c r="G636" s="5">
        <f t="shared" si="74"/>
        <v>184</v>
      </c>
      <c r="I636" s="6">
        <f t="shared" si="75"/>
        <v>380</v>
      </c>
      <c r="J636">
        <v>0</v>
      </c>
      <c r="K636" s="11">
        <f t="shared" si="76"/>
        <v>8</v>
      </c>
      <c r="L636">
        <v>0</v>
      </c>
      <c r="M636">
        <v>0</v>
      </c>
      <c r="N636" s="7">
        <v>0</v>
      </c>
      <c r="O636" t="s">
        <v>173</v>
      </c>
      <c r="P636" s="5" t="str">
        <f t="shared" si="77"/>
        <v>1-730</v>
      </c>
      <c r="Q636">
        <v>0</v>
      </c>
      <c r="R636" s="5">
        <f t="shared" si="78"/>
        <v>778</v>
      </c>
      <c r="S636" s="5">
        <v>15</v>
      </c>
      <c r="T636" s="5">
        <v>0</v>
      </c>
      <c r="U636">
        <f>[2]升级消耗!$E36</f>
        <v>730</v>
      </c>
      <c r="V636">
        <f t="shared" si="83"/>
        <v>2.4</v>
      </c>
      <c r="AA636" s="5">
        <f t="shared" si="79"/>
        <v>380</v>
      </c>
    </row>
    <row r="637" spans="1:27">
      <c r="A637" s="5">
        <f t="shared" si="80"/>
        <v>1003034</v>
      </c>
      <c r="B637" s="5">
        <f t="shared" si="81"/>
        <v>1003</v>
      </c>
      <c r="C637" s="5">
        <f>VLOOKUP(B637,[1]role!$A:$J,10,1)</f>
        <v>47</v>
      </c>
      <c r="D637" s="5">
        <f t="shared" si="82"/>
        <v>34</v>
      </c>
      <c r="E637" s="10" t="s">
        <v>41</v>
      </c>
      <c r="F637" s="5">
        <f>[2]攻击!$G39</f>
        <v>817</v>
      </c>
      <c r="G637" s="5">
        <f t="shared" si="74"/>
        <v>188</v>
      </c>
      <c r="I637" s="6">
        <f t="shared" si="75"/>
        <v>390</v>
      </c>
      <c r="J637">
        <v>0</v>
      </c>
      <c r="K637" s="11">
        <f t="shared" si="76"/>
        <v>8</v>
      </c>
      <c r="L637">
        <v>0</v>
      </c>
      <c r="M637">
        <v>0</v>
      </c>
      <c r="N637" s="7">
        <v>0</v>
      </c>
      <c r="O637" t="s">
        <v>174</v>
      </c>
      <c r="P637" s="5" t="str">
        <f t="shared" si="77"/>
        <v>1-768</v>
      </c>
      <c r="Q637">
        <v>0</v>
      </c>
      <c r="R637" s="5">
        <f t="shared" si="78"/>
        <v>817</v>
      </c>
      <c r="S637" s="5">
        <v>15</v>
      </c>
      <c r="T637" s="5">
        <v>0</v>
      </c>
      <c r="U637">
        <f>[2]升级消耗!$E37</f>
        <v>768</v>
      </c>
      <c r="V637">
        <f t="shared" si="83"/>
        <v>2.4</v>
      </c>
      <c r="AA637" s="5">
        <f t="shared" si="79"/>
        <v>390</v>
      </c>
    </row>
    <row r="638" spans="1:27">
      <c r="A638" s="5">
        <f t="shared" si="80"/>
        <v>1003035</v>
      </c>
      <c r="B638" s="5">
        <f t="shared" si="81"/>
        <v>1003</v>
      </c>
      <c r="C638" s="5">
        <f>VLOOKUP(B638,[1]role!$A:$J,10,1)</f>
        <v>47</v>
      </c>
      <c r="D638" s="5">
        <f t="shared" si="82"/>
        <v>35</v>
      </c>
      <c r="E638" s="10" t="s">
        <v>41</v>
      </c>
      <c r="F638" s="5">
        <f>[2]攻击!$G40</f>
        <v>856</v>
      </c>
      <c r="G638" s="5">
        <f t="shared" si="74"/>
        <v>192</v>
      </c>
      <c r="I638" s="6">
        <f t="shared" si="75"/>
        <v>400</v>
      </c>
      <c r="J638">
        <v>0</v>
      </c>
      <c r="K638" s="11">
        <f t="shared" si="76"/>
        <v>8</v>
      </c>
      <c r="L638">
        <v>0</v>
      </c>
      <c r="M638">
        <v>0</v>
      </c>
      <c r="N638" s="7">
        <v>0</v>
      </c>
      <c r="O638" t="s">
        <v>175</v>
      </c>
      <c r="P638" s="5" t="str">
        <f t="shared" si="77"/>
        <v>1-803</v>
      </c>
      <c r="Q638">
        <v>0</v>
      </c>
      <c r="R638" s="5">
        <f t="shared" si="78"/>
        <v>856</v>
      </c>
      <c r="S638" s="5">
        <v>15</v>
      </c>
      <c r="T638" s="5">
        <v>0</v>
      </c>
      <c r="U638">
        <f>[2]升级消耗!$E38</f>
        <v>803</v>
      </c>
      <c r="V638">
        <f t="shared" si="83"/>
        <v>2.4</v>
      </c>
      <c r="AA638" s="5">
        <f t="shared" si="79"/>
        <v>400</v>
      </c>
    </row>
    <row r="639" spans="1:27">
      <c r="A639" s="5">
        <f t="shared" si="80"/>
        <v>1003036</v>
      </c>
      <c r="B639" s="5">
        <f t="shared" si="81"/>
        <v>1003</v>
      </c>
      <c r="C639" s="5">
        <f>VLOOKUP(B639,[1]role!$A:$J,10,1)</f>
        <v>47</v>
      </c>
      <c r="D639" s="5">
        <f t="shared" si="82"/>
        <v>36</v>
      </c>
      <c r="E639" s="10" t="s">
        <v>41</v>
      </c>
      <c r="F639" s="5">
        <f>[2]攻击!$G41</f>
        <v>897</v>
      </c>
      <c r="G639" s="5">
        <f t="shared" si="74"/>
        <v>196</v>
      </c>
      <c r="I639" s="6">
        <f t="shared" si="75"/>
        <v>410</v>
      </c>
      <c r="J639">
        <v>0</v>
      </c>
      <c r="K639" s="11">
        <f t="shared" si="76"/>
        <v>8</v>
      </c>
      <c r="L639">
        <v>0</v>
      </c>
      <c r="M639">
        <v>0</v>
      </c>
      <c r="N639" s="7">
        <v>0</v>
      </c>
      <c r="O639" t="s">
        <v>176</v>
      </c>
      <c r="P639" s="5" t="str">
        <f t="shared" si="77"/>
        <v>1-887</v>
      </c>
      <c r="Q639">
        <v>0</v>
      </c>
      <c r="R639" s="5">
        <f t="shared" si="78"/>
        <v>897</v>
      </c>
      <c r="S639" s="5">
        <v>15</v>
      </c>
      <c r="T639" s="5">
        <v>0</v>
      </c>
      <c r="U639">
        <f>[2]升级消耗!$E39</f>
        <v>887</v>
      </c>
      <c r="V639">
        <f t="shared" si="83"/>
        <v>2.4</v>
      </c>
      <c r="AA639" s="5">
        <f t="shared" si="79"/>
        <v>410</v>
      </c>
    </row>
    <row r="640" spans="1:27">
      <c r="A640" s="5">
        <f t="shared" si="80"/>
        <v>1003037</v>
      </c>
      <c r="B640" s="5">
        <f t="shared" si="81"/>
        <v>1003</v>
      </c>
      <c r="C640" s="5">
        <f>VLOOKUP(B640,[1]role!$A:$J,10,1)</f>
        <v>47</v>
      </c>
      <c r="D640" s="5">
        <f t="shared" si="82"/>
        <v>37</v>
      </c>
      <c r="E640" s="10" t="s">
        <v>41</v>
      </c>
      <c r="F640" s="5">
        <f>[2]攻击!$G42</f>
        <v>938</v>
      </c>
      <c r="G640" s="5">
        <f t="shared" si="74"/>
        <v>201</v>
      </c>
      <c r="I640" s="6">
        <f t="shared" si="75"/>
        <v>420</v>
      </c>
      <c r="J640">
        <v>0</v>
      </c>
      <c r="K640" s="11">
        <f t="shared" si="76"/>
        <v>8</v>
      </c>
      <c r="L640">
        <v>0</v>
      </c>
      <c r="M640">
        <v>0</v>
      </c>
      <c r="N640" s="7">
        <v>0</v>
      </c>
      <c r="O640" t="s">
        <v>177</v>
      </c>
      <c r="P640" s="5" t="str">
        <f t="shared" si="77"/>
        <v>1-928</v>
      </c>
      <c r="Q640">
        <v>0</v>
      </c>
      <c r="R640" s="5">
        <f t="shared" si="78"/>
        <v>938</v>
      </c>
      <c r="S640" s="5">
        <v>15</v>
      </c>
      <c r="T640" s="5">
        <v>0</v>
      </c>
      <c r="U640">
        <f>[2]升级消耗!$E40</f>
        <v>928</v>
      </c>
      <c r="V640">
        <f t="shared" si="83"/>
        <v>2.4</v>
      </c>
      <c r="AA640" s="5">
        <f t="shared" si="79"/>
        <v>420</v>
      </c>
    </row>
    <row r="641" spans="1:27">
      <c r="A641" s="5">
        <f t="shared" si="80"/>
        <v>1003038</v>
      </c>
      <c r="B641" s="5">
        <f t="shared" si="81"/>
        <v>1003</v>
      </c>
      <c r="C641" s="5">
        <f>VLOOKUP(B641,[1]role!$A:$J,10,1)</f>
        <v>47</v>
      </c>
      <c r="D641" s="5">
        <f t="shared" si="82"/>
        <v>38</v>
      </c>
      <c r="E641" s="10" t="s">
        <v>41</v>
      </c>
      <c r="F641" s="5">
        <f>[2]攻击!$G43</f>
        <v>980</v>
      </c>
      <c r="G641" s="5">
        <f t="shared" si="74"/>
        <v>205</v>
      </c>
      <c r="I641" s="6">
        <f t="shared" si="75"/>
        <v>430</v>
      </c>
      <c r="J641">
        <v>0</v>
      </c>
      <c r="K641" s="11">
        <f t="shared" si="76"/>
        <v>8</v>
      </c>
      <c r="L641">
        <v>0</v>
      </c>
      <c r="M641">
        <v>0</v>
      </c>
      <c r="N641" s="7">
        <v>0</v>
      </c>
      <c r="O641" t="s">
        <v>178</v>
      </c>
      <c r="P641" s="5" t="str">
        <f t="shared" si="77"/>
        <v>1-970</v>
      </c>
      <c r="Q641">
        <v>0</v>
      </c>
      <c r="R641" s="5">
        <f t="shared" si="78"/>
        <v>980</v>
      </c>
      <c r="S641" s="5">
        <v>15</v>
      </c>
      <c r="T641" s="5">
        <v>0</v>
      </c>
      <c r="U641">
        <f>[2]升级消耗!$E41</f>
        <v>970</v>
      </c>
      <c r="V641">
        <f t="shared" si="83"/>
        <v>2.4</v>
      </c>
      <c r="AA641" s="5">
        <f t="shared" si="79"/>
        <v>430</v>
      </c>
    </row>
    <row r="642" spans="1:27">
      <c r="A642" s="5">
        <f t="shared" si="80"/>
        <v>1003039</v>
      </c>
      <c r="B642" s="5">
        <f t="shared" si="81"/>
        <v>1003</v>
      </c>
      <c r="C642" s="5">
        <f>VLOOKUP(B642,[1]role!$A:$J,10,1)</f>
        <v>47</v>
      </c>
      <c r="D642" s="5">
        <f t="shared" si="82"/>
        <v>39</v>
      </c>
      <c r="E642" s="10" t="s">
        <v>41</v>
      </c>
      <c r="F642" s="5">
        <f>[2]攻击!$G44</f>
        <v>1022</v>
      </c>
      <c r="G642" s="5">
        <f t="shared" si="74"/>
        <v>209</v>
      </c>
      <c r="I642" s="6">
        <f t="shared" si="75"/>
        <v>440</v>
      </c>
      <c r="J642">
        <v>0</v>
      </c>
      <c r="K642" s="11">
        <f t="shared" si="76"/>
        <v>8</v>
      </c>
      <c r="L642">
        <v>0</v>
      </c>
      <c r="M642">
        <v>0</v>
      </c>
      <c r="N642" s="7">
        <v>0</v>
      </c>
      <c r="O642" t="s">
        <v>179</v>
      </c>
      <c r="P642" s="5" t="str">
        <f t="shared" si="77"/>
        <v>1-1010</v>
      </c>
      <c r="Q642">
        <v>0</v>
      </c>
      <c r="R642" s="5">
        <f t="shared" si="78"/>
        <v>1022</v>
      </c>
      <c r="S642" s="5">
        <v>15</v>
      </c>
      <c r="T642" s="5">
        <v>0</v>
      </c>
      <c r="U642">
        <f>[2]升级消耗!$E42</f>
        <v>1010</v>
      </c>
      <c r="V642">
        <f t="shared" si="83"/>
        <v>2.4</v>
      </c>
      <c r="AA642" s="5">
        <f t="shared" si="79"/>
        <v>440</v>
      </c>
    </row>
    <row r="643" spans="1:27">
      <c r="A643" s="5">
        <f t="shared" si="80"/>
        <v>1003040</v>
      </c>
      <c r="B643" s="5">
        <f t="shared" si="81"/>
        <v>1003</v>
      </c>
      <c r="C643" s="5">
        <f>VLOOKUP(B643,[1]role!$A:$J,10,1)</f>
        <v>47</v>
      </c>
      <c r="D643" s="5">
        <f t="shared" si="82"/>
        <v>40</v>
      </c>
      <c r="E643" s="10" t="s">
        <v>41</v>
      </c>
      <c r="F643" s="5">
        <f>[2]攻击!$G45</f>
        <v>1065</v>
      </c>
      <c r="G643" s="5">
        <f t="shared" si="74"/>
        <v>213</v>
      </c>
      <c r="I643" s="6">
        <f t="shared" si="75"/>
        <v>450</v>
      </c>
      <c r="J643">
        <v>0</v>
      </c>
      <c r="K643" s="11">
        <f t="shared" si="76"/>
        <v>8</v>
      </c>
      <c r="L643">
        <v>0</v>
      </c>
      <c r="M643">
        <v>0</v>
      </c>
      <c r="N643" s="7">
        <v>0</v>
      </c>
      <c r="O643" t="s">
        <v>180</v>
      </c>
      <c r="P643" s="5" t="str">
        <f t="shared" si="77"/>
        <v>1-1054</v>
      </c>
      <c r="Q643">
        <v>0</v>
      </c>
      <c r="R643" s="5">
        <f t="shared" si="78"/>
        <v>1065</v>
      </c>
      <c r="S643" s="5">
        <v>15</v>
      </c>
      <c r="T643" s="5">
        <v>0</v>
      </c>
      <c r="U643">
        <f>[2]升级消耗!$E43</f>
        <v>1054</v>
      </c>
      <c r="V643">
        <f t="shared" si="83"/>
        <v>2.4</v>
      </c>
      <c r="AA643" s="5">
        <f t="shared" si="79"/>
        <v>450</v>
      </c>
    </row>
    <row r="644" spans="1:27">
      <c r="A644" s="5">
        <f t="shared" si="80"/>
        <v>1003041</v>
      </c>
      <c r="B644" s="5">
        <f t="shared" si="81"/>
        <v>1003</v>
      </c>
      <c r="C644" s="5">
        <f>VLOOKUP(B644,[1]role!$A:$J,10,1)</f>
        <v>47</v>
      </c>
      <c r="D644" s="5">
        <f t="shared" si="82"/>
        <v>41</v>
      </c>
      <c r="E644" s="10" t="s">
        <v>41</v>
      </c>
      <c r="F644" s="5">
        <f>[2]攻击!$G46</f>
        <v>1108</v>
      </c>
      <c r="G644" s="5">
        <f t="shared" si="74"/>
        <v>217</v>
      </c>
      <c r="I644" s="6">
        <f t="shared" si="75"/>
        <v>460</v>
      </c>
      <c r="J644">
        <v>0</v>
      </c>
      <c r="K644" s="11">
        <f t="shared" si="76"/>
        <v>8</v>
      </c>
      <c r="L644">
        <v>0</v>
      </c>
      <c r="M644">
        <v>0</v>
      </c>
      <c r="N644" s="7">
        <v>0</v>
      </c>
      <c r="O644" t="s">
        <v>181</v>
      </c>
      <c r="P644" s="5" t="str">
        <f t="shared" si="77"/>
        <v>1-1152</v>
      </c>
      <c r="Q644">
        <v>0</v>
      </c>
      <c r="R644" s="5">
        <f t="shared" si="78"/>
        <v>1108</v>
      </c>
      <c r="S644" s="5">
        <v>15</v>
      </c>
      <c r="T644" s="5">
        <v>0</v>
      </c>
      <c r="U644">
        <f>[2]升级消耗!$E44</f>
        <v>1152</v>
      </c>
      <c r="V644">
        <f t="shared" si="83"/>
        <v>2.4</v>
      </c>
      <c r="AA644" s="5">
        <f t="shared" si="79"/>
        <v>460</v>
      </c>
    </row>
    <row r="645" spans="1:27">
      <c r="A645" s="5">
        <f t="shared" si="80"/>
        <v>1003042</v>
      </c>
      <c r="B645" s="5">
        <f t="shared" si="81"/>
        <v>1003</v>
      </c>
      <c r="C645" s="5">
        <f>VLOOKUP(B645,[1]role!$A:$J,10,1)</f>
        <v>47</v>
      </c>
      <c r="D645" s="5">
        <f t="shared" si="82"/>
        <v>42</v>
      </c>
      <c r="E645" s="10" t="s">
        <v>41</v>
      </c>
      <c r="F645" s="5">
        <f>[2]攻击!$G47</f>
        <v>1153</v>
      </c>
      <c r="G645" s="5">
        <f t="shared" ref="G645:G708" si="84">INT(I645/V645)+26</f>
        <v>221</v>
      </c>
      <c r="I645" s="6">
        <f t="shared" ref="I645:I708" si="85">INT(AA645)</f>
        <v>470</v>
      </c>
      <c r="J645">
        <v>0</v>
      </c>
      <c r="K645" s="11">
        <f t="shared" ref="K645:K708" si="86">IF(B645=2008,10,IF(B645&gt;3000,10,IF(B645&gt;2000,5,8)))</f>
        <v>8</v>
      </c>
      <c r="L645">
        <v>0</v>
      </c>
      <c r="M645">
        <v>0</v>
      </c>
      <c r="N645" s="7">
        <v>0</v>
      </c>
      <c r="O645" t="s">
        <v>182</v>
      </c>
      <c r="P645" s="5" t="str">
        <f t="shared" ref="P645:P708" si="87">"1-"&amp;U645</f>
        <v>1-1197</v>
      </c>
      <c r="Q645">
        <v>0</v>
      </c>
      <c r="R645" s="5">
        <f t="shared" ref="R645:R708" si="88">F645</f>
        <v>1153</v>
      </c>
      <c r="S645" s="5">
        <v>15</v>
      </c>
      <c r="T645" s="5">
        <v>0</v>
      </c>
      <c r="U645">
        <f>[2]升级消耗!$E45</f>
        <v>1197</v>
      </c>
      <c r="V645">
        <f t="shared" si="83"/>
        <v>2.4</v>
      </c>
      <c r="AA645" s="5">
        <f t="shared" ref="AA645:AA708" si="89">50+D645*10</f>
        <v>470</v>
      </c>
    </row>
    <row r="646" spans="1:27">
      <c r="A646" s="5">
        <f t="shared" si="80"/>
        <v>1003043</v>
      </c>
      <c r="B646" s="5">
        <f t="shared" si="81"/>
        <v>1003</v>
      </c>
      <c r="C646" s="5">
        <f>VLOOKUP(B646,[1]role!$A:$J,10,1)</f>
        <v>47</v>
      </c>
      <c r="D646" s="5">
        <f t="shared" si="82"/>
        <v>43</v>
      </c>
      <c r="E646" s="10" t="s">
        <v>41</v>
      </c>
      <c r="F646" s="5">
        <f>[2]攻击!$G48</f>
        <v>1198</v>
      </c>
      <c r="G646" s="5">
        <f t="shared" si="84"/>
        <v>226</v>
      </c>
      <c r="I646" s="6">
        <f t="shared" si="85"/>
        <v>480</v>
      </c>
      <c r="J646">
        <v>0</v>
      </c>
      <c r="K646" s="11">
        <f t="shared" si="86"/>
        <v>8</v>
      </c>
      <c r="L646">
        <v>0</v>
      </c>
      <c r="M646">
        <v>0</v>
      </c>
      <c r="N646" s="7">
        <v>0</v>
      </c>
      <c r="O646" t="s">
        <v>183</v>
      </c>
      <c r="P646" s="5" t="str">
        <f t="shared" si="87"/>
        <v>1-1244</v>
      </c>
      <c r="Q646">
        <v>0</v>
      </c>
      <c r="R646" s="5">
        <f t="shared" si="88"/>
        <v>1198</v>
      </c>
      <c r="S646" s="5">
        <v>15</v>
      </c>
      <c r="T646" s="5">
        <v>0</v>
      </c>
      <c r="U646">
        <f>[2]升级消耗!$E46</f>
        <v>1244</v>
      </c>
      <c r="V646">
        <f t="shared" si="83"/>
        <v>2.4</v>
      </c>
      <c r="AA646" s="5">
        <f t="shared" si="89"/>
        <v>480</v>
      </c>
    </row>
    <row r="647" spans="1:27">
      <c r="A647" s="5">
        <f t="shared" si="80"/>
        <v>1003044</v>
      </c>
      <c r="B647" s="5">
        <f t="shared" si="81"/>
        <v>1003</v>
      </c>
      <c r="C647" s="5">
        <f>VLOOKUP(B647,[1]role!$A:$J,10,1)</f>
        <v>47</v>
      </c>
      <c r="D647" s="5">
        <f t="shared" si="82"/>
        <v>44</v>
      </c>
      <c r="E647" s="10" t="s">
        <v>41</v>
      </c>
      <c r="F647" s="5">
        <f>[2]攻击!$G49</f>
        <v>1244</v>
      </c>
      <c r="G647" s="5">
        <f t="shared" si="84"/>
        <v>230</v>
      </c>
      <c r="I647" s="6">
        <f t="shared" si="85"/>
        <v>490</v>
      </c>
      <c r="J647">
        <v>0</v>
      </c>
      <c r="K647" s="11">
        <f t="shared" si="86"/>
        <v>8</v>
      </c>
      <c r="L647">
        <v>0</v>
      </c>
      <c r="M647">
        <v>0</v>
      </c>
      <c r="N647" s="7">
        <v>0</v>
      </c>
      <c r="O647" t="s">
        <v>184</v>
      </c>
      <c r="P647" s="5" t="str">
        <f t="shared" si="87"/>
        <v>1-1293</v>
      </c>
      <c r="Q647">
        <v>0</v>
      </c>
      <c r="R647" s="5">
        <f t="shared" si="88"/>
        <v>1244</v>
      </c>
      <c r="S647" s="5">
        <v>15</v>
      </c>
      <c r="T647" s="5">
        <v>0</v>
      </c>
      <c r="U647">
        <f>[2]升级消耗!$E47</f>
        <v>1293</v>
      </c>
      <c r="V647">
        <f t="shared" si="83"/>
        <v>2.4</v>
      </c>
      <c r="AA647" s="5">
        <f t="shared" si="89"/>
        <v>490</v>
      </c>
    </row>
    <row r="648" spans="1:27">
      <c r="A648" s="5">
        <f t="shared" si="80"/>
        <v>1003045</v>
      </c>
      <c r="B648" s="5">
        <f t="shared" si="81"/>
        <v>1003</v>
      </c>
      <c r="C648" s="5">
        <f>VLOOKUP(B648,[1]role!$A:$J,10,1)</f>
        <v>47</v>
      </c>
      <c r="D648" s="5">
        <f t="shared" si="82"/>
        <v>45</v>
      </c>
      <c r="E648" s="10" t="s">
        <v>41</v>
      </c>
      <c r="F648" s="5">
        <f>[2]攻击!$G50</f>
        <v>1290</v>
      </c>
      <c r="G648" s="5">
        <f t="shared" si="84"/>
        <v>234</v>
      </c>
      <c r="I648" s="6">
        <f t="shared" si="85"/>
        <v>500</v>
      </c>
      <c r="J648">
        <v>0</v>
      </c>
      <c r="K648" s="11">
        <f t="shared" si="86"/>
        <v>8</v>
      </c>
      <c r="L648">
        <v>0</v>
      </c>
      <c r="M648">
        <v>0</v>
      </c>
      <c r="N648" s="7">
        <v>0</v>
      </c>
      <c r="O648" t="s">
        <v>185</v>
      </c>
      <c r="P648" s="5" t="str">
        <f t="shared" si="87"/>
        <v>1-1339</v>
      </c>
      <c r="Q648">
        <v>0</v>
      </c>
      <c r="R648" s="5">
        <f t="shared" si="88"/>
        <v>1290</v>
      </c>
      <c r="S648" s="5">
        <v>15</v>
      </c>
      <c r="T648" s="5">
        <v>0</v>
      </c>
      <c r="U648">
        <f>[2]升级消耗!$E48</f>
        <v>1339</v>
      </c>
      <c r="V648">
        <f t="shared" si="83"/>
        <v>2.4</v>
      </c>
      <c r="AA648" s="5">
        <f t="shared" si="89"/>
        <v>500</v>
      </c>
    </row>
    <row r="649" spans="1:27">
      <c r="A649" s="5">
        <f t="shared" si="80"/>
        <v>1003046</v>
      </c>
      <c r="B649" s="5">
        <f t="shared" si="81"/>
        <v>1003</v>
      </c>
      <c r="C649" s="5">
        <f>VLOOKUP(B649,[1]role!$A:$J,10,1)</f>
        <v>47</v>
      </c>
      <c r="D649" s="5">
        <f t="shared" si="82"/>
        <v>46</v>
      </c>
      <c r="E649" s="10" t="s">
        <v>41</v>
      </c>
      <c r="F649" s="5">
        <f>[2]攻击!$G51</f>
        <v>1338</v>
      </c>
      <c r="G649" s="5">
        <f t="shared" si="84"/>
        <v>238</v>
      </c>
      <c r="I649" s="6">
        <f t="shared" si="85"/>
        <v>510</v>
      </c>
      <c r="J649">
        <v>0</v>
      </c>
      <c r="K649" s="11">
        <f t="shared" si="86"/>
        <v>8</v>
      </c>
      <c r="L649">
        <v>0</v>
      </c>
      <c r="M649">
        <v>0</v>
      </c>
      <c r="N649" s="7">
        <v>0</v>
      </c>
      <c r="O649" t="s">
        <v>186</v>
      </c>
      <c r="P649" s="5" t="str">
        <f t="shared" si="87"/>
        <v>1-1456</v>
      </c>
      <c r="Q649">
        <v>0</v>
      </c>
      <c r="R649" s="5">
        <f t="shared" si="88"/>
        <v>1338</v>
      </c>
      <c r="S649" s="5">
        <v>15</v>
      </c>
      <c r="T649" s="5">
        <v>0</v>
      </c>
      <c r="U649">
        <f>[2]升级消耗!$E49</f>
        <v>1456</v>
      </c>
      <c r="V649">
        <f t="shared" si="83"/>
        <v>2.4</v>
      </c>
      <c r="AA649" s="5">
        <f t="shared" si="89"/>
        <v>510</v>
      </c>
    </row>
    <row r="650" spans="1:27">
      <c r="A650" s="5">
        <f t="shared" si="80"/>
        <v>1003047</v>
      </c>
      <c r="B650" s="5">
        <f t="shared" si="81"/>
        <v>1003</v>
      </c>
      <c r="C650" s="5">
        <f>VLOOKUP(B650,[1]role!$A:$J,10,1)</f>
        <v>47</v>
      </c>
      <c r="D650" s="5">
        <f t="shared" si="82"/>
        <v>47</v>
      </c>
      <c r="E650" s="10" t="s">
        <v>41</v>
      </c>
      <c r="F650" s="5">
        <f>[2]攻击!$G52</f>
        <v>1386</v>
      </c>
      <c r="G650" s="5">
        <f t="shared" si="84"/>
        <v>242</v>
      </c>
      <c r="I650" s="6">
        <f t="shared" si="85"/>
        <v>520</v>
      </c>
      <c r="J650">
        <v>0</v>
      </c>
      <c r="K650" s="11">
        <f t="shared" si="86"/>
        <v>8</v>
      </c>
      <c r="L650">
        <v>0</v>
      </c>
      <c r="M650">
        <v>0</v>
      </c>
      <c r="N650" s="7">
        <v>0</v>
      </c>
      <c r="O650" t="s">
        <v>187</v>
      </c>
      <c r="P650" s="5" t="str">
        <f t="shared" si="87"/>
        <v>1-1509</v>
      </c>
      <c r="Q650">
        <v>0</v>
      </c>
      <c r="R650" s="5">
        <f t="shared" si="88"/>
        <v>1386</v>
      </c>
      <c r="S650" s="5">
        <v>15</v>
      </c>
      <c r="T650" s="5">
        <v>0</v>
      </c>
      <c r="U650">
        <f>[2]升级消耗!$E50</f>
        <v>1509</v>
      </c>
      <c r="V650">
        <f t="shared" si="83"/>
        <v>2.4</v>
      </c>
      <c r="AA650" s="5">
        <f t="shared" si="89"/>
        <v>520</v>
      </c>
    </row>
    <row r="651" spans="1:27">
      <c r="A651" s="5">
        <f t="shared" si="80"/>
        <v>1003048</v>
      </c>
      <c r="B651" s="5">
        <f t="shared" si="81"/>
        <v>1003</v>
      </c>
      <c r="C651" s="5">
        <f>VLOOKUP(B651,[1]role!$A:$J,10,1)</f>
        <v>47</v>
      </c>
      <c r="D651" s="5">
        <f t="shared" si="82"/>
        <v>48</v>
      </c>
      <c r="E651" s="10" t="s">
        <v>41</v>
      </c>
      <c r="F651" s="5">
        <f>[2]攻击!$G53</f>
        <v>1435</v>
      </c>
      <c r="G651" s="5">
        <f t="shared" si="84"/>
        <v>246</v>
      </c>
      <c r="I651" s="6">
        <f t="shared" si="85"/>
        <v>530</v>
      </c>
      <c r="J651">
        <v>0</v>
      </c>
      <c r="K651" s="11">
        <f t="shared" si="86"/>
        <v>8</v>
      </c>
      <c r="L651">
        <v>0</v>
      </c>
      <c r="M651">
        <v>0</v>
      </c>
      <c r="N651" s="7">
        <v>0</v>
      </c>
      <c r="O651" t="s">
        <v>188</v>
      </c>
      <c r="P651" s="5" t="str">
        <f t="shared" si="87"/>
        <v>1-1561</v>
      </c>
      <c r="Q651">
        <v>0</v>
      </c>
      <c r="R651" s="5">
        <f t="shared" si="88"/>
        <v>1435</v>
      </c>
      <c r="S651" s="5">
        <v>15</v>
      </c>
      <c r="T651" s="5">
        <v>0</v>
      </c>
      <c r="U651">
        <f>[2]升级消耗!$E51</f>
        <v>1561</v>
      </c>
      <c r="V651">
        <f t="shared" si="83"/>
        <v>2.4</v>
      </c>
      <c r="AA651" s="5">
        <f t="shared" si="89"/>
        <v>530</v>
      </c>
    </row>
    <row r="652" spans="1:27">
      <c r="A652" s="5">
        <f t="shared" si="80"/>
        <v>1003049</v>
      </c>
      <c r="B652" s="5">
        <f t="shared" si="81"/>
        <v>1003</v>
      </c>
      <c r="C652" s="5">
        <f>VLOOKUP(B652,[1]role!$A:$J,10,1)</f>
        <v>47</v>
      </c>
      <c r="D652" s="5">
        <f t="shared" si="82"/>
        <v>49</v>
      </c>
      <c r="E652" s="10" t="s">
        <v>41</v>
      </c>
      <c r="F652" s="5">
        <f>[2]攻击!$G54</f>
        <v>1484</v>
      </c>
      <c r="G652" s="5">
        <f t="shared" si="84"/>
        <v>251</v>
      </c>
      <c r="I652" s="6">
        <f t="shared" si="85"/>
        <v>540</v>
      </c>
      <c r="J652">
        <v>0</v>
      </c>
      <c r="K652" s="11">
        <f t="shared" si="86"/>
        <v>8</v>
      </c>
      <c r="L652">
        <v>0</v>
      </c>
      <c r="M652">
        <v>0</v>
      </c>
      <c r="N652" s="7">
        <v>0</v>
      </c>
      <c r="O652" t="s">
        <v>189</v>
      </c>
      <c r="P652" s="5" t="str">
        <f t="shared" si="87"/>
        <v>1-1614</v>
      </c>
      <c r="Q652">
        <v>0</v>
      </c>
      <c r="R652" s="5">
        <f t="shared" si="88"/>
        <v>1484</v>
      </c>
      <c r="S652" s="5">
        <v>15</v>
      </c>
      <c r="T652" s="5">
        <v>0</v>
      </c>
      <c r="U652">
        <f>[2]升级消耗!$E52</f>
        <v>1614</v>
      </c>
      <c r="V652">
        <f t="shared" si="83"/>
        <v>2.4</v>
      </c>
      <c r="AA652" s="5">
        <f t="shared" si="89"/>
        <v>540</v>
      </c>
    </row>
    <row r="653" spans="1:27">
      <c r="A653" s="5">
        <f t="shared" si="80"/>
        <v>1003050</v>
      </c>
      <c r="B653" s="5">
        <f t="shared" si="81"/>
        <v>1003</v>
      </c>
      <c r="C653" s="5">
        <f>VLOOKUP(B653,[1]role!$A:$J,10,1)</f>
        <v>47</v>
      </c>
      <c r="D653" s="5">
        <f t="shared" si="82"/>
        <v>50</v>
      </c>
      <c r="E653" s="10" t="s">
        <v>41</v>
      </c>
      <c r="F653" s="5">
        <f>[2]攻击!$G55</f>
        <v>1534</v>
      </c>
      <c r="G653" s="5">
        <f t="shared" si="84"/>
        <v>255</v>
      </c>
      <c r="I653" s="6">
        <f t="shared" si="85"/>
        <v>550</v>
      </c>
      <c r="J653">
        <v>0</v>
      </c>
      <c r="K653" s="11">
        <f t="shared" si="86"/>
        <v>8</v>
      </c>
      <c r="L653">
        <v>0</v>
      </c>
      <c r="M653">
        <v>0</v>
      </c>
      <c r="N653" s="7">
        <v>0</v>
      </c>
      <c r="O653" t="s">
        <v>190</v>
      </c>
      <c r="P653" s="5" t="str">
        <f t="shared" si="87"/>
        <v>1-1670</v>
      </c>
      <c r="Q653">
        <v>0</v>
      </c>
      <c r="R653" s="5">
        <f t="shared" si="88"/>
        <v>1534</v>
      </c>
      <c r="S653" s="5">
        <v>15</v>
      </c>
      <c r="T653" s="5">
        <v>0</v>
      </c>
      <c r="U653">
        <f>[2]升级消耗!$E53</f>
        <v>1670</v>
      </c>
      <c r="V653">
        <f t="shared" si="83"/>
        <v>2.4</v>
      </c>
      <c r="AA653" s="5">
        <f t="shared" si="89"/>
        <v>550</v>
      </c>
    </row>
    <row r="654" spans="1:27">
      <c r="A654" s="5">
        <f t="shared" si="80"/>
        <v>1003051</v>
      </c>
      <c r="B654" s="5">
        <f t="shared" si="81"/>
        <v>1003</v>
      </c>
      <c r="C654" s="5">
        <f>VLOOKUP(B654,[1]role!$A:$J,10,1)</f>
        <v>47</v>
      </c>
      <c r="D654" s="5">
        <f t="shared" si="82"/>
        <v>51</v>
      </c>
      <c r="E654" s="10" t="s">
        <v>41</v>
      </c>
      <c r="F654" s="5">
        <f>[2]攻击!$G56</f>
        <v>1610</v>
      </c>
      <c r="G654" s="5">
        <f t="shared" si="84"/>
        <v>259</v>
      </c>
      <c r="I654" s="6">
        <f t="shared" si="85"/>
        <v>560</v>
      </c>
      <c r="J654">
        <v>0</v>
      </c>
      <c r="K654" s="11">
        <f t="shared" si="86"/>
        <v>8</v>
      </c>
      <c r="L654">
        <v>0</v>
      </c>
      <c r="M654">
        <v>0</v>
      </c>
      <c r="N654" s="7">
        <v>0</v>
      </c>
      <c r="O654" t="s">
        <v>191</v>
      </c>
      <c r="P654" s="5" t="str">
        <f t="shared" si="87"/>
        <v>1-1831</v>
      </c>
      <c r="Q654">
        <v>0</v>
      </c>
      <c r="R654" s="5">
        <f t="shared" si="88"/>
        <v>1610</v>
      </c>
      <c r="S654" s="5">
        <v>15</v>
      </c>
      <c r="T654" s="5">
        <v>0</v>
      </c>
      <c r="U654">
        <f>[2]升级消耗!$E54</f>
        <v>1831</v>
      </c>
      <c r="V654">
        <f t="shared" si="83"/>
        <v>2.4</v>
      </c>
      <c r="AA654" s="5">
        <f t="shared" si="89"/>
        <v>560</v>
      </c>
    </row>
    <row r="655" spans="1:27">
      <c r="A655" s="5">
        <f t="shared" si="80"/>
        <v>1003052</v>
      </c>
      <c r="B655" s="5">
        <f t="shared" si="81"/>
        <v>1003</v>
      </c>
      <c r="C655" s="5">
        <f>VLOOKUP(B655,[1]role!$A:$J,10,1)</f>
        <v>47</v>
      </c>
      <c r="D655" s="5">
        <f t="shared" si="82"/>
        <v>52</v>
      </c>
      <c r="E655" s="10" t="s">
        <v>41</v>
      </c>
      <c r="F655" s="5">
        <f>[2]攻击!$G57</f>
        <v>1685</v>
      </c>
      <c r="G655" s="5">
        <f t="shared" si="84"/>
        <v>263</v>
      </c>
      <c r="I655" s="6">
        <f t="shared" si="85"/>
        <v>570</v>
      </c>
      <c r="J655">
        <v>0</v>
      </c>
      <c r="K655" s="11">
        <f t="shared" si="86"/>
        <v>8</v>
      </c>
      <c r="L655">
        <v>0</v>
      </c>
      <c r="M655">
        <v>0</v>
      </c>
      <c r="N655" s="7">
        <v>0</v>
      </c>
      <c r="O655" t="s">
        <v>192</v>
      </c>
      <c r="P655" s="5" t="str">
        <f t="shared" si="87"/>
        <v>1-1916</v>
      </c>
      <c r="Q655">
        <v>0</v>
      </c>
      <c r="R655" s="5">
        <f t="shared" si="88"/>
        <v>1685</v>
      </c>
      <c r="S655" s="5">
        <v>15</v>
      </c>
      <c r="T655" s="5">
        <v>0</v>
      </c>
      <c r="U655">
        <f>[2]升级消耗!$E55</f>
        <v>1916</v>
      </c>
      <c r="V655">
        <f t="shared" si="83"/>
        <v>2.4</v>
      </c>
      <c r="AA655" s="5">
        <f t="shared" si="89"/>
        <v>570</v>
      </c>
    </row>
    <row r="656" spans="1:27">
      <c r="A656" s="5">
        <f t="shared" si="80"/>
        <v>1003053</v>
      </c>
      <c r="B656" s="5">
        <f t="shared" si="81"/>
        <v>1003</v>
      </c>
      <c r="C656" s="5">
        <f>VLOOKUP(B656,[1]role!$A:$J,10,1)</f>
        <v>47</v>
      </c>
      <c r="D656" s="5">
        <f t="shared" si="82"/>
        <v>53</v>
      </c>
      <c r="E656" s="10" t="s">
        <v>41</v>
      </c>
      <c r="F656" s="5">
        <f>[2]攻击!$G58</f>
        <v>1762</v>
      </c>
      <c r="G656" s="5">
        <f t="shared" si="84"/>
        <v>267</v>
      </c>
      <c r="I656" s="6">
        <f t="shared" si="85"/>
        <v>580</v>
      </c>
      <c r="J656">
        <v>0</v>
      </c>
      <c r="K656" s="11">
        <f t="shared" si="86"/>
        <v>8</v>
      </c>
      <c r="L656">
        <v>0</v>
      </c>
      <c r="M656">
        <v>0</v>
      </c>
      <c r="N656" s="7">
        <v>0</v>
      </c>
      <c r="O656" t="s">
        <v>193</v>
      </c>
      <c r="P656" s="5" t="str">
        <f t="shared" si="87"/>
        <v>1-2004</v>
      </c>
      <c r="Q656">
        <v>0</v>
      </c>
      <c r="R656" s="5">
        <f t="shared" si="88"/>
        <v>1762</v>
      </c>
      <c r="S656" s="5">
        <v>15</v>
      </c>
      <c r="T656" s="5">
        <v>0</v>
      </c>
      <c r="U656">
        <f>[2]升级消耗!$E56</f>
        <v>2004</v>
      </c>
      <c r="V656">
        <f t="shared" si="83"/>
        <v>2.4</v>
      </c>
      <c r="AA656" s="5">
        <f t="shared" si="89"/>
        <v>580</v>
      </c>
    </row>
    <row r="657" spans="1:27">
      <c r="A657" s="5">
        <f t="shared" si="80"/>
        <v>1003054</v>
      </c>
      <c r="B657" s="5">
        <f t="shared" si="81"/>
        <v>1003</v>
      </c>
      <c r="C657" s="5">
        <f>VLOOKUP(B657,[1]role!$A:$J,10,1)</f>
        <v>47</v>
      </c>
      <c r="D657" s="5">
        <f t="shared" si="82"/>
        <v>54</v>
      </c>
      <c r="E657" s="10" t="s">
        <v>41</v>
      </c>
      <c r="F657" s="5">
        <f>[2]攻击!$G59</f>
        <v>1839</v>
      </c>
      <c r="G657" s="5">
        <f t="shared" si="84"/>
        <v>271</v>
      </c>
      <c r="I657" s="6">
        <f t="shared" si="85"/>
        <v>590</v>
      </c>
      <c r="J657">
        <v>0</v>
      </c>
      <c r="K657" s="11">
        <f t="shared" si="86"/>
        <v>8</v>
      </c>
      <c r="L657">
        <v>0</v>
      </c>
      <c r="M657">
        <v>0</v>
      </c>
      <c r="N657" s="7">
        <v>0</v>
      </c>
      <c r="O657" t="s">
        <v>194</v>
      </c>
      <c r="P657" s="5" t="str">
        <f t="shared" si="87"/>
        <v>1-2093</v>
      </c>
      <c r="Q657">
        <v>0</v>
      </c>
      <c r="R657" s="5">
        <f t="shared" si="88"/>
        <v>1839</v>
      </c>
      <c r="S657" s="5">
        <v>15</v>
      </c>
      <c r="T657" s="5">
        <v>0</v>
      </c>
      <c r="U657">
        <f>[2]升级消耗!$E57</f>
        <v>2093</v>
      </c>
      <c r="V657">
        <f t="shared" si="83"/>
        <v>2.4</v>
      </c>
      <c r="AA657" s="5">
        <f t="shared" si="89"/>
        <v>590</v>
      </c>
    </row>
    <row r="658" spans="1:27">
      <c r="A658" s="5">
        <f t="shared" si="80"/>
        <v>1003055</v>
      </c>
      <c r="B658" s="5">
        <f t="shared" si="81"/>
        <v>1003</v>
      </c>
      <c r="C658" s="5">
        <f>VLOOKUP(B658,[1]role!$A:$J,10,1)</f>
        <v>47</v>
      </c>
      <c r="D658" s="5">
        <f t="shared" si="82"/>
        <v>55</v>
      </c>
      <c r="E658" s="10" t="s">
        <v>41</v>
      </c>
      <c r="F658" s="5">
        <f>[2]攻击!$G60</f>
        <v>1918</v>
      </c>
      <c r="G658" s="5">
        <f t="shared" si="84"/>
        <v>276</v>
      </c>
      <c r="I658" s="6">
        <f t="shared" si="85"/>
        <v>600</v>
      </c>
      <c r="J658">
        <v>0</v>
      </c>
      <c r="K658" s="11">
        <f t="shared" si="86"/>
        <v>8</v>
      </c>
      <c r="L658">
        <v>0</v>
      </c>
      <c r="M658">
        <v>0</v>
      </c>
      <c r="N658" s="7">
        <v>0</v>
      </c>
      <c r="O658" t="s">
        <v>195</v>
      </c>
      <c r="P658" s="5" t="str">
        <f t="shared" si="87"/>
        <v>1-2182</v>
      </c>
      <c r="Q658">
        <v>0</v>
      </c>
      <c r="R658" s="5">
        <f t="shared" si="88"/>
        <v>1918</v>
      </c>
      <c r="S658" s="5">
        <v>15</v>
      </c>
      <c r="T658" s="5">
        <v>0</v>
      </c>
      <c r="U658">
        <f>[2]升级消耗!$E58</f>
        <v>2182</v>
      </c>
      <c r="V658">
        <f t="shared" si="83"/>
        <v>2.4</v>
      </c>
      <c r="AA658" s="5">
        <f t="shared" si="89"/>
        <v>600</v>
      </c>
    </row>
    <row r="659" spans="1:27">
      <c r="A659" s="5">
        <f t="shared" si="80"/>
        <v>1003056</v>
      </c>
      <c r="B659" s="5">
        <f t="shared" si="81"/>
        <v>1003</v>
      </c>
      <c r="C659" s="5">
        <f>VLOOKUP(B659,[1]role!$A:$J,10,1)</f>
        <v>47</v>
      </c>
      <c r="D659" s="5">
        <f t="shared" si="82"/>
        <v>56</v>
      </c>
      <c r="E659" s="10" t="s">
        <v>41</v>
      </c>
      <c r="F659" s="5">
        <f>[2]攻击!$G61</f>
        <v>1996</v>
      </c>
      <c r="G659" s="5">
        <f t="shared" si="84"/>
        <v>280</v>
      </c>
      <c r="I659" s="6">
        <f t="shared" si="85"/>
        <v>610</v>
      </c>
      <c r="J659">
        <v>0</v>
      </c>
      <c r="K659" s="11">
        <f t="shared" si="86"/>
        <v>8</v>
      </c>
      <c r="L659">
        <v>0</v>
      </c>
      <c r="M659">
        <v>0</v>
      </c>
      <c r="N659" s="7">
        <v>0</v>
      </c>
      <c r="O659" t="s">
        <v>196</v>
      </c>
      <c r="P659" s="5" t="str">
        <f t="shared" si="87"/>
        <v>1-2370</v>
      </c>
      <c r="Q659">
        <v>0</v>
      </c>
      <c r="R659" s="5">
        <f t="shared" si="88"/>
        <v>1996</v>
      </c>
      <c r="S659" s="5">
        <v>15</v>
      </c>
      <c r="T659" s="5">
        <v>0</v>
      </c>
      <c r="U659">
        <f>[2]升级消耗!$E59</f>
        <v>2370</v>
      </c>
      <c r="V659">
        <f t="shared" si="83"/>
        <v>2.4</v>
      </c>
      <c r="AA659" s="5">
        <f t="shared" si="89"/>
        <v>610</v>
      </c>
    </row>
    <row r="660" spans="1:27">
      <c r="A660" s="5">
        <f t="shared" si="80"/>
        <v>1003057</v>
      </c>
      <c r="B660" s="5">
        <f t="shared" si="81"/>
        <v>1003</v>
      </c>
      <c r="C660" s="5">
        <f>VLOOKUP(B660,[1]role!$A:$J,10,1)</f>
        <v>47</v>
      </c>
      <c r="D660" s="5">
        <f t="shared" si="82"/>
        <v>57</v>
      </c>
      <c r="E660" s="10" t="s">
        <v>41</v>
      </c>
      <c r="F660" s="5">
        <f>[2]攻击!$G62</f>
        <v>2076</v>
      </c>
      <c r="G660" s="5">
        <f t="shared" si="84"/>
        <v>284</v>
      </c>
      <c r="I660" s="6">
        <f t="shared" si="85"/>
        <v>620</v>
      </c>
      <c r="J660">
        <v>0</v>
      </c>
      <c r="K660" s="11">
        <f t="shared" si="86"/>
        <v>8</v>
      </c>
      <c r="L660">
        <v>0</v>
      </c>
      <c r="M660">
        <v>0</v>
      </c>
      <c r="N660" s="7">
        <v>0</v>
      </c>
      <c r="O660" t="s">
        <v>197</v>
      </c>
      <c r="P660" s="5" t="str">
        <f t="shared" si="87"/>
        <v>1-2465</v>
      </c>
      <c r="Q660">
        <v>0</v>
      </c>
      <c r="R660" s="5">
        <f t="shared" si="88"/>
        <v>2076</v>
      </c>
      <c r="S660" s="5">
        <v>15</v>
      </c>
      <c r="T660" s="5">
        <v>0</v>
      </c>
      <c r="U660">
        <f>[2]升级消耗!$E60</f>
        <v>2465</v>
      </c>
      <c r="V660">
        <f t="shared" si="83"/>
        <v>2.4</v>
      </c>
      <c r="AA660" s="5">
        <f t="shared" si="89"/>
        <v>620</v>
      </c>
    </row>
    <row r="661" spans="1:27">
      <c r="A661" s="5">
        <f t="shared" si="80"/>
        <v>1003058</v>
      </c>
      <c r="B661" s="5">
        <f t="shared" si="81"/>
        <v>1003</v>
      </c>
      <c r="C661" s="5">
        <f>VLOOKUP(B661,[1]role!$A:$J,10,1)</f>
        <v>47</v>
      </c>
      <c r="D661" s="5">
        <f t="shared" si="82"/>
        <v>58</v>
      </c>
      <c r="E661" s="10" t="s">
        <v>41</v>
      </c>
      <c r="F661" s="5">
        <f>[2]攻击!$G63</f>
        <v>2156</v>
      </c>
      <c r="G661" s="5">
        <f t="shared" si="84"/>
        <v>288</v>
      </c>
      <c r="I661" s="6">
        <f t="shared" si="85"/>
        <v>630</v>
      </c>
      <c r="J661">
        <v>0</v>
      </c>
      <c r="K661" s="11">
        <f t="shared" si="86"/>
        <v>8</v>
      </c>
      <c r="L661">
        <v>0</v>
      </c>
      <c r="M661">
        <v>0</v>
      </c>
      <c r="N661" s="7">
        <v>0</v>
      </c>
      <c r="O661" t="s">
        <v>198</v>
      </c>
      <c r="P661" s="5" t="str">
        <f t="shared" si="87"/>
        <v>1-2559</v>
      </c>
      <c r="Q661">
        <v>0</v>
      </c>
      <c r="R661" s="5">
        <f t="shared" si="88"/>
        <v>2156</v>
      </c>
      <c r="S661" s="5">
        <v>15</v>
      </c>
      <c r="T661" s="5">
        <v>0</v>
      </c>
      <c r="U661">
        <f>[2]升级消耗!$E61</f>
        <v>2559</v>
      </c>
      <c r="V661">
        <f t="shared" si="83"/>
        <v>2.4</v>
      </c>
      <c r="AA661" s="5">
        <f t="shared" si="89"/>
        <v>630</v>
      </c>
    </row>
    <row r="662" spans="1:27">
      <c r="A662" s="5">
        <f t="shared" si="80"/>
        <v>1003059</v>
      </c>
      <c r="B662" s="5">
        <f t="shared" si="81"/>
        <v>1003</v>
      </c>
      <c r="C662" s="5">
        <f>VLOOKUP(B662,[1]role!$A:$J,10,1)</f>
        <v>47</v>
      </c>
      <c r="D662" s="5">
        <f t="shared" si="82"/>
        <v>59</v>
      </c>
      <c r="E662" s="10" t="s">
        <v>41</v>
      </c>
      <c r="F662" s="5">
        <f>[2]攻击!$G64</f>
        <v>2237</v>
      </c>
      <c r="G662" s="5">
        <f t="shared" si="84"/>
        <v>292</v>
      </c>
      <c r="I662" s="6">
        <f t="shared" si="85"/>
        <v>640</v>
      </c>
      <c r="J662">
        <v>0</v>
      </c>
      <c r="K662" s="11">
        <f t="shared" si="86"/>
        <v>8</v>
      </c>
      <c r="L662">
        <v>0</v>
      </c>
      <c r="M662">
        <v>0</v>
      </c>
      <c r="N662" s="7">
        <v>0</v>
      </c>
      <c r="O662" t="s">
        <v>199</v>
      </c>
      <c r="P662" s="5" t="str">
        <f t="shared" si="87"/>
        <v>1-2657</v>
      </c>
      <c r="Q662">
        <v>0</v>
      </c>
      <c r="R662" s="5">
        <f t="shared" si="88"/>
        <v>2237</v>
      </c>
      <c r="S662" s="5">
        <v>15</v>
      </c>
      <c r="T662" s="5">
        <v>0</v>
      </c>
      <c r="U662">
        <f>[2]升级消耗!$E62</f>
        <v>2657</v>
      </c>
      <c r="V662">
        <f t="shared" si="83"/>
        <v>2.4</v>
      </c>
      <c r="AA662" s="5">
        <f t="shared" si="89"/>
        <v>640</v>
      </c>
    </row>
    <row r="663" spans="1:27">
      <c r="A663" s="5">
        <f t="shared" si="80"/>
        <v>1003060</v>
      </c>
      <c r="B663" s="5">
        <f t="shared" si="81"/>
        <v>1003</v>
      </c>
      <c r="C663" s="5">
        <f>VLOOKUP(B663,[1]role!$A:$J,10,1)</f>
        <v>47</v>
      </c>
      <c r="D663" s="5">
        <f t="shared" si="82"/>
        <v>60</v>
      </c>
      <c r="E663" s="10" t="s">
        <v>41</v>
      </c>
      <c r="F663" s="5">
        <f>[2]攻击!$G65</f>
        <v>2318</v>
      </c>
      <c r="G663" s="5">
        <f t="shared" si="84"/>
        <v>296</v>
      </c>
      <c r="I663" s="6">
        <f t="shared" si="85"/>
        <v>650</v>
      </c>
      <c r="J663">
        <v>0</v>
      </c>
      <c r="K663" s="11">
        <f t="shared" si="86"/>
        <v>8</v>
      </c>
      <c r="L663">
        <v>0</v>
      </c>
      <c r="M663">
        <v>0</v>
      </c>
      <c r="N663" s="7">
        <v>0</v>
      </c>
      <c r="O663" t="s">
        <v>200</v>
      </c>
      <c r="P663" s="5" t="str">
        <f t="shared" si="87"/>
        <v>1-2752</v>
      </c>
      <c r="Q663">
        <v>0</v>
      </c>
      <c r="R663" s="5">
        <f t="shared" si="88"/>
        <v>2318</v>
      </c>
      <c r="S663" s="5">
        <v>15</v>
      </c>
      <c r="T663" s="5">
        <v>0</v>
      </c>
      <c r="U663">
        <f>[2]升级消耗!$E63</f>
        <v>2752</v>
      </c>
      <c r="V663">
        <f t="shared" si="83"/>
        <v>2.4</v>
      </c>
      <c r="AA663" s="5">
        <f t="shared" si="89"/>
        <v>650</v>
      </c>
    </row>
    <row r="664" spans="1:27">
      <c r="A664" s="5">
        <f t="shared" si="80"/>
        <v>1003061</v>
      </c>
      <c r="B664" s="5">
        <f t="shared" si="81"/>
        <v>1003</v>
      </c>
      <c r="C664" s="5">
        <f>VLOOKUP(B664,[1]role!$A:$J,10,1)</f>
        <v>47</v>
      </c>
      <c r="D664" s="5">
        <f t="shared" si="82"/>
        <v>61</v>
      </c>
      <c r="E664" s="10" t="s">
        <v>41</v>
      </c>
      <c r="F664" s="5">
        <f>[2]攻击!$G66</f>
        <v>2401</v>
      </c>
      <c r="G664" s="5">
        <f t="shared" si="84"/>
        <v>301</v>
      </c>
      <c r="I664" s="6">
        <f t="shared" si="85"/>
        <v>660</v>
      </c>
      <c r="J664">
        <v>0</v>
      </c>
      <c r="K664" s="11">
        <f t="shared" si="86"/>
        <v>8</v>
      </c>
      <c r="L664">
        <v>0</v>
      </c>
      <c r="M664">
        <v>0</v>
      </c>
      <c r="N664" s="7">
        <v>0</v>
      </c>
      <c r="O664" t="s">
        <v>201</v>
      </c>
      <c r="P664" s="5" t="str">
        <f t="shared" si="87"/>
        <v>1-2612</v>
      </c>
      <c r="Q664">
        <v>0</v>
      </c>
      <c r="R664" s="5">
        <f t="shared" si="88"/>
        <v>2401</v>
      </c>
      <c r="S664" s="5">
        <v>15</v>
      </c>
      <c r="T664" s="5">
        <v>0</v>
      </c>
      <c r="U664">
        <f>[2]升级消耗!$E64</f>
        <v>2612</v>
      </c>
      <c r="V664">
        <f t="shared" si="83"/>
        <v>2.4</v>
      </c>
      <c r="AA664" s="5">
        <f t="shared" si="89"/>
        <v>660</v>
      </c>
    </row>
    <row r="665" spans="1:27">
      <c r="A665" s="5">
        <f t="shared" si="80"/>
        <v>1003062</v>
      </c>
      <c r="B665" s="5">
        <f t="shared" si="81"/>
        <v>1003</v>
      </c>
      <c r="C665" s="5">
        <f>VLOOKUP(B665,[1]role!$A:$J,10,1)</f>
        <v>47</v>
      </c>
      <c r="D665" s="5">
        <f t="shared" si="82"/>
        <v>62</v>
      </c>
      <c r="E665" s="10" t="s">
        <v>41</v>
      </c>
      <c r="F665" s="5">
        <f>[2]攻击!$G67</f>
        <v>2483</v>
      </c>
      <c r="G665" s="5">
        <f t="shared" si="84"/>
        <v>305</v>
      </c>
      <c r="I665" s="6">
        <f t="shared" si="85"/>
        <v>670</v>
      </c>
      <c r="J665">
        <v>0</v>
      </c>
      <c r="K665" s="11">
        <f t="shared" si="86"/>
        <v>8</v>
      </c>
      <c r="L665">
        <v>0</v>
      </c>
      <c r="M665">
        <v>0</v>
      </c>
      <c r="N665" s="7">
        <v>0</v>
      </c>
      <c r="O665" t="s">
        <v>202</v>
      </c>
      <c r="P665" s="5" t="str">
        <f t="shared" si="87"/>
        <v>1-2703</v>
      </c>
      <c r="Q665">
        <v>0</v>
      </c>
      <c r="R665" s="5">
        <f t="shared" si="88"/>
        <v>2483</v>
      </c>
      <c r="S665" s="5">
        <v>15</v>
      </c>
      <c r="T665" s="5">
        <v>0</v>
      </c>
      <c r="U665">
        <f>[2]升级消耗!$E65</f>
        <v>2703</v>
      </c>
      <c r="V665">
        <f t="shared" si="83"/>
        <v>2.4</v>
      </c>
      <c r="AA665" s="5">
        <f t="shared" si="89"/>
        <v>670</v>
      </c>
    </row>
    <row r="666" spans="1:27">
      <c r="A666" s="5">
        <f t="shared" si="80"/>
        <v>1003063</v>
      </c>
      <c r="B666" s="5">
        <f t="shared" si="81"/>
        <v>1003</v>
      </c>
      <c r="C666" s="5">
        <f>VLOOKUP(B666,[1]role!$A:$J,10,1)</f>
        <v>47</v>
      </c>
      <c r="D666" s="5">
        <f t="shared" si="82"/>
        <v>63</v>
      </c>
      <c r="E666" s="10" t="s">
        <v>41</v>
      </c>
      <c r="F666" s="5">
        <f>[2]攻击!$G68</f>
        <v>2567</v>
      </c>
      <c r="G666" s="5">
        <f t="shared" si="84"/>
        <v>309</v>
      </c>
      <c r="I666" s="6">
        <f t="shared" si="85"/>
        <v>680</v>
      </c>
      <c r="J666">
        <v>0</v>
      </c>
      <c r="K666" s="11">
        <f t="shared" si="86"/>
        <v>8</v>
      </c>
      <c r="L666">
        <v>0</v>
      </c>
      <c r="M666">
        <v>0</v>
      </c>
      <c r="N666" s="7">
        <v>0</v>
      </c>
      <c r="O666" t="s">
        <v>203</v>
      </c>
      <c r="P666" s="5" t="str">
        <f t="shared" si="87"/>
        <v>1-2794</v>
      </c>
      <c r="Q666">
        <v>0</v>
      </c>
      <c r="R666" s="5">
        <f t="shared" si="88"/>
        <v>2567</v>
      </c>
      <c r="S666" s="5">
        <v>15</v>
      </c>
      <c r="T666" s="5">
        <v>0</v>
      </c>
      <c r="U666">
        <f>[2]升级消耗!$E66</f>
        <v>2794</v>
      </c>
      <c r="V666">
        <f t="shared" si="83"/>
        <v>2.4</v>
      </c>
      <c r="AA666" s="5">
        <f t="shared" si="89"/>
        <v>680</v>
      </c>
    </row>
    <row r="667" spans="1:27">
      <c r="A667" s="5">
        <f t="shared" si="80"/>
        <v>1003064</v>
      </c>
      <c r="B667" s="5">
        <f t="shared" si="81"/>
        <v>1003</v>
      </c>
      <c r="C667" s="5">
        <f>VLOOKUP(B667,[1]role!$A:$J,10,1)</f>
        <v>47</v>
      </c>
      <c r="D667" s="5">
        <f t="shared" si="82"/>
        <v>64</v>
      </c>
      <c r="E667" s="10" t="s">
        <v>41</v>
      </c>
      <c r="F667" s="5">
        <f>[2]攻击!$G69</f>
        <v>2651</v>
      </c>
      <c r="G667" s="5">
        <f t="shared" si="84"/>
        <v>313</v>
      </c>
      <c r="I667" s="6">
        <f t="shared" si="85"/>
        <v>690</v>
      </c>
      <c r="J667">
        <v>0</v>
      </c>
      <c r="K667" s="11">
        <f t="shared" si="86"/>
        <v>8</v>
      </c>
      <c r="L667">
        <v>0</v>
      </c>
      <c r="M667">
        <v>0</v>
      </c>
      <c r="N667" s="7">
        <v>0</v>
      </c>
      <c r="O667" t="s">
        <v>204</v>
      </c>
      <c r="P667" s="5" t="str">
        <f t="shared" si="87"/>
        <v>1-2886</v>
      </c>
      <c r="Q667">
        <v>0</v>
      </c>
      <c r="R667" s="5">
        <f t="shared" si="88"/>
        <v>2651</v>
      </c>
      <c r="S667" s="5">
        <v>15</v>
      </c>
      <c r="T667" s="5">
        <v>0</v>
      </c>
      <c r="U667">
        <f>[2]升级消耗!$E67</f>
        <v>2886</v>
      </c>
      <c r="V667">
        <f t="shared" si="83"/>
        <v>2.4</v>
      </c>
      <c r="AA667" s="5">
        <f t="shared" si="89"/>
        <v>690</v>
      </c>
    </row>
    <row r="668" spans="1:27">
      <c r="A668" s="5">
        <f t="shared" si="80"/>
        <v>1003065</v>
      </c>
      <c r="B668" s="5">
        <f t="shared" si="81"/>
        <v>1003</v>
      </c>
      <c r="C668" s="5">
        <f>VLOOKUP(B668,[1]role!$A:$J,10,1)</f>
        <v>47</v>
      </c>
      <c r="D668" s="5">
        <f t="shared" si="82"/>
        <v>65</v>
      </c>
      <c r="E668" s="10" t="s">
        <v>41</v>
      </c>
      <c r="F668" s="5">
        <f>[2]攻击!$G70</f>
        <v>2737</v>
      </c>
      <c r="G668" s="5">
        <f t="shared" si="84"/>
        <v>317</v>
      </c>
      <c r="I668" s="6">
        <f t="shared" si="85"/>
        <v>700</v>
      </c>
      <c r="J668">
        <v>0</v>
      </c>
      <c r="K668" s="11">
        <f t="shared" si="86"/>
        <v>8</v>
      </c>
      <c r="L668">
        <v>0</v>
      </c>
      <c r="M668">
        <v>0</v>
      </c>
      <c r="N668" s="7">
        <v>0</v>
      </c>
      <c r="O668" t="s">
        <v>205</v>
      </c>
      <c r="P668" s="5" t="str">
        <f t="shared" si="87"/>
        <v>1-2979</v>
      </c>
      <c r="Q668">
        <v>0</v>
      </c>
      <c r="R668" s="5">
        <f t="shared" si="88"/>
        <v>2737</v>
      </c>
      <c r="S668" s="5">
        <v>15</v>
      </c>
      <c r="T668" s="5">
        <v>0</v>
      </c>
      <c r="U668">
        <f>[2]升级消耗!$E68</f>
        <v>2979</v>
      </c>
      <c r="V668">
        <f t="shared" si="83"/>
        <v>2.4</v>
      </c>
      <c r="AA668" s="5">
        <f t="shared" si="89"/>
        <v>700</v>
      </c>
    </row>
    <row r="669" spans="1:27">
      <c r="A669" s="5">
        <f t="shared" si="80"/>
        <v>1003066</v>
      </c>
      <c r="B669" s="5">
        <f t="shared" si="81"/>
        <v>1003</v>
      </c>
      <c r="C669" s="5">
        <f>VLOOKUP(B669,[1]role!$A:$J,10,1)</f>
        <v>47</v>
      </c>
      <c r="D669" s="5">
        <f t="shared" si="82"/>
        <v>66</v>
      </c>
      <c r="E669" s="10" t="s">
        <v>41</v>
      </c>
      <c r="F669" s="5">
        <f>[2]攻击!$G71</f>
        <v>2822</v>
      </c>
      <c r="G669" s="5">
        <f t="shared" si="84"/>
        <v>321</v>
      </c>
      <c r="I669" s="6">
        <f t="shared" si="85"/>
        <v>710</v>
      </c>
      <c r="J669">
        <v>0</v>
      </c>
      <c r="K669" s="11">
        <f t="shared" si="86"/>
        <v>8</v>
      </c>
      <c r="L669">
        <v>0</v>
      </c>
      <c r="M669">
        <v>0</v>
      </c>
      <c r="N669" s="7">
        <v>0</v>
      </c>
      <c r="O669" t="s">
        <v>206</v>
      </c>
      <c r="P669" s="5" t="str">
        <f t="shared" si="87"/>
        <v>1-3071</v>
      </c>
      <c r="Q669">
        <v>0</v>
      </c>
      <c r="R669" s="5">
        <f t="shared" si="88"/>
        <v>2822</v>
      </c>
      <c r="S669" s="5">
        <v>15</v>
      </c>
      <c r="T669" s="5">
        <v>0</v>
      </c>
      <c r="U669">
        <f>[2]升级消耗!$E69</f>
        <v>3071</v>
      </c>
      <c r="V669">
        <f t="shared" si="83"/>
        <v>2.4</v>
      </c>
      <c r="AA669" s="5">
        <f t="shared" si="89"/>
        <v>710</v>
      </c>
    </row>
    <row r="670" spans="1:27">
      <c r="A670" s="5">
        <f t="shared" si="80"/>
        <v>1003067</v>
      </c>
      <c r="B670" s="5">
        <f t="shared" si="81"/>
        <v>1003</v>
      </c>
      <c r="C670" s="5">
        <f>VLOOKUP(B670,[1]role!$A:$J,10,1)</f>
        <v>47</v>
      </c>
      <c r="D670" s="5">
        <f t="shared" si="82"/>
        <v>67</v>
      </c>
      <c r="E670" s="10" t="s">
        <v>41</v>
      </c>
      <c r="F670" s="5">
        <f>[2]攻击!$G72</f>
        <v>2909</v>
      </c>
      <c r="G670" s="5">
        <f t="shared" si="84"/>
        <v>326</v>
      </c>
      <c r="I670" s="6">
        <f t="shared" si="85"/>
        <v>720</v>
      </c>
      <c r="J670">
        <v>0</v>
      </c>
      <c r="K670" s="11">
        <f t="shared" si="86"/>
        <v>8</v>
      </c>
      <c r="L670">
        <v>0</v>
      </c>
      <c r="M670">
        <v>0</v>
      </c>
      <c r="N670" s="7">
        <v>0</v>
      </c>
      <c r="O670" t="s">
        <v>207</v>
      </c>
      <c r="P670" s="5" t="str">
        <f t="shared" si="87"/>
        <v>1-3166</v>
      </c>
      <c r="Q670">
        <v>0</v>
      </c>
      <c r="R670" s="5">
        <f t="shared" si="88"/>
        <v>2909</v>
      </c>
      <c r="S670" s="5">
        <v>15</v>
      </c>
      <c r="T670" s="5">
        <v>0</v>
      </c>
      <c r="U670">
        <f>[2]升级消耗!$E70</f>
        <v>3166</v>
      </c>
      <c r="V670">
        <f t="shared" si="83"/>
        <v>2.4</v>
      </c>
      <c r="AA670" s="5">
        <f t="shared" si="89"/>
        <v>720</v>
      </c>
    </row>
    <row r="671" spans="1:27">
      <c r="A671" s="5">
        <f t="shared" si="80"/>
        <v>1003068</v>
      </c>
      <c r="B671" s="5">
        <f t="shared" si="81"/>
        <v>1003</v>
      </c>
      <c r="C671" s="5">
        <f>VLOOKUP(B671,[1]role!$A:$J,10,1)</f>
        <v>47</v>
      </c>
      <c r="D671" s="5">
        <f t="shared" si="82"/>
        <v>68</v>
      </c>
      <c r="E671" s="10" t="s">
        <v>41</v>
      </c>
      <c r="F671" s="5">
        <f>[2]攻击!$G73</f>
        <v>2996</v>
      </c>
      <c r="G671" s="5">
        <f t="shared" si="84"/>
        <v>330</v>
      </c>
      <c r="I671" s="6">
        <f t="shared" si="85"/>
        <v>730</v>
      </c>
      <c r="J671">
        <v>0</v>
      </c>
      <c r="K671" s="11">
        <f t="shared" si="86"/>
        <v>8</v>
      </c>
      <c r="L671">
        <v>0</v>
      </c>
      <c r="M671">
        <v>0</v>
      </c>
      <c r="N671" s="7">
        <v>0</v>
      </c>
      <c r="O671" t="s">
        <v>208</v>
      </c>
      <c r="P671" s="5" t="str">
        <f t="shared" si="87"/>
        <v>1-3260</v>
      </c>
      <c r="Q671">
        <v>0</v>
      </c>
      <c r="R671" s="5">
        <f t="shared" si="88"/>
        <v>2996</v>
      </c>
      <c r="S671" s="5">
        <v>15</v>
      </c>
      <c r="T671" s="5">
        <v>0</v>
      </c>
      <c r="U671">
        <f>[2]升级消耗!$E71</f>
        <v>3260</v>
      </c>
      <c r="V671">
        <f t="shared" si="83"/>
        <v>2.4</v>
      </c>
      <c r="AA671" s="5">
        <f t="shared" si="89"/>
        <v>730</v>
      </c>
    </row>
    <row r="672" spans="1:27">
      <c r="A672" s="5">
        <f t="shared" si="80"/>
        <v>1003069</v>
      </c>
      <c r="B672" s="5">
        <f t="shared" si="81"/>
        <v>1003</v>
      </c>
      <c r="C672" s="5">
        <f>VLOOKUP(B672,[1]role!$A:$J,10,1)</f>
        <v>47</v>
      </c>
      <c r="D672" s="5">
        <f t="shared" si="82"/>
        <v>69</v>
      </c>
      <c r="E672" s="10" t="s">
        <v>41</v>
      </c>
      <c r="F672" s="5">
        <f>[2]攻击!$G74</f>
        <v>3084</v>
      </c>
      <c r="G672" s="5">
        <f t="shared" si="84"/>
        <v>334</v>
      </c>
      <c r="I672" s="6">
        <f t="shared" si="85"/>
        <v>740</v>
      </c>
      <c r="J672">
        <v>0</v>
      </c>
      <c r="K672" s="11">
        <f t="shared" si="86"/>
        <v>8</v>
      </c>
      <c r="L672">
        <v>0</v>
      </c>
      <c r="M672">
        <v>0</v>
      </c>
      <c r="N672" s="7">
        <v>0</v>
      </c>
      <c r="O672" t="s">
        <v>209</v>
      </c>
      <c r="P672" s="5" t="str">
        <f t="shared" si="87"/>
        <v>1-3357</v>
      </c>
      <c r="Q672">
        <v>0</v>
      </c>
      <c r="R672" s="5">
        <f t="shared" si="88"/>
        <v>3084</v>
      </c>
      <c r="S672" s="5">
        <v>15</v>
      </c>
      <c r="T672" s="5">
        <v>0</v>
      </c>
      <c r="U672">
        <f>[2]升级消耗!$E72</f>
        <v>3357</v>
      </c>
      <c r="V672">
        <f t="shared" si="83"/>
        <v>2.4</v>
      </c>
      <c r="AA672" s="5">
        <f t="shared" si="89"/>
        <v>740</v>
      </c>
    </row>
    <row r="673" spans="1:27">
      <c r="A673" s="5">
        <f t="shared" si="80"/>
        <v>1003070</v>
      </c>
      <c r="B673" s="5">
        <f t="shared" si="81"/>
        <v>1003</v>
      </c>
      <c r="C673" s="5">
        <f>VLOOKUP(B673,[1]role!$A:$J,10,1)</f>
        <v>47</v>
      </c>
      <c r="D673" s="5">
        <f t="shared" si="82"/>
        <v>70</v>
      </c>
      <c r="E673" s="10" t="s">
        <v>41</v>
      </c>
      <c r="F673" s="5">
        <f>[2]攻击!$G75</f>
        <v>3172</v>
      </c>
      <c r="G673" s="5">
        <f t="shared" si="84"/>
        <v>338</v>
      </c>
      <c r="I673" s="6">
        <f t="shared" si="85"/>
        <v>750</v>
      </c>
      <c r="J673">
        <v>0</v>
      </c>
      <c r="K673" s="11">
        <f t="shared" si="86"/>
        <v>8</v>
      </c>
      <c r="L673">
        <v>0</v>
      </c>
      <c r="M673">
        <v>0</v>
      </c>
      <c r="N673" s="7">
        <v>0</v>
      </c>
      <c r="O673" t="s">
        <v>210</v>
      </c>
      <c r="P673" s="5" t="str">
        <f t="shared" si="87"/>
        <v>1-3453</v>
      </c>
      <c r="Q673">
        <v>0</v>
      </c>
      <c r="R673" s="5">
        <f t="shared" si="88"/>
        <v>3172</v>
      </c>
      <c r="S673" s="5">
        <v>15</v>
      </c>
      <c r="T673" s="5">
        <v>0</v>
      </c>
      <c r="U673">
        <f>[2]升级消耗!$E73</f>
        <v>3453</v>
      </c>
      <c r="V673">
        <f t="shared" si="83"/>
        <v>2.4</v>
      </c>
      <c r="AA673" s="5">
        <f t="shared" si="89"/>
        <v>750</v>
      </c>
    </row>
    <row r="674" spans="1:27">
      <c r="A674" s="5">
        <f t="shared" si="80"/>
        <v>1003071</v>
      </c>
      <c r="B674" s="5">
        <f t="shared" si="81"/>
        <v>1003</v>
      </c>
      <c r="C674" s="5">
        <f>VLOOKUP(B674,[1]role!$A:$J,10,1)</f>
        <v>47</v>
      </c>
      <c r="D674" s="5">
        <f t="shared" si="82"/>
        <v>71</v>
      </c>
      <c r="E674" s="10" t="s">
        <v>41</v>
      </c>
      <c r="F674" s="5">
        <f>[2]攻击!$G76</f>
        <v>3262</v>
      </c>
      <c r="G674" s="5">
        <f t="shared" si="84"/>
        <v>342</v>
      </c>
      <c r="I674" s="6">
        <f t="shared" si="85"/>
        <v>760</v>
      </c>
      <c r="J674">
        <v>0</v>
      </c>
      <c r="K674" s="11">
        <f t="shared" si="86"/>
        <v>8</v>
      </c>
      <c r="L674">
        <v>0</v>
      </c>
      <c r="M674">
        <v>0</v>
      </c>
      <c r="N674" s="7">
        <v>0</v>
      </c>
      <c r="O674" t="s">
        <v>211</v>
      </c>
      <c r="P674" s="5" t="str">
        <f t="shared" si="87"/>
        <v>1-3550</v>
      </c>
      <c r="Q674">
        <v>0</v>
      </c>
      <c r="R674" s="5">
        <f t="shared" si="88"/>
        <v>3262</v>
      </c>
      <c r="S674" s="5">
        <v>15</v>
      </c>
      <c r="T674" s="5">
        <v>0</v>
      </c>
      <c r="U674">
        <f>[2]升级消耗!$E74</f>
        <v>3550</v>
      </c>
      <c r="V674">
        <f t="shared" si="83"/>
        <v>2.4</v>
      </c>
      <c r="AA674" s="5">
        <f t="shared" si="89"/>
        <v>760</v>
      </c>
    </row>
    <row r="675" spans="1:27">
      <c r="A675" s="5">
        <f t="shared" si="80"/>
        <v>1003072</v>
      </c>
      <c r="B675" s="5">
        <f t="shared" si="81"/>
        <v>1003</v>
      </c>
      <c r="C675" s="5">
        <f>VLOOKUP(B675,[1]role!$A:$J,10,1)</f>
        <v>47</v>
      </c>
      <c r="D675" s="5">
        <f t="shared" si="82"/>
        <v>72</v>
      </c>
      <c r="E675" s="10" t="s">
        <v>41</v>
      </c>
      <c r="F675" s="5">
        <f>[2]攻击!$G77</f>
        <v>3351</v>
      </c>
      <c r="G675" s="5">
        <f t="shared" si="84"/>
        <v>346</v>
      </c>
      <c r="I675" s="6">
        <f t="shared" si="85"/>
        <v>770</v>
      </c>
      <c r="J675">
        <v>0</v>
      </c>
      <c r="K675" s="11">
        <f t="shared" si="86"/>
        <v>8</v>
      </c>
      <c r="L675">
        <v>0</v>
      </c>
      <c r="M675">
        <v>0</v>
      </c>
      <c r="N675" s="7">
        <v>0</v>
      </c>
      <c r="O675" t="s">
        <v>212</v>
      </c>
      <c r="P675" s="5" t="str">
        <f t="shared" si="87"/>
        <v>1-3649</v>
      </c>
      <c r="Q675">
        <v>0</v>
      </c>
      <c r="R675" s="5">
        <f t="shared" si="88"/>
        <v>3351</v>
      </c>
      <c r="S675" s="5">
        <v>15</v>
      </c>
      <c r="T675" s="5">
        <v>0</v>
      </c>
      <c r="U675">
        <f>[2]升级消耗!$E75</f>
        <v>3649</v>
      </c>
      <c r="V675">
        <f t="shared" si="83"/>
        <v>2.4</v>
      </c>
      <c r="AA675" s="5">
        <f t="shared" si="89"/>
        <v>770</v>
      </c>
    </row>
    <row r="676" spans="1:27">
      <c r="A676" s="5">
        <f t="shared" si="80"/>
        <v>1003073</v>
      </c>
      <c r="B676" s="5">
        <f t="shared" si="81"/>
        <v>1003</v>
      </c>
      <c r="C676" s="5">
        <f>VLOOKUP(B676,[1]role!$A:$J,10,1)</f>
        <v>47</v>
      </c>
      <c r="D676" s="5">
        <f t="shared" si="82"/>
        <v>73</v>
      </c>
      <c r="E676" s="10" t="s">
        <v>41</v>
      </c>
      <c r="F676" s="5">
        <f>[2]攻击!$G78</f>
        <v>3442</v>
      </c>
      <c r="G676" s="5">
        <f t="shared" si="84"/>
        <v>351</v>
      </c>
      <c r="I676" s="6">
        <f t="shared" si="85"/>
        <v>780</v>
      </c>
      <c r="J676">
        <v>0</v>
      </c>
      <c r="K676" s="11">
        <f t="shared" si="86"/>
        <v>8</v>
      </c>
      <c r="L676">
        <v>0</v>
      </c>
      <c r="M676">
        <v>0</v>
      </c>
      <c r="N676" s="7">
        <v>0</v>
      </c>
      <c r="O676" t="s">
        <v>213</v>
      </c>
      <c r="P676" s="5" t="str">
        <f t="shared" si="87"/>
        <v>1-3747</v>
      </c>
      <c r="Q676">
        <v>0</v>
      </c>
      <c r="R676" s="5">
        <f t="shared" si="88"/>
        <v>3442</v>
      </c>
      <c r="S676" s="5">
        <v>15</v>
      </c>
      <c r="T676" s="5">
        <v>0</v>
      </c>
      <c r="U676">
        <f>[2]升级消耗!$E76</f>
        <v>3747</v>
      </c>
      <c r="V676">
        <f t="shared" si="83"/>
        <v>2.4</v>
      </c>
      <c r="AA676" s="5">
        <f t="shared" si="89"/>
        <v>780</v>
      </c>
    </row>
    <row r="677" spans="1:27">
      <c r="A677" s="5">
        <f t="shared" si="80"/>
        <v>1003074</v>
      </c>
      <c r="B677" s="5">
        <f t="shared" si="81"/>
        <v>1003</v>
      </c>
      <c r="C677" s="5">
        <f>VLOOKUP(B677,[1]role!$A:$J,10,1)</f>
        <v>47</v>
      </c>
      <c r="D677" s="5">
        <f t="shared" si="82"/>
        <v>74</v>
      </c>
      <c r="E677" s="10" t="s">
        <v>41</v>
      </c>
      <c r="F677" s="5">
        <f>[2]攻击!$G79</f>
        <v>3533</v>
      </c>
      <c r="G677" s="5">
        <f t="shared" si="84"/>
        <v>355</v>
      </c>
      <c r="I677" s="6">
        <f t="shared" si="85"/>
        <v>790</v>
      </c>
      <c r="J677">
        <v>0</v>
      </c>
      <c r="K677" s="11">
        <f t="shared" si="86"/>
        <v>8</v>
      </c>
      <c r="L677">
        <v>0</v>
      </c>
      <c r="M677">
        <v>0</v>
      </c>
      <c r="N677" s="7">
        <v>0</v>
      </c>
      <c r="O677" t="s">
        <v>214</v>
      </c>
      <c r="P677" s="5" t="str">
        <f t="shared" si="87"/>
        <v>1-3845</v>
      </c>
      <c r="Q677">
        <v>0</v>
      </c>
      <c r="R677" s="5">
        <f t="shared" si="88"/>
        <v>3533</v>
      </c>
      <c r="S677" s="5">
        <v>15</v>
      </c>
      <c r="T677" s="5">
        <v>0</v>
      </c>
      <c r="U677">
        <f>[2]升级消耗!$E77</f>
        <v>3845</v>
      </c>
      <c r="V677">
        <f t="shared" si="83"/>
        <v>2.4</v>
      </c>
      <c r="AA677" s="5">
        <f t="shared" si="89"/>
        <v>790</v>
      </c>
    </row>
    <row r="678" spans="1:27">
      <c r="A678" s="5">
        <f t="shared" si="80"/>
        <v>1003075</v>
      </c>
      <c r="B678" s="5">
        <f t="shared" si="81"/>
        <v>1003</v>
      </c>
      <c r="C678" s="5">
        <f>VLOOKUP(B678,[1]role!$A:$J,10,1)</f>
        <v>47</v>
      </c>
      <c r="D678" s="5">
        <f t="shared" si="82"/>
        <v>75</v>
      </c>
      <c r="E678" s="10" t="s">
        <v>41</v>
      </c>
      <c r="F678" s="5">
        <f>[2]攻击!$G80</f>
        <v>3626</v>
      </c>
      <c r="G678" s="5">
        <f t="shared" si="84"/>
        <v>359</v>
      </c>
      <c r="I678" s="6">
        <f t="shared" si="85"/>
        <v>800</v>
      </c>
      <c r="J678">
        <v>0</v>
      </c>
      <c r="K678" s="11">
        <f t="shared" si="86"/>
        <v>8</v>
      </c>
      <c r="L678">
        <v>0</v>
      </c>
      <c r="M678">
        <v>0</v>
      </c>
      <c r="N678" s="7">
        <v>0</v>
      </c>
      <c r="O678" t="s">
        <v>215</v>
      </c>
      <c r="P678" s="5" t="str">
        <f t="shared" si="87"/>
        <v>1-3948</v>
      </c>
      <c r="Q678">
        <v>0</v>
      </c>
      <c r="R678" s="5">
        <f t="shared" si="88"/>
        <v>3626</v>
      </c>
      <c r="S678" s="5">
        <v>15</v>
      </c>
      <c r="T678" s="5">
        <v>0</v>
      </c>
      <c r="U678">
        <f>[2]升级消耗!$E78</f>
        <v>3948</v>
      </c>
      <c r="V678">
        <f t="shared" si="83"/>
        <v>2.4</v>
      </c>
      <c r="AA678" s="5">
        <f t="shared" si="89"/>
        <v>800</v>
      </c>
    </row>
    <row r="679" spans="1:27">
      <c r="A679" s="5">
        <f t="shared" si="80"/>
        <v>1003076</v>
      </c>
      <c r="B679" s="5">
        <f t="shared" si="81"/>
        <v>1003</v>
      </c>
      <c r="C679" s="5">
        <f>VLOOKUP(B679,[1]role!$A:$J,10,1)</f>
        <v>47</v>
      </c>
      <c r="D679" s="5">
        <f t="shared" si="82"/>
        <v>76</v>
      </c>
      <c r="E679" s="10" t="s">
        <v>41</v>
      </c>
      <c r="F679" s="5">
        <f>[2]攻击!$G81</f>
        <v>3764</v>
      </c>
      <c r="G679" s="5">
        <f t="shared" si="84"/>
        <v>363</v>
      </c>
      <c r="I679" s="6">
        <f t="shared" si="85"/>
        <v>810</v>
      </c>
      <c r="J679">
        <v>0</v>
      </c>
      <c r="K679" s="11">
        <f t="shared" si="86"/>
        <v>8</v>
      </c>
      <c r="L679">
        <v>0</v>
      </c>
      <c r="M679">
        <v>0</v>
      </c>
      <c r="N679" s="7">
        <v>0</v>
      </c>
      <c r="O679" t="s">
        <v>216</v>
      </c>
      <c r="P679" s="5" t="str">
        <f t="shared" si="87"/>
        <v>1-4099</v>
      </c>
      <c r="Q679">
        <v>0</v>
      </c>
      <c r="R679" s="5">
        <f t="shared" si="88"/>
        <v>3764</v>
      </c>
      <c r="S679" s="5">
        <v>15</v>
      </c>
      <c r="T679" s="5">
        <v>0</v>
      </c>
      <c r="U679">
        <f>[2]升级消耗!$E79</f>
        <v>4099</v>
      </c>
      <c r="V679">
        <f t="shared" si="83"/>
        <v>2.4</v>
      </c>
      <c r="AA679" s="5">
        <f t="shared" si="89"/>
        <v>810</v>
      </c>
    </row>
    <row r="680" spans="1:27">
      <c r="A680" s="5">
        <f t="shared" si="80"/>
        <v>1003077</v>
      </c>
      <c r="B680" s="5">
        <f t="shared" si="81"/>
        <v>1003</v>
      </c>
      <c r="C680" s="5">
        <f>VLOOKUP(B680,[1]role!$A:$J,10,1)</f>
        <v>47</v>
      </c>
      <c r="D680" s="5">
        <f t="shared" si="82"/>
        <v>77</v>
      </c>
      <c r="E680" s="10" t="s">
        <v>41</v>
      </c>
      <c r="F680" s="5">
        <f>[2]攻击!$G82</f>
        <v>3903</v>
      </c>
      <c r="G680" s="5">
        <f t="shared" si="84"/>
        <v>367</v>
      </c>
      <c r="I680" s="6">
        <f t="shared" si="85"/>
        <v>820</v>
      </c>
      <c r="J680">
        <v>0</v>
      </c>
      <c r="K680" s="11">
        <f t="shared" si="86"/>
        <v>8</v>
      </c>
      <c r="L680">
        <v>0</v>
      </c>
      <c r="M680">
        <v>0</v>
      </c>
      <c r="N680" s="7">
        <v>0</v>
      </c>
      <c r="O680" t="s">
        <v>217</v>
      </c>
      <c r="P680" s="5" t="str">
        <f t="shared" si="87"/>
        <v>1-4250</v>
      </c>
      <c r="Q680">
        <v>0</v>
      </c>
      <c r="R680" s="5">
        <f t="shared" si="88"/>
        <v>3903</v>
      </c>
      <c r="S680" s="5">
        <v>15</v>
      </c>
      <c r="T680" s="5">
        <v>0</v>
      </c>
      <c r="U680">
        <f>[2]升级消耗!$E80</f>
        <v>4250</v>
      </c>
      <c r="V680">
        <f t="shared" si="83"/>
        <v>2.4</v>
      </c>
      <c r="AA680" s="5">
        <f t="shared" si="89"/>
        <v>820</v>
      </c>
    </row>
    <row r="681" spans="1:27">
      <c r="A681" s="5">
        <f t="shared" si="80"/>
        <v>1003078</v>
      </c>
      <c r="B681" s="5">
        <f t="shared" si="81"/>
        <v>1003</v>
      </c>
      <c r="C681" s="5">
        <f>VLOOKUP(B681,[1]role!$A:$J,10,1)</f>
        <v>47</v>
      </c>
      <c r="D681" s="5">
        <f t="shared" si="82"/>
        <v>78</v>
      </c>
      <c r="E681" s="10" t="s">
        <v>41</v>
      </c>
      <c r="F681" s="5">
        <f>[2]攻击!$G83</f>
        <v>4043</v>
      </c>
      <c r="G681" s="5">
        <f t="shared" si="84"/>
        <v>371</v>
      </c>
      <c r="I681" s="6">
        <f t="shared" si="85"/>
        <v>830</v>
      </c>
      <c r="J681">
        <v>0</v>
      </c>
      <c r="K681" s="11">
        <f t="shared" si="86"/>
        <v>8</v>
      </c>
      <c r="L681">
        <v>0</v>
      </c>
      <c r="M681">
        <v>0</v>
      </c>
      <c r="N681" s="7">
        <v>0</v>
      </c>
      <c r="O681" t="s">
        <v>218</v>
      </c>
      <c r="P681" s="5" t="str">
        <f t="shared" si="87"/>
        <v>1-4401</v>
      </c>
      <c r="Q681">
        <v>0</v>
      </c>
      <c r="R681" s="5">
        <f t="shared" si="88"/>
        <v>4043</v>
      </c>
      <c r="S681" s="5">
        <v>15</v>
      </c>
      <c r="T681" s="5">
        <v>0</v>
      </c>
      <c r="U681">
        <f>[2]升级消耗!$E81</f>
        <v>4401</v>
      </c>
      <c r="V681">
        <f t="shared" si="83"/>
        <v>2.4</v>
      </c>
      <c r="AA681" s="5">
        <f t="shared" si="89"/>
        <v>830</v>
      </c>
    </row>
    <row r="682" spans="1:27">
      <c r="A682" s="5">
        <f t="shared" si="80"/>
        <v>1003079</v>
      </c>
      <c r="B682" s="5">
        <f t="shared" si="81"/>
        <v>1003</v>
      </c>
      <c r="C682" s="5">
        <f>VLOOKUP(B682,[1]role!$A:$J,10,1)</f>
        <v>47</v>
      </c>
      <c r="D682" s="5">
        <f t="shared" si="82"/>
        <v>79</v>
      </c>
      <c r="E682" s="10" t="s">
        <v>41</v>
      </c>
      <c r="F682" s="5">
        <f>[2]攻击!$G84</f>
        <v>4183</v>
      </c>
      <c r="G682" s="5">
        <f t="shared" si="84"/>
        <v>376</v>
      </c>
      <c r="I682" s="6">
        <f t="shared" si="85"/>
        <v>840</v>
      </c>
      <c r="J682">
        <v>0</v>
      </c>
      <c r="K682" s="11">
        <f t="shared" si="86"/>
        <v>8</v>
      </c>
      <c r="L682">
        <v>0</v>
      </c>
      <c r="M682">
        <v>0</v>
      </c>
      <c r="N682" s="7">
        <v>0</v>
      </c>
      <c r="O682" t="s">
        <v>219</v>
      </c>
      <c r="P682" s="5" t="str">
        <f t="shared" si="87"/>
        <v>1-4554</v>
      </c>
      <c r="Q682">
        <v>0</v>
      </c>
      <c r="R682" s="5">
        <f t="shared" si="88"/>
        <v>4183</v>
      </c>
      <c r="S682" s="5">
        <v>15</v>
      </c>
      <c r="T682" s="5">
        <v>0</v>
      </c>
      <c r="U682">
        <f>[2]升级消耗!$E82</f>
        <v>4554</v>
      </c>
      <c r="V682">
        <f t="shared" si="83"/>
        <v>2.4</v>
      </c>
      <c r="AA682" s="5">
        <f t="shared" si="89"/>
        <v>840</v>
      </c>
    </row>
    <row r="683" spans="1:27">
      <c r="A683" s="5">
        <f t="shared" si="80"/>
        <v>1003080</v>
      </c>
      <c r="B683" s="5">
        <f t="shared" si="81"/>
        <v>1003</v>
      </c>
      <c r="C683" s="5">
        <f>VLOOKUP(B683,[1]role!$A:$J,10,1)</f>
        <v>47</v>
      </c>
      <c r="D683" s="5">
        <f t="shared" si="82"/>
        <v>80</v>
      </c>
      <c r="E683" s="10" t="s">
        <v>41</v>
      </c>
      <c r="F683" s="5">
        <f>[2]攻击!$G85</f>
        <v>4324</v>
      </c>
      <c r="G683" s="5">
        <f t="shared" si="84"/>
        <v>380</v>
      </c>
      <c r="I683" s="6">
        <f t="shared" si="85"/>
        <v>850</v>
      </c>
      <c r="J683">
        <v>0</v>
      </c>
      <c r="K683" s="11">
        <f t="shared" si="86"/>
        <v>8</v>
      </c>
      <c r="L683">
        <v>0</v>
      </c>
      <c r="M683">
        <v>0</v>
      </c>
      <c r="N683" s="7">
        <v>0</v>
      </c>
      <c r="O683" t="s">
        <v>220</v>
      </c>
      <c r="P683" s="5" t="str">
        <f t="shared" si="87"/>
        <v>1-4708</v>
      </c>
      <c r="Q683">
        <v>0</v>
      </c>
      <c r="R683" s="5">
        <f t="shared" si="88"/>
        <v>4324</v>
      </c>
      <c r="S683" s="5">
        <v>15</v>
      </c>
      <c r="T683" s="5">
        <v>0</v>
      </c>
      <c r="U683">
        <f>[2]升级消耗!$E83</f>
        <v>4708</v>
      </c>
      <c r="V683">
        <f t="shared" si="83"/>
        <v>2.4</v>
      </c>
      <c r="AA683" s="5">
        <f t="shared" si="89"/>
        <v>850</v>
      </c>
    </row>
    <row r="684" spans="1:27">
      <c r="A684" s="5">
        <f t="shared" si="80"/>
        <v>1003081</v>
      </c>
      <c r="B684" s="5">
        <f t="shared" si="81"/>
        <v>1003</v>
      </c>
      <c r="C684" s="5">
        <f>VLOOKUP(B684,[1]role!$A:$J,10,1)</f>
        <v>47</v>
      </c>
      <c r="D684" s="5">
        <f t="shared" si="82"/>
        <v>81</v>
      </c>
      <c r="E684" s="10" t="s">
        <v>41</v>
      </c>
      <c r="F684" s="5">
        <f>[2]攻击!$G86</f>
        <v>4466</v>
      </c>
      <c r="G684" s="5">
        <f t="shared" si="84"/>
        <v>384</v>
      </c>
      <c r="I684" s="6">
        <f t="shared" si="85"/>
        <v>860</v>
      </c>
      <c r="J684">
        <v>0</v>
      </c>
      <c r="K684" s="11">
        <f t="shared" si="86"/>
        <v>8</v>
      </c>
      <c r="L684">
        <v>0</v>
      </c>
      <c r="M684">
        <v>0</v>
      </c>
      <c r="N684" s="7">
        <v>0</v>
      </c>
      <c r="O684" t="s">
        <v>221</v>
      </c>
      <c r="P684" s="5" t="str">
        <f t="shared" si="87"/>
        <v>1-4862</v>
      </c>
      <c r="Q684">
        <v>0</v>
      </c>
      <c r="R684" s="5">
        <f t="shared" si="88"/>
        <v>4466</v>
      </c>
      <c r="S684" s="5">
        <v>15</v>
      </c>
      <c r="T684" s="5">
        <v>0</v>
      </c>
      <c r="U684">
        <f>[2]升级消耗!$E84</f>
        <v>4862</v>
      </c>
      <c r="V684">
        <f t="shared" si="83"/>
        <v>2.4</v>
      </c>
      <c r="AA684" s="5">
        <f t="shared" si="89"/>
        <v>860</v>
      </c>
    </row>
    <row r="685" spans="1:27">
      <c r="A685" s="5">
        <f t="shared" si="80"/>
        <v>1003082</v>
      </c>
      <c r="B685" s="5">
        <f t="shared" si="81"/>
        <v>1003</v>
      </c>
      <c r="C685" s="5">
        <f>VLOOKUP(B685,[1]role!$A:$J,10,1)</f>
        <v>47</v>
      </c>
      <c r="D685" s="5">
        <f t="shared" si="82"/>
        <v>82</v>
      </c>
      <c r="E685" s="10" t="s">
        <v>41</v>
      </c>
      <c r="F685" s="5">
        <f>[2]攻击!$G87</f>
        <v>4608</v>
      </c>
      <c r="G685" s="5">
        <f t="shared" si="84"/>
        <v>388</v>
      </c>
      <c r="I685" s="6">
        <f t="shared" si="85"/>
        <v>870</v>
      </c>
      <c r="J685">
        <v>0</v>
      </c>
      <c r="K685" s="11">
        <f t="shared" si="86"/>
        <v>8</v>
      </c>
      <c r="L685">
        <v>0</v>
      </c>
      <c r="M685">
        <v>0</v>
      </c>
      <c r="N685" s="7">
        <v>0</v>
      </c>
      <c r="O685" t="s">
        <v>222</v>
      </c>
      <c r="P685" s="5" t="str">
        <f t="shared" si="87"/>
        <v>1-5017</v>
      </c>
      <c r="Q685">
        <v>0</v>
      </c>
      <c r="R685" s="5">
        <f t="shared" si="88"/>
        <v>4608</v>
      </c>
      <c r="S685" s="5">
        <v>15</v>
      </c>
      <c r="T685" s="5">
        <v>0</v>
      </c>
      <c r="U685">
        <f>[2]升级消耗!$E85</f>
        <v>5017</v>
      </c>
      <c r="V685">
        <f t="shared" si="83"/>
        <v>2.4</v>
      </c>
      <c r="AA685" s="5">
        <f t="shared" si="89"/>
        <v>870</v>
      </c>
    </row>
    <row r="686" spans="1:27">
      <c r="A686" s="5">
        <f t="shared" si="80"/>
        <v>1003083</v>
      </c>
      <c r="B686" s="5">
        <f t="shared" si="81"/>
        <v>1003</v>
      </c>
      <c r="C686" s="5">
        <f>VLOOKUP(B686,[1]role!$A:$J,10,1)</f>
        <v>47</v>
      </c>
      <c r="D686" s="5">
        <f t="shared" si="82"/>
        <v>83</v>
      </c>
      <c r="E686" s="10" t="s">
        <v>41</v>
      </c>
      <c r="F686" s="5">
        <f>[2]攻击!$G88</f>
        <v>4751</v>
      </c>
      <c r="G686" s="5">
        <f t="shared" si="84"/>
        <v>392</v>
      </c>
      <c r="I686" s="6">
        <f t="shared" si="85"/>
        <v>880</v>
      </c>
      <c r="J686">
        <v>0</v>
      </c>
      <c r="K686" s="11">
        <f t="shared" si="86"/>
        <v>8</v>
      </c>
      <c r="L686">
        <v>0</v>
      </c>
      <c r="M686">
        <v>0</v>
      </c>
      <c r="N686" s="7">
        <v>0</v>
      </c>
      <c r="O686" t="s">
        <v>223</v>
      </c>
      <c r="P686" s="5" t="str">
        <f t="shared" si="87"/>
        <v>1-5174</v>
      </c>
      <c r="Q686">
        <v>0</v>
      </c>
      <c r="R686" s="5">
        <f t="shared" si="88"/>
        <v>4751</v>
      </c>
      <c r="S686" s="5">
        <v>15</v>
      </c>
      <c r="T686" s="5">
        <v>0</v>
      </c>
      <c r="U686">
        <f>[2]升级消耗!$E86</f>
        <v>5174</v>
      </c>
      <c r="V686">
        <f t="shared" si="83"/>
        <v>2.4</v>
      </c>
      <c r="AA686" s="5">
        <f t="shared" si="89"/>
        <v>880</v>
      </c>
    </row>
    <row r="687" spans="1:27">
      <c r="A687" s="5">
        <f t="shared" si="80"/>
        <v>1003084</v>
      </c>
      <c r="B687" s="5">
        <f t="shared" si="81"/>
        <v>1003</v>
      </c>
      <c r="C687" s="5">
        <f>VLOOKUP(B687,[1]role!$A:$J,10,1)</f>
        <v>47</v>
      </c>
      <c r="D687" s="5">
        <f t="shared" si="82"/>
        <v>84</v>
      </c>
      <c r="E687" s="10" t="s">
        <v>41</v>
      </c>
      <c r="F687" s="5">
        <f>[2]攻击!$G89</f>
        <v>4895</v>
      </c>
      <c r="G687" s="5">
        <f t="shared" si="84"/>
        <v>396</v>
      </c>
      <c r="I687" s="6">
        <f t="shared" si="85"/>
        <v>890</v>
      </c>
      <c r="J687">
        <v>0</v>
      </c>
      <c r="K687" s="11">
        <f t="shared" si="86"/>
        <v>8</v>
      </c>
      <c r="L687">
        <v>0</v>
      </c>
      <c r="M687">
        <v>0</v>
      </c>
      <c r="N687" s="7">
        <v>0</v>
      </c>
      <c r="O687" t="s">
        <v>224</v>
      </c>
      <c r="P687" s="5" t="str">
        <f t="shared" si="87"/>
        <v>1-5331</v>
      </c>
      <c r="Q687">
        <v>0</v>
      </c>
      <c r="R687" s="5">
        <f t="shared" si="88"/>
        <v>4895</v>
      </c>
      <c r="S687" s="5">
        <v>15</v>
      </c>
      <c r="T687" s="5">
        <v>0</v>
      </c>
      <c r="U687">
        <f>[2]升级消耗!$E87</f>
        <v>5331</v>
      </c>
      <c r="V687">
        <f t="shared" si="83"/>
        <v>2.4</v>
      </c>
      <c r="AA687" s="5">
        <f t="shared" si="89"/>
        <v>890</v>
      </c>
    </row>
    <row r="688" spans="1:27">
      <c r="A688" s="5">
        <f t="shared" si="80"/>
        <v>1003085</v>
      </c>
      <c r="B688" s="5">
        <f t="shared" si="81"/>
        <v>1003</v>
      </c>
      <c r="C688" s="5">
        <f>VLOOKUP(B688,[1]role!$A:$J,10,1)</f>
        <v>47</v>
      </c>
      <c r="D688" s="5">
        <f t="shared" si="82"/>
        <v>85</v>
      </c>
      <c r="E688" s="10" t="s">
        <v>41</v>
      </c>
      <c r="F688" s="5">
        <f>[2]攻击!$G90</f>
        <v>5040</v>
      </c>
      <c r="G688" s="5">
        <f t="shared" si="84"/>
        <v>401</v>
      </c>
      <c r="I688" s="6">
        <f t="shared" si="85"/>
        <v>900</v>
      </c>
      <c r="J688">
        <v>0</v>
      </c>
      <c r="K688" s="11">
        <f t="shared" si="86"/>
        <v>8</v>
      </c>
      <c r="L688">
        <v>0</v>
      </c>
      <c r="M688">
        <v>0</v>
      </c>
      <c r="N688" s="7">
        <v>0</v>
      </c>
      <c r="O688" t="s">
        <v>225</v>
      </c>
      <c r="P688" s="5" t="str">
        <f t="shared" si="87"/>
        <v>1-5488</v>
      </c>
      <c r="Q688">
        <v>0</v>
      </c>
      <c r="R688" s="5">
        <f t="shared" si="88"/>
        <v>5040</v>
      </c>
      <c r="S688" s="5">
        <v>15</v>
      </c>
      <c r="T688" s="5">
        <v>0</v>
      </c>
      <c r="U688">
        <f>[2]升级消耗!$E88</f>
        <v>5488</v>
      </c>
      <c r="V688">
        <f t="shared" si="83"/>
        <v>2.4</v>
      </c>
      <c r="AA688" s="5">
        <f t="shared" si="89"/>
        <v>900</v>
      </c>
    </row>
    <row r="689" spans="1:27">
      <c r="A689" s="5">
        <f t="shared" ref="A689:A752" si="90">A389+1000</f>
        <v>1003086</v>
      </c>
      <c r="B689" s="5">
        <f t="shared" ref="B689:B752" si="91">B389+1</f>
        <v>1003</v>
      </c>
      <c r="C689" s="5">
        <f>VLOOKUP(B689,[1]role!$A:$J,10,1)</f>
        <v>47</v>
      </c>
      <c r="D689" s="5">
        <f t="shared" ref="D689:D752" si="92">D389</f>
        <v>86</v>
      </c>
      <c r="E689" s="10" t="s">
        <v>41</v>
      </c>
      <c r="F689" s="5">
        <f>[2]攻击!$G91</f>
        <v>5185</v>
      </c>
      <c r="G689" s="5">
        <f t="shared" si="84"/>
        <v>405</v>
      </c>
      <c r="I689" s="6">
        <f t="shared" si="85"/>
        <v>910</v>
      </c>
      <c r="J689">
        <v>0</v>
      </c>
      <c r="K689" s="11">
        <f t="shared" si="86"/>
        <v>8</v>
      </c>
      <c r="L689">
        <v>0</v>
      </c>
      <c r="M689">
        <v>0</v>
      </c>
      <c r="N689" s="7">
        <v>0</v>
      </c>
      <c r="O689" t="s">
        <v>226</v>
      </c>
      <c r="P689" s="5" t="str">
        <f t="shared" si="87"/>
        <v>1-5644</v>
      </c>
      <c r="Q689">
        <v>0</v>
      </c>
      <c r="R689" s="5">
        <f t="shared" si="88"/>
        <v>5185</v>
      </c>
      <c r="S689" s="5">
        <v>15</v>
      </c>
      <c r="T689" s="5">
        <v>0</v>
      </c>
      <c r="U689">
        <f>[2]升级消耗!$E89</f>
        <v>5644</v>
      </c>
      <c r="V689">
        <f t="shared" ref="V689:V752" si="93">V389-0.05</f>
        <v>2.4</v>
      </c>
      <c r="AA689" s="5">
        <f t="shared" si="89"/>
        <v>910</v>
      </c>
    </row>
    <row r="690" spans="1:27">
      <c r="A690" s="5">
        <f t="shared" si="90"/>
        <v>1003087</v>
      </c>
      <c r="B690" s="5">
        <f t="shared" si="91"/>
        <v>1003</v>
      </c>
      <c r="C690" s="5">
        <f>VLOOKUP(B690,[1]role!$A:$J,10,1)</f>
        <v>47</v>
      </c>
      <c r="D690" s="5">
        <f t="shared" si="92"/>
        <v>87</v>
      </c>
      <c r="E690" s="10" t="s">
        <v>41</v>
      </c>
      <c r="F690" s="5">
        <f>[2]攻击!$G92</f>
        <v>5331</v>
      </c>
      <c r="G690" s="5">
        <f t="shared" si="84"/>
        <v>409</v>
      </c>
      <c r="I690" s="6">
        <f t="shared" si="85"/>
        <v>920</v>
      </c>
      <c r="J690">
        <v>0</v>
      </c>
      <c r="K690" s="11">
        <f t="shared" si="86"/>
        <v>8</v>
      </c>
      <c r="L690">
        <v>0</v>
      </c>
      <c r="M690">
        <v>0</v>
      </c>
      <c r="N690" s="7">
        <v>0</v>
      </c>
      <c r="O690" t="s">
        <v>227</v>
      </c>
      <c r="P690" s="5" t="str">
        <f t="shared" si="87"/>
        <v>1-5803</v>
      </c>
      <c r="Q690">
        <v>0</v>
      </c>
      <c r="R690" s="5">
        <f t="shared" si="88"/>
        <v>5331</v>
      </c>
      <c r="S690" s="5">
        <v>15</v>
      </c>
      <c r="T690" s="5">
        <v>0</v>
      </c>
      <c r="U690">
        <f>[2]升级消耗!$E90</f>
        <v>5803</v>
      </c>
      <c r="V690">
        <f t="shared" si="93"/>
        <v>2.4</v>
      </c>
      <c r="AA690" s="5">
        <f t="shared" si="89"/>
        <v>920</v>
      </c>
    </row>
    <row r="691" spans="1:27">
      <c r="A691" s="5">
        <f t="shared" si="90"/>
        <v>1003088</v>
      </c>
      <c r="B691" s="5">
        <f t="shared" si="91"/>
        <v>1003</v>
      </c>
      <c r="C691" s="5">
        <f>VLOOKUP(B691,[1]role!$A:$J,10,1)</f>
        <v>47</v>
      </c>
      <c r="D691" s="5">
        <f t="shared" si="92"/>
        <v>88</v>
      </c>
      <c r="E691" s="10" t="s">
        <v>41</v>
      </c>
      <c r="F691" s="5">
        <f>[2]攻击!$G93</f>
        <v>5478</v>
      </c>
      <c r="G691" s="5">
        <f t="shared" si="84"/>
        <v>413</v>
      </c>
      <c r="I691" s="6">
        <f t="shared" si="85"/>
        <v>930</v>
      </c>
      <c r="J691">
        <v>0</v>
      </c>
      <c r="K691" s="11">
        <f t="shared" si="86"/>
        <v>8</v>
      </c>
      <c r="L691">
        <v>0</v>
      </c>
      <c r="M691">
        <v>0</v>
      </c>
      <c r="N691" s="7">
        <v>0</v>
      </c>
      <c r="O691" t="s">
        <v>228</v>
      </c>
      <c r="P691" s="5" t="str">
        <f t="shared" si="87"/>
        <v>1-5964</v>
      </c>
      <c r="Q691">
        <v>0</v>
      </c>
      <c r="R691" s="5">
        <f t="shared" si="88"/>
        <v>5478</v>
      </c>
      <c r="S691" s="5">
        <v>15</v>
      </c>
      <c r="T691" s="5">
        <v>0</v>
      </c>
      <c r="U691">
        <f>[2]升级消耗!$E91</f>
        <v>5964</v>
      </c>
      <c r="V691">
        <f t="shared" si="93"/>
        <v>2.4</v>
      </c>
      <c r="AA691" s="5">
        <f t="shared" si="89"/>
        <v>930</v>
      </c>
    </row>
    <row r="692" spans="1:27">
      <c r="A692" s="5">
        <f t="shared" si="90"/>
        <v>1003089</v>
      </c>
      <c r="B692" s="5">
        <f t="shared" si="91"/>
        <v>1003</v>
      </c>
      <c r="C692" s="5">
        <f>VLOOKUP(B692,[1]role!$A:$J,10,1)</f>
        <v>47</v>
      </c>
      <c r="D692" s="5">
        <f t="shared" si="92"/>
        <v>89</v>
      </c>
      <c r="E692" s="10" t="s">
        <v>41</v>
      </c>
      <c r="F692" s="5">
        <f>[2]攻击!$G94</f>
        <v>5625</v>
      </c>
      <c r="G692" s="5">
        <f t="shared" si="84"/>
        <v>417</v>
      </c>
      <c r="I692" s="6">
        <f t="shared" si="85"/>
        <v>940</v>
      </c>
      <c r="J692">
        <v>0</v>
      </c>
      <c r="K692" s="11">
        <f t="shared" si="86"/>
        <v>8</v>
      </c>
      <c r="L692">
        <v>0</v>
      </c>
      <c r="M692">
        <v>0</v>
      </c>
      <c r="N692" s="7">
        <v>0</v>
      </c>
      <c r="O692" t="s">
        <v>229</v>
      </c>
      <c r="P692" s="5" t="str">
        <f t="shared" si="87"/>
        <v>1-6123</v>
      </c>
      <c r="Q692">
        <v>0</v>
      </c>
      <c r="R692" s="5">
        <f t="shared" si="88"/>
        <v>5625</v>
      </c>
      <c r="S692" s="5">
        <v>15</v>
      </c>
      <c r="T692" s="5">
        <v>0</v>
      </c>
      <c r="U692">
        <f>[2]升级消耗!$E92</f>
        <v>6123</v>
      </c>
      <c r="V692">
        <f t="shared" si="93"/>
        <v>2.4</v>
      </c>
      <c r="AA692" s="5">
        <f t="shared" si="89"/>
        <v>940</v>
      </c>
    </row>
    <row r="693" spans="1:27">
      <c r="A693" s="5">
        <f t="shared" si="90"/>
        <v>1003090</v>
      </c>
      <c r="B693" s="5">
        <f t="shared" si="91"/>
        <v>1003</v>
      </c>
      <c r="C693" s="5">
        <f>VLOOKUP(B693,[1]role!$A:$J,10,1)</f>
        <v>47</v>
      </c>
      <c r="D693" s="5">
        <f t="shared" si="92"/>
        <v>90</v>
      </c>
      <c r="E693" s="10" t="s">
        <v>41</v>
      </c>
      <c r="F693" s="5">
        <f>[2]攻击!$G95</f>
        <v>5773</v>
      </c>
      <c r="G693" s="5">
        <f t="shared" si="84"/>
        <v>421</v>
      </c>
      <c r="I693" s="6">
        <f t="shared" si="85"/>
        <v>950</v>
      </c>
      <c r="J693">
        <v>0</v>
      </c>
      <c r="K693" s="11">
        <f t="shared" si="86"/>
        <v>8</v>
      </c>
      <c r="L693">
        <v>0</v>
      </c>
      <c r="M693">
        <v>0</v>
      </c>
      <c r="N693" s="7">
        <v>0</v>
      </c>
      <c r="O693" t="s">
        <v>230</v>
      </c>
      <c r="P693" s="5" t="str">
        <f t="shared" si="87"/>
        <v>1-6286</v>
      </c>
      <c r="Q693">
        <v>0</v>
      </c>
      <c r="R693" s="5">
        <f t="shared" si="88"/>
        <v>5773</v>
      </c>
      <c r="S693" s="5">
        <v>15</v>
      </c>
      <c r="T693" s="5">
        <v>0</v>
      </c>
      <c r="U693">
        <f>[2]升级消耗!$E93</f>
        <v>6286</v>
      </c>
      <c r="V693">
        <f t="shared" si="93"/>
        <v>2.4</v>
      </c>
      <c r="AA693" s="5">
        <f t="shared" si="89"/>
        <v>950</v>
      </c>
    </row>
    <row r="694" spans="1:27">
      <c r="A694" s="5">
        <f t="shared" si="90"/>
        <v>1003091</v>
      </c>
      <c r="B694" s="5">
        <f t="shared" si="91"/>
        <v>1003</v>
      </c>
      <c r="C694" s="5">
        <f>VLOOKUP(B694,[1]role!$A:$J,10,1)</f>
        <v>47</v>
      </c>
      <c r="D694" s="5">
        <f t="shared" si="92"/>
        <v>91</v>
      </c>
      <c r="E694" s="10" t="s">
        <v>41</v>
      </c>
      <c r="F694" s="5">
        <f>[2]攻击!$G96</f>
        <v>5922</v>
      </c>
      <c r="G694" s="5">
        <f t="shared" si="84"/>
        <v>426</v>
      </c>
      <c r="I694" s="6">
        <f t="shared" si="85"/>
        <v>960</v>
      </c>
      <c r="J694">
        <v>0</v>
      </c>
      <c r="K694" s="11">
        <f t="shared" si="86"/>
        <v>8</v>
      </c>
      <c r="L694">
        <v>0</v>
      </c>
      <c r="M694">
        <v>0</v>
      </c>
      <c r="N694" s="7">
        <v>0</v>
      </c>
      <c r="O694" t="s">
        <v>231</v>
      </c>
      <c r="P694" s="5" t="str">
        <f t="shared" si="87"/>
        <v>1-6447</v>
      </c>
      <c r="Q694">
        <v>0</v>
      </c>
      <c r="R694" s="5">
        <f t="shared" si="88"/>
        <v>5922</v>
      </c>
      <c r="S694" s="5">
        <v>15</v>
      </c>
      <c r="T694" s="5">
        <v>0</v>
      </c>
      <c r="U694">
        <f>[2]升级消耗!$E94</f>
        <v>6447</v>
      </c>
      <c r="V694">
        <f t="shared" si="93"/>
        <v>2.4</v>
      </c>
      <c r="AA694" s="5">
        <f t="shared" si="89"/>
        <v>960</v>
      </c>
    </row>
    <row r="695" spans="1:27">
      <c r="A695" s="5">
        <f t="shared" si="90"/>
        <v>1003092</v>
      </c>
      <c r="B695" s="5">
        <f t="shared" si="91"/>
        <v>1003</v>
      </c>
      <c r="C695" s="5">
        <f>VLOOKUP(B695,[1]role!$A:$J,10,1)</f>
        <v>47</v>
      </c>
      <c r="D695" s="5">
        <f t="shared" si="92"/>
        <v>92</v>
      </c>
      <c r="E695" s="10" t="s">
        <v>41</v>
      </c>
      <c r="F695" s="5">
        <f>[2]攻击!$G97</f>
        <v>6071</v>
      </c>
      <c r="G695" s="5">
        <f t="shared" si="84"/>
        <v>430</v>
      </c>
      <c r="I695" s="6">
        <f t="shared" si="85"/>
        <v>970</v>
      </c>
      <c r="J695">
        <v>0</v>
      </c>
      <c r="K695" s="11">
        <f t="shared" si="86"/>
        <v>8</v>
      </c>
      <c r="L695">
        <v>0</v>
      </c>
      <c r="M695">
        <v>0</v>
      </c>
      <c r="N695" s="7">
        <v>0</v>
      </c>
      <c r="O695" t="s">
        <v>232</v>
      </c>
      <c r="P695" s="5" t="str">
        <f t="shared" si="87"/>
        <v>1-6610</v>
      </c>
      <c r="Q695">
        <v>0</v>
      </c>
      <c r="R695" s="5">
        <f t="shared" si="88"/>
        <v>6071</v>
      </c>
      <c r="S695" s="5">
        <v>15</v>
      </c>
      <c r="T695" s="5">
        <v>0</v>
      </c>
      <c r="U695">
        <f>[2]升级消耗!$E95</f>
        <v>6610</v>
      </c>
      <c r="V695">
        <f t="shared" si="93"/>
        <v>2.4</v>
      </c>
      <c r="AA695" s="5">
        <f t="shared" si="89"/>
        <v>970</v>
      </c>
    </row>
    <row r="696" spans="1:27">
      <c r="A696" s="5">
        <f t="shared" si="90"/>
        <v>1003093</v>
      </c>
      <c r="B696" s="5">
        <f t="shared" si="91"/>
        <v>1003</v>
      </c>
      <c r="C696" s="5">
        <f>VLOOKUP(B696,[1]role!$A:$J,10,1)</f>
        <v>47</v>
      </c>
      <c r="D696" s="5">
        <f t="shared" si="92"/>
        <v>93</v>
      </c>
      <c r="E696" s="10" t="s">
        <v>41</v>
      </c>
      <c r="F696" s="5">
        <f>[2]攻击!$G98</f>
        <v>6221</v>
      </c>
      <c r="G696" s="5">
        <f t="shared" si="84"/>
        <v>434</v>
      </c>
      <c r="I696" s="6">
        <f t="shared" si="85"/>
        <v>980</v>
      </c>
      <c r="J696">
        <v>0</v>
      </c>
      <c r="K696" s="11">
        <f t="shared" si="86"/>
        <v>8</v>
      </c>
      <c r="L696">
        <v>0</v>
      </c>
      <c r="M696">
        <v>0</v>
      </c>
      <c r="N696" s="7">
        <v>0</v>
      </c>
      <c r="O696" t="s">
        <v>233</v>
      </c>
      <c r="P696" s="5" t="str">
        <f t="shared" si="87"/>
        <v>1-6773</v>
      </c>
      <c r="Q696">
        <v>0</v>
      </c>
      <c r="R696" s="5">
        <f t="shared" si="88"/>
        <v>6221</v>
      </c>
      <c r="S696" s="5">
        <v>15</v>
      </c>
      <c r="T696" s="5">
        <v>0</v>
      </c>
      <c r="U696">
        <f>[2]升级消耗!$E96</f>
        <v>6773</v>
      </c>
      <c r="V696">
        <f t="shared" si="93"/>
        <v>2.4</v>
      </c>
      <c r="AA696" s="5">
        <f t="shared" si="89"/>
        <v>980</v>
      </c>
    </row>
    <row r="697" spans="1:27">
      <c r="A697" s="5">
        <f t="shared" si="90"/>
        <v>1003094</v>
      </c>
      <c r="B697" s="5">
        <f t="shared" si="91"/>
        <v>1003</v>
      </c>
      <c r="C697" s="5">
        <f>VLOOKUP(B697,[1]role!$A:$J,10,1)</f>
        <v>47</v>
      </c>
      <c r="D697" s="5">
        <f t="shared" si="92"/>
        <v>94</v>
      </c>
      <c r="E697" s="10" t="s">
        <v>41</v>
      </c>
      <c r="F697" s="5">
        <f>[2]攻击!$G99</f>
        <v>6372</v>
      </c>
      <c r="G697" s="5">
        <f t="shared" si="84"/>
        <v>438</v>
      </c>
      <c r="I697" s="6">
        <f t="shared" si="85"/>
        <v>990</v>
      </c>
      <c r="J697">
        <v>0</v>
      </c>
      <c r="K697" s="11">
        <f t="shared" si="86"/>
        <v>8</v>
      </c>
      <c r="L697">
        <v>0</v>
      </c>
      <c r="M697">
        <v>0</v>
      </c>
      <c r="N697" s="7">
        <v>0</v>
      </c>
      <c r="O697" t="s">
        <v>234</v>
      </c>
      <c r="P697" s="5" t="str">
        <f t="shared" si="87"/>
        <v>1-6938</v>
      </c>
      <c r="Q697">
        <v>0</v>
      </c>
      <c r="R697" s="5">
        <f t="shared" si="88"/>
        <v>6372</v>
      </c>
      <c r="S697" s="5">
        <v>15</v>
      </c>
      <c r="T697" s="5">
        <v>0</v>
      </c>
      <c r="U697">
        <f>[2]升级消耗!$E97</f>
        <v>6938</v>
      </c>
      <c r="V697">
        <f t="shared" si="93"/>
        <v>2.4</v>
      </c>
      <c r="AA697" s="5">
        <f t="shared" si="89"/>
        <v>990</v>
      </c>
    </row>
    <row r="698" spans="1:27">
      <c r="A698" s="5">
        <f t="shared" si="90"/>
        <v>1003095</v>
      </c>
      <c r="B698" s="5">
        <f t="shared" si="91"/>
        <v>1003</v>
      </c>
      <c r="C698" s="5">
        <f>VLOOKUP(B698,[1]role!$A:$J,10,1)</f>
        <v>47</v>
      </c>
      <c r="D698" s="5">
        <f t="shared" si="92"/>
        <v>95</v>
      </c>
      <c r="E698" s="10" t="s">
        <v>41</v>
      </c>
      <c r="F698" s="5">
        <f>[2]攻击!$G100</f>
        <v>6524</v>
      </c>
      <c r="G698" s="5">
        <f t="shared" si="84"/>
        <v>442</v>
      </c>
      <c r="I698" s="6">
        <f t="shared" si="85"/>
        <v>1000</v>
      </c>
      <c r="J698">
        <v>0</v>
      </c>
      <c r="K698" s="11">
        <f t="shared" si="86"/>
        <v>8</v>
      </c>
      <c r="L698">
        <v>0</v>
      </c>
      <c r="M698">
        <v>0</v>
      </c>
      <c r="N698" s="7">
        <v>0</v>
      </c>
      <c r="O698" t="s">
        <v>235</v>
      </c>
      <c r="P698" s="5" t="str">
        <f t="shared" si="87"/>
        <v>1-7103</v>
      </c>
      <c r="Q698">
        <v>0</v>
      </c>
      <c r="R698" s="5">
        <f t="shared" si="88"/>
        <v>6524</v>
      </c>
      <c r="S698" s="5">
        <v>15</v>
      </c>
      <c r="T698" s="5">
        <v>0</v>
      </c>
      <c r="U698">
        <f>[2]升级消耗!$E98</f>
        <v>7103</v>
      </c>
      <c r="V698">
        <f t="shared" si="93"/>
        <v>2.4</v>
      </c>
      <c r="AA698" s="5">
        <f t="shared" si="89"/>
        <v>1000</v>
      </c>
    </row>
    <row r="699" spans="1:27">
      <c r="A699" s="5">
        <f t="shared" si="90"/>
        <v>1003096</v>
      </c>
      <c r="B699" s="5">
        <f t="shared" si="91"/>
        <v>1003</v>
      </c>
      <c r="C699" s="5">
        <f>VLOOKUP(B699,[1]role!$A:$J,10,1)</f>
        <v>47</v>
      </c>
      <c r="D699" s="5">
        <f t="shared" si="92"/>
        <v>96</v>
      </c>
      <c r="E699" s="10" t="s">
        <v>41</v>
      </c>
      <c r="F699" s="5">
        <f>[2]攻击!$G101</f>
        <v>6676</v>
      </c>
      <c r="G699" s="5">
        <f t="shared" si="84"/>
        <v>446</v>
      </c>
      <c r="I699" s="6">
        <f t="shared" si="85"/>
        <v>1010</v>
      </c>
      <c r="J699">
        <v>0</v>
      </c>
      <c r="K699" s="11">
        <f t="shared" si="86"/>
        <v>8</v>
      </c>
      <c r="L699">
        <v>0</v>
      </c>
      <c r="M699">
        <v>0</v>
      </c>
      <c r="N699" s="7">
        <v>0</v>
      </c>
      <c r="O699" t="s">
        <v>236</v>
      </c>
      <c r="P699" s="5" t="str">
        <f t="shared" si="87"/>
        <v>1-7270</v>
      </c>
      <c r="Q699">
        <v>0</v>
      </c>
      <c r="R699" s="5">
        <f t="shared" si="88"/>
        <v>6676</v>
      </c>
      <c r="S699" s="5">
        <v>15</v>
      </c>
      <c r="T699" s="5">
        <v>0</v>
      </c>
      <c r="U699">
        <f>[2]升级消耗!$E99</f>
        <v>7270</v>
      </c>
      <c r="V699">
        <f t="shared" si="93"/>
        <v>2.4</v>
      </c>
      <c r="AA699" s="5">
        <f t="shared" si="89"/>
        <v>1010</v>
      </c>
    </row>
    <row r="700" spans="1:27">
      <c r="A700" s="5">
        <f t="shared" si="90"/>
        <v>1003097</v>
      </c>
      <c r="B700" s="5">
        <f t="shared" si="91"/>
        <v>1003</v>
      </c>
      <c r="C700" s="5">
        <f>VLOOKUP(B700,[1]role!$A:$J,10,1)</f>
        <v>47</v>
      </c>
      <c r="D700" s="5">
        <f t="shared" si="92"/>
        <v>97</v>
      </c>
      <c r="E700" s="10" t="s">
        <v>41</v>
      </c>
      <c r="F700" s="5">
        <f>[2]攻击!$G102</f>
        <v>6829</v>
      </c>
      <c r="G700" s="5">
        <f t="shared" si="84"/>
        <v>451</v>
      </c>
      <c r="I700" s="6">
        <f t="shared" si="85"/>
        <v>1020</v>
      </c>
      <c r="J700">
        <v>0</v>
      </c>
      <c r="K700" s="11">
        <f t="shared" si="86"/>
        <v>8</v>
      </c>
      <c r="L700">
        <v>0</v>
      </c>
      <c r="M700">
        <v>0</v>
      </c>
      <c r="N700" s="7">
        <v>0</v>
      </c>
      <c r="O700" t="s">
        <v>237</v>
      </c>
      <c r="P700" s="5" t="str">
        <f t="shared" si="87"/>
        <v>1-7435</v>
      </c>
      <c r="Q700">
        <v>0</v>
      </c>
      <c r="R700" s="5">
        <f t="shared" si="88"/>
        <v>6829</v>
      </c>
      <c r="S700" s="5">
        <v>15</v>
      </c>
      <c r="T700" s="5">
        <v>0</v>
      </c>
      <c r="U700">
        <f>[2]升级消耗!$E100</f>
        <v>7435</v>
      </c>
      <c r="V700">
        <f t="shared" si="93"/>
        <v>2.4</v>
      </c>
      <c r="AA700" s="5">
        <f t="shared" si="89"/>
        <v>1020</v>
      </c>
    </row>
    <row r="701" spans="1:27">
      <c r="A701" s="5">
        <f t="shared" si="90"/>
        <v>1003098</v>
      </c>
      <c r="B701" s="5">
        <f t="shared" si="91"/>
        <v>1003</v>
      </c>
      <c r="C701" s="5">
        <f>VLOOKUP(B701,[1]role!$A:$J,10,1)</f>
        <v>47</v>
      </c>
      <c r="D701" s="5">
        <f t="shared" si="92"/>
        <v>98</v>
      </c>
      <c r="E701" s="10" t="s">
        <v>41</v>
      </c>
      <c r="F701" s="5">
        <f>[2]攻击!$G103</f>
        <v>6983</v>
      </c>
      <c r="G701" s="5">
        <f t="shared" si="84"/>
        <v>455</v>
      </c>
      <c r="I701" s="6">
        <f t="shared" si="85"/>
        <v>1030</v>
      </c>
      <c r="J701">
        <v>0</v>
      </c>
      <c r="K701" s="11">
        <f t="shared" si="86"/>
        <v>8</v>
      </c>
      <c r="L701">
        <v>0</v>
      </c>
      <c r="M701">
        <v>0</v>
      </c>
      <c r="N701" s="7">
        <v>0</v>
      </c>
      <c r="O701" t="s">
        <v>238</v>
      </c>
      <c r="P701" s="5" t="str">
        <f t="shared" si="87"/>
        <v>1-7603</v>
      </c>
      <c r="Q701">
        <v>0</v>
      </c>
      <c r="R701" s="5">
        <f t="shared" si="88"/>
        <v>6983</v>
      </c>
      <c r="S701" s="5">
        <v>15</v>
      </c>
      <c r="T701" s="5">
        <v>0</v>
      </c>
      <c r="U701">
        <f>[2]升级消耗!$E101</f>
        <v>7603</v>
      </c>
      <c r="V701">
        <f t="shared" si="93"/>
        <v>2.4</v>
      </c>
      <c r="AA701" s="5">
        <f t="shared" si="89"/>
        <v>1030</v>
      </c>
    </row>
    <row r="702" spans="1:27">
      <c r="A702" s="5">
        <f t="shared" si="90"/>
        <v>1003099</v>
      </c>
      <c r="B702" s="5">
        <f t="shared" si="91"/>
        <v>1003</v>
      </c>
      <c r="C702" s="5">
        <f>VLOOKUP(B702,[1]role!$A:$J,10,1)</f>
        <v>47</v>
      </c>
      <c r="D702" s="5">
        <f t="shared" si="92"/>
        <v>99</v>
      </c>
      <c r="E702" s="10" t="s">
        <v>41</v>
      </c>
      <c r="F702" s="5">
        <f>[2]攻击!$G104</f>
        <v>7137</v>
      </c>
      <c r="G702" s="5">
        <f t="shared" si="84"/>
        <v>459</v>
      </c>
      <c r="I702" s="6">
        <f t="shared" si="85"/>
        <v>1040</v>
      </c>
      <c r="J702">
        <v>0</v>
      </c>
      <c r="K702" s="11">
        <f t="shared" si="86"/>
        <v>8</v>
      </c>
      <c r="L702">
        <v>0</v>
      </c>
      <c r="M702">
        <v>0</v>
      </c>
      <c r="N702" s="7">
        <v>0</v>
      </c>
      <c r="O702" t="s">
        <v>239</v>
      </c>
      <c r="P702" s="5" t="str">
        <f t="shared" si="87"/>
        <v>1-7771</v>
      </c>
      <c r="Q702">
        <v>0</v>
      </c>
      <c r="R702" s="5">
        <f t="shared" si="88"/>
        <v>7137</v>
      </c>
      <c r="S702" s="5">
        <v>15</v>
      </c>
      <c r="T702" s="5">
        <v>0</v>
      </c>
      <c r="U702">
        <f>[2]升级消耗!$E102</f>
        <v>7771</v>
      </c>
      <c r="V702">
        <f t="shared" si="93"/>
        <v>2.4</v>
      </c>
      <c r="AA702" s="5">
        <f t="shared" si="89"/>
        <v>1040</v>
      </c>
    </row>
    <row r="703" spans="1:27">
      <c r="A703" s="5">
        <f t="shared" si="90"/>
        <v>1003100</v>
      </c>
      <c r="B703" s="5">
        <f t="shared" si="91"/>
        <v>1003</v>
      </c>
      <c r="C703" s="5">
        <f>VLOOKUP(B703,[1]role!$A:$J,10,1)</f>
        <v>47</v>
      </c>
      <c r="D703" s="5">
        <f t="shared" si="92"/>
        <v>100</v>
      </c>
      <c r="E703" s="10" t="s">
        <v>41</v>
      </c>
      <c r="F703" s="5">
        <f>[2]攻击!$G105</f>
        <v>7292</v>
      </c>
      <c r="G703" s="5">
        <f t="shared" si="84"/>
        <v>463</v>
      </c>
      <c r="I703" s="6">
        <f t="shared" si="85"/>
        <v>1050</v>
      </c>
      <c r="J703">
        <v>0</v>
      </c>
      <c r="K703" s="11">
        <f t="shared" si="86"/>
        <v>8</v>
      </c>
      <c r="L703">
        <v>0</v>
      </c>
      <c r="M703">
        <v>0</v>
      </c>
      <c r="N703" s="7">
        <v>0</v>
      </c>
      <c r="O703" t="s">
        <v>240</v>
      </c>
      <c r="P703" s="5" t="str">
        <f t="shared" si="87"/>
        <v>1-10827</v>
      </c>
      <c r="Q703">
        <v>0</v>
      </c>
      <c r="R703" s="5">
        <f t="shared" si="88"/>
        <v>7292</v>
      </c>
      <c r="S703" s="5">
        <v>15</v>
      </c>
      <c r="T703" s="5">
        <v>0</v>
      </c>
      <c r="U703">
        <f>[2]升级消耗!$E103</f>
        <v>10827</v>
      </c>
      <c r="V703">
        <f t="shared" si="93"/>
        <v>2.4</v>
      </c>
      <c r="AA703" s="5">
        <f t="shared" si="89"/>
        <v>1050</v>
      </c>
    </row>
    <row r="704" spans="1:27">
      <c r="A704" s="5">
        <f t="shared" si="90"/>
        <v>1003101</v>
      </c>
      <c r="B704" s="5">
        <f t="shared" si="91"/>
        <v>1003</v>
      </c>
      <c r="C704" s="5">
        <f>VLOOKUP(B704,[1]role!$A:$J,10,1)</f>
        <v>47</v>
      </c>
      <c r="D704" s="5">
        <f t="shared" si="92"/>
        <v>101</v>
      </c>
      <c r="E704" s="10" t="s">
        <v>41</v>
      </c>
      <c r="F704" s="5">
        <f>[2]攻击!$G106</f>
        <v>7525</v>
      </c>
      <c r="G704" s="5">
        <f t="shared" si="84"/>
        <v>467</v>
      </c>
      <c r="I704" s="6">
        <f t="shared" si="85"/>
        <v>1060</v>
      </c>
      <c r="J704">
        <v>0</v>
      </c>
      <c r="K704" s="11">
        <f t="shared" si="86"/>
        <v>8</v>
      </c>
      <c r="L704">
        <v>0</v>
      </c>
      <c r="M704">
        <v>0</v>
      </c>
      <c r="N704" s="7">
        <v>0</v>
      </c>
      <c r="O704" t="s">
        <v>42</v>
      </c>
      <c r="P704" s="5" t="str">
        <f t="shared" si="87"/>
        <v>1-11173</v>
      </c>
      <c r="Q704">
        <v>0</v>
      </c>
      <c r="R704" s="5">
        <f t="shared" si="88"/>
        <v>7525</v>
      </c>
      <c r="S704" s="5">
        <v>15</v>
      </c>
      <c r="T704" s="5">
        <v>0</v>
      </c>
      <c r="U704">
        <f>[2]升级消耗!$E104</f>
        <v>11173</v>
      </c>
      <c r="V704">
        <f t="shared" si="93"/>
        <v>2.4</v>
      </c>
      <c r="AA704" s="5">
        <f t="shared" si="89"/>
        <v>1060</v>
      </c>
    </row>
    <row r="705" spans="1:27">
      <c r="A705" s="5">
        <f t="shared" si="90"/>
        <v>1003102</v>
      </c>
      <c r="B705" s="5">
        <f t="shared" si="91"/>
        <v>1003</v>
      </c>
      <c r="C705" s="5">
        <f>VLOOKUP(B705,[1]role!$A:$J,10,1)</f>
        <v>47</v>
      </c>
      <c r="D705" s="5">
        <f t="shared" si="92"/>
        <v>102</v>
      </c>
      <c r="E705" s="10" t="s">
        <v>41</v>
      </c>
      <c r="F705" s="5">
        <f>[2]攻击!$G107</f>
        <v>7757</v>
      </c>
      <c r="G705" s="5">
        <f t="shared" si="84"/>
        <v>471</v>
      </c>
      <c r="I705" s="6">
        <f t="shared" si="85"/>
        <v>1070</v>
      </c>
      <c r="J705">
        <v>0</v>
      </c>
      <c r="K705" s="11">
        <f t="shared" si="86"/>
        <v>8</v>
      </c>
      <c r="L705">
        <v>0</v>
      </c>
      <c r="M705">
        <v>0</v>
      </c>
      <c r="N705" s="7">
        <v>0</v>
      </c>
      <c r="O705" t="s">
        <v>142</v>
      </c>
      <c r="P705" s="5" t="str">
        <f t="shared" si="87"/>
        <v>1-11517</v>
      </c>
      <c r="Q705">
        <v>0</v>
      </c>
      <c r="R705" s="5">
        <f t="shared" si="88"/>
        <v>7757</v>
      </c>
      <c r="S705" s="5">
        <v>15</v>
      </c>
      <c r="T705" s="5">
        <v>0</v>
      </c>
      <c r="U705">
        <f>[2]升级消耗!$E105</f>
        <v>11517</v>
      </c>
      <c r="V705">
        <f t="shared" si="93"/>
        <v>2.4</v>
      </c>
      <c r="AA705" s="5">
        <f t="shared" si="89"/>
        <v>1070</v>
      </c>
    </row>
    <row r="706" spans="1:27">
      <c r="A706" s="5">
        <f t="shared" si="90"/>
        <v>1003103</v>
      </c>
      <c r="B706" s="5">
        <f t="shared" si="91"/>
        <v>1003</v>
      </c>
      <c r="C706" s="5">
        <f>VLOOKUP(B706,[1]role!$A:$J,10,1)</f>
        <v>47</v>
      </c>
      <c r="D706" s="5">
        <f t="shared" si="92"/>
        <v>103</v>
      </c>
      <c r="E706" s="10" t="s">
        <v>41</v>
      </c>
      <c r="F706" s="5">
        <f>[2]攻击!$G108</f>
        <v>7991</v>
      </c>
      <c r="G706" s="5">
        <f t="shared" si="84"/>
        <v>476</v>
      </c>
      <c r="I706" s="6">
        <f t="shared" si="85"/>
        <v>1080</v>
      </c>
      <c r="J706">
        <v>0</v>
      </c>
      <c r="K706" s="11">
        <f t="shared" si="86"/>
        <v>8</v>
      </c>
      <c r="L706">
        <v>0</v>
      </c>
      <c r="M706">
        <v>0</v>
      </c>
      <c r="N706" s="7">
        <v>0</v>
      </c>
      <c r="O706" t="s">
        <v>143</v>
      </c>
      <c r="P706" s="5" t="str">
        <f t="shared" si="87"/>
        <v>1-11865</v>
      </c>
      <c r="Q706">
        <v>0</v>
      </c>
      <c r="R706" s="5">
        <f t="shared" si="88"/>
        <v>7991</v>
      </c>
      <c r="S706" s="5">
        <v>15</v>
      </c>
      <c r="T706" s="5">
        <v>0</v>
      </c>
      <c r="U706">
        <f>[2]升级消耗!$E106</f>
        <v>11865</v>
      </c>
      <c r="V706">
        <f t="shared" si="93"/>
        <v>2.4</v>
      </c>
      <c r="AA706" s="5">
        <f t="shared" si="89"/>
        <v>1080</v>
      </c>
    </row>
    <row r="707" spans="1:27">
      <c r="A707" s="5">
        <f t="shared" si="90"/>
        <v>1003104</v>
      </c>
      <c r="B707" s="5">
        <f t="shared" si="91"/>
        <v>1003</v>
      </c>
      <c r="C707" s="5">
        <f>VLOOKUP(B707,[1]role!$A:$J,10,1)</f>
        <v>47</v>
      </c>
      <c r="D707" s="5">
        <f t="shared" si="92"/>
        <v>104</v>
      </c>
      <c r="E707" s="10" t="s">
        <v>41</v>
      </c>
      <c r="F707" s="5">
        <f>[2]攻击!$G109</f>
        <v>8225</v>
      </c>
      <c r="G707" s="5">
        <f t="shared" si="84"/>
        <v>480</v>
      </c>
      <c r="I707" s="6">
        <f t="shared" si="85"/>
        <v>1090</v>
      </c>
      <c r="J707">
        <v>0</v>
      </c>
      <c r="K707" s="11">
        <f t="shared" si="86"/>
        <v>8</v>
      </c>
      <c r="L707">
        <v>0</v>
      </c>
      <c r="M707">
        <v>0</v>
      </c>
      <c r="N707" s="7">
        <v>0</v>
      </c>
      <c r="O707" t="s">
        <v>144</v>
      </c>
      <c r="P707" s="5" t="str">
        <f t="shared" si="87"/>
        <v>1-12213</v>
      </c>
      <c r="Q707">
        <v>0</v>
      </c>
      <c r="R707" s="5">
        <f t="shared" si="88"/>
        <v>8225</v>
      </c>
      <c r="S707" s="5">
        <v>15</v>
      </c>
      <c r="T707" s="5">
        <v>0</v>
      </c>
      <c r="U707">
        <f>[2]升级消耗!$E107</f>
        <v>12213</v>
      </c>
      <c r="V707">
        <f t="shared" si="93"/>
        <v>2.4</v>
      </c>
      <c r="AA707" s="5">
        <f t="shared" si="89"/>
        <v>1090</v>
      </c>
    </row>
    <row r="708" spans="1:27">
      <c r="A708" s="5">
        <f t="shared" si="90"/>
        <v>1003105</v>
      </c>
      <c r="B708" s="5">
        <f t="shared" si="91"/>
        <v>1003</v>
      </c>
      <c r="C708" s="5">
        <f>VLOOKUP(B708,[1]role!$A:$J,10,1)</f>
        <v>47</v>
      </c>
      <c r="D708" s="5">
        <f t="shared" si="92"/>
        <v>105</v>
      </c>
      <c r="E708" s="10" t="s">
        <v>41</v>
      </c>
      <c r="F708" s="5">
        <f>[2]攻击!$G110</f>
        <v>8460</v>
      </c>
      <c r="G708" s="5">
        <f t="shared" si="84"/>
        <v>484</v>
      </c>
      <c r="I708" s="6">
        <f t="shared" si="85"/>
        <v>1100</v>
      </c>
      <c r="J708">
        <v>0</v>
      </c>
      <c r="K708" s="11">
        <f t="shared" si="86"/>
        <v>8</v>
      </c>
      <c r="L708">
        <v>0</v>
      </c>
      <c r="M708">
        <v>0</v>
      </c>
      <c r="N708" s="7">
        <v>0</v>
      </c>
      <c r="O708" t="s">
        <v>145</v>
      </c>
      <c r="P708" s="5" t="str">
        <f t="shared" si="87"/>
        <v>1-12562</v>
      </c>
      <c r="Q708">
        <v>0</v>
      </c>
      <c r="R708" s="5">
        <f t="shared" si="88"/>
        <v>8460</v>
      </c>
      <c r="S708" s="5">
        <v>15</v>
      </c>
      <c r="T708" s="5">
        <v>0</v>
      </c>
      <c r="U708">
        <f>[2]升级消耗!$E108</f>
        <v>12562</v>
      </c>
      <c r="V708">
        <f t="shared" si="93"/>
        <v>2.4</v>
      </c>
      <c r="AA708" s="5">
        <f t="shared" si="89"/>
        <v>1100</v>
      </c>
    </row>
    <row r="709" spans="1:27">
      <c r="A709" s="5">
        <f t="shared" si="90"/>
        <v>1003106</v>
      </c>
      <c r="B709" s="5">
        <f t="shared" si="91"/>
        <v>1003</v>
      </c>
      <c r="C709" s="5">
        <f>VLOOKUP(B709,[1]role!$A:$J,10,1)</f>
        <v>47</v>
      </c>
      <c r="D709" s="5">
        <f t="shared" si="92"/>
        <v>106</v>
      </c>
      <c r="E709" s="10" t="s">
        <v>41</v>
      </c>
      <c r="F709" s="5">
        <f>[2]攻击!$G111</f>
        <v>8695</v>
      </c>
      <c r="G709" s="5">
        <f t="shared" ref="G709:G772" si="94">INT(I709/V709)+26</f>
        <v>488</v>
      </c>
      <c r="I709" s="6">
        <f t="shared" ref="I709:I772" si="95">INT(AA709)</f>
        <v>1110</v>
      </c>
      <c r="J709">
        <v>0</v>
      </c>
      <c r="K709" s="11">
        <f t="shared" ref="K709:K772" si="96">IF(B709=2008,10,IF(B709&gt;3000,10,IF(B709&gt;2000,5,8)))</f>
        <v>8</v>
      </c>
      <c r="L709">
        <v>0</v>
      </c>
      <c r="M709">
        <v>0</v>
      </c>
      <c r="N709" s="7">
        <v>0</v>
      </c>
      <c r="O709" t="s">
        <v>146</v>
      </c>
      <c r="P709" s="5" t="str">
        <f t="shared" ref="P709:P772" si="97">"1-"&amp;U709</f>
        <v>1-12910</v>
      </c>
      <c r="Q709">
        <v>0</v>
      </c>
      <c r="R709" s="5">
        <f t="shared" ref="R709:R772" si="98">F709</f>
        <v>8695</v>
      </c>
      <c r="S709" s="5">
        <v>15</v>
      </c>
      <c r="T709" s="5">
        <v>0</v>
      </c>
      <c r="U709">
        <f>[2]升级消耗!$E109</f>
        <v>12910</v>
      </c>
      <c r="V709">
        <f t="shared" si="93"/>
        <v>2.4</v>
      </c>
      <c r="AA709" s="5">
        <f t="shared" ref="AA709:AA772" si="99">50+D709*10</f>
        <v>1110</v>
      </c>
    </row>
    <row r="710" spans="1:27">
      <c r="A710" s="5">
        <f t="shared" si="90"/>
        <v>1003107</v>
      </c>
      <c r="B710" s="5">
        <f t="shared" si="91"/>
        <v>1003</v>
      </c>
      <c r="C710" s="5">
        <f>VLOOKUP(B710,[1]role!$A:$J,10,1)</f>
        <v>47</v>
      </c>
      <c r="D710" s="5">
        <f t="shared" si="92"/>
        <v>107</v>
      </c>
      <c r="E710" s="10" t="s">
        <v>41</v>
      </c>
      <c r="F710" s="5">
        <f>[2]攻击!$G112</f>
        <v>8932</v>
      </c>
      <c r="G710" s="5">
        <f t="shared" si="94"/>
        <v>492</v>
      </c>
      <c r="I710" s="6">
        <f t="shared" si="95"/>
        <v>1120</v>
      </c>
      <c r="J710">
        <v>0</v>
      </c>
      <c r="K710" s="11">
        <f t="shared" si="96"/>
        <v>8</v>
      </c>
      <c r="L710">
        <v>0</v>
      </c>
      <c r="M710">
        <v>0</v>
      </c>
      <c r="N710" s="7">
        <v>0</v>
      </c>
      <c r="O710" t="s">
        <v>147</v>
      </c>
      <c r="P710" s="5" t="str">
        <f t="shared" si="97"/>
        <v>1-13263</v>
      </c>
      <c r="Q710">
        <v>0</v>
      </c>
      <c r="R710" s="5">
        <f t="shared" si="98"/>
        <v>8932</v>
      </c>
      <c r="S710" s="5">
        <v>15</v>
      </c>
      <c r="T710" s="5">
        <v>0</v>
      </c>
      <c r="U710">
        <f>[2]升级消耗!$E110</f>
        <v>13263</v>
      </c>
      <c r="V710">
        <f t="shared" si="93"/>
        <v>2.4</v>
      </c>
      <c r="AA710" s="5">
        <f t="shared" si="99"/>
        <v>1120</v>
      </c>
    </row>
    <row r="711" spans="1:27">
      <c r="A711" s="5">
        <f t="shared" si="90"/>
        <v>1003108</v>
      </c>
      <c r="B711" s="5">
        <f t="shared" si="91"/>
        <v>1003</v>
      </c>
      <c r="C711" s="5">
        <f>VLOOKUP(B711,[1]role!$A:$J,10,1)</f>
        <v>47</v>
      </c>
      <c r="D711" s="5">
        <f t="shared" si="92"/>
        <v>108</v>
      </c>
      <c r="E711" s="10" t="s">
        <v>41</v>
      </c>
      <c r="F711" s="5">
        <f>[2]攻击!$G113</f>
        <v>9168</v>
      </c>
      <c r="G711" s="5">
        <f t="shared" si="94"/>
        <v>496</v>
      </c>
      <c r="I711" s="6">
        <f t="shared" si="95"/>
        <v>1130</v>
      </c>
      <c r="J711">
        <v>0</v>
      </c>
      <c r="K711" s="11">
        <f t="shared" si="96"/>
        <v>8</v>
      </c>
      <c r="L711">
        <v>0</v>
      </c>
      <c r="M711">
        <v>0</v>
      </c>
      <c r="N711" s="7">
        <v>0</v>
      </c>
      <c r="O711" t="s">
        <v>148</v>
      </c>
      <c r="P711" s="5" t="str">
        <f t="shared" si="97"/>
        <v>1-13613</v>
      </c>
      <c r="Q711">
        <v>0</v>
      </c>
      <c r="R711" s="5">
        <f t="shared" si="98"/>
        <v>9168</v>
      </c>
      <c r="S711" s="5">
        <v>15</v>
      </c>
      <c r="T711" s="5">
        <v>0</v>
      </c>
      <c r="U711">
        <f>[2]升级消耗!$E111</f>
        <v>13613</v>
      </c>
      <c r="V711">
        <f t="shared" si="93"/>
        <v>2.4</v>
      </c>
      <c r="AA711" s="5">
        <f t="shared" si="99"/>
        <v>1130</v>
      </c>
    </row>
    <row r="712" spans="1:27">
      <c r="A712" s="5">
        <f t="shared" si="90"/>
        <v>1003109</v>
      </c>
      <c r="B712" s="5">
        <f t="shared" si="91"/>
        <v>1003</v>
      </c>
      <c r="C712" s="5">
        <f>VLOOKUP(B712,[1]role!$A:$J,10,1)</f>
        <v>47</v>
      </c>
      <c r="D712" s="5">
        <f t="shared" si="92"/>
        <v>109</v>
      </c>
      <c r="E712" s="10" t="s">
        <v>41</v>
      </c>
      <c r="F712" s="5">
        <f>[2]攻击!$G114</f>
        <v>9406</v>
      </c>
      <c r="G712" s="5">
        <f t="shared" si="94"/>
        <v>501</v>
      </c>
      <c r="I712" s="6">
        <f t="shared" si="95"/>
        <v>1140</v>
      </c>
      <c r="J712">
        <v>0</v>
      </c>
      <c r="K712" s="11">
        <f t="shared" si="96"/>
        <v>8</v>
      </c>
      <c r="L712">
        <v>0</v>
      </c>
      <c r="M712">
        <v>0</v>
      </c>
      <c r="N712" s="7">
        <v>0</v>
      </c>
      <c r="O712" t="s">
        <v>149</v>
      </c>
      <c r="P712" s="5" t="str">
        <f t="shared" si="97"/>
        <v>1-13966</v>
      </c>
      <c r="Q712">
        <v>0</v>
      </c>
      <c r="R712" s="5">
        <f t="shared" si="98"/>
        <v>9406</v>
      </c>
      <c r="S712" s="5">
        <v>15</v>
      </c>
      <c r="T712" s="5">
        <v>0</v>
      </c>
      <c r="U712">
        <f>[2]升级消耗!$E112</f>
        <v>13966</v>
      </c>
      <c r="V712">
        <f t="shared" si="93"/>
        <v>2.4</v>
      </c>
      <c r="AA712" s="5">
        <f t="shared" si="99"/>
        <v>1140</v>
      </c>
    </row>
    <row r="713" spans="1:27">
      <c r="A713" s="5">
        <f t="shared" si="90"/>
        <v>1003110</v>
      </c>
      <c r="B713" s="5">
        <f t="shared" si="91"/>
        <v>1003</v>
      </c>
      <c r="C713" s="5">
        <f>VLOOKUP(B713,[1]role!$A:$J,10,1)</f>
        <v>47</v>
      </c>
      <c r="D713" s="5">
        <f t="shared" si="92"/>
        <v>110</v>
      </c>
      <c r="E713" s="10" t="s">
        <v>41</v>
      </c>
      <c r="F713" s="5">
        <f>[2]攻击!$G115</f>
        <v>9644</v>
      </c>
      <c r="G713" s="5">
        <f t="shared" si="94"/>
        <v>505</v>
      </c>
      <c r="I713" s="6">
        <f t="shared" si="95"/>
        <v>1150</v>
      </c>
      <c r="J713">
        <v>0</v>
      </c>
      <c r="K713" s="11">
        <f t="shared" si="96"/>
        <v>8</v>
      </c>
      <c r="L713">
        <v>0</v>
      </c>
      <c r="M713">
        <v>0</v>
      </c>
      <c r="N713" s="7">
        <v>0</v>
      </c>
      <c r="O713" t="s">
        <v>150</v>
      </c>
      <c r="P713" s="5" t="str">
        <f t="shared" si="97"/>
        <v>1-14322</v>
      </c>
      <c r="Q713">
        <v>0</v>
      </c>
      <c r="R713" s="5">
        <f t="shared" si="98"/>
        <v>9644</v>
      </c>
      <c r="S713" s="5">
        <v>15</v>
      </c>
      <c r="T713" s="5">
        <v>0</v>
      </c>
      <c r="U713">
        <f>[2]升级消耗!$E113</f>
        <v>14322</v>
      </c>
      <c r="V713">
        <f t="shared" si="93"/>
        <v>2.4</v>
      </c>
      <c r="AA713" s="5">
        <f t="shared" si="99"/>
        <v>1150</v>
      </c>
    </row>
    <row r="714" spans="1:27">
      <c r="A714" s="5">
        <f t="shared" si="90"/>
        <v>1003111</v>
      </c>
      <c r="B714" s="5">
        <f t="shared" si="91"/>
        <v>1003</v>
      </c>
      <c r="C714" s="5">
        <f>VLOOKUP(B714,[1]role!$A:$J,10,1)</f>
        <v>47</v>
      </c>
      <c r="D714" s="5">
        <f t="shared" si="92"/>
        <v>111</v>
      </c>
      <c r="E714" s="10" t="s">
        <v>41</v>
      </c>
      <c r="F714" s="5">
        <f>[2]攻击!$G116</f>
        <v>9884</v>
      </c>
      <c r="G714" s="5">
        <f t="shared" si="94"/>
        <v>509</v>
      </c>
      <c r="I714" s="6">
        <f t="shared" si="95"/>
        <v>1160</v>
      </c>
      <c r="J714">
        <v>0</v>
      </c>
      <c r="K714" s="11">
        <f t="shared" si="96"/>
        <v>8</v>
      </c>
      <c r="L714">
        <v>0</v>
      </c>
      <c r="M714">
        <v>0</v>
      </c>
      <c r="N714" s="7">
        <v>0</v>
      </c>
      <c r="O714" t="s">
        <v>151</v>
      </c>
      <c r="P714" s="5" t="str">
        <f t="shared" si="97"/>
        <v>1-14676</v>
      </c>
      <c r="Q714">
        <v>0</v>
      </c>
      <c r="R714" s="5">
        <f t="shared" si="98"/>
        <v>9884</v>
      </c>
      <c r="S714" s="5">
        <v>15</v>
      </c>
      <c r="T714" s="5">
        <v>0</v>
      </c>
      <c r="U714">
        <f>[2]升级消耗!$E114</f>
        <v>14676</v>
      </c>
      <c r="V714">
        <f t="shared" si="93"/>
        <v>2.4</v>
      </c>
      <c r="AA714" s="5">
        <f t="shared" si="99"/>
        <v>1160</v>
      </c>
    </row>
    <row r="715" spans="1:27">
      <c r="A715" s="5">
        <f t="shared" si="90"/>
        <v>1003112</v>
      </c>
      <c r="B715" s="5">
        <f t="shared" si="91"/>
        <v>1003</v>
      </c>
      <c r="C715" s="5">
        <f>VLOOKUP(B715,[1]role!$A:$J,10,1)</f>
        <v>47</v>
      </c>
      <c r="D715" s="5">
        <f t="shared" si="92"/>
        <v>112</v>
      </c>
      <c r="E715" s="10" t="s">
        <v>41</v>
      </c>
      <c r="F715" s="5">
        <f>[2]攻击!$G117</f>
        <v>10123</v>
      </c>
      <c r="G715" s="5">
        <f t="shared" si="94"/>
        <v>513</v>
      </c>
      <c r="I715" s="6">
        <f t="shared" si="95"/>
        <v>1170</v>
      </c>
      <c r="J715">
        <v>0</v>
      </c>
      <c r="K715" s="11">
        <f t="shared" si="96"/>
        <v>8</v>
      </c>
      <c r="L715">
        <v>0</v>
      </c>
      <c r="M715">
        <v>0</v>
      </c>
      <c r="N715" s="7">
        <v>0</v>
      </c>
      <c r="O715" t="s">
        <v>152</v>
      </c>
      <c r="P715" s="5" t="str">
        <f t="shared" si="97"/>
        <v>1-15031</v>
      </c>
      <c r="Q715">
        <v>0</v>
      </c>
      <c r="R715" s="5">
        <f t="shared" si="98"/>
        <v>10123</v>
      </c>
      <c r="S715" s="5">
        <v>15</v>
      </c>
      <c r="T715" s="5">
        <v>0</v>
      </c>
      <c r="U715">
        <f>[2]升级消耗!$E115</f>
        <v>15031</v>
      </c>
      <c r="V715">
        <f t="shared" si="93"/>
        <v>2.4</v>
      </c>
      <c r="AA715" s="5">
        <f t="shared" si="99"/>
        <v>1170</v>
      </c>
    </row>
    <row r="716" spans="1:27">
      <c r="A716" s="5">
        <f t="shared" si="90"/>
        <v>1003113</v>
      </c>
      <c r="B716" s="5">
        <f t="shared" si="91"/>
        <v>1003</v>
      </c>
      <c r="C716" s="5">
        <f>VLOOKUP(B716,[1]role!$A:$J,10,1)</f>
        <v>47</v>
      </c>
      <c r="D716" s="5">
        <f t="shared" si="92"/>
        <v>113</v>
      </c>
      <c r="E716" s="10" t="s">
        <v>41</v>
      </c>
      <c r="F716" s="5">
        <f>[2]攻击!$G118</f>
        <v>10364</v>
      </c>
      <c r="G716" s="5">
        <f t="shared" si="94"/>
        <v>517</v>
      </c>
      <c r="I716" s="6">
        <f t="shared" si="95"/>
        <v>1180</v>
      </c>
      <c r="J716">
        <v>0</v>
      </c>
      <c r="K716" s="11">
        <f t="shared" si="96"/>
        <v>8</v>
      </c>
      <c r="L716">
        <v>0</v>
      </c>
      <c r="M716">
        <v>0</v>
      </c>
      <c r="N716" s="7">
        <v>0</v>
      </c>
      <c r="O716" t="s">
        <v>153</v>
      </c>
      <c r="P716" s="5" t="str">
        <f t="shared" si="97"/>
        <v>1-15388</v>
      </c>
      <c r="Q716">
        <v>0</v>
      </c>
      <c r="R716" s="5">
        <f t="shared" si="98"/>
        <v>10364</v>
      </c>
      <c r="S716" s="5">
        <v>15</v>
      </c>
      <c r="T716" s="5">
        <v>0</v>
      </c>
      <c r="U716">
        <f>[2]升级消耗!$E116</f>
        <v>15388</v>
      </c>
      <c r="V716">
        <f t="shared" si="93"/>
        <v>2.4</v>
      </c>
      <c r="AA716" s="5">
        <f t="shared" si="99"/>
        <v>1180</v>
      </c>
    </row>
    <row r="717" spans="1:27">
      <c r="A717" s="5">
        <f t="shared" si="90"/>
        <v>1003114</v>
      </c>
      <c r="B717" s="5">
        <f t="shared" si="91"/>
        <v>1003</v>
      </c>
      <c r="C717" s="5">
        <f>VLOOKUP(B717,[1]role!$A:$J,10,1)</f>
        <v>47</v>
      </c>
      <c r="D717" s="5">
        <f t="shared" si="92"/>
        <v>114</v>
      </c>
      <c r="E717" s="10" t="s">
        <v>41</v>
      </c>
      <c r="F717" s="5">
        <f>[2]攻击!$G119</f>
        <v>10605</v>
      </c>
      <c r="G717" s="5">
        <f t="shared" si="94"/>
        <v>521</v>
      </c>
      <c r="I717" s="6">
        <f t="shared" si="95"/>
        <v>1190</v>
      </c>
      <c r="J717">
        <v>0</v>
      </c>
      <c r="K717" s="11">
        <f t="shared" si="96"/>
        <v>8</v>
      </c>
      <c r="L717">
        <v>0</v>
      </c>
      <c r="M717">
        <v>0</v>
      </c>
      <c r="N717" s="7">
        <v>0</v>
      </c>
      <c r="O717" t="s">
        <v>154</v>
      </c>
      <c r="P717" s="5" t="str">
        <f t="shared" si="97"/>
        <v>1-15747</v>
      </c>
      <c r="Q717">
        <v>0</v>
      </c>
      <c r="R717" s="5">
        <f t="shared" si="98"/>
        <v>10605</v>
      </c>
      <c r="S717" s="5">
        <v>15</v>
      </c>
      <c r="T717" s="5">
        <v>0</v>
      </c>
      <c r="U717">
        <f>[2]升级消耗!$E117</f>
        <v>15747</v>
      </c>
      <c r="V717">
        <f t="shared" si="93"/>
        <v>2.4</v>
      </c>
      <c r="AA717" s="5">
        <f t="shared" si="99"/>
        <v>1190</v>
      </c>
    </row>
    <row r="718" spans="1:27">
      <c r="A718" s="5">
        <f t="shared" si="90"/>
        <v>1003115</v>
      </c>
      <c r="B718" s="5">
        <f t="shared" si="91"/>
        <v>1003</v>
      </c>
      <c r="C718" s="5">
        <f>VLOOKUP(B718,[1]role!$A:$J,10,1)</f>
        <v>47</v>
      </c>
      <c r="D718" s="5">
        <f t="shared" si="92"/>
        <v>115</v>
      </c>
      <c r="E718" s="10" t="s">
        <v>41</v>
      </c>
      <c r="F718" s="5">
        <f>[2]攻击!$G120</f>
        <v>10847</v>
      </c>
      <c r="G718" s="5">
        <f t="shared" si="94"/>
        <v>526</v>
      </c>
      <c r="I718" s="6">
        <f t="shared" si="95"/>
        <v>1200</v>
      </c>
      <c r="J718">
        <v>0</v>
      </c>
      <c r="K718" s="11">
        <f t="shared" si="96"/>
        <v>8</v>
      </c>
      <c r="L718">
        <v>0</v>
      </c>
      <c r="M718">
        <v>0</v>
      </c>
      <c r="N718" s="7">
        <v>0</v>
      </c>
      <c r="O718" t="s">
        <v>155</v>
      </c>
      <c r="P718" s="5" t="str">
        <f t="shared" si="97"/>
        <v>1-16107</v>
      </c>
      <c r="Q718">
        <v>0</v>
      </c>
      <c r="R718" s="5">
        <f t="shared" si="98"/>
        <v>10847</v>
      </c>
      <c r="S718" s="5">
        <v>15</v>
      </c>
      <c r="T718" s="5">
        <v>0</v>
      </c>
      <c r="U718">
        <f>[2]升级消耗!$E118</f>
        <v>16107</v>
      </c>
      <c r="V718">
        <f t="shared" si="93"/>
        <v>2.4</v>
      </c>
      <c r="AA718" s="5">
        <f t="shared" si="99"/>
        <v>1200</v>
      </c>
    </row>
    <row r="719" spans="1:27">
      <c r="A719" s="5">
        <f t="shared" si="90"/>
        <v>1003116</v>
      </c>
      <c r="B719" s="5">
        <f t="shared" si="91"/>
        <v>1003</v>
      </c>
      <c r="C719" s="5">
        <f>VLOOKUP(B719,[1]role!$A:$J,10,1)</f>
        <v>47</v>
      </c>
      <c r="D719" s="5">
        <f t="shared" si="92"/>
        <v>116</v>
      </c>
      <c r="E719" s="10" t="s">
        <v>41</v>
      </c>
      <c r="F719" s="5">
        <f>[2]攻击!$G121</f>
        <v>11089</v>
      </c>
      <c r="G719" s="5">
        <f t="shared" si="94"/>
        <v>530</v>
      </c>
      <c r="I719" s="6">
        <f t="shared" si="95"/>
        <v>1210</v>
      </c>
      <c r="J719">
        <v>0</v>
      </c>
      <c r="K719" s="11">
        <f t="shared" si="96"/>
        <v>8</v>
      </c>
      <c r="L719">
        <v>0</v>
      </c>
      <c r="M719">
        <v>0</v>
      </c>
      <c r="N719" s="7">
        <v>0</v>
      </c>
      <c r="O719" t="s">
        <v>156</v>
      </c>
      <c r="P719" s="5" t="str">
        <f t="shared" si="97"/>
        <v>1-16465</v>
      </c>
      <c r="Q719">
        <v>0</v>
      </c>
      <c r="R719" s="5">
        <f t="shared" si="98"/>
        <v>11089</v>
      </c>
      <c r="S719" s="5">
        <v>15</v>
      </c>
      <c r="T719" s="5">
        <v>0</v>
      </c>
      <c r="U719">
        <f>[2]升级消耗!$E119</f>
        <v>16465</v>
      </c>
      <c r="V719">
        <f t="shared" si="93"/>
        <v>2.4</v>
      </c>
      <c r="AA719" s="5">
        <f t="shared" si="99"/>
        <v>1210</v>
      </c>
    </row>
    <row r="720" spans="1:27">
      <c r="A720" s="5">
        <f t="shared" si="90"/>
        <v>1003117</v>
      </c>
      <c r="B720" s="5">
        <f t="shared" si="91"/>
        <v>1003</v>
      </c>
      <c r="C720" s="5">
        <f>VLOOKUP(B720,[1]role!$A:$J,10,1)</f>
        <v>47</v>
      </c>
      <c r="D720" s="5">
        <f t="shared" si="92"/>
        <v>117</v>
      </c>
      <c r="E720" s="10" t="s">
        <v>41</v>
      </c>
      <c r="F720" s="5">
        <f>[2]攻击!$G122</f>
        <v>11333</v>
      </c>
      <c r="G720" s="5">
        <f t="shared" si="94"/>
        <v>534</v>
      </c>
      <c r="I720" s="6">
        <f t="shared" si="95"/>
        <v>1220</v>
      </c>
      <c r="J720">
        <v>0</v>
      </c>
      <c r="K720" s="11">
        <f t="shared" si="96"/>
        <v>8</v>
      </c>
      <c r="L720">
        <v>0</v>
      </c>
      <c r="M720">
        <v>0</v>
      </c>
      <c r="N720" s="7">
        <v>0</v>
      </c>
      <c r="O720" t="s">
        <v>157</v>
      </c>
      <c r="P720" s="5" t="str">
        <f t="shared" si="97"/>
        <v>1-16829</v>
      </c>
      <c r="Q720">
        <v>0</v>
      </c>
      <c r="R720" s="5">
        <f t="shared" si="98"/>
        <v>11333</v>
      </c>
      <c r="S720" s="5">
        <v>15</v>
      </c>
      <c r="T720" s="5">
        <v>0</v>
      </c>
      <c r="U720">
        <f>[2]升级消耗!$E120</f>
        <v>16829</v>
      </c>
      <c r="V720">
        <f t="shared" si="93"/>
        <v>2.4</v>
      </c>
      <c r="AA720" s="5">
        <f t="shared" si="99"/>
        <v>1220</v>
      </c>
    </row>
    <row r="721" spans="1:27">
      <c r="A721" s="5">
        <f t="shared" si="90"/>
        <v>1003118</v>
      </c>
      <c r="B721" s="5">
        <f t="shared" si="91"/>
        <v>1003</v>
      </c>
      <c r="C721" s="5">
        <f>VLOOKUP(B721,[1]role!$A:$J,10,1)</f>
        <v>47</v>
      </c>
      <c r="D721" s="5">
        <f t="shared" si="92"/>
        <v>118</v>
      </c>
      <c r="E721" s="10" t="s">
        <v>41</v>
      </c>
      <c r="F721" s="5">
        <f>[2]攻击!$G123</f>
        <v>11576</v>
      </c>
      <c r="G721" s="5">
        <f t="shared" si="94"/>
        <v>538</v>
      </c>
      <c r="I721" s="6">
        <f t="shared" si="95"/>
        <v>1230</v>
      </c>
      <c r="J721">
        <v>0</v>
      </c>
      <c r="K721" s="11">
        <f t="shared" si="96"/>
        <v>8</v>
      </c>
      <c r="L721">
        <v>0</v>
      </c>
      <c r="M721">
        <v>0</v>
      </c>
      <c r="N721" s="7">
        <v>0</v>
      </c>
      <c r="O721" t="s">
        <v>158</v>
      </c>
      <c r="P721" s="5" t="str">
        <f t="shared" si="97"/>
        <v>1-17190</v>
      </c>
      <c r="Q721">
        <v>0</v>
      </c>
      <c r="R721" s="5">
        <f t="shared" si="98"/>
        <v>11576</v>
      </c>
      <c r="S721" s="5">
        <v>15</v>
      </c>
      <c r="T721" s="5">
        <v>0</v>
      </c>
      <c r="U721">
        <f>[2]升级消耗!$E121</f>
        <v>17190</v>
      </c>
      <c r="V721">
        <f t="shared" si="93"/>
        <v>2.4</v>
      </c>
      <c r="AA721" s="5">
        <f t="shared" si="99"/>
        <v>1230</v>
      </c>
    </row>
    <row r="722" spans="1:27">
      <c r="A722" s="5">
        <f t="shared" si="90"/>
        <v>1003119</v>
      </c>
      <c r="B722" s="5">
        <f t="shared" si="91"/>
        <v>1003</v>
      </c>
      <c r="C722" s="5">
        <f>VLOOKUP(B722,[1]role!$A:$J,10,1)</f>
        <v>47</v>
      </c>
      <c r="D722" s="5">
        <f t="shared" si="92"/>
        <v>119</v>
      </c>
      <c r="E722" s="10" t="s">
        <v>41</v>
      </c>
      <c r="F722" s="5">
        <f>[2]攻击!$G124</f>
        <v>11821</v>
      </c>
      <c r="G722" s="5">
        <f t="shared" si="94"/>
        <v>542</v>
      </c>
      <c r="I722" s="6">
        <f t="shared" si="95"/>
        <v>1240</v>
      </c>
      <c r="J722">
        <v>0</v>
      </c>
      <c r="K722" s="11">
        <f t="shared" si="96"/>
        <v>8</v>
      </c>
      <c r="L722">
        <v>0</v>
      </c>
      <c r="M722">
        <v>0</v>
      </c>
      <c r="N722" s="7">
        <v>0</v>
      </c>
      <c r="O722" t="s">
        <v>159</v>
      </c>
      <c r="P722" s="5" t="str">
        <f t="shared" si="97"/>
        <v>1-17553</v>
      </c>
      <c r="Q722">
        <v>0</v>
      </c>
      <c r="R722" s="5">
        <f t="shared" si="98"/>
        <v>11821</v>
      </c>
      <c r="S722" s="5">
        <v>15</v>
      </c>
      <c r="T722" s="5">
        <v>0</v>
      </c>
      <c r="U722">
        <f>[2]升级消耗!$E122</f>
        <v>17553</v>
      </c>
      <c r="V722">
        <f t="shared" si="93"/>
        <v>2.4</v>
      </c>
      <c r="AA722" s="5">
        <f t="shared" si="99"/>
        <v>1240</v>
      </c>
    </row>
    <row r="723" spans="1:27">
      <c r="A723" s="5">
        <f t="shared" si="90"/>
        <v>1003120</v>
      </c>
      <c r="B723" s="5">
        <f t="shared" si="91"/>
        <v>1003</v>
      </c>
      <c r="C723" s="5">
        <f>VLOOKUP(B723,[1]role!$A:$J,10,1)</f>
        <v>47</v>
      </c>
      <c r="D723" s="5">
        <f t="shared" si="92"/>
        <v>120</v>
      </c>
      <c r="E723" s="10" t="s">
        <v>41</v>
      </c>
      <c r="F723" s="5">
        <f>[2]攻击!$G125</f>
        <v>12066</v>
      </c>
      <c r="G723" s="5">
        <f t="shared" si="94"/>
        <v>546</v>
      </c>
      <c r="I723" s="6">
        <f t="shared" si="95"/>
        <v>1250</v>
      </c>
      <c r="J723">
        <v>0</v>
      </c>
      <c r="K723" s="11">
        <f t="shared" si="96"/>
        <v>8</v>
      </c>
      <c r="L723">
        <v>0</v>
      </c>
      <c r="M723">
        <v>0</v>
      </c>
      <c r="N723" s="7">
        <v>0</v>
      </c>
      <c r="O723" t="s">
        <v>160</v>
      </c>
      <c r="P723" s="5" t="str">
        <f t="shared" si="97"/>
        <v>1-17917</v>
      </c>
      <c r="Q723">
        <v>0</v>
      </c>
      <c r="R723" s="5">
        <f t="shared" si="98"/>
        <v>12066</v>
      </c>
      <c r="S723" s="5">
        <v>15</v>
      </c>
      <c r="T723" s="5">
        <v>0</v>
      </c>
      <c r="U723">
        <f>[2]升级消耗!$E123</f>
        <v>17917</v>
      </c>
      <c r="V723">
        <f t="shared" si="93"/>
        <v>2.4</v>
      </c>
      <c r="AA723" s="5">
        <f t="shared" si="99"/>
        <v>1250</v>
      </c>
    </row>
    <row r="724" spans="1:27">
      <c r="A724" s="5">
        <f t="shared" si="90"/>
        <v>1003121</v>
      </c>
      <c r="B724" s="5">
        <f t="shared" si="91"/>
        <v>1003</v>
      </c>
      <c r="C724" s="5">
        <f>VLOOKUP(B724,[1]role!$A:$J,10,1)</f>
        <v>47</v>
      </c>
      <c r="D724" s="5">
        <f t="shared" si="92"/>
        <v>121</v>
      </c>
      <c r="E724" s="10" t="s">
        <v>41</v>
      </c>
      <c r="F724" s="5">
        <f>[2]攻击!$G126</f>
        <v>12313</v>
      </c>
      <c r="G724" s="5">
        <f t="shared" si="94"/>
        <v>551</v>
      </c>
      <c r="I724" s="6">
        <f t="shared" si="95"/>
        <v>1260</v>
      </c>
      <c r="J724">
        <v>0</v>
      </c>
      <c r="K724" s="11">
        <f t="shared" si="96"/>
        <v>8</v>
      </c>
      <c r="L724">
        <v>0</v>
      </c>
      <c r="M724">
        <v>0</v>
      </c>
      <c r="N724" s="7">
        <v>0</v>
      </c>
      <c r="O724" t="s">
        <v>161</v>
      </c>
      <c r="P724" s="5" t="str">
        <f t="shared" si="97"/>
        <v>1-18284</v>
      </c>
      <c r="Q724">
        <v>0</v>
      </c>
      <c r="R724" s="5">
        <f t="shared" si="98"/>
        <v>12313</v>
      </c>
      <c r="S724" s="5">
        <v>15</v>
      </c>
      <c r="T724" s="5">
        <v>0</v>
      </c>
      <c r="U724">
        <f>[2]升级消耗!$E124</f>
        <v>18284</v>
      </c>
      <c r="V724">
        <f t="shared" si="93"/>
        <v>2.4</v>
      </c>
      <c r="AA724" s="5">
        <f t="shared" si="99"/>
        <v>1260</v>
      </c>
    </row>
    <row r="725" spans="1:27">
      <c r="A725" s="5">
        <f t="shared" si="90"/>
        <v>1003122</v>
      </c>
      <c r="B725" s="5">
        <f t="shared" si="91"/>
        <v>1003</v>
      </c>
      <c r="C725" s="5">
        <f>VLOOKUP(B725,[1]role!$A:$J,10,1)</f>
        <v>47</v>
      </c>
      <c r="D725" s="5">
        <f t="shared" si="92"/>
        <v>122</v>
      </c>
      <c r="E725" s="10" t="s">
        <v>41</v>
      </c>
      <c r="F725" s="5">
        <f>[2]攻击!$G127</f>
        <v>12559</v>
      </c>
      <c r="G725" s="5">
        <f t="shared" si="94"/>
        <v>555</v>
      </c>
      <c r="I725" s="6">
        <f t="shared" si="95"/>
        <v>1270</v>
      </c>
      <c r="J725">
        <v>0</v>
      </c>
      <c r="K725" s="11">
        <f t="shared" si="96"/>
        <v>8</v>
      </c>
      <c r="L725">
        <v>0</v>
      </c>
      <c r="M725">
        <v>0</v>
      </c>
      <c r="N725" s="7">
        <v>0</v>
      </c>
      <c r="O725" t="s">
        <v>162</v>
      </c>
      <c r="P725" s="5" t="str">
        <f t="shared" si="97"/>
        <v>1-18649</v>
      </c>
      <c r="Q725">
        <v>0</v>
      </c>
      <c r="R725" s="5">
        <f t="shared" si="98"/>
        <v>12559</v>
      </c>
      <c r="S725" s="5">
        <v>15</v>
      </c>
      <c r="T725" s="5">
        <v>0</v>
      </c>
      <c r="U725">
        <f>[2]升级消耗!$E125</f>
        <v>18649</v>
      </c>
      <c r="V725">
        <f t="shared" si="93"/>
        <v>2.4</v>
      </c>
      <c r="AA725" s="5">
        <f t="shared" si="99"/>
        <v>1270</v>
      </c>
    </row>
    <row r="726" spans="1:27">
      <c r="A726" s="5">
        <f t="shared" si="90"/>
        <v>1003123</v>
      </c>
      <c r="B726" s="5">
        <f t="shared" si="91"/>
        <v>1003</v>
      </c>
      <c r="C726" s="5">
        <f>VLOOKUP(B726,[1]role!$A:$J,10,1)</f>
        <v>47</v>
      </c>
      <c r="D726" s="5">
        <f t="shared" si="92"/>
        <v>123</v>
      </c>
      <c r="E726" s="10" t="s">
        <v>41</v>
      </c>
      <c r="F726" s="5">
        <f>[2]攻击!$G128</f>
        <v>12807</v>
      </c>
      <c r="G726" s="5">
        <f t="shared" si="94"/>
        <v>559</v>
      </c>
      <c r="I726" s="6">
        <f t="shared" si="95"/>
        <v>1280</v>
      </c>
      <c r="J726">
        <v>0</v>
      </c>
      <c r="K726" s="11">
        <f t="shared" si="96"/>
        <v>8</v>
      </c>
      <c r="L726">
        <v>0</v>
      </c>
      <c r="M726">
        <v>0</v>
      </c>
      <c r="N726" s="7">
        <v>0</v>
      </c>
      <c r="O726" t="s">
        <v>163</v>
      </c>
      <c r="P726" s="5" t="str">
        <f t="shared" si="97"/>
        <v>1-19017</v>
      </c>
      <c r="Q726">
        <v>0</v>
      </c>
      <c r="R726" s="5">
        <f t="shared" si="98"/>
        <v>12807</v>
      </c>
      <c r="S726" s="5">
        <v>15</v>
      </c>
      <c r="T726" s="5">
        <v>0</v>
      </c>
      <c r="U726">
        <f>[2]升级消耗!$E126</f>
        <v>19017</v>
      </c>
      <c r="V726">
        <f t="shared" si="93"/>
        <v>2.4</v>
      </c>
      <c r="AA726" s="5">
        <f t="shared" si="99"/>
        <v>1280</v>
      </c>
    </row>
    <row r="727" spans="1:27">
      <c r="A727" s="5">
        <f t="shared" si="90"/>
        <v>1003124</v>
      </c>
      <c r="B727" s="5">
        <f t="shared" si="91"/>
        <v>1003</v>
      </c>
      <c r="C727" s="5">
        <f>VLOOKUP(B727,[1]role!$A:$J,10,1)</f>
        <v>47</v>
      </c>
      <c r="D727" s="5">
        <f t="shared" si="92"/>
        <v>124</v>
      </c>
      <c r="E727" s="10" t="s">
        <v>41</v>
      </c>
      <c r="F727" s="5">
        <f>[2]攻击!$G129</f>
        <v>13055</v>
      </c>
      <c r="G727" s="5">
        <f t="shared" si="94"/>
        <v>563</v>
      </c>
      <c r="I727" s="6">
        <f t="shared" si="95"/>
        <v>1290</v>
      </c>
      <c r="J727">
        <v>0</v>
      </c>
      <c r="K727" s="11">
        <f t="shared" si="96"/>
        <v>8</v>
      </c>
      <c r="L727">
        <v>0</v>
      </c>
      <c r="M727">
        <v>0</v>
      </c>
      <c r="N727" s="7">
        <v>0</v>
      </c>
      <c r="O727" t="s">
        <v>164</v>
      </c>
      <c r="P727" s="5" t="str">
        <f t="shared" si="97"/>
        <v>1-19384</v>
      </c>
      <c r="Q727">
        <v>0</v>
      </c>
      <c r="R727" s="5">
        <f t="shared" si="98"/>
        <v>13055</v>
      </c>
      <c r="S727" s="5">
        <v>15</v>
      </c>
      <c r="T727" s="5">
        <v>0</v>
      </c>
      <c r="U727">
        <f>[2]升级消耗!$E127</f>
        <v>19384</v>
      </c>
      <c r="V727">
        <f t="shared" si="93"/>
        <v>2.4</v>
      </c>
      <c r="AA727" s="5">
        <f t="shared" si="99"/>
        <v>1290</v>
      </c>
    </row>
    <row r="728" spans="1:27">
      <c r="A728" s="5">
        <f t="shared" si="90"/>
        <v>1003125</v>
      </c>
      <c r="B728" s="5">
        <f t="shared" si="91"/>
        <v>1003</v>
      </c>
      <c r="C728" s="5">
        <f>VLOOKUP(B728,[1]role!$A:$J,10,1)</f>
        <v>47</v>
      </c>
      <c r="D728" s="5">
        <f t="shared" si="92"/>
        <v>125</v>
      </c>
      <c r="E728" s="10" t="s">
        <v>41</v>
      </c>
      <c r="F728" s="5">
        <f>[2]攻击!$G130</f>
        <v>13304</v>
      </c>
      <c r="G728" s="5">
        <f t="shared" si="94"/>
        <v>567</v>
      </c>
      <c r="I728" s="6">
        <f t="shared" si="95"/>
        <v>1300</v>
      </c>
      <c r="J728">
        <v>0</v>
      </c>
      <c r="K728" s="11">
        <f t="shared" si="96"/>
        <v>8</v>
      </c>
      <c r="L728">
        <v>0</v>
      </c>
      <c r="M728">
        <v>0</v>
      </c>
      <c r="N728" s="7">
        <v>0</v>
      </c>
      <c r="O728" t="s">
        <v>165</v>
      </c>
      <c r="P728" s="5" t="str">
        <f t="shared" si="97"/>
        <v>1-19754</v>
      </c>
      <c r="Q728">
        <v>0</v>
      </c>
      <c r="R728" s="5">
        <f t="shared" si="98"/>
        <v>13304</v>
      </c>
      <c r="S728" s="5">
        <v>15</v>
      </c>
      <c r="T728" s="5">
        <v>0</v>
      </c>
      <c r="U728">
        <f>[2]升级消耗!$E128</f>
        <v>19754</v>
      </c>
      <c r="V728">
        <f t="shared" si="93"/>
        <v>2.4</v>
      </c>
      <c r="AA728" s="5">
        <f t="shared" si="99"/>
        <v>1300</v>
      </c>
    </row>
    <row r="729" spans="1:27">
      <c r="A729" s="5">
        <f t="shared" si="90"/>
        <v>1003126</v>
      </c>
      <c r="B729" s="5">
        <f t="shared" si="91"/>
        <v>1003</v>
      </c>
      <c r="C729" s="5">
        <f>VLOOKUP(B729,[1]role!$A:$J,10,1)</f>
        <v>47</v>
      </c>
      <c r="D729" s="5">
        <f t="shared" si="92"/>
        <v>126</v>
      </c>
      <c r="E729" s="10" t="s">
        <v>41</v>
      </c>
      <c r="F729" s="5">
        <f>[2]攻击!$G131</f>
        <v>13678</v>
      </c>
      <c r="G729" s="5">
        <f t="shared" si="94"/>
        <v>571</v>
      </c>
      <c r="I729" s="6">
        <f t="shared" si="95"/>
        <v>1310</v>
      </c>
      <c r="J729">
        <v>0</v>
      </c>
      <c r="K729" s="11">
        <f t="shared" si="96"/>
        <v>8</v>
      </c>
      <c r="L729">
        <v>0</v>
      </c>
      <c r="M729">
        <v>0</v>
      </c>
      <c r="N729" s="7">
        <v>0</v>
      </c>
      <c r="O729" t="s">
        <v>166</v>
      </c>
      <c r="P729" s="5" t="str">
        <f t="shared" si="97"/>
        <v>1-20311</v>
      </c>
      <c r="Q729">
        <v>0</v>
      </c>
      <c r="R729" s="5">
        <f t="shared" si="98"/>
        <v>13678</v>
      </c>
      <c r="S729" s="5">
        <v>15</v>
      </c>
      <c r="T729" s="5">
        <v>0</v>
      </c>
      <c r="U729">
        <f>[2]升级消耗!$E129</f>
        <v>20311</v>
      </c>
      <c r="V729">
        <f t="shared" si="93"/>
        <v>2.4</v>
      </c>
      <c r="AA729" s="5">
        <f t="shared" si="99"/>
        <v>1310</v>
      </c>
    </row>
    <row r="730" spans="1:27">
      <c r="A730" s="5">
        <f t="shared" si="90"/>
        <v>1003127</v>
      </c>
      <c r="B730" s="5">
        <f t="shared" si="91"/>
        <v>1003</v>
      </c>
      <c r="C730" s="5">
        <f>VLOOKUP(B730,[1]role!$A:$J,10,1)</f>
        <v>47</v>
      </c>
      <c r="D730" s="5">
        <f t="shared" si="92"/>
        <v>127</v>
      </c>
      <c r="E730" s="10" t="s">
        <v>41</v>
      </c>
      <c r="F730" s="5">
        <f>[2]攻击!$G132</f>
        <v>14051</v>
      </c>
      <c r="G730" s="5">
        <f t="shared" si="94"/>
        <v>576</v>
      </c>
      <c r="I730" s="6">
        <f t="shared" si="95"/>
        <v>1320</v>
      </c>
      <c r="J730">
        <v>0</v>
      </c>
      <c r="K730" s="11">
        <f t="shared" si="96"/>
        <v>8</v>
      </c>
      <c r="L730">
        <v>0</v>
      </c>
      <c r="M730">
        <v>0</v>
      </c>
      <c r="N730" s="7">
        <v>0</v>
      </c>
      <c r="O730" t="s">
        <v>167</v>
      </c>
      <c r="P730" s="5" t="str">
        <f t="shared" si="97"/>
        <v>1-20865</v>
      </c>
      <c r="Q730">
        <v>0</v>
      </c>
      <c r="R730" s="5">
        <f t="shared" si="98"/>
        <v>14051</v>
      </c>
      <c r="S730" s="5">
        <v>15</v>
      </c>
      <c r="T730" s="5">
        <v>0</v>
      </c>
      <c r="U730">
        <f>[2]升级消耗!$E130</f>
        <v>20865</v>
      </c>
      <c r="V730">
        <f t="shared" si="93"/>
        <v>2.4</v>
      </c>
      <c r="AA730" s="5">
        <f t="shared" si="99"/>
        <v>1320</v>
      </c>
    </row>
    <row r="731" spans="1:27">
      <c r="A731" s="5">
        <f t="shared" si="90"/>
        <v>1003128</v>
      </c>
      <c r="B731" s="5">
        <f t="shared" si="91"/>
        <v>1003</v>
      </c>
      <c r="C731" s="5">
        <f>VLOOKUP(B731,[1]role!$A:$J,10,1)</f>
        <v>47</v>
      </c>
      <c r="D731" s="5">
        <f t="shared" si="92"/>
        <v>128</v>
      </c>
      <c r="E731" s="10" t="s">
        <v>41</v>
      </c>
      <c r="F731" s="5">
        <f>[2]攻击!$G133</f>
        <v>14427</v>
      </c>
      <c r="G731" s="5">
        <f t="shared" si="94"/>
        <v>580</v>
      </c>
      <c r="I731" s="6">
        <f t="shared" si="95"/>
        <v>1330</v>
      </c>
      <c r="J731">
        <v>0</v>
      </c>
      <c r="K731" s="11">
        <f t="shared" si="96"/>
        <v>8</v>
      </c>
      <c r="L731">
        <v>0</v>
      </c>
      <c r="M731">
        <v>0</v>
      </c>
      <c r="N731" s="7">
        <v>0</v>
      </c>
      <c r="O731" t="s">
        <v>168</v>
      </c>
      <c r="P731" s="5" t="str">
        <f t="shared" si="97"/>
        <v>1-21421</v>
      </c>
      <c r="Q731">
        <v>0</v>
      </c>
      <c r="R731" s="5">
        <f t="shared" si="98"/>
        <v>14427</v>
      </c>
      <c r="S731" s="5">
        <v>15</v>
      </c>
      <c r="T731" s="5">
        <v>0</v>
      </c>
      <c r="U731">
        <f>[2]升级消耗!$E131</f>
        <v>21421</v>
      </c>
      <c r="V731">
        <f t="shared" si="93"/>
        <v>2.4</v>
      </c>
      <c r="AA731" s="5">
        <f t="shared" si="99"/>
        <v>1330</v>
      </c>
    </row>
    <row r="732" spans="1:27">
      <c r="A732" s="5">
        <f t="shared" si="90"/>
        <v>1003129</v>
      </c>
      <c r="B732" s="5">
        <f t="shared" si="91"/>
        <v>1003</v>
      </c>
      <c r="C732" s="5">
        <f>VLOOKUP(B732,[1]role!$A:$J,10,1)</f>
        <v>47</v>
      </c>
      <c r="D732" s="5">
        <f t="shared" si="92"/>
        <v>129</v>
      </c>
      <c r="E732" s="10" t="s">
        <v>41</v>
      </c>
      <c r="F732" s="5">
        <f>[2]攻击!$G134</f>
        <v>14802</v>
      </c>
      <c r="G732" s="5">
        <f t="shared" si="94"/>
        <v>584</v>
      </c>
      <c r="I732" s="6">
        <f t="shared" si="95"/>
        <v>1340</v>
      </c>
      <c r="J732">
        <v>0</v>
      </c>
      <c r="K732" s="11">
        <f t="shared" si="96"/>
        <v>8</v>
      </c>
      <c r="L732">
        <v>0</v>
      </c>
      <c r="M732">
        <v>0</v>
      </c>
      <c r="N732" s="7">
        <v>0</v>
      </c>
      <c r="O732" t="s">
        <v>169</v>
      </c>
      <c r="P732" s="5" t="str">
        <f t="shared" si="97"/>
        <v>1-21980</v>
      </c>
      <c r="Q732">
        <v>0</v>
      </c>
      <c r="R732" s="5">
        <f t="shared" si="98"/>
        <v>14802</v>
      </c>
      <c r="S732" s="5">
        <v>15</v>
      </c>
      <c r="T732" s="5">
        <v>0</v>
      </c>
      <c r="U732">
        <f>[2]升级消耗!$E132</f>
        <v>21980</v>
      </c>
      <c r="V732">
        <f t="shared" si="93"/>
        <v>2.4</v>
      </c>
      <c r="AA732" s="5">
        <f t="shared" si="99"/>
        <v>1340</v>
      </c>
    </row>
    <row r="733" spans="1:27">
      <c r="A733" s="5">
        <f t="shared" si="90"/>
        <v>1003130</v>
      </c>
      <c r="B733" s="5">
        <f t="shared" si="91"/>
        <v>1003</v>
      </c>
      <c r="C733" s="5">
        <f>VLOOKUP(B733,[1]role!$A:$J,10,1)</f>
        <v>47</v>
      </c>
      <c r="D733" s="5">
        <f t="shared" si="92"/>
        <v>130</v>
      </c>
      <c r="E733" s="10" t="s">
        <v>41</v>
      </c>
      <c r="F733" s="5">
        <f>[2]攻击!$G135</f>
        <v>15178</v>
      </c>
      <c r="G733" s="5">
        <f t="shared" si="94"/>
        <v>588</v>
      </c>
      <c r="I733" s="6">
        <f t="shared" si="95"/>
        <v>1350</v>
      </c>
      <c r="J733">
        <v>0</v>
      </c>
      <c r="K733" s="11">
        <f t="shared" si="96"/>
        <v>8</v>
      </c>
      <c r="L733">
        <v>0</v>
      </c>
      <c r="M733">
        <v>0</v>
      </c>
      <c r="N733" s="7">
        <v>0</v>
      </c>
      <c r="O733" t="s">
        <v>170</v>
      </c>
      <c r="P733" s="5" t="str">
        <f t="shared" si="97"/>
        <v>1-22538</v>
      </c>
      <c r="Q733">
        <v>0</v>
      </c>
      <c r="R733" s="5">
        <f t="shared" si="98"/>
        <v>15178</v>
      </c>
      <c r="S733" s="5">
        <v>15</v>
      </c>
      <c r="T733" s="5">
        <v>0</v>
      </c>
      <c r="U733">
        <f>[2]升级消耗!$E133</f>
        <v>22538</v>
      </c>
      <c r="V733">
        <f t="shared" si="93"/>
        <v>2.4</v>
      </c>
      <c r="AA733" s="5">
        <f t="shared" si="99"/>
        <v>1350</v>
      </c>
    </row>
    <row r="734" spans="1:27">
      <c r="A734" s="5">
        <f t="shared" si="90"/>
        <v>1003131</v>
      </c>
      <c r="B734" s="5">
        <f t="shared" si="91"/>
        <v>1003</v>
      </c>
      <c r="C734" s="5">
        <f>VLOOKUP(B734,[1]role!$A:$J,10,1)</f>
        <v>47</v>
      </c>
      <c r="D734" s="5">
        <f t="shared" si="92"/>
        <v>131</v>
      </c>
      <c r="E734" s="10" t="s">
        <v>41</v>
      </c>
      <c r="F734" s="5">
        <f>[2]攻击!$G136</f>
        <v>15555</v>
      </c>
      <c r="G734" s="5">
        <f t="shared" si="94"/>
        <v>592</v>
      </c>
      <c r="I734" s="6">
        <f t="shared" si="95"/>
        <v>1360</v>
      </c>
      <c r="J734">
        <v>0</v>
      </c>
      <c r="K734" s="11">
        <f t="shared" si="96"/>
        <v>8</v>
      </c>
      <c r="L734">
        <v>0</v>
      </c>
      <c r="M734">
        <v>0</v>
      </c>
      <c r="N734" s="7">
        <v>0</v>
      </c>
      <c r="O734" t="s">
        <v>171</v>
      </c>
      <c r="P734" s="5" t="str">
        <f t="shared" si="97"/>
        <v>1-23097</v>
      </c>
      <c r="Q734">
        <v>0</v>
      </c>
      <c r="R734" s="5">
        <f t="shared" si="98"/>
        <v>15555</v>
      </c>
      <c r="S734" s="5">
        <v>15</v>
      </c>
      <c r="T734" s="5">
        <v>0</v>
      </c>
      <c r="U734">
        <f>[2]升级消耗!$E134</f>
        <v>23097</v>
      </c>
      <c r="V734">
        <f t="shared" si="93"/>
        <v>2.4</v>
      </c>
      <c r="AA734" s="5">
        <f t="shared" si="99"/>
        <v>1360</v>
      </c>
    </row>
    <row r="735" spans="1:27">
      <c r="A735" s="5">
        <f t="shared" si="90"/>
        <v>1003132</v>
      </c>
      <c r="B735" s="5">
        <f t="shared" si="91"/>
        <v>1003</v>
      </c>
      <c r="C735" s="5">
        <f>VLOOKUP(B735,[1]role!$A:$J,10,1)</f>
        <v>47</v>
      </c>
      <c r="D735" s="5">
        <f t="shared" si="92"/>
        <v>132</v>
      </c>
      <c r="E735" s="10" t="s">
        <v>41</v>
      </c>
      <c r="F735" s="5">
        <f>[2]攻击!$G137</f>
        <v>15933</v>
      </c>
      <c r="G735" s="5">
        <f t="shared" si="94"/>
        <v>596</v>
      </c>
      <c r="I735" s="6">
        <f t="shared" si="95"/>
        <v>1370</v>
      </c>
      <c r="J735">
        <v>0</v>
      </c>
      <c r="K735" s="11">
        <f t="shared" si="96"/>
        <v>8</v>
      </c>
      <c r="L735">
        <v>0</v>
      </c>
      <c r="M735">
        <v>0</v>
      </c>
      <c r="N735" s="7">
        <v>0</v>
      </c>
      <c r="O735" t="s">
        <v>172</v>
      </c>
      <c r="P735" s="5" t="str">
        <f t="shared" si="97"/>
        <v>1-23660</v>
      </c>
      <c r="Q735">
        <v>0</v>
      </c>
      <c r="R735" s="5">
        <f t="shared" si="98"/>
        <v>15933</v>
      </c>
      <c r="S735" s="5">
        <v>15</v>
      </c>
      <c r="T735" s="5">
        <v>0</v>
      </c>
      <c r="U735">
        <f>[2]升级消耗!$E135</f>
        <v>23660</v>
      </c>
      <c r="V735">
        <f t="shared" si="93"/>
        <v>2.4</v>
      </c>
      <c r="AA735" s="5">
        <f t="shared" si="99"/>
        <v>1370</v>
      </c>
    </row>
    <row r="736" spans="1:27">
      <c r="A736" s="5">
        <f t="shared" si="90"/>
        <v>1003133</v>
      </c>
      <c r="B736" s="5">
        <f t="shared" si="91"/>
        <v>1003</v>
      </c>
      <c r="C736" s="5">
        <f>VLOOKUP(B736,[1]role!$A:$J,10,1)</f>
        <v>47</v>
      </c>
      <c r="D736" s="5">
        <f t="shared" si="92"/>
        <v>133</v>
      </c>
      <c r="E736" s="10" t="s">
        <v>41</v>
      </c>
      <c r="F736" s="5">
        <f>[2]攻击!$G138</f>
        <v>16311</v>
      </c>
      <c r="G736" s="5">
        <f t="shared" si="94"/>
        <v>601</v>
      </c>
      <c r="I736" s="6">
        <f t="shared" si="95"/>
        <v>1380</v>
      </c>
      <c r="J736">
        <v>0</v>
      </c>
      <c r="K736" s="11">
        <f t="shared" si="96"/>
        <v>8</v>
      </c>
      <c r="L736">
        <v>0</v>
      </c>
      <c r="M736">
        <v>0</v>
      </c>
      <c r="N736" s="7">
        <v>0</v>
      </c>
      <c r="O736" t="s">
        <v>173</v>
      </c>
      <c r="P736" s="5" t="str">
        <f t="shared" si="97"/>
        <v>1-24221</v>
      </c>
      <c r="Q736">
        <v>0</v>
      </c>
      <c r="R736" s="5">
        <f t="shared" si="98"/>
        <v>16311</v>
      </c>
      <c r="S736" s="5">
        <v>15</v>
      </c>
      <c r="T736" s="5">
        <v>0</v>
      </c>
      <c r="U736">
        <f>[2]升级消耗!$E136</f>
        <v>24221</v>
      </c>
      <c r="V736">
        <f t="shared" si="93"/>
        <v>2.4</v>
      </c>
      <c r="AA736" s="5">
        <f t="shared" si="99"/>
        <v>1380</v>
      </c>
    </row>
    <row r="737" spans="1:27">
      <c r="A737" s="5">
        <f t="shared" si="90"/>
        <v>1003134</v>
      </c>
      <c r="B737" s="5">
        <f t="shared" si="91"/>
        <v>1003</v>
      </c>
      <c r="C737" s="5">
        <f>VLOOKUP(B737,[1]role!$A:$J,10,1)</f>
        <v>47</v>
      </c>
      <c r="D737" s="5">
        <f t="shared" si="92"/>
        <v>134</v>
      </c>
      <c r="E737" s="10" t="s">
        <v>41</v>
      </c>
      <c r="F737" s="5">
        <f>[2]攻击!$G139</f>
        <v>16690</v>
      </c>
      <c r="G737" s="5">
        <f t="shared" si="94"/>
        <v>605</v>
      </c>
      <c r="I737" s="6">
        <f t="shared" si="95"/>
        <v>1390</v>
      </c>
      <c r="J737">
        <v>0</v>
      </c>
      <c r="K737" s="11">
        <f t="shared" si="96"/>
        <v>8</v>
      </c>
      <c r="L737">
        <v>0</v>
      </c>
      <c r="M737">
        <v>0</v>
      </c>
      <c r="N737" s="7">
        <v>0</v>
      </c>
      <c r="O737" t="s">
        <v>174</v>
      </c>
      <c r="P737" s="5" t="str">
        <f t="shared" si="97"/>
        <v>1-24784</v>
      </c>
      <c r="Q737">
        <v>0</v>
      </c>
      <c r="R737" s="5">
        <f t="shared" si="98"/>
        <v>16690</v>
      </c>
      <c r="S737" s="5">
        <v>15</v>
      </c>
      <c r="T737" s="5">
        <v>0</v>
      </c>
      <c r="U737">
        <f>[2]升级消耗!$E137</f>
        <v>24784</v>
      </c>
      <c r="V737">
        <f t="shared" si="93"/>
        <v>2.4</v>
      </c>
      <c r="AA737" s="5">
        <f t="shared" si="99"/>
        <v>1390</v>
      </c>
    </row>
    <row r="738" spans="1:27">
      <c r="A738" s="5">
        <f t="shared" si="90"/>
        <v>1003135</v>
      </c>
      <c r="B738" s="5">
        <f t="shared" si="91"/>
        <v>1003</v>
      </c>
      <c r="C738" s="5">
        <f>VLOOKUP(B738,[1]role!$A:$J,10,1)</f>
        <v>47</v>
      </c>
      <c r="D738" s="5">
        <f t="shared" si="92"/>
        <v>135</v>
      </c>
      <c r="E738" s="10" t="s">
        <v>41</v>
      </c>
      <c r="F738" s="5">
        <f>[2]攻击!$G140</f>
        <v>17070</v>
      </c>
      <c r="G738" s="5">
        <f t="shared" si="94"/>
        <v>609</v>
      </c>
      <c r="I738" s="6">
        <f t="shared" si="95"/>
        <v>1400</v>
      </c>
      <c r="J738">
        <v>0</v>
      </c>
      <c r="K738" s="11">
        <f t="shared" si="96"/>
        <v>8</v>
      </c>
      <c r="L738">
        <v>0</v>
      </c>
      <c r="M738">
        <v>0</v>
      </c>
      <c r="N738" s="7">
        <v>0</v>
      </c>
      <c r="O738" t="s">
        <v>175</v>
      </c>
      <c r="P738" s="5" t="str">
        <f t="shared" si="97"/>
        <v>1-25348</v>
      </c>
      <c r="Q738">
        <v>0</v>
      </c>
      <c r="R738" s="5">
        <f t="shared" si="98"/>
        <v>17070</v>
      </c>
      <c r="S738" s="5">
        <v>15</v>
      </c>
      <c r="T738" s="5">
        <v>0</v>
      </c>
      <c r="U738">
        <f>[2]升级消耗!$E138</f>
        <v>25348</v>
      </c>
      <c r="V738">
        <f t="shared" si="93"/>
        <v>2.4</v>
      </c>
      <c r="AA738" s="5">
        <f t="shared" si="99"/>
        <v>1400</v>
      </c>
    </row>
    <row r="739" spans="1:27">
      <c r="A739" s="5">
        <f t="shared" si="90"/>
        <v>1003136</v>
      </c>
      <c r="B739" s="5">
        <f t="shared" si="91"/>
        <v>1003</v>
      </c>
      <c r="C739" s="5">
        <f>VLOOKUP(B739,[1]role!$A:$J,10,1)</f>
        <v>47</v>
      </c>
      <c r="D739" s="5">
        <f t="shared" si="92"/>
        <v>136</v>
      </c>
      <c r="E739" s="10" t="s">
        <v>41</v>
      </c>
      <c r="F739" s="5">
        <f>[2]攻击!$G141</f>
        <v>17451</v>
      </c>
      <c r="G739" s="5">
        <f t="shared" si="94"/>
        <v>613</v>
      </c>
      <c r="I739" s="6">
        <f t="shared" si="95"/>
        <v>1410</v>
      </c>
      <c r="J739">
        <v>0</v>
      </c>
      <c r="K739" s="11">
        <f t="shared" si="96"/>
        <v>8</v>
      </c>
      <c r="L739">
        <v>0</v>
      </c>
      <c r="M739">
        <v>0</v>
      </c>
      <c r="N739" s="7">
        <v>0</v>
      </c>
      <c r="O739" t="s">
        <v>176</v>
      </c>
      <c r="P739" s="5" t="str">
        <f t="shared" si="97"/>
        <v>1-25914</v>
      </c>
      <c r="Q739">
        <v>0</v>
      </c>
      <c r="R739" s="5">
        <f t="shared" si="98"/>
        <v>17451</v>
      </c>
      <c r="S739" s="5">
        <v>15</v>
      </c>
      <c r="T739" s="5">
        <v>0</v>
      </c>
      <c r="U739">
        <f>[2]升级消耗!$E139</f>
        <v>25914</v>
      </c>
      <c r="V739">
        <f t="shared" si="93"/>
        <v>2.4</v>
      </c>
      <c r="AA739" s="5">
        <f t="shared" si="99"/>
        <v>1410</v>
      </c>
    </row>
    <row r="740" spans="1:27">
      <c r="A740" s="5">
        <f t="shared" si="90"/>
        <v>1003137</v>
      </c>
      <c r="B740" s="5">
        <f t="shared" si="91"/>
        <v>1003</v>
      </c>
      <c r="C740" s="5">
        <f>VLOOKUP(B740,[1]role!$A:$J,10,1)</f>
        <v>47</v>
      </c>
      <c r="D740" s="5">
        <f t="shared" si="92"/>
        <v>137</v>
      </c>
      <c r="E740" s="10" t="s">
        <v>41</v>
      </c>
      <c r="F740" s="5">
        <f>[2]攻击!$G142</f>
        <v>17831</v>
      </c>
      <c r="G740" s="5">
        <f t="shared" si="94"/>
        <v>617</v>
      </c>
      <c r="I740" s="6">
        <f t="shared" si="95"/>
        <v>1420</v>
      </c>
      <c r="J740">
        <v>0</v>
      </c>
      <c r="K740" s="11">
        <f t="shared" si="96"/>
        <v>8</v>
      </c>
      <c r="L740">
        <v>0</v>
      </c>
      <c r="M740">
        <v>0</v>
      </c>
      <c r="N740" s="7">
        <v>0</v>
      </c>
      <c r="O740" t="s">
        <v>177</v>
      </c>
      <c r="P740" s="5" t="str">
        <f t="shared" si="97"/>
        <v>1-26478</v>
      </c>
      <c r="Q740">
        <v>0</v>
      </c>
      <c r="R740" s="5">
        <f t="shared" si="98"/>
        <v>17831</v>
      </c>
      <c r="S740" s="5">
        <v>15</v>
      </c>
      <c r="T740" s="5">
        <v>0</v>
      </c>
      <c r="U740">
        <f>[2]升级消耗!$E140</f>
        <v>26478</v>
      </c>
      <c r="V740">
        <f t="shared" si="93"/>
        <v>2.4</v>
      </c>
      <c r="AA740" s="5">
        <f t="shared" si="99"/>
        <v>1420</v>
      </c>
    </row>
    <row r="741" spans="1:27">
      <c r="A741" s="5">
        <f t="shared" si="90"/>
        <v>1003138</v>
      </c>
      <c r="B741" s="5">
        <f t="shared" si="91"/>
        <v>1003</v>
      </c>
      <c r="C741" s="5">
        <f>VLOOKUP(B741,[1]role!$A:$J,10,1)</f>
        <v>47</v>
      </c>
      <c r="D741" s="5">
        <f t="shared" si="92"/>
        <v>138</v>
      </c>
      <c r="E741" s="10" t="s">
        <v>41</v>
      </c>
      <c r="F741" s="5">
        <f>[2]攻击!$G143</f>
        <v>18214</v>
      </c>
      <c r="G741" s="5">
        <f t="shared" si="94"/>
        <v>621</v>
      </c>
      <c r="I741" s="6">
        <f t="shared" si="95"/>
        <v>1430</v>
      </c>
      <c r="J741">
        <v>0</v>
      </c>
      <c r="K741" s="11">
        <f t="shared" si="96"/>
        <v>8</v>
      </c>
      <c r="L741">
        <v>0</v>
      </c>
      <c r="M741">
        <v>0</v>
      </c>
      <c r="N741" s="7">
        <v>0</v>
      </c>
      <c r="O741" t="s">
        <v>178</v>
      </c>
      <c r="P741" s="5" t="str">
        <f t="shared" si="97"/>
        <v>1-27045</v>
      </c>
      <c r="Q741">
        <v>0</v>
      </c>
      <c r="R741" s="5">
        <f t="shared" si="98"/>
        <v>18214</v>
      </c>
      <c r="S741" s="5">
        <v>15</v>
      </c>
      <c r="T741" s="5">
        <v>0</v>
      </c>
      <c r="U741">
        <f>[2]升级消耗!$E141</f>
        <v>27045</v>
      </c>
      <c r="V741">
        <f t="shared" si="93"/>
        <v>2.4</v>
      </c>
      <c r="AA741" s="5">
        <f t="shared" si="99"/>
        <v>1430</v>
      </c>
    </row>
    <row r="742" spans="1:27">
      <c r="A742" s="5">
        <f t="shared" si="90"/>
        <v>1003139</v>
      </c>
      <c r="B742" s="5">
        <f t="shared" si="91"/>
        <v>1003</v>
      </c>
      <c r="C742" s="5">
        <f>VLOOKUP(B742,[1]role!$A:$J,10,1)</f>
        <v>47</v>
      </c>
      <c r="D742" s="5">
        <f t="shared" si="92"/>
        <v>139</v>
      </c>
      <c r="E742" s="10" t="s">
        <v>41</v>
      </c>
      <c r="F742" s="5">
        <f>[2]攻击!$G144</f>
        <v>18596</v>
      </c>
      <c r="G742" s="5">
        <f t="shared" si="94"/>
        <v>626</v>
      </c>
      <c r="I742" s="6">
        <f t="shared" si="95"/>
        <v>1440</v>
      </c>
      <c r="J742">
        <v>0</v>
      </c>
      <c r="K742" s="11">
        <f t="shared" si="96"/>
        <v>8</v>
      </c>
      <c r="L742">
        <v>0</v>
      </c>
      <c r="M742">
        <v>0</v>
      </c>
      <c r="N742" s="7">
        <v>0</v>
      </c>
      <c r="O742" t="s">
        <v>179</v>
      </c>
      <c r="P742" s="5" t="str">
        <f t="shared" si="97"/>
        <v>1-27615</v>
      </c>
      <c r="Q742">
        <v>0</v>
      </c>
      <c r="R742" s="5">
        <f t="shared" si="98"/>
        <v>18596</v>
      </c>
      <c r="S742" s="5">
        <v>15</v>
      </c>
      <c r="T742" s="5">
        <v>0</v>
      </c>
      <c r="U742">
        <f>[2]升级消耗!$E142</f>
        <v>27615</v>
      </c>
      <c r="V742">
        <f t="shared" si="93"/>
        <v>2.4</v>
      </c>
      <c r="AA742" s="5">
        <f t="shared" si="99"/>
        <v>1440</v>
      </c>
    </row>
    <row r="743" spans="1:27">
      <c r="A743" s="5">
        <f t="shared" si="90"/>
        <v>1003140</v>
      </c>
      <c r="B743" s="5">
        <f t="shared" si="91"/>
        <v>1003</v>
      </c>
      <c r="C743" s="5">
        <f>VLOOKUP(B743,[1]role!$A:$J,10,1)</f>
        <v>47</v>
      </c>
      <c r="D743" s="5">
        <f t="shared" si="92"/>
        <v>140</v>
      </c>
      <c r="E743" s="10" t="s">
        <v>41</v>
      </c>
      <c r="F743" s="5">
        <f>[2]攻击!$G145</f>
        <v>18979</v>
      </c>
      <c r="G743" s="5">
        <f t="shared" si="94"/>
        <v>630</v>
      </c>
      <c r="I743" s="6">
        <f t="shared" si="95"/>
        <v>1450</v>
      </c>
      <c r="J743">
        <v>0</v>
      </c>
      <c r="K743" s="11">
        <f t="shared" si="96"/>
        <v>8</v>
      </c>
      <c r="L743">
        <v>0</v>
      </c>
      <c r="M743">
        <v>0</v>
      </c>
      <c r="N743" s="7">
        <v>0</v>
      </c>
      <c r="O743" t="s">
        <v>180</v>
      </c>
      <c r="P743" s="5" t="str">
        <f t="shared" si="97"/>
        <v>1-28183</v>
      </c>
      <c r="Q743">
        <v>0</v>
      </c>
      <c r="R743" s="5">
        <f t="shared" si="98"/>
        <v>18979</v>
      </c>
      <c r="S743" s="5">
        <v>15</v>
      </c>
      <c r="T743" s="5">
        <v>0</v>
      </c>
      <c r="U743">
        <f>[2]升级消耗!$E143</f>
        <v>28183</v>
      </c>
      <c r="V743">
        <f t="shared" si="93"/>
        <v>2.4</v>
      </c>
      <c r="AA743" s="5">
        <f t="shared" si="99"/>
        <v>1450</v>
      </c>
    </row>
    <row r="744" spans="1:27">
      <c r="A744" s="5">
        <f t="shared" si="90"/>
        <v>1003141</v>
      </c>
      <c r="B744" s="5">
        <f t="shared" si="91"/>
        <v>1003</v>
      </c>
      <c r="C744" s="5">
        <f>VLOOKUP(B744,[1]role!$A:$J,10,1)</f>
        <v>47</v>
      </c>
      <c r="D744" s="5">
        <f t="shared" si="92"/>
        <v>141</v>
      </c>
      <c r="E744" s="10" t="s">
        <v>41</v>
      </c>
      <c r="F744" s="5">
        <f>[2]攻击!$G146</f>
        <v>19363</v>
      </c>
      <c r="G744" s="5">
        <f t="shared" si="94"/>
        <v>634</v>
      </c>
      <c r="I744" s="6">
        <f t="shared" si="95"/>
        <v>1460</v>
      </c>
      <c r="J744">
        <v>0</v>
      </c>
      <c r="K744" s="11">
        <f t="shared" si="96"/>
        <v>8</v>
      </c>
      <c r="L744">
        <v>0</v>
      </c>
      <c r="M744">
        <v>0</v>
      </c>
      <c r="N744" s="7">
        <v>0</v>
      </c>
      <c r="O744" t="s">
        <v>181</v>
      </c>
      <c r="P744" s="5" t="str">
        <f t="shared" si="97"/>
        <v>1-28753</v>
      </c>
      <c r="Q744">
        <v>0</v>
      </c>
      <c r="R744" s="5">
        <f t="shared" si="98"/>
        <v>19363</v>
      </c>
      <c r="S744" s="5">
        <v>15</v>
      </c>
      <c r="T744" s="5">
        <v>0</v>
      </c>
      <c r="U744">
        <f>[2]升级消耗!$E144</f>
        <v>28753</v>
      </c>
      <c r="V744">
        <f t="shared" si="93"/>
        <v>2.4</v>
      </c>
      <c r="AA744" s="5">
        <f t="shared" si="99"/>
        <v>1460</v>
      </c>
    </row>
    <row r="745" spans="1:27">
      <c r="A745" s="5">
        <f t="shared" si="90"/>
        <v>1003142</v>
      </c>
      <c r="B745" s="5">
        <f t="shared" si="91"/>
        <v>1003</v>
      </c>
      <c r="C745" s="5">
        <f>VLOOKUP(B745,[1]role!$A:$J,10,1)</f>
        <v>47</v>
      </c>
      <c r="D745" s="5">
        <f t="shared" si="92"/>
        <v>142</v>
      </c>
      <c r="E745" s="10" t="s">
        <v>41</v>
      </c>
      <c r="F745" s="5">
        <f>[2]攻击!$G147</f>
        <v>19748</v>
      </c>
      <c r="G745" s="5">
        <f t="shared" si="94"/>
        <v>638</v>
      </c>
      <c r="I745" s="6">
        <f t="shared" si="95"/>
        <v>1470</v>
      </c>
      <c r="J745">
        <v>0</v>
      </c>
      <c r="K745" s="11">
        <f t="shared" si="96"/>
        <v>8</v>
      </c>
      <c r="L745">
        <v>0</v>
      </c>
      <c r="M745">
        <v>0</v>
      </c>
      <c r="N745" s="7">
        <v>0</v>
      </c>
      <c r="O745" t="s">
        <v>182</v>
      </c>
      <c r="P745" s="5" t="str">
        <f t="shared" si="97"/>
        <v>1-29324</v>
      </c>
      <c r="Q745">
        <v>0</v>
      </c>
      <c r="R745" s="5">
        <f t="shared" si="98"/>
        <v>19748</v>
      </c>
      <c r="S745" s="5">
        <v>15</v>
      </c>
      <c r="T745" s="5">
        <v>0</v>
      </c>
      <c r="U745">
        <f>[2]升级消耗!$E145</f>
        <v>29324</v>
      </c>
      <c r="V745">
        <f t="shared" si="93"/>
        <v>2.4</v>
      </c>
      <c r="AA745" s="5">
        <f t="shared" si="99"/>
        <v>1470</v>
      </c>
    </row>
    <row r="746" spans="1:27">
      <c r="A746" s="5">
        <f t="shared" si="90"/>
        <v>1003143</v>
      </c>
      <c r="B746" s="5">
        <f t="shared" si="91"/>
        <v>1003</v>
      </c>
      <c r="C746" s="5">
        <f>VLOOKUP(B746,[1]role!$A:$J,10,1)</f>
        <v>47</v>
      </c>
      <c r="D746" s="5">
        <f t="shared" si="92"/>
        <v>143</v>
      </c>
      <c r="E746" s="10" t="s">
        <v>41</v>
      </c>
      <c r="F746" s="5">
        <f>[2]攻击!$G148</f>
        <v>20133</v>
      </c>
      <c r="G746" s="5">
        <f t="shared" si="94"/>
        <v>642</v>
      </c>
      <c r="I746" s="6">
        <f t="shared" si="95"/>
        <v>1480</v>
      </c>
      <c r="J746">
        <v>0</v>
      </c>
      <c r="K746" s="11">
        <f t="shared" si="96"/>
        <v>8</v>
      </c>
      <c r="L746">
        <v>0</v>
      </c>
      <c r="M746">
        <v>0</v>
      </c>
      <c r="N746" s="7">
        <v>0</v>
      </c>
      <c r="O746" t="s">
        <v>183</v>
      </c>
      <c r="P746" s="5" t="str">
        <f t="shared" si="97"/>
        <v>1-29897</v>
      </c>
      <c r="Q746">
        <v>0</v>
      </c>
      <c r="R746" s="5">
        <f t="shared" si="98"/>
        <v>20133</v>
      </c>
      <c r="S746" s="5">
        <v>15</v>
      </c>
      <c r="T746" s="5">
        <v>0</v>
      </c>
      <c r="U746">
        <f>[2]升级消耗!$E146</f>
        <v>29897</v>
      </c>
      <c r="V746">
        <f t="shared" si="93"/>
        <v>2.4</v>
      </c>
      <c r="AA746" s="5">
        <f t="shared" si="99"/>
        <v>1480</v>
      </c>
    </row>
    <row r="747" spans="1:27">
      <c r="A747" s="5">
        <f t="shared" si="90"/>
        <v>1003144</v>
      </c>
      <c r="B747" s="5">
        <f t="shared" si="91"/>
        <v>1003</v>
      </c>
      <c r="C747" s="5">
        <f>VLOOKUP(B747,[1]role!$A:$J,10,1)</f>
        <v>47</v>
      </c>
      <c r="D747" s="5">
        <f t="shared" si="92"/>
        <v>144</v>
      </c>
      <c r="E747" s="10" t="s">
        <v>41</v>
      </c>
      <c r="F747" s="5">
        <f>[2]攻击!$G149</f>
        <v>20519</v>
      </c>
      <c r="G747" s="5">
        <f t="shared" si="94"/>
        <v>646</v>
      </c>
      <c r="I747" s="6">
        <f t="shared" si="95"/>
        <v>1490</v>
      </c>
      <c r="J747">
        <v>0</v>
      </c>
      <c r="K747" s="11">
        <f t="shared" si="96"/>
        <v>8</v>
      </c>
      <c r="L747">
        <v>0</v>
      </c>
      <c r="M747">
        <v>0</v>
      </c>
      <c r="N747" s="7">
        <v>0</v>
      </c>
      <c r="O747" t="s">
        <v>184</v>
      </c>
      <c r="P747" s="5" t="str">
        <f t="shared" si="97"/>
        <v>1-30471</v>
      </c>
      <c r="Q747">
        <v>0</v>
      </c>
      <c r="R747" s="5">
        <f t="shared" si="98"/>
        <v>20519</v>
      </c>
      <c r="S747" s="5">
        <v>15</v>
      </c>
      <c r="T747" s="5">
        <v>0</v>
      </c>
      <c r="U747">
        <f>[2]升级消耗!$E147</f>
        <v>30471</v>
      </c>
      <c r="V747">
        <f t="shared" si="93"/>
        <v>2.4</v>
      </c>
      <c r="AA747" s="5">
        <f t="shared" si="99"/>
        <v>1490</v>
      </c>
    </row>
    <row r="748" spans="1:27">
      <c r="A748" s="5">
        <f t="shared" si="90"/>
        <v>1003145</v>
      </c>
      <c r="B748" s="5">
        <f t="shared" si="91"/>
        <v>1003</v>
      </c>
      <c r="C748" s="5">
        <f>VLOOKUP(B748,[1]role!$A:$J,10,1)</f>
        <v>47</v>
      </c>
      <c r="D748" s="5">
        <f t="shared" si="92"/>
        <v>145</v>
      </c>
      <c r="E748" s="10" t="s">
        <v>41</v>
      </c>
      <c r="F748" s="5">
        <f>[2]攻击!$G150</f>
        <v>20906</v>
      </c>
      <c r="G748" s="5">
        <f t="shared" si="94"/>
        <v>651</v>
      </c>
      <c r="I748" s="6">
        <f t="shared" si="95"/>
        <v>1500</v>
      </c>
      <c r="J748">
        <v>0</v>
      </c>
      <c r="K748" s="11">
        <f t="shared" si="96"/>
        <v>8</v>
      </c>
      <c r="L748">
        <v>0</v>
      </c>
      <c r="M748">
        <v>0</v>
      </c>
      <c r="N748" s="7">
        <v>0</v>
      </c>
      <c r="O748" t="s">
        <v>185</v>
      </c>
      <c r="P748" s="5" t="str">
        <f t="shared" si="97"/>
        <v>1-31043</v>
      </c>
      <c r="Q748">
        <v>0</v>
      </c>
      <c r="R748" s="5">
        <f t="shared" si="98"/>
        <v>20906</v>
      </c>
      <c r="S748" s="5">
        <v>15</v>
      </c>
      <c r="T748" s="5">
        <v>0</v>
      </c>
      <c r="U748">
        <f>[2]升级消耗!$E148</f>
        <v>31043</v>
      </c>
      <c r="V748">
        <f t="shared" si="93"/>
        <v>2.4</v>
      </c>
      <c r="AA748" s="5">
        <f t="shared" si="99"/>
        <v>1500</v>
      </c>
    </row>
    <row r="749" spans="1:27">
      <c r="A749" s="5">
        <f t="shared" si="90"/>
        <v>1003146</v>
      </c>
      <c r="B749" s="5">
        <f t="shared" si="91"/>
        <v>1003</v>
      </c>
      <c r="C749" s="5">
        <f>VLOOKUP(B749,[1]role!$A:$J,10,1)</f>
        <v>47</v>
      </c>
      <c r="D749" s="5">
        <f t="shared" si="92"/>
        <v>146</v>
      </c>
      <c r="E749" s="10" t="s">
        <v>41</v>
      </c>
      <c r="F749" s="5">
        <f>[2]攻击!$G151</f>
        <v>21294</v>
      </c>
      <c r="G749" s="5">
        <f t="shared" si="94"/>
        <v>655</v>
      </c>
      <c r="I749" s="6">
        <f t="shared" si="95"/>
        <v>1510</v>
      </c>
      <c r="J749">
        <v>0</v>
      </c>
      <c r="K749" s="11">
        <f t="shared" si="96"/>
        <v>8</v>
      </c>
      <c r="L749">
        <v>0</v>
      </c>
      <c r="M749">
        <v>0</v>
      </c>
      <c r="N749" s="7">
        <v>0</v>
      </c>
      <c r="O749" t="s">
        <v>186</v>
      </c>
      <c r="P749" s="5" t="str">
        <f t="shared" si="97"/>
        <v>1-31619</v>
      </c>
      <c r="Q749">
        <v>0</v>
      </c>
      <c r="R749" s="5">
        <f t="shared" si="98"/>
        <v>21294</v>
      </c>
      <c r="S749" s="5">
        <v>15</v>
      </c>
      <c r="T749" s="5">
        <v>0</v>
      </c>
      <c r="U749">
        <f>[2]升级消耗!$E149</f>
        <v>31619</v>
      </c>
      <c r="V749">
        <f t="shared" si="93"/>
        <v>2.4</v>
      </c>
      <c r="AA749" s="5">
        <f t="shared" si="99"/>
        <v>1510</v>
      </c>
    </row>
    <row r="750" spans="1:27">
      <c r="A750" s="5">
        <f t="shared" si="90"/>
        <v>1003147</v>
      </c>
      <c r="B750" s="5">
        <f t="shared" si="91"/>
        <v>1003</v>
      </c>
      <c r="C750" s="5">
        <f>VLOOKUP(B750,[1]role!$A:$J,10,1)</f>
        <v>47</v>
      </c>
      <c r="D750" s="5">
        <f t="shared" si="92"/>
        <v>147</v>
      </c>
      <c r="E750" s="10" t="s">
        <v>41</v>
      </c>
      <c r="F750" s="5">
        <f>[2]攻击!$G152</f>
        <v>21681</v>
      </c>
      <c r="G750" s="5">
        <f t="shared" si="94"/>
        <v>659</v>
      </c>
      <c r="I750" s="6">
        <f t="shared" si="95"/>
        <v>1520</v>
      </c>
      <c r="J750">
        <v>0</v>
      </c>
      <c r="K750" s="11">
        <f t="shared" si="96"/>
        <v>8</v>
      </c>
      <c r="L750">
        <v>0</v>
      </c>
      <c r="M750">
        <v>0</v>
      </c>
      <c r="N750" s="7">
        <v>0</v>
      </c>
      <c r="O750" t="s">
        <v>187</v>
      </c>
      <c r="P750" s="5" t="str">
        <f t="shared" si="97"/>
        <v>1-32197</v>
      </c>
      <c r="Q750">
        <v>0</v>
      </c>
      <c r="R750" s="5">
        <f t="shared" si="98"/>
        <v>21681</v>
      </c>
      <c r="S750" s="5">
        <v>15</v>
      </c>
      <c r="T750" s="5">
        <v>0</v>
      </c>
      <c r="U750">
        <f>[2]升级消耗!$E150</f>
        <v>32197</v>
      </c>
      <c r="V750">
        <f t="shared" si="93"/>
        <v>2.4</v>
      </c>
      <c r="AA750" s="5">
        <f t="shared" si="99"/>
        <v>1520</v>
      </c>
    </row>
    <row r="751" spans="1:27">
      <c r="A751" s="5">
        <f t="shared" si="90"/>
        <v>1003148</v>
      </c>
      <c r="B751" s="5">
        <f t="shared" si="91"/>
        <v>1003</v>
      </c>
      <c r="C751" s="5">
        <f>VLOOKUP(B751,[1]role!$A:$J,10,1)</f>
        <v>47</v>
      </c>
      <c r="D751" s="5">
        <f t="shared" si="92"/>
        <v>148</v>
      </c>
      <c r="E751" s="10" t="s">
        <v>41</v>
      </c>
      <c r="F751" s="5">
        <f>[2]攻击!$G153</f>
        <v>22071</v>
      </c>
      <c r="G751" s="5">
        <f t="shared" si="94"/>
        <v>663</v>
      </c>
      <c r="I751" s="6">
        <f t="shared" si="95"/>
        <v>1530</v>
      </c>
      <c r="J751">
        <v>0</v>
      </c>
      <c r="K751" s="11">
        <f t="shared" si="96"/>
        <v>8</v>
      </c>
      <c r="L751">
        <v>0</v>
      </c>
      <c r="M751">
        <v>0</v>
      </c>
      <c r="N751" s="7">
        <v>0</v>
      </c>
      <c r="O751" t="s">
        <v>188</v>
      </c>
      <c r="P751" s="5" t="str">
        <f t="shared" si="97"/>
        <v>1-32774</v>
      </c>
      <c r="Q751">
        <v>0</v>
      </c>
      <c r="R751" s="5">
        <f t="shared" si="98"/>
        <v>22071</v>
      </c>
      <c r="S751" s="5">
        <v>15</v>
      </c>
      <c r="T751" s="5">
        <v>0</v>
      </c>
      <c r="U751">
        <f>[2]升级消耗!$E151</f>
        <v>32774</v>
      </c>
      <c r="V751">
        <f t="shared" si="93"/>
        <v>2.4</v>
      </c>
      <c r="AA751" s="5">
        <f t="shared" si="99"/>
        <v>1530</v>
      </c>
    </row>
    <row r="752" spans="1:27">
      <c r="A752" s="5">
        <f t="shared" si="90"/>
        <v>1003149</v>
      </c>
      <c r="B752" s="5">
        <f t="shared" si="91"/>
        <v>1003</v>
      </c>
      <c r="C752" s="5">
        <f>VLOOKUP(B752,[1]role!$A:$J,10,1)</f>
        <v>47</v>
      </c>
      <c r="D752" s="5">
        <f t="shared" si="92"/>
        <v>149</v>
      </c>
      <c r="E752" s="10" t="s">
        <v>41</v>
      </c>
      <c r="F752" s="5">
        <f>[2]攻击!$G154</f>
        <v>22460</v>
      </c>
      <c r="G752" s="5">
        <f t="shared" si="94"/>
        <v>667</v>
      </c>
      <c r="I752" s="6">
        <f t="shared" si="95"/>
        <v>1540</v>
      </c>
      <c r="J752">
        <v>0</v>
      </c>
      <c r="K752" s="11">
        <f t="shared" si="96"/>
        <v>8</v>
      </c>
      <c r="L752">
        <v>0</v>
      </c>
      <c r="M752">
        <v>0</v>
      </c>
      <c r="N752" s="7">
        <v>0</v>
      </c>
      <c r="O752" t="s">
        <v>189</v>
      </c>
      <c r="P752" s="5" t="str">
        <f t="shared" si="97"/>
        <v>1-33352</v>
      </c>
      <c r="Q752">
        <v>0</v>
      </c>
      <c r="R752" s="5">
        <f t="shared" si="98"/>
        <v>22460</v>
      </c>
      <c r="S752" s="5">
        <v>15</v>
      </c>
      <c r="T752" s="5">
        <v>0</v>
      </c>
      <c r="U752">
        <f>[2]升级消耗!$E152</f>
        <v>33352</v>
      </c>
      <c r="V752">
        <f t="shared" si="93"/>
        <v>2.4</v>
      </c>
      <c r="AA752" s="5">
        <f t="shared" si="99"/>
        <v>1540</v>
      </c>
    </row>
    <row r="753" spans="1:27">
      <c r="A753" s="5">
        <f t="shared" ref="A753:A816" si="100">A453+1000</f>
        <v>1003150</v>
      </c>
      <c r="B753" s="5">
        <f t="shared" ref="B753:B816" si="101">B453+1</f>
        <v>1003</v>
      </c>
      <c r="C753" s="5">
        <f>VLOOKUP(B753,[1]role!$A:$J,10,1)</f>
        <v>47</v>
      </c>
      <c r="D753" s="5">
        <f t="shared" ref="D753:D816" si="102">D453</f>
        <v>150</v>
      </c>
      <c r="E753" s="10" t="s">
        <v>41</v>
      </c>
      <c r="F753" s="5">
        <f>[2]攻击!$G155</f>
        <v>22850</v>
      </c>
      <c r="G753" s="5">
        <f t="shared" si="94"/>
        <v>671</v>
      </c>
      <c r="I753" s="6">
        <f t="shared" si="95"/>
        <v>1550</v>
      </c>
      <c r="J753">
        <v>0</v>
      </c>
      <c r="K753" s="11">
        <f t="shared" si="96"/>
        <v>8</v>
      </c>
      <c r="L753">
        <v>0</v>
      </c>
      <c r="M753">
        <v>0</v>
      </c>
      <c r="N753" s="7">
        <v>0</v>
      </c>
      <c r="O753" t="s">
        <v>190</v>
      </c>
      <c r="P753" s="5" t="str">
        <f t="shared" si="97"/>
        <v>1-33931</v>
      </c>
      <c r="Q753">
        <v>0</v>
      </c>
      <c r="R753" s="5">
        <f t="shared" si="98"/>
        <v>22850</v>
      </c>
      <c r="S753" s="5">
        <v>15</v>
      </c>
      <c r="T753" s="5">
        <v>0</v>
      </c>
      <c r="U753">
        <f>[2]升级消耗!$E153</f>
        <v>33931</v>
      </c>
      <c r="V753">
        <f t="shared" ref="V753:V816" si="103">V453-0.05</f>
        <v>2.4</v>
      </c>
      <c r="AA753" s="5">
        <f t="shared" si="99"/>
        <v>1550</v>
      </c>
    </row>
    <row r="754" spans="1:27">
      <c r="A754" s="5">
        <f t="shared" si="100"/>
        <v>1003151</v>
      </c>
      <c r="B754" s="5">
        <f t="shared" si="101"/>
        <v>1003</v>
      </c>
      <c r="C754" s="5">
        <f>VLOOKUP(B754,[1]role!$A:$J,10,1)</f>
        <v>47</v>
      </c>
      <c r="D754" s="5">
        <f t="shared" si="102"/>
        <v>151</v>
      </c>
      <c r="E754" s="10" t="s">
        <v>41</v>
      </c>
      <c r="F754" s="5">
        <f>[2]攻击!$G156</f>
        <v>23436</v>
      </c>
      <c r="G754" s="5">
        <f t="shared" si="94"/>
        <v>676</v>
      </c>
      <c r="I754" s="6">
        <f t="shared" si="95"/>
        <v>1560</v>
      </c>
      <c r="J754">
        <v>0</v>
      </c>
      <c r="K754" s="11">
        <f t="shared" si="96"/>
        <v>8</v>
      </c>
      <c r="L754">
        <v>0</v>
      </c>
      <c r="M754">
        <v>0</v>
      </c>
      <c r="N754" s="7">
        <v>0</v>
      </c>
      <c r="O754" t="s">
        <v>191</v>
      </c>
      <c r="P754" s="5" t="str">
        <f t="shared" si="97"/>
        <v>1-34801</v>
      </c>
      <c r="Q754">
        <v>0</v>
      </c>
      <c r="R754" s="5">
        <f t="shared" si="98"/>
        <v>23436</v>
      </c>
      <c r="S754" s="5">
        <v>15</v>
      </c>
      <c r="T754" s="5">
        <v>0</v>
      </c>
      <c r="U754">
        <f>[2]升级消耗!$E154</f>
        <v>34801</v>
      </c>
      <c r="V754">
        <f t="shared" si="103"/>
        <v>2.4</v>
      </c>
      <c r="AA754" s="5">
        <f t="shared" si="99"/>
        <v>1560</v>
      </c>
    </row>
    <row r="755" spans="1:27">
      <c r="A755" s="5">
        <f t="shared" si="100"/>
        <v>1003152</v>
      </c>
      <c r="B755" s="5">
        <f t="shared" si="101"/>
        <v>1003</v>
      </c>
      <c r="C755" s="5">
        <f>VLOOKUP(B755,[1]role!$A:$J,10,1)</f>
        <v>47</v>
      </c>
      <c r="D755" s="5">
        <f t="shared" si="102"/>
        <v>152</v>
      </c>
      <c r="E755" s="10" t="s">
        <v>41</v>
      </c>
      <c r="F755" s="5">
        <f>[2]攻击!$G157</f>
        <v>24021</v>
      </c>
      <c r="G755" s="5">
        <f t="shared" si="94"/>
        <v>680</v>
      </c>
      <c r="I755" s="6">
        <f t="shared" si="95"/>
        <v>1570</v>
      </c>
      <c r="J755">
        <v>0</v>
      </c>
      <c r="K755" s="11">
        <f t="shared" si="96"/>
        <v>8</v>
      </c>
      <c r="L755">
        <v>0</v>
      </c>
      <c r="M755">
        <v>0</v>
      </c>
      <c r="N755" s="7">
        <v>0</v>
      </c>
      <c r="O755" t="s">
        <v>192</v>
      </c>
      <c r="P755" s="5" t="str">
        <f t="shared" si="97"/>
        <v>1-35670</v>
      </c>
      <c r="Q755">
        <v>0</v>
      </c>
      <c r="R755" s="5">
        <f t="shared" si="98"/>
        <v>24021</v>
      </c>
      <c r="S755" s="5">
        <v>15</v>
      </c>
      <c r="T755" s="5">
        <v>0</v>
      </c>
      <c r="U755">
        <f>[2]升级消耗!$E155</f>
        <v>35670</v>
      </c>
      <c r="V755">
        <f t="shared" si="103"/>
        <v>2.4</v>
      </c>
      <c r="AA755" s="5">
        <f t="shared" si="99"/>
        <v>1570</v>
      </c>
    </row>
    <row r="756" spans="1:27">
      <c r="A756" s="5">
        <f t="shared" si="100"/>
        <v>1003153</v>
      </c>
      <c r="B756" s="5">
        <f t="shared" si="101"/>
        <v>1003</v>
      </c>
      <c r="C756" s="5">
        <f>VLOOKUP(B756,[1]role!$A:$J,10,1)</f>
        <v>47</v>
      </c>
      <c r="D756" s="5">
        <f t="shared" si="102"/>
        <v>153</v>
      </c>
      <c r="E756" s="10" t="s">
        <v>41</v>
      </c>
      <c r="F756" s="5">
        <f>[2]攻击!$G158</f>
        <v>24607</v>
      </c>
      <c r="G756" s="5">
        <f t="shared" si="94"/>
        <v>684</v>
      </c>
      <c r="I756" s="6">
        <f t="shared" si="95"/>
        <v>1580</v>
      </c>
      <c r="J756">
        <v>0</v>
      </c>
      <c r="K756" s="11">
        <f t="shared" si="96"/>
        <v>8</v>
      </c>
      <c r="L756">
        <v>0</v>
      </c>
      <c r="M756">
        <v>0</v>
      </c>
      <c r="N756" s="7">
        <v>0</v>
      </c>
      <c r="O756" t="s">
        <v>193</v>
      </c>
      <c r="P756" s="5" t="str">
        <f t="shared" si="97"/>
        <v>1-36541</v>
      </c>
      <c r="Q756">
        <v>0</v>
      </c>
      <c r="R756" s="5">
        <f t="shared" si="98"/>
        <v>24607</v>
      </c>
      <c r="S756" s="5">
        <v>15</v>
      </c>
      <c r="T756" s="5">
        <v>0</v>
      </c>
      <c r="U756">
        <f>[2]升级消耗!$E156</f>
        <v>36541</v>
      </c>
      <c r="V756">
        <f t="shared" si="103"/>
        <v>2.4</v>
      </c>
      <c r="AA756" s="5">
        <f t="shared" si="99"/>
        <v>1580</v>
      </c>
    </row>
    <row r="757" spans="1:27">
      <c r="A757" s="5">
        <f t="shared" si="100"/>
        <v>1003154</v>
      </c>
      <c r="B757" s="5">
        <f t="shared" si="101"/>
        <v>1003</v>
      </c>
      <c r="C757" s="5">
        <f>VLOOKUP(B757,[1]role!$A:$J,10,1)</f>
        <v>47</v>
      </c>
      <c r="D757" s="5">
        <f t="shared" si="102"/>
        <v>154</v>
      </c>
      <c r="E757" s="10" t="s">
        <v>41</v>
      </c>
      <c r="F757" s="5">
        <f>[2]攻击!$G159</f>
        <v>25194</v>
      </c>
      <c r="G757" s="5">
        <f t="shared" si="94"/>
        <v>688</v>
      </c>
      <c r="I757" s="6">
        <f t="shared" si="95"/>
        <v>1590</v>
      </c>
      <c r="J757">
        <v>0</v>
      </c>
      <c r="K757" s="11">
        <f t="shared" si="96"/>
        <v>8</v>
      </c>
      <c r="L757">
        <v>0</v>
      </c>
      <c r="M757">
        <v>0</v>
      </c>
      <c r="N757" s="7">
        <v>0</v>
      </c>
      <c r="O757" t="s">
        <v>194</v>
      </c>
      <c r="P757" s="5" t="str">
        <f t="shared" si="97"/>
        <v>1-37413</v>
      </c>
      <c r="Q757">
        <v>0</v>
      </c>
      <c r="R757" s="5">
        <f t="shared" si="98"/>
        <v>25194</v>
      </c>
      <c r="S757" s="5">
        <v>15</v>
      </c>
      <c r="T757" s="5">
        <v>0</v>
      </c>
      <c r="U757">
        <f>[2]升级消耗!$E157</f>
        <v>37413</v>
      </c>
      <c r="V757">
        <f t="shared" si="103"/>
        <v>2.4</v>
      </c>
      <c r="AA757" s="5">
        <f t="shared" si="99"/>
        <v>1590</v>
      </c>
    </row>
    <row r="758" spans="1:27">
      <c r="A758" s="5">
        <f t="shared" si="100"/>
        <v>1003155</v>
      </c>
      <c r="B758" s="5">
        <f t="shared" si="101"/>
        <v>1003</v>
      </c>
      <c r="C758" s="5">
        <f>VLOOKUP(B758,[1]role!$A:$J,10,1)</f>
        <v>47</v>
      </c>
      <c r="D758" s="5">
        <f t="shared" si="102"/>
        <v>155</v>
      </c>
      <c r="E758" s="10" t="s">
        <v>41</v>
      </c>
      <c r="F758" s="5">
        <f>[2]攻击!$G160</f>
        <v>25782</v>
      </c>
      <c r="G758" s="5">
        <f t="shared" si="94"/>
        <v>692</v>
      </c>
      <c r="I758" s="6">
        <f t="shared" si="95"/>
        <v>1600</v>
      </c>
      <c r="J758">
        <v>0</v>
      </c>
      <c r="K758" s="11">
        <f t="shared" si="96"/>
        <v>8</v>
      </c>
      <c r="L758">
        <v>0</v>
      </c>
      <c r="M758">
        <v>0</v>
      </c>
      <c r="N758" s="7">
        <v>0</v>
      </c>
      <c r="O758" t="s">
        <v>195</v>
      </c>
      <c r="P758" s="5" t="str">
        <f t="shared" si="97"/>
        <v>1-38284</v>
      </c>
      <c r="Q758">
        <v>0</v>
      </c>
      <c r="R758" s="5">
        <f t="shared" si="98"/>
        <v>25782</v>
      </c>
      <c r="S758" s="5">
        <v>15</v>
      </c>
      <c r="T758" s="5">
        <v>0</v>
      </c>
      <c r="U758">
        <f>[2]升级消耗!$E158</f>
        <v>38284</v>
      </c>
      <c r="V758">
        <f t="shared" si="103"/>
        <v>2.4</v>
      </c>
      <c r="AA758" s="5">
        <f t="shared" si="99"/>
        <v>1600</v>
      </c>
    </row>
    <row r="759" spans="1:27">
      <c r="A759" s="5">
        <f t="shared" si="100"/>
        <v>1003156</v>
      </c>
      <c r="B759" s="5">
        <f t="shared" si="101"/>
        <v>1003</v>
      </c>
      <c r="C759" s="5">
        <f>VLOOKUP(B759,[1]role!$A:$J,10,1)</f>
        <v>47</v>
      </c>
      <c r="D759" s="5">
        <f t="shared" si="102"/>
        <v>156</v>
      </c>
      <c r="E759" s="10" t="s">
        <v>41</v>
      </c>
      <c r="F759" s="5">
        <f>[2]攻击!$G161</f>
        <v>26370</v>
      </c>
      <c r="G759" s="5">
        <f t="shared" si="94"/>
        <v>696</v>
      </c>
      <c r="I759" s="6">
        <f t="shared" si="95"/>
        <v>1610</v>
      </c>
      <c r="J759">
        <v>0</v>
      </c>
      <c r="K759" s="11">
        <f t="shared" si="96"/>
        <v>8</v>
      </c>
      <c r="L759">
        <v>0</v>
      </c>
      <c r="M759">
        <v>0</v>
      </c>
      <c r="N759" s="7">
        <v>0</v>
      </c>
      <c r="O759" t="s">
        <v>196</v>
      </c>
      <c r="P759" s="5" t="str">
        <f t="shared" si="97"/>
        <v>1-39158</v>
      </c>
      <c r="Q759">
        <v>0</v>
      </c>
      <c r="R759" s="5">
        <f t="shared" si="98"/>
        <v>26370</v>
      </c>
      <c r="S759" s="5">
        <v>15</v>
      </c>
      <c r="T759" s="5">
        <v>0</v>
      </c>
      <c r="U759">
        <f>[2]升级消耗!$E159</f>
        <v>39158</v>
      </c>
      <c r="V759">
        <f t="shared" si="103"/>
        <v>2.4</v>
      </c>
      <c r="AA759" s="5">
        <f t="shared" si="99"/>
        <v>1610</v>
      </c>
    </row>
    <row r="760" spans="1:27">
      <c r="A760" s="5">
        <f t="shared" si="100"/>
        <v>1003157</v>
      </c>
      <c r="B760" s="5">
        <f t="shared" si="101"/>
        <v>1003</v>
      </c>
      <c r="C760" s="5">
        <f>VLOOKUP(B760,[1]role!$A:$J,10,1)</f>
        <v>47</v>
      </c>
      <c r="D760" s="5">
        <f t="shared" si="102"/>
        <v>157</v>
      </c>
      <c r="E760" s="10" t="s">
        <v>41</v>
      </c>
      <c r="F760" s="5">
        <f>[2]攻击!$G162</f>
        <v>26959</v>
      </c>
      <c r="G760" s="5">
        <f t="shared" si="94"/>
        <v>701</v>
      </c>
      <c r="I760" s="6">
        <f t="shared" si="95"/>
        <v>1620</v>
      </c>
      <c r="J760">
        <v>0</v>
      </c>
      <c r="K760" s="11">
        <f t="shared" si="96"/>
        <v>8</v>
      </c>
      <c r="L760">
        <v>0</v>
      </c>
      <c r="M760">
        <v>0</v>
      </c>
      <c r="N760" s="7">
        <v>0</v>
      </c>
      <c r="O760" t="s">
        <v>197</v>
      </c>
      <c r="P760" s="5" t="str">
        <f t="shared" si="97"/>
        <v>1-40034</v>
      </c>
      <c r="Q760">
        <v>0</v>
      </c>
      <c r="R760" s="5">
        <f t="shared" si="98"/>
        <v>26959</v>
      </c>
      <c r="S760" s="5">
        <v>15</v>
      </c>
      <c r="T760" s="5">
        <v>0</v>
      </c>
      <c r="U760">
        <f>[2]升级消耗!$E160</f>
        <v>40034</v>
      </c>
      <c r="V760">
        <f t="shared" si="103"/>
        <v>2.4</v>
      </c>
      <c r="AA760" s="5">
        <f t="shared" si="99"/>
        <v>1620</v>
      </c>
    </row>
    <row r="761" spans="1:27">
      <c r="A761" s="5">
        <f t="shared" si="100"/>
        <v>1003158</v>
      </c>
      <c r="B761" s="5">
        <f t="shared" si="101"/>
        <v>1003</v>
      </c>
      <c r="C761" s="5">
        <f>VLOOKUP(B761,[1]role!$A:$J,10,1)</f>
        <v>47</v>
      </c>
      <c r="D761" s="5">
        <f t="shared" si="102"/>
        <v>158</v>
      </c>
      <c r="E761" s="10" t="s">
        <v>41</v>
      </c>
      <c r="F761" s="5">
        <f>[2]攻击!$G163</f>
        <v>27549</v>
      </c>
      <c r="G761" s="5">
        <f t="shared" si="94"/>
        <v>705</v>
      </c>
      <c r="I761" s="6">
        <f t="shared" si="95"/>
        <v>1630</v>
      </c>
      <c r="J761">
        <v>0</v>
      </c>
      <c r="K761" s="11">
        <f t="shared" si="96"/>
        <v>8</v>
      </c>
      <c r="L761">
        <v>0</v>
      </c>
      <c r="M761">
        <v>0</v>
      </c>
      <c r="N761" s="7">
        <v>0</v>
      </c>
      <c r="O761" t="s">
        <v>198</v>
      </c>
      <c r="P761" s="5" t="str">
        <f t="shared" si="97"/>
        <v>1-40909</v>
      </c>
      <c r="Q761">
        <v>0</v>
      </c>
      <c r="R761" s="5">
        <f t="shared" si="98"/>
        <v>27549</v>
      </c>
      <c r="S761" s="5">
        <v>15</v>
      </c>
      <c r="T761" s="5">
        <v>0</v>
      </c>
      <c r="U761">
        <f>[2]升级消耗!$E161</f>
        <v>40909</v>
      </c>
      <c r="V761">
        <f t="shared" si="103"/>
        <v>2.4</v>
      </c>
      <c r="AA761" s="5">
        <f t="shared" si="99"/>
        <v>1630</v>
      </c>
    </row>
    <row r="762" spans="1:27">
      <c r="A762" s="5">
        <f t="shared" si="100"/>
        <v>1003159</v>
      </c>
      <c r="B762" s="5">
        <f t="shared" si="101"/>
        <v>1003</v>
      </c>
      <c r="C762" s="5">
        <f>VLOOKUP(B762,[1]role!$A:$J,10,1)</f>
        <v>47</v>
      </c>
      <c r="D762" s="5">
        <f t="shared" si="102"/>
        <v>159</v>
      </c>
      <c r="E762" s="10" t="s">
        <v>41</v>
      </c>
      <c r="F762" s="5">
        <f>[2]攻击!$G164</f>
        <v>28140</v>
      </c>
      <c r="G762" s="5">
        <f t="shared" si="94"/>
        <v>709</v>
      </c>
      <c r="I762" s="6">
        <f t="shared" si="95"/>
        <v>1640</v>
      </c>
      <c r="J762">
        <v>0</v>
      </c>
      <c r="K762" s="11">
        <f t="shared" si="96"/>
        <v>8</v>
      </c>
      <c r="L762">
        <v>0</v>
      </c>
      <c r="M762">
        <v>0</v>
      </c>
      <c r="N762" s="7">
        <v>0</v>
      </c>
      <c r="O762" t="s">
        <v>199</v>
      </c>
      <c r="P762" s="5" t="str">
        <f t="shared" si="97"/>
        <v>1-41787</v>
      </c>
      <c r="Q762">
        <v>0</v>
      </c>
      <c r="R762" s="5">
        <f t="shared" si="98"/>
        <v>28140</v>
      </c>
      <c r="S762" s="5">
        <v>15</v>
      </c>
      <c r="T762" s="5">
        <v>0</v>
      </c>
      <c r="U762">
        <f>[2]升级消耗!$E162</f>
        <v>41787</v>
      </c>
      <c r="V762">
        <f t="shared" si="103"/>
        <v>2.4</v>
      </c>
      <c r="AA762" s="5">
        <f t="shared" si="99"/>
        <v>1640</v>
      </c>
    </row>
    <row r="763" spans="1:27">
      <c r="A763" s="5">
        <f t="shared" si="100"/>
        <v>1003160</v>
      </c>
      <c r="B763" s="5">
        <f t="shared" si="101"/>
        <v>1003</v>
      </c>
      <c r="C763" s="5">
        <f>VLOOKUP(B763,[1]role!$A:$J,10,1)</f>
        <v>47</v>
      </c>
      <c r="D763" s="5">
        <f t="shared" si="102"/>
        <v>160</v>
      </c>
      <c r="E763" s="10" t="s">
        <v>41</v>
      </c>
      <c r="F763" s="5">
        <f>[2]攻击!$G165</f>
        <v>28730</v>
      </c>
      <c r="G763" s="5">
        <f t="shared" si="94"/>
        <v>713</v>
      </c>
      <c r="I763" s="6">
        <f t="shared" si="95"/>
        <v>1650</v>
      </c>
      <c r="J763">
        <v>0</v>
      </c>
      <c r="K763" s="11">
        <f t="shared" si="96"/>
        <v>8</v>
      </c>
      <c r="L763">
        <v>0</v>
      </c>
      <c r="M763">
        <v>0</v>
      </c>
      <c r="N763" s="7">
        <v>0</v>
      </c>
      <c r="O763" t="s">
        <v>200</v>
      </c>
      <c r="P763" s="5" t="str">
        <f t="shared" si="97"/>
        <v>1-42663</v>
      </c>
      <c r="Q763">
        <v>0</v>
      </c>
      <c r="R763" s="5">
        <f t="shared" si="98"/>
        <v>28730</v>
      </c>
      <c r="S763" s="5">
        <v>15</v>
      </c>
      <c r="T763" s="5">
        <v>0</v>
      </c>
      <c r="U763">
        <f>[2]升级消耗!$E163</f>
        <v>42663</v>
      </c>
      <c r="V763">
        <f t="shared" si="103"/>
        <v>2.4</v>
      </c>
      <c r="AA763" s="5">
        <f t="shared" si="99"/>
        <v>1650</v>
      </c>
    </row>
    <row r="764" spans="1:27">
      <c r="A764" s="5">
        <f t="shared" si="100"/>
        <v>1003161</v>
      </c>
      <c r="B764" s="5">
        <f t="shared" si="101"/>
        <v>1003</v>
      </c>
      <c r="C764" s="5">
        <f>VLOOKUP(B764,[1]role!$A:$J,10,1)</f>
        <v>47</v>
      </c>
      <c r="D764" s="5">
        <f t="shared" si="102"/>
        <v>161</v>
      </c>
      <c r="E764" s="10" t="s">
        <v>41</v>
      </c>
      <c r="F764" s="5">
        <f>[2]攻击!$G166</f>
        <v>29323</v>
      </c>
      <c r="G764" s="5">
        <f t="shared" si="94"/>
        <v>717</v>
      </c>
      <c r="I764" s="6">
        <f t="shared" si="95"/>
        <v>1660</v>
      </c>
      <c r="J764">
        <v>0</v>
      </c>
      <c r="K764" s="11">
        <f t="shared" si="96"/>
        <v>8</v>
      </c>
      <c r="L764">
        <v>0</v>
      </c>
      <c r="M764">
        <v>0</v>
      </c>
      <c r="N764" s="7">
        <v>0</v>
      </c>
      <c r="O764" t="s">
        <v>201</v>
      </c>
      <c r="P764" s="5" t="str">
        <f t="shared" si="97"/>
        <v>1-43542</v>
      </c>
      <c r="Q764">
        <v>0</v>
      </c>
      <c r="R764" s="5">
        <f t="shared" si="98"/>
        <v>29323</v>
      </c>
      <c r="S764" s="5">
        <v>15</v>
      </c>
      <c r="T764" s="5">
        <v>0</v>
      </c>
      <c r="U764">
        <f>[2]升级消耗!$E164</f>
        <v>43542</v>
      </c>
      <c r="V764">
        <f t="shared" si="103"/>
        <v>2.4</v>
      </c>
      <c r="AA764" s="5">
        <f t="shared" si="99"/>
        <v>1660</v>
      </c>
    </row>
    <row r="765" spans="1:27">
      <c r="A765" s="5">
        <f t="shared" si="100"/>
        <v>1003162</v>
      </c>
      <c r="B765" s="5">
        <f t="shared" si="101"/>
        <v>1003</v>
      </c>
      <c r="C765" s="5">
        <f>VLOOKUP(B765,[1]role!$A:$J,10,1)</f>
        <v>47</v>
      </c>
      <c r="D765" s="5">
        <f t="shared" si="102"/>
        <v>162</v>
      </c>
      <c r="E765" s="10" t="s">
        <v>41</v>
      </c>
      <c r="F765" s="5">
        <f>[2]攻击!$G167</f>
        <v>29915</v>
      </c>
      <c r="G765" s="5">
        <f t="shared" si="94"/>
        <v>721</v>
      </c>
      <c r="I765" s="6">
        <f t="shared" si="95"/>
        <v>1670</v>
      </c>
      <c r="J765">
        <v>0</v>
      </c>
      <c r="K765" s="11">
        <f t="shared" si="96"/>
        <v>8</v>
      </c>
      <c r="L765">
        <v>0</v>
      </c>
      <c r="M765">
        <v>0</v>
      </c>
      <c r="N765" s="7">
        <v>0</v>
      </c>
      <c r="O765" t="s">
        <v>202</v>
      </c>
      <c r="P765" s="5" t="str">
        <f t="shared" si="97"/>
        <v>1-44423</v>
      </c>
      <c r="Q765">
        <v>0</v>
      </c>
      <c r="R765" s="5">
        <f t="shared" si="98"/>
        <v>29915</v>
      </c>
      <c r="S765" s="5">
        <v>15</v>
      </c>
      <c r="T765" s="5">
        <v>0</v>
      </c>
      <c r="U765">
        <f>[2]升级消耗!$E165</f>
        <v>44423</v>
      </c>
      <c r="V765">
        <f t="shared" si="103"/>
        <v>2.4</v>
      </c>
      <c r="AA765" s="5">
        <f t="shared" si="99"/>
        <v>1670</v>
      </c>
    </row>
    <row r="766" spans="1:27">
      <c r="A766" s="5">
        <f t="shared" si="100"/>
        <v>1003163</v>
      </c>
      <c r="B766" s="5">
        <f t="shared" si="101"/>
        <v>1003</v>
      </c>
      <c r="C766" s="5">
        <f>VLOOKUP(B766,[1]role!$A:$J,10,1)</f>
        <v>47</v>
      </c>
      <c r="D766" s="5">
        <f t="shared" si="102"/>
        <v>163</v>
      </c>
      <c r="E766" s="10" t="s">
        <v>41</v>
      </c>
      <c r="F766" s="5">
        <f>[2]攻击!$G168</f>
        <v>30508</v>
      </c>
      <c r="G766" s="5">
        <f t="shared" si="94"/>
        <v>726</v>
      </c>
      <c r="I766" s="6">
        <f t="shared" si="95"/>
        <v>1680</v>
      </c>
      <c r="J766">
        <v>0</v>
      </c>
      <c r="K766" s="11">
        <f t="shared" si="96"/>
        <v>8</v>
      </c>
      <c r="L766">
        <v>0</v>
      </c>
      <c r="M766">
        <v>0</v>
      </c>
      <c r="N766" s="7">
        <v>0</v>
      </c>
      <c r="O766" t="s">
        <v>203</v>
      </c>
      <c r="P766" s="5" t="str">
        <f t="shared" si="97"/>
        <v>1-45305</v>
      </c>
      <c r="Q766">
        <v>0</v>
      </c>
      <c r="R766" s="5">
        <f t="shared" si="98"/>
        <v>30508</v>
      </c>
      <c r="S766" s="5">
        <v>15</v>
      </c>
      <c r="T766" s="5">
        <v>0</v>
      </c>
      <c r="U766">
        <f>[2]升级消耗!$E166</f>
        <v>45305</v>
      </c>
      <c r="V766">
        <f t="shared" si="103"/>
        <v>2.4</v>
      </c>
      <c r="AA766" s="5">
        <f t="shared" si="99"/>
        <v>1680</v>
      </c>
    </row>
    <row r="767" spans="1:27">
      <c r="A767" s="5">
        <f t="shared" si="100"/>
        <v>1003164</v>
      </c>
      <c r="B767" s="5">
        <f t="shared" si="101"/>
        <v>1003</v>
      </c>
      <c r="C767" s="5">
        <f>VLOOKUP(B767,[1]role!$A:$J,10,1)</f>
        <v>47</v>
      </c>
      <c r="D767" s="5">
        <f t="shared" si="102"/>
        <v>164</v>
      </c>
      <c r="E767" s="10" t="s">
        <v>41</v>
      </c>
      <c r="F767" s="5">
        <f>[2]攻击!$G169</f>
        <v>31102</v>
      </c>
      <c r="G767" s="5">
        <f t="shared" si="94"/>
        <v>730</v>
      </c>
      <c r="I767" s="6">
        <f t="shared" si="95"/>
        <v>1690</v>
      </c>
      <c r="J767">
        <v>0</v>
      </c>
      <c r="K767" s="11">
        <f t="shared" si="96"/>
        <v>8</v>
      </c>
      <c r="L767">
        <v>0</v>
      </c>
      <c r="M767">
        <v>0</v>
      </c>
      <c r="N767" s="7">
        <v>0</v>
      </c>
      <c r="O767" t="s">
        <v>204</v>
      </c>
      <c r="P767" s="5" t="str">
        <f t="shared" si="97"/>
        <v>1-46184</v>
      </c>
      <c r="Q767">
        <v>0</v>
      </c>
      <c r="R767" s="5">
        <f t="shared" si="98"/>
        <v>31102</v>
      </c>
      <c r="S767" s="5">
        <v>15</v>
      </c>
      <c r="T767" s="5">
        <v>0</v>
      </c>
      <c r="U767">
        <f>[2]升级消耗!$E167</f>
        <v>46184</v>
      </c>
      <c r="V767">
        <f t="shared" si="103"/>
        <v>2.4</v>
      </c>
      <c r="AA767" s="5">
        <f t="shared" si="99"/>
        <v>1690</v>
      </c>
    </row>
    <row r="768" spans="1:27">
      <c r="A768" s="5">
        <f t="shared" si="100"/>
        <v>1003165</v>
      </c>
      <c r="B768" s="5">
        <f t="shared" si="101"/>
        <v>1003</v>
      </c>
      <c r="C768" s="5">
        <f>VLOOKUP(B768,[1]role!$A:$J,10,1)</f>
        <v>47</v>
      </c>
      <c r="D768" s="5">
        <f t="shared" si="102"/>
        <v>165</v>
      </c>
      <c r="E768" s="10" t="s">
        <v>41</v>
      </c>
      <c r="F768" s="5">
        <f>[2]攻击!$G170</f>
        <v>31697</v>
      </c>
      <c r="G768" s="5">
        <f t="shared" si="94"/>
        <v>734</v>
      </c>
      <c r="I768" s="6">
        <f t="shared" si="95"/>
        <v>1700</v>
      </c>
      <c r="J768">
        <v>0</v>
      </c>
      <c r="K768" s="11">
        <f t="shared" si="96"/>
        <v>8</v>
      </c>
      <c r="L768">
        <v>0</v>
      </c>
      <c r="M768">
        <v>0</v>
      </c>
      <c r="N768" s="7">
        <v>0</v>
      </c>
      <c r="O768" t="s">
        <v>205</v>
      </c>
      <c r="P768" s="5" t="str">
        <f t="shared" si="97"/>
        <v>1-47069</v>
      </c>
      <c r="Q768">
        <v>0</v>
      </c>
      <c r="R768" s="5">
        <f t="shared" si="98"/>
        <v>31697</v>
      </c>
      <c r="S768" s="5">
        <v>15</v>
      </c>
      <c r="T768" s="5">
        <v>0</v>
      </c>
      <c r="U768">
        <f>[2]升级消耗!$E168</f>
        <v>47069</v>
      </c>
      <c r="V768">
        <f t="shared" si="103"/>
        <v>2.4</v>
      </c>
      <c r="AA768" s="5">
        <f t="shared" si="99"/>
        <v>1700</v>
      </c>
    </row>
    <row r="769" spans="1:27">
      <c r="A769" s="5">
        <f t="shared" si="100"/>
        <v>1003166</v>
      </c>
      <c r="B769" s="5">
        <f t="shared" si="101"/>
        <v>1003</v>
      </c>
      <c r="C769" s="5">
        <f>VLOOKUP(B769,[1]role!$A:$J,10,1)</f>
        <v>47</v>
      </c>
      <c r="D769" s="5">
        <f t="shared" si="102"/>
        <v>166</v>
      </c>
      <c r="E769" s="10" t="s">
        <v>41</v>
      </c>
      <c r="F769" s="5">
        <f>[2]攻击!$G171</f>
        <v>32292</v>
      </c>
      <c r="G769" s="5">
        <f t="shared" si="94"/>
        <v>738</v>
      </c>
      <c r="I769" s="6">
        <f t="shared" si="95"/>
        <v>1710</v>
      </c>
      <c r="J769">
        <v>0</v>
      </c>
      <c r="K769" s="11">
        <f t="shared" si="96"/>
        <v>8</v>
      </c>
      <c r="L769">
        <v>0</v>
      </c>
      <c r="M769">
        <v>0</v>
      </c>
      <c r="N769" s="7">
        <v>0</v>
      </c>
      <c r="O769" t="s">
        <v>206</v>
      </c>
      <c r="P769" s="5" t="str">
        <f t="shared" si="97"/>
        <v>1-47952</v>
      </c>
      <c r="Q769">
        <v>0</v>
      </c>
      <c r="R769" s="5">
        <f t="shared" si="98"/>
        <v>32292</v>
      </c>
      <c r="S769" s="5">
        <v>15</v>
      </c>
      <c r="T769" s="5">
        <v>0</v>
      </c>
      <c r="U769">
        <f>[2]升级消耗!$E169</f>
        <v>47952</v>
      </c>
      <c r="V769">
        <f t="shared" si="103"/>
        <v>2.4</v>
      </c>
      <c r="AA769" s="5">
        <f t="shared" si="99"/>
        <v>1710</v>
      </c>
    </row>
    <row r="770" spans="1:27">
      <c r="A770" s="5">
        <f t="shared" si="100"/>
        <v>1003167</v>
      </c>
      <c r="B770" s="5">
        <f t="shared" si="101"/>
        <v>1003</v>
      </c>
      <c r="C770" s="5">
        <f>VLOOKUP(B770,[1]role!$A:$J,10,1)</f>
        <v>47</v>
      </c>
      <c r="D770" s="5">
        <f t="shared" si="102"/>
        <v>167</v>
      </c>
      <c r="E770" s="10" t="s">
        <v>41</v>
      </c>
      <c r="F770" s="5">
        <f>[2]攻击!$G172</f>
        <v>32888</v>
      </c>
      <c r="G770" s="5">
        <f t="shared" si="94"/>
        <v>742</v>
      </c>
      <c r="I770" s="6">
        <f t="shared" si="95"/>
        <v>1720</v>
      </c>
      <c r="J770">
        <v>0</v>
      </c>
      <c r="K770" s="11">
        <f t="shared" si="96"/>
        <v>8</v>
      </c>
      <c r="L770">
        <v>0</v>
      </c>
      <c r="M770">
        <v>0</v>
      </c>
      <c r="N770" s="7">
        <v>0</v>
      </c>
      <c r="O770" t="s">
        <v>207</v>
      </c>
      <c r="P770" s="5" t="str">
        <f t="shared" si="97"/>
        <v>1-48839</v>
      </c>
      <c r="Q770">
        <v>0</v>
      </c>
      <c r="R770" s="5">
        <f t="shared" si="98"/>
        <v>32888</v>
      </c>
      <c r="S770" s="5">
        <v>15</v>
      </c>
      <c r="T770" s="5">
        <v>0</v>
      </c>
      <c r="U770">
        <f>[2]升级消耗!$E170</f>
        <v>48839</v>
      </c>
      <c r="V770">
        <f t="shared" si="103"/>
        <v>2.4</v>
      </c>
      <c r="AA770" s="5">
        <f t="shared" si="99"/>
        <v>1720</v>
      </c>
    </row>
    <row r="771" spans="1:27">
      <c r="A771" s="5">
        <f t="shared" si="100"/>
        <v>1003168</v>
      </c>
      <c r="B771" s="5">
        <f t="shared" si="101"/>
        <v>1003</v>
      </c>
      <c r="C771" s="5">
        <f>VLOOKUP(B771,[1]role!$A:$J,10,1)</f>
        <v>47</v>
      </c>
      <c r="D771" s="5">
        <f t="shared" si="102"/>
        <v>168</v>
      </c>
      <c r="E771" s="10" t="s">
        <v>41</v>
      </c>
      <c r="F771" s="5">
        <f>[2]攻击!$G173</f>
        <v>33485</v>
      </c>
      <c r="G771" s="5">
        <f t="shared" si="94"/>
        <v>746</v>
      </c>
      <c r="I771" s="6">
        <f t="shared" si="95"/>
        <v>1730</v>
      </c>
      <c r="J771">
        <v>0</v>
      </c>
      <c r="K771" s="11">
        <f t="shared" si="96"/>
        <v>8</v>
      </c>
      <c r="L771">
        <v>0</v>
      </c>
      <c r="M771">
        <v>0</v>
      </c>
      <c r="N771" s="7">
        <v>0</v>
      </c>
      <c r="O771" t="s">
        <v>208</v>
      </c>
      <c r="P771" s="5" t="str">
        <f t="shared" si="97"/>
        <v>1-49723</v>
      </c>
      <c r="Q771">
        <v>0</v>
      </c>
      <c r="R771" s="5">
        <f t="shared" si="98"/>
        <v>33485</v>
      </c>
      <c r="S771" s="5">
        <v>15</v>
      </c>
      <c r="T771" s="5">
        <v>0</v>
      </c>
      <c r="U771">
        <f>[2]升级消耗!$E171</f>
        <v>49723</v>
      </c>
      <c r="V771">
        <f t="shared" si="103"/>
        <v>2.4</v>
      </c>
      <c r="AA771" s="5">
        <f t="shared" si="99"/>
        <v>1730</v>
      </c>
    </row>
    <row r="772" spans="1:27">
      <c r="A772" s="5">
        <f t="shared" si="100"/>
        <v>1003169</v>
      </c>
      <c r="B772" s="5">
        <f t="shared" si="101"/>
        <v>1003</v>
      </c>
      <c r="C772" s="5">
        <f>VLOOKUP(B772,[1]role!$A:$J,10,1)</f>
        <v>47</v>
      </c>
      <c r="D772" s="5">
        <f t="shared" si="102"/>
        <v>169</v>
      </c>
      <c r="E772" s="10" t="s">
        <v>41</v>
      </c>
      <c r="F772" s="5">
        <f>[2]攻击!$G174</f>
        <v>34083</v>
      </c>
      <c r="G772" s="5">
        <f t="shared" si="94"/>
        <v>751</v>
      </c>
      <c r="I772" s="6">
        <f t="shared" si="95"/>
        <v>1740</v>
      </c>
      <c r="J772">
        <v>0</v>
      </c>
      <c r="K772" s="11">
        <f t="shared" si="96"/>
        <v>8</v>
      </c>
      <c r="L772">
        <v>0</v>
      </c>
      <c r="M772">
        <v>0</v>
      </c>
      <c r="N772" s="7">
        <v>0</v>
      </c>
      <c r="O772" t="s">
        <v>209</v>
      </c>
      <c r="P772" s="5" t="str">
        <f t="shared" si="97"/>
        <v>1-50611</v>
      </c>
      <c r="Q772">
        <v>0</v>
      </c>
      <c r="R772" s="5">
        <f t="shared" si="98"/>
        <v>34083</v>
      </c>
      <c r="S772" s="5">
        <v>15</v>
      </c>
      <c r="T772" s="5">
        <v>0</v>
      </c>
      <c r="U772">
        <f>[2]升级消耗!$E172</f>
        <v>50611</v>
      </c>
      <c r="V772">
        <f t="shared" si="103"/>
        <v>2.4</v>
      </c>
      <c r="AA772" s="5">
        <f t="shared" si="99"/>
        <v>1740</v>
      </c>
    </row>
    <row r="773" spans="1:27">
      <c r="A773" s="5">
        <f t="shared" si="100"/>
        <v>1003170</v>
      </c>
      <c r="B773" s="5">
        <f t="shared" si="101"/>
        <v>1003</v>
      </c>
      <c r="C773" s="5">
        <f>VLOOKUP(B773,[1]role!$A:$J,10,1)</f>
        <v>47</v>
      </c>
      <c r="D773" s="5">
        <f t="shared" si="102"/>
        <v>170</v>
      </c>
      <c r="E773" s="10" t="s">
        <v>41</v>
      </c>
      <c r="F773" s="5">
        <f>[2]攻击!$G175</f>
        <v>34680</v>
      </c>
      <c r="G773" s="5">
        <f t="shared" ref="G773:G836" si="104">INT(I773/V773)+26</f>
        <v>755</v>
      </c>
      <c r="I773" s="6">
        <f t="shared" ref="I773:I836" si="105">INT(AA773)</f>
        <v>1750</v>
      </c>
      <c r="J773">
        <v>0</v>
      </c>
      <c r="K773" s="11">
        <f t="shared" ref="K773:K836" si="106">IF(B773=2008,10,IF(B773&gt;3000,10,IF(B773&gt;2000,5,8)))</f>
        <v>8</v>
      </c>
      <c r="L773">
        <v>0</v>
      </c>
      <c r="M773">
        <v>0</v>
      </c>
      <c r="N773" s="7">
        <v>0</v>
      </c>
      <c r="O773" t="s">
        <v>210</v>
      </c>
      <c r="P773" s="5" t="str">
        <f t="shared" ref="P773:P836" si="107">"1-"&amp;U773</f>
        <v>1-51500</v>
      </c>
      <c r="Q773">
        <v>0</v>
      </c>
      <c r="R773" s="5">
        <f t="shared" ref="R773:R836" si="108">F773</f>
        <v>34680</v>
      </c>
      <c r="S773" s="5">
        <v>15</v>
      </c>
      <c r="T773" s="5">
        <v>0</v>
      </c>
      <c r="U773">
        <f>[2]升级消耗!$E173</f>
        <v>51500</v>
      </c>
      <c r="V773">
        <f t="shared" si="103"/>
        <v>2.4</v>
      </c>
      <c r="AA773" s="5">
        <f t="shared" ref="AA773:AA836" si="109">50+D773*10</f>
        <v>1750</v>
      </c>
    </row>
    <row r="774" spans="1:27">
      <c r="A774" s="5">
        <f t="shared" si="100"/>
        <v>1003171</v>
      </c>
      <c r="B774" s="5">
        <f t="shared" si="101"/>
        <v>1003</v>
      </c>
      <c r="C774" s="5">
        <f>VLOOKUP(B774,[1]role!$A:$J,10,1)</f>
        <v>47</v>
      </c>
      <c r="D774" s="5">
        <f t="shared" si="102"/>
        <v>171</v>
      </c>
      <c r="E774" s="10" t="s">
        <v>41</v>
      </c>
      <c r="F774" s="5">
        <f>[2]攻击!$G176</f>
        <v>35280</v>
      </c>
      <c r="G774" s="5">
        <f t="shared" si="104"/>
        <v>759</v>
      </c>
      <c r="I774" s="6">
        <f t="shared" si="105"/>
        <v>1760</v>
      </c>
      <c r="J774">
        <v>0</v>
      </c>
      <c r="K774" s="11">
        <f t="shared" si="106"/>
        <v>8</v>
      </c>
      <c r="L774">
        <v>0</v>
      </c>
      <c r="M774">
        <v>0</v>
      </c>
      <c r="N774" s="7">
        <v>0</v>
      </c>
      <c r="O774" t="s">
        <v>211</v>
      </c>
      <c r="P774" s="5" t="str">
        <f t="shared" si="107"/>
        <v>1-52390</v>
      </c>
      <c r="Q774">
        <v>0</v>
      </c>
      <c r="R774" s="5">
        <f t="shared" si="108"/>
        <v>35280</v>
      </c>
      <c r="S774" s="5">
        <v>15</v>
      </c>
      <c r="T774" s="5">
        <v>0</v>
      </c>
      <c r="U774">
        <f>[2]升级消耗!$E174</f>
        <v>52390</v>
      </c>
      <c r="V774">
        <f t="shared" si="103"/>
        <v>2.4</v>
      </c>
      <c r="AA774" s="5">
        <f t="shared" si="109"/>
        <v>1760</v>
      </c>
    </row>
    <row r="775" spans="1:27">
      <c r="A775" s="5">
        <f t="shared" si="100"/>
        <v>1003172</v>
      </c>
      <c r="B775" s="5">
        <f t="shared" si="101"/>
        <v>1003</v>
      </c>
      <c r="C775" s="5">
        <f>VLOOKUP(B775,[1]role!$A:$J,10,1)</f>
        <v>47</v>
      </c>
      <c r="D775" s="5">
        <f t="shared" si="102"/>
        <v>172</v>
      </c>
      <c r="E775" s="10" t="s">
        <v>41</v>
      </c>
      <c r="F775" s="5">
        <f>[2]攻击!$G177</f>
        <v>35879</v>
      </c>
      <c r="G775" s="5">
        <f t="shared" si="104"/>
        <v>763</v>
      </c>
      <c r="I775" s="6">
        <f t="shared" si="105"/>
        <v>1770</v>
      </c>
      <c r="J775">
        <v>0</v>
      </c>
      <c r="K775" s="11">
        <f t="shared" si="106"/>
        <v>8</v>
      </c>
      <c r="L775">
        <v>0</v>
      </c>
      <c r="M775">
        <v>0</v>
      </c>
      <c r="N775" s="7">
        <v>0</v>
      </c>
      <c r="O775" t="s">
        <v>212</v>
      </c>
      <c r="P775" s="5" t="str">
        <f t="shared" si="107"/>
        <v>1-53278</v>
      </c>
      <c r="Q775">
        <v>0</v>
      </c>
      <c r="R775" s="5">
        <f t="shared" si="108"/>
        <v>35879</v>
      </c>
      <c r="S775" s="5">
        <v>15</v>
      </c>
      <c r="T775" s="5">
        <v>0</v>
      </c>
      <c r="U775">
        <f>[2]升级消耗!$E175</f>
        <v>53278</v>
      </c>
      <c r="V775">
        <f t="shared" si="103"/>
        <v>2.4</v>
      </c>
      <c r="AA775" s="5">
        <f t="shared" si="109"/>
        <v>1770</v>
      </c>
    </row>
    <row r="776" spans="1:27">
      <c r="A776" s="5">
        <f t="shared" si="100"/>
        <v>1003173</v>
      </c>
      <c r="B776" s="5">
        <f t="shared" si="101"/>
        <v>1003</v>
      </c>
      <c r="C776" s="5">
        <f>VLOOKUP(B776,[1]role!$A:$J,10,1)</f>
        <v>47</v>
      </c>
      <c r="D776" s="5">
        <f t="shared" si="102"/>
        <v>173</v>
      </c>
      <c r="E776" s="10" t="s">
        <v>41</v>
      </c>
      <c r="F776" s="5">
        <f>[2]攻击!$G178</f>
        <v>36479</v>
      </c>
      <c r="G776" s="5">
        <f t="shared" si="104"/>
        <v>767</v>
      </c>
      <c r="I776" s="6">
        <f t="shared" si="105"/>
        <v>1780</v>
      </c>
      <c r="J776">
        <v>0</v>
      </c>
      <c r="K776" s="11">
        <f t="shared" si="106"/>
        <v>8</v>
      </c>
      <c r="L776">
        <v>0</v>
      </c>
      <c r="M776">
        <v>0</v>
      </c>
      <c r="N776" s="7">
        <v>0</v>
      </c>
      <c r="O776" t="s">
        <v>213</v>
      </c>
      <c r="P776" s="5" t="str">
        <f t="shared" si="107"/>
        <v>1-54171</v>
      </c>
      <c r="Q776">
        <v>0</v>
      </c>
      <c r="R776" s="5">
        <f t="shared" si="108"/>
        <v>36479</v>
      </c>
      <c r="S776" s="5">
        <v>15</v>
      </c>
      <c r="T776" s="5">
        <v>0</v>
      </c>
      <c r="U776">
        <f>[2]升级消耗!$E176</f>
        <v>54171</v>
      </c>
      <c r="V776">
        <f t="shared" si="103"/>
        <v>2.4</v>
      </c>
      <c r="AA776" s="5">
        <f t="shared" si="109"/>
        <v>1780</v>
      </c>
    </row>
    <row r="777" spans="1:27">
      <c r="A777" s="5">
        <f t="shared" si="100"/>
        <v>1003174</v>
      </c>
      <c r="B777" s="5">
        <f t="shared" si="101"/>
        <v>1003</v>
      </c>
      <c r="C777" s="5">
        <f>VLOOKUP(B777,[1]role!$A:$J,10,1)</f>
        <v>47</v>
      </c>
      <c r="D777" s="5">
        <f t="shared" si="102"/>
        <v>174</v>
      </c>
      <c r="E777" s="10" t="s">
        <v>41</v>
      </c>
      <c r="F777" s="5">
        <f>[2]攻击!$G179</f>
        <v>37080</v>
      </c>
      <c r="G777" s="5">
        <f t="shared" si="104"/>
        <v>771</v>
      </c>
      <c r="I777" s="6">
        <f t="shared" si="105"/>
        <v>1790</v>
      </c>
      <c r="J777">
        <v>0</v>
      </c>
      <c r="K777" s="11">
        <f t="shared" si="106"/>
        <v>8</v>
      </c>
      <c r="L777">
        <v>0</v>
      </c>
      <c r="M777">
        <v>0</v>
      </c>
      <c r="N777" s="7">
        <v>0</v>
      </c>
      <c r="O777" t="s">
        <v>214</v>
      </c>
      <c r="P777" s="5" t="str">
        <f t="shared" si="107"/>
        <v>1-55063</v>
      </c>
      <c r="Q777">
        <v>0</v>
      </c>
      <c r="R777" s="5">
        <f t="shared" si="108"/>
        <v>37080</v>
      </c>
      <c r="S777" s="5">
        <v>15</v>
      </c>
      <c r="T777" s="5">
        <v>0</v>
      </c>
      <c r="U777">
        <f>[2]升级消耗!$E177</f>
        <v>55063</v>
      </c>
      <c r="V777">
        <f t="shared" si="103"/>
        <v>2.4</v>
      </c>
      <c r="AA777" s="5">
        <f t="shared" si="109"/>
        <v>1790</v>
      </c>
    </row>
    <row r="778" spans="1:27">
      <c r="A778" s="5">
        <f t="shared" si="100"/>
        <v>1003175</v>
      </c>
      <c r="B778" s="5">
        <f t="shared" si="101"/>
        <v>1003</v>
      </c>
      <c r="C778" s="5">
        <f>VLOOKUP(B778,[1]role!$A:$J,10,1)</f>
        <v>47</v>
      </c>
      <c r="D778" s="5">
        <f t="shared" si="102"/>
        <v>175</v>
      </c>
      <c r="E778" s="10" t="s">
        <v>41</v>
      </c>
      <c r="F778" s="5">
        <f>[2]攻击!$G180</f>
        <v>37682</v>
      </c>
      <c r="G778" s="5">
        <f t="shared" si="104"/>
        <v>776</v>
      </c>
      <c r="I778" s="6">
        <f t="shared" si="105"/>
        <v>1800</v>
      </c>
      <c r="J778">
        <v>0</v>
      </c>
      <c r="K778" s="11">
        <f t="shared" si="106"/>
        <v>8</v>
      </c>
      <c r="L778">
        <v>0</v>
      </c>
      <c r="M778">
        <v>0</v>
      </c>
      <c r="N778" s="7">
        <v>0</v>
      </c>
      <c r="O778" t="s">
        <v>215</v>
      </c>
      <c r="P778" s="5" t="str">
        <f t="shared" si="107"/>
        <v>1-55956</v>
      </c>
      <c r="Q778">
        <v>0</v>
      </c>
      <c r="R778" s="5">
        <f t="shared" si="108"/>
        <v>37682</v>
      </c>
      <c r="S778" s="5">
        <v>15</v>
      </c>
      <c r="T778" s="5">
        <v>0</v>
      </c>
      <c r="U778">
        <f>[2]升级消耗!$E178</f>
        <v>55956</v>
      </c>
      <c r="V778">
        <f t="shared" si="103"/>
        <v>2.4</v>
      </c>
      <c r="AA778" s="5">
        <f t="shared" si="109"/>
        <v>1800</v>
      </c>
    </row>
    <row r="779" spans="1:27">
      <c r="A779" s="5">
        <f t="shared" si="100"/>
        <v>1003176</v>
      </c>
      <c r="B779" s="5">
        <f t="shared" si="101"/>
        <v>1003</v>
      </c>
      <c r="C779" s="5">
        <f>VLOOKUP(B779,[1]role!$A:$J,10,1)</f>
        <v>47</v>
      </c>
      <c r="D779" s="5">
        <f t="shared" si="102"/>
        <v>176</v>
      </c>
      <c r="E779" s="10" t="s">
        <v>41</v>
      </c>
      <c r="F779" s="5">
        <f>[2]攻击!$G181</f>
        <v>38585</v>
      </c>
      <c r="G779" s="5">
        <f t="shared" si="104"/>
        <v>780</v>
      </c>
      <c r="I779" s="6">
        <f t="shared" si="105"/>
        <v>1810</v>
      </c>
      <c r="J779">
        <v>0</v>
      </c>
      <c r="K779" s="11">
        <f t="shared" si="106"/>
        <v>8</v>
      </c>
      <c r="L779">
        <v>0</v>
      </c>
      <c r="M779">
        <v>0</v>
      </c>
      <c r="N779" s="7">
        <v>0</v>
      </c>
      <c r="O779" t="s">
        <v>216</v>
      </c>
      <c r="P779" s="5" t="str">
        <f t="shared" si="107"/>
        <v>1-57297</v>
      </c>
      <c r="Q779">
        <v>0</v>
      </c>
      <c r="R779" s="5">
        <f t="shared" si="108"/>
        <v>38585</v>
      </c>
      <c r="S779" s="5">
        <v>15</v>
      </c>
      <c r="T779" s="5">
        <v>0</v>
      </c>
      <c r="U779">
        <f>[2]升级消耗!$E179</f>
        <v>57297</v>
      </c>
      <c r="V779">
        <f t="shared" si="103"/>
        <v>2.4</v>
      </c>
      <c r="AA779" s="5">
        <f t="shared" si="109"/>
        <v>1810</v>
      </c>
    </row>
    <row r="780" spans="1:27">
      <c r="A780" s="5">
        <f t="shared" si="100"/>
        <v>1003177</v>
      </c>
      <c r="B780" s="5">
        <f t="shared" si="101"/>
        <v>1003</v>
      </c>
      <c r="C780" s="5">
        <f>VLOOKUP(B780,[1]role!$A:$J,10,1)</f>
        <v>47</v>
      </c>
      <c r="D780" s="5">
        <f t="shared" si="102"/>
        <v>177</v>
      </c>
      <c r="E780" s="10" t="s">
        <v>41</v>
      </c>
      <c r="F780" s="5">
        <f>[2]攻击!$G182</f>
        <v>39488</v>
      </c>
      <c r="G780" s="5">
        <f t="shared" si="104"/>
        <v>784</v>
      </c>
      <c r="I780" s="6">
        <f t="shared" si="105"/>
        <v>1820</v>
      </c>
      <c r="J780">
        <v>0</v>
      </c>
      <c r="K780" s="11">
        <f t="shared" si="106"/>
        <v>8</v>
      </c>
      <c r="L780">
        <v>0</v>
      </c>
      <c r="M780">
        <v>0</v>
      </c>
      <c r="N780" s="7">
        <v>0</v>
      </c>
      <c r="O780" t="s">
        <v>217</v>
      </c>
      <c r="P780" s="5" t="str">
        <f t="shared" si="107"/>
        <v>1-58637</v>
      </c>
      <c r="Q780">
        <v>0</v>
      </c>
      <c r="R780" s="5">
        <f t="shared" si="108"/>
        <v>39488</v>
      </c>
      <c r="S780" s="5">
        <v>15</v>
      </c>
      <c r="T780" s="5">
        <v>0</v>
      </c>
      <c r="U780">
        <f>[2]升级消耗!$E180</f>
        <v>58637</v>
      </c>
      <c r="V780">
        <f t="shared" si="103"/>
        <v>2.4</v>
      </c>
      <c r="AA780" s="5">
        <f t="shared" si="109"/>
        <v>1820</v>
      </c>
    </row>
    <row r="781" spans="1:27">
      <c r="A781" s="5">
        <f t="shared" si="100"/>
        <v>1003178</v>
      </c>
      <c r="B781" s="5">
        <f t="shared" si="101"/>
        <v>1003</v>
      </c>
      <c r="C781" s="5">
        <f>VLOOKUP(B781,[1]role!$A:$J,10,1)</f>
        <v>47</v>
      </c>
      <c r="D781" s="5">
        <f t="shared" si="102"/>
        <v>178</v>
      </c>
      <c r="E781" s="10" t="s">
        <v>41</v>
      </c>
      <c r="F781" s="5">
        <f>[2]攻击!$G183</f>
        <v>40392</v>
      </c>
      <c r="G781" s="5">
        <f t="shared" si="104"/>
        <v>788</v>
      </c>
      <c r="I781" s="6">
        <f t="shared" si="105"/>
        <v>1830</v>
      </c>
      <c r="J781">
        <v>0</v>
      </c>
      <c r="K781" s="11">
        <f t="shared" si="106"/>
        <v>8</v>
      </c>
      <c r="L781">
        <v>0</v>
      </c>
      <c r="M781">
        <v>0</v>
      </c>
      <c r="N781" s="7">
        <v>0</v>
      </c>
      <c r="O781" t="s">
        <v>218</v>
      </c>
      <c r="P781" s="5" t="str">
        <f t="shared" si="107"/>
        <v>1-59981</v>
      </c>
      <c r="Q781">
        <v>0</v>
      </c>
      <c r="R781" s="5">
        <f t="shared" si="108"/>
        <v>40392</v>
      </c>
      <c r="S781" s="5">
        <v>15</v>
      </c>
      <c r="T781" s="5">
        <v>0</v>
      </c>
      <c r="U781">
        <f>[2]升级消耗!$E181</f>
        <v>59981</v>
      </c>
      <c r="V781">
        <f t="shared" si="103"/>
        <v>2.4</v>
      </c>
      <c r="AA781" s="5">
        <f t="shared" si="109"/>
        <v>1830</v>
      </c>
    </row>
    <row r="782" spans="1:27">
      <c r="A782" s="5">
        <f t="shared" si="100"/>
        <v>1003179</v>
      </c>
      <c r="B782" s="5">
        <f t="shared" si="101"/>
        <v>1003</v>
      </c>
      <c r="C782" s="5">
        <f>VLOOKUP(B782,[1]role!$A:$J,10,1)</f>
        <v>47</v>
      </c>
      <c r="D782" s="5">
        <f t="shared" si="102"/>
        <v>179</v>
      </c>
      <c r="E782" s="10" t="s">
        <v>41</v>
      </c>
      <c r="F782" s="5">
        <f>[2]攻击!$G184</f>
        <v>41297</v>
      </c>
      <c r="G782" s="5">
        <f t="shared" si="104"/>
        <v>792</v>
      </c>
      <c r="I782" s="6">
        <f t="shared" si="105"/>
        <v>1840</v>
      </c>
      <c r="J782">
        <v>0</v>
      </c>
      <c r="K782" s="11">
        <f t="shared" si="106"/>
        <v>8</v>
      </c>
      <c r="L782">
        <v>0</v>
      </c>
      <c r="M782">
        <v>0</v>
      </c>
      <c r="N782" s="7">
        <v>0</v>
      </c>
      <c r="O782" t="s">
        <v>219</v>
      </c>
      <c r="P782" s="5" t="str">
        <f t="shared" si="107"/>
        <v>1-61325</v>
      </c>
      <c r="Q782">
        <v>0</v>
      </c>
      <c r="R782" s="5">
        <f t="shared" si="108"/>
        <v>41297</v>
      </c>
      <c r="S782" s="5">
        <v>15</v>
      </c>
      <c r="T782" s="5">
        <v>0</v>
      </c>
      <c r="U782">
        <f>[2]升级消耗!$E182</f>
        <v>61325</v>
      </c>
      <c r="V782">
        <f t="shared" si="103"/>
        <v>2.4</v>
      </c>
      <c r="AA782" s="5">
        <f t="shared" si="109"/>
        <v>1840</v>
      </c>
    </row>
    <row r="783" spans="1:27">
      <c r="A783" s="5">
        <f t="shared" si="100"/>
        <v>1003180</v>
      </c>
      <c r="B783" s="5">
        <f t="shared" si="101"/>
        <v>1003</v>
      </c>
      <c r="C783" s="5">
        <f>VLOOKUP(B783,[1]role!$A:$J,10,1)</f>
        <v>47</v>
      </c>
      <c r="D783" s="5">
        <f t="shared" si="102"/>
        <v>180</v>
      </c>
      <c r="E783" s="10" t="s">
        <v>41</v>
      </c>
      <c r="F783" s="5">
        <f>[2]攻击!$G185</f>
        <v>42203</v>
      </c>
      <c r="G783" s="5">
        <f t="shared" si="104"/>
        <v>796</v>
      </c>
      <c r="I783" s="6">
        <f t="shared" si="105"/>
        <v>1850</v>
      </c>
      <c r="J783">
        <v>0</v>
      </c>
      <c r="K783" s="11">
        <f t="shared" si="106"/>
        <v>8</v>
      </c>
      <c r="L783">
        <v>0</v>
      </c>
      <c r="M783">
        <v>0</v>
      </c>
      <c r="N783" s="7">
        <v>0</v>
      </c>
      <c r="O783" t="s">
        <v>220</v>
      </c>
      <c r="P783" s="5" t="str">
        <f t="shared" si="107"/>
        <v>1-62669</v>
      </c>
      <c r="Q783">
        <v>0</v>
      </c>
      <c r="R783" s="5">
        <f t="shared" si="108"/>
        <v>42203</v>
      </c>
      <c r="S783" s="5">
        <v>15</v>
      </c>
      <c r="T783" s="5">
        <v>0</v>
      </c>
      <c r="U783">
        <f>[2]升级消耗!$E183</f>
        <v>62669</v>
      </c>
      <c r="V783">
        <f t="shared" si="103"/>
        <v>2.4</v>
      </c>
      <c r="AA783" s="5">
        <f t="shared" si="109"/>
        <v>1850</v>
      </c>
    </row>
    <row r="784" spans="1:27">
      <c r="A784" s="5">
        <f t="shared" si="100"/>
        <v>1003181</v>
      </c>
      <c r="B784" s="5">
        <f t="shared" si="101"/>
        <v>1003</v>
      </c>
      <c r="C784" s="5">
        <f>VLOOKUP(B784,[1]role!$A:$J,10,1)</f>
        <v>47</v>
      </c>
      <c r="D784" s="5">
        <f t="shared" si="102"/>
        <v>181</v>
      </c>
      <c r="E784" s="10" t="s">
        <v>41</v>
      </c>
      <c r="F784" s="5">
        <f>[2]攻击!$G186</f>
        <v>43108</v>
      </c>
      <c r="G784" s="5">
        <f t="shared" si="104"/>
        <v>801</v>
      </c>
      <c r="I784" s="6">
        <f t="shared" si="105"/>
        <v>1860</v>
      </c>
      <c r="J784">
        <v>0</v>
      </c>
      <c r="K784" s="11">
        <f t="shared" si="106"/>
        <v>8</v>
      </c>
      <c r="L784">
        <v>0</v>
      </c>
      <c r="M784">
        <v>0</v>
      </c>
      <c r="N784" s="7">
        <v>0</v>
      </c>
      <c r="O784" t="s">
        <v>221</v>
      </c>
      <c r="P784" s="5" t="str">
        <f t="shared" si="107"/>
        <v>1-64016</v>
      </c>
      <c r="Q784">
        <v>0</v>
      </c>
      <c r="R784" s="5">
        <f t="shared" si="108"/>
        <v>43108</v>
      </c>
      <c r="S784" s="5">
        <v>15</v>
      </c>
      <c r="T784" s="5">
        <v>0</v>
      </c>
      <c r="U784">
        <f>[2]升级消耗!$E184</f>
        <v>64016</v>
      </c>
      <c r="V784">
        <f t="shared" si="103"/>
        <v>2.4</v>
      </c>
      <c r="AA784" s="5">
        <f t="shared" si="109"/>
        <v>1860</v>
      </c>
    </row>
    <row r="785" spans="1:27">
      <c r="A785" s="5">
        <f t="shared" si="100"/>
        <v>1003182</v>
      </c>
      <c r="B785" s="5">
        <f t="shared" si="101"/>
        <v>1003</v>
      </c>
      <c r="C785" s="5">
        <f>VLOOKUP(B785,[1]role!$A:$J,10,1)</f>
        <v>47</v>
      </c>
      <c r="D785" s="5">
        <f t="shared" si="102"/>
        <v>182</v>
      </c>
      <c r="E785" s="10" t="s">
        <v>41</v>
      </c>
      <c r="F785" s="5">
        <f>[2]攻击!$G187</f>
        <v>44016</v>
      </c>
      <c r="G785" s="5">
        <f t="shared" si="104"/>
        <v>805</v>
      </c>
      <c r="I785" s="6">
        <f t="shared" si="105"/>
        <v>1870</v>
      </c>
      <c r="J785">
        <v>0</v>
      </c>
      <c r="K785" s="11">
        <f t="shared" si="106"/>
        <v>8</v>
      </c>
      <c r="L785">
        <v>0</v>
      </c>
      <c r="M785">
        <v>0</v>
      </c>
      <c r="N785" s="7">
        <v>0</v>
      </c>
      <c r="O785" t="s">
        <v>222</v>
      </c>
      <c r="P785" s="5" t="str">
        <f t="shared" si="107"/>
        <v>1-65361</v>
      </c>
      <c r="Q785">
        <v>0</v>
      </c>
      <c r="R785" s="5">
        <f t="shared" si="108"/>
        <v>44016</v>
      </c>
      <c r="S785" s="5">
        <v>15</v>
      </c>
      <c r="T785" s="5">
        <v>0</v>
      </c>
      <c r="U785">
        <f>[2]升级消耗!$E185</f>
        <v>65361</v>
      </c>
      <c r="V785">
        <f t="shared" si="103"/>
        <v>2.4</v>
      </c>
      <c r="AA785" s="5">
        <f t="shared" si="109"/>
        <v>1870</v>
      </c>
    </row>
    <row r="786" spans="1:27">
      <c r="A786" s="5">
        <f t="shared" si="100"/>
        <v>1003183</v>
      </c>
      <c r="B786" s="5">
        <f t="shared" si="101"/>
        <v>1003</v>
      </c>
      <c r="C786" s="5">
        <f>VLOOKUP(B786,[1]role!$A:$J,10,1)</f>
        <v>47</v>
      </c>
      <c r="D786" s="5">
        <f t="shared" si="102"/>
        <v>183</v>
      </c>
      <c r="E786" s="10" t="s">
        <v>41</v>
      </c>
      <c r="F786" s="5">
        <f>[2]攻击!$G188</f>
        <v>44923</v>
      </c>
      <c r="G786" s="5">
        <f t="shared" si="104"/>
        <v>809</v>
      </c>
      <c r="I786" s="6">
        <f t="shared" si="105"/>
        <v>1880</v>
      </c>
      <c r="J786">
        <v>0</v>
      </c>
      <c r="K786" s="11">
        <f t="shared" si="106"/>
        <v>8</v>
      </c>
      <c r="L786">
        <v>0</v>
      </c>
      <c r="M786">
        <v>0</v>
      </c>
      <c r="N786" s="7">
        <v>0</v>
      </c>
      <c r="O786" t="s">
        <v>223</v>
      </c>
      <c r="P786" s="5" t="str">
        <f t="shared" si="107"/>
        <v>1-66710</v>
      </c>
      <c r="Q786">
        <v>0</v>
      </c>
      <c r="R786" s="5">
        <f t="shared" si="108"/>
        <v>44923</v>
      </c>
      <c r="S786" s="5">
        <v>15</v>
      </c>
      <c r="T786" s="5">
        <v>0</v>
      </c>
      <c r="U786">
        <f>[2]升级消耗!$E186</f>
        <v>66710</v>
      </c>
      <c r="V786">
        <f t="shared" si="103"/>
        <v>2.4</v>
      </c>
      <c r="AA786" s="5">
        <f t="shared" si="109"/>
        <v>1880</v>
      </c>
    </row>
    <row r="787" spans="1:27">
      <c r="A787" s="5">
        <f t="shared" si="100"/>
        <v>1003184</v>
      </c>
      <c r="B787" s="5">
        <f t="shared" si="101"/>
        <v>1003</v>
      </c>
      <c r="C787" s="5">
        <f>VLOOKUP(B787,[1]role!$A:$J,10,1)</f>
        <v>47</v>
      </c>
      <c r="D787" s="5">
        <f t="shared" si="102"/>
        <v>184</v>
      </c>
      <c r="E787" s="10" t="s">
        <v>41</v>
      </c>
      <c r="F787" s="5">
        <f>[2]攻击!$G189</f>
        <v>45831</v>
      </c>
      <c r="G787" s="5">
        <f t="shared" si="104"/>
        <v>813</v>
      </c>
      <c r="I787" s="6">
        <f t="shared" si="105"/>
        <v>1890</v>
      </c>
      <c r="J787">
        <v>0</v>
      </c>
      <c r="K787" s="11">
        <f t="shared" si="106"/>
        <v>8</v>
      </c>
      <c r="L787">
        <v>0</v>
      </c>
      <c r="M787">
        <v>0</v>
      </c>
      <c r="N787" s="7">
        <v>0</v>
      </c>
      <c r="O787" t="s">
        <v>224</v>
      </c>
      <c r="P787" s="5" t="str">
        <f t="shared" si="107"/>
        <v>1-68058</v>
      </c>
      <c r="Q787">
        <v>0</v>
      </c>
      <c r="R787" s="5">
        <f t="shared" si="108"/>
        <v>45831</v>
      </c>
      <c r="S787" s="5">
        <v>15</v>
      </c>
      <c r="T787" s="5">
        <v>0</v>
      </c>
      <c r="U787">
        <f>[2]升级消耗!$E187</f>
        <v>68058</v>
      </c>
      <c r="V787">
        <f t="shared" si="103"/>
        <v>2.4</v>
      </c>
      <c r="AA787" s="5">
        <f t="shared" si="109"/>
        <v>1890</v>
      </c>
    </row>
    <row r="788" spans="1:27">
      <c r="A788" s="5">
        <f t="shared" si="100"/>
        <v>1003185</v>
      </c>
      <c r="B788" s="5">
        <f t="shared" si="101"/>
        <v>1003</v>
      </c>
      <c r="C788" s="5">
        <f>VLOOKUP(B788,[1]role!$A:$J,10,1)</f>
        <v>47</v>
      </c>
      <c r="D788" s="5">
        <f t="shared" si="102"/>
        <v>185</v>
      </c>
      <c r="E788" s="10" t="s">
        <v>41</v>
      </c>
      <c r="F788" s="5">
        <f>[2]攻击!$G190</f>
        <v>46740</v>
      </c>
      <c r="G788" s="5">
        <f t="shared" si="104"/>
        <v>817</v>
      </c>
      <c r="I788" s="6">
        <f t="shared" si="105"/>
        <v>1900</v>
      </c>
      <c r="J788">
        <v>0</v>
      </c>
      <c r="K788" s="11">
        <f t="shared" si="106"/>
        <v>8</v>
      </c>
      <c r="L788">
        <v>0</v>
      </c>
      <c r="M788">
        <v>0</v>
      </c>
      <c r="N788" s="7">
        <v>0</v>
      </c>
      <c r="O788" t="s">
        <v>225</v>
      </c>
      <c r="P788" s="5" t="str">
        <f t="shared" si="107"/>
        <v>1-69409</v>
      </c>
      <c r="Q788">
        <v>0</v>
      </c>
      <c r="R788" s="5">
        <f t="shared" si="108"/>
        <v>46740</v>
      </c>
      <c r="S788" s="5">
        <v>15</v>
      </c>
      <c r="T788" s="5">
        <v>0</v>
      </c>
      <c r="U788">
        <f>[2]升级消耗!$E188</f>
        <v>69409</v>
      </c>
      <c r="V788">
        <f t="shared" si="103"/>
        <v>2.4</v>
      </c>
      <c r="AA788" s="5">
        <f t="shared" si="109"/>
        <v>1900</v>
      </c>
    </row>
    <row r="789" spans="1:27">
      <c r="A789" s="5">
        <f t="shared" si="100"/>
        <v>1003186</v>
      </c>
      <c r="B789" s="5">
        <f t="shared" si="101"/>
        <v>1003</v>
      </c>
      <c r="C789" s="5">
        <f>VLOOKUP(B789,[1]role!$A:$J,10,1)</f>
        <v>47</v>
      </c>
      <c r="D789" s="5">
        <f t="shared" si="102"/>
        <v>186</v>
      </c>
      <c r="E789" s="10" t="s">
        <v>41</v>
      </c>
      <c r="F789" s="5">
        <f>[2]攻击!$G191</f>
        <v>47650</v>
      </c>
      <c r="G789" s="5">
        <f t="shared" si="104"/>
        <v>821</v>
      </c>
      <c r="I789" s="6">
        <f t="shared" si="105"/>
        <v>1910</v>
      </c>
      <c r="J789">
        <v>0</v>
      </c>
      <c r="K789" s="11">
        <f t="shared" si="106"/>
        <v>8</v>
      </c>
      <c r="L789">
        <v>0</v>
      </c>
      <c r="M789">
        <v>0</v>
      </c>
      <c r="N789" s="7">
        <v>0</v>
      </c>
      <c r="O789" t="s">
        <v>226</v>
      </c>
      <c r="P789" s="5" t="str">
        <f t="shared" si="107"/>
        <v>1-70758</v>
      </c>
      <c r="Q789">
        <v>0</v>
      </c>
      <c r="R789" s="5">
        <f t="shared" si="108"/>
        <v>47650</v>
      </c>
      <c r="S789" s="5">
        <v>15</v>
      </c>
      <c r="T789" s="5">
        <v>0</v>
      </c>
      <c r="U789">
        <f>[2]升级消耗!$E189</f>
        <v>70758</v>
      </c>
      <c r="V789">
        <f t="shared" si="103"/>
        <v>2.4</v>
      </c>
      <c r="AA789" s="5">
        <f t="shared" si="109"/>
        <v>1910</v>
      </c>
    </row>
    <row r="790" spans="1:27">
      <c r="A790" s="5">
        <f t="shared" si="100"/>
        <v>1003187</v>
      </c>
      <c r="B790" s="5">
        <f t="shared" si="101"/>
        <v>1003</v>
      </c>
      <c r="C790" s="5">
        <f>VLOOKUP(B790,[1]role!$A:$J,10,1)</f>
        <v>47</v>
      </c>
      <c r="D790" s="5">
        <f t="shared" si="102"/>
        <v>187</v>
      </c>
      <c r="E790" s="10" t="s">
        <v>41</v>
      </c>
      <c r="F790" s="5">
        <f>[2]攻击!$G192</f>
        <v>48560</v>
      </c>
      <c r="G790" s="5">
        <f t="shared" si="104"/>
        <v>826</v>
      </c>
      <c r="I790" s="6">
        <f t="shared" si="105"/>
        <v>1920</v>
      </c>
      <c r="J790">
        <v>0</v>
      </c>
      <c r="K790" s="11">
        <f t="shared" si="106"/>
        <v>8</v>
      </c>
      <c r="L790">
        <v>0</v>
      </c>
      <c r="M790">
        <v>0</v>
      </c>
      <c r="N790" s="7">
        <v>0</v>
      </c>
      <c r="O790" t="s">
        <v>227</v>
      </c>
      <c r="P790" s="5" t="str">
        <f t="shared" si="107"/>
        <v>1-72111</v>
      </c>
      <c r="Q790">
        <v>0</v>
      </c>
      <c r="R790" s="5">
        <f t="shared" si="108"/>
        <v>48560</v>
      </c>
      <c r="S790" s="5">
        <v>15</v>
      </c>
      <c r="T790" s="5">
        <v>0</v>
      </c>
      <c r="U790">
        <f>[2]升级消耗!$E190</f>
        <v>72111</v>
      </c>
      <c r="V790">
        <f t="shared" si="103"/>
        <v>2.4</v>
      </c>
      <c r="AA790" s="5">
        <f t="shared" si="109"/>
        <v>1920</v>
      </c>
    </row>
    <row r="791" spans="1:27">
      <c r="A791" s="5">
        <f t="shared" si="100"/>
        <v>1003188</v>
      </c>
      <c r="B791" s="5">
        <f t="shared" si="101"/>
        <v>1003</v>
      </c>
      <c r="C791" s="5">
        <f>VLOOKUP(B791,[1]role!$A:$J,10,1)</f>
        <v>47</v>
      </c>
      <c r="D791" s="5">
        <f t="shared" si="102"/>
        <v>188</v>
      </c>
      <c r="E791" s="10" t="s">
        <v>41</v>
      </c>
      <c r="F791" s="5">
        <f>[2]攻击!$G193</f>
        <v>49471</v>
      </c>
      <c r="G791" s="5">
        <f t="shared" si="104"/>
        <v>830</v>
      </c>
      <c r="I791" s="6">
        <f t="shared" si="105"/>
        <v>1930</v>
      </c>
      <c r="J791">
        <v>0</v>
      </c>
      <c r="K791" s="11">
        <f t="shared" si="106"/>
        <v>8</v>
      </c>
      <c r="L791">
        <v>0</v>
      </c>
      <c r="M791">
        <v>0</v>
      </c>
      <c r="N791" s="7">
        <v>0</v>
      </c>
      <c r="O791" t="s">
        <v>228</v>
      </c>
      <c r="P791" s="5" t="str">
        <f t="shared" si="107"/>
        <v>1-73463</v>
      </c>
      <c r="Q791">
        <v>0</v>
      </c>
      <c r="R791" s="5">
        <f t="shared" si="108"/>
        <v>49471</v>
      </c>
      <c r="S791" s="5">
        <v>15</v>
      </c>
      <c r="T791" s="5">
        <v>0</v>
      </c>
      <c r="U791">
        <f>[2]升级消耗!$E191</f>
        <v>73463</v>
      </c>
      <c r="V791">
        <f t="shared" si="103"/>
        <v>2.4</v>
      </c>
      <c r="AA791" s="5">
        <f t="shared" si="109"/>
        <v>1930</v>
      </c>
    </row>
    <row r="792" spans="1:27">
      <c r="A792" s="5">
        <f t="shared" si="100"/>
        <v>1003189</v>
      </c>
      <c r="B792" s="5">
        <f t="shared" si="101"/>
        <v>1003</v>
      </c>
      <c r="C792" s="5">
        <f>VLOOKUP(B792,[1]role!$A:$J,10,1)</f>
        <v>47</v>
      </c>
      <c r="D792" s="5">
        <f t="shared" si="102"/>
        <v>189</v>
      </c>
      <c r="E792" s="10" t="s">
        <v>41</v>
      </c>
      <c r="F792" s="5">
        <f>[2]攻击!$G194</f>
        <v>50383</v>
      </c>
      <c r="G792" s="5">
        <f t="shared" si="104"/>
        <v>834</v>
      </c>
      <c r="I792" s="6">
        <f t="shared" si="105"/>
        <v>1940</v>
      </c>
      <c r="J792">
        <v>0</v>
      </c>
      <c r="K792" s="11">
        <f t="shared" si="106"/>
        <v>8</v>
      </c>
      <c r="L792">
        <v>0</v>
      </c>
      <c r="M792">
        <v>0</v>
      </c>
      <c r="N792" s="7">
        <v>0</v>
      </c>
      <c r="O792" t="s">
        <v>229</v>
      </c>
      <c r="P792" s="5" t="str">
        <f t="shared" si="107"/>
        <v>1-74818</v>
      </c>
      <c r="Q792">
        <v>0</v>
      </c>
      <c r="R792" s="5">
        <f t="shared" si="108"/>
        <v>50383</v>
      </c>
      <c r="S792" s="5">
        <v>15</v>
      </c>
      <c r="T792" s="5">
        <v>0</v>
      </c>
      <c r="U792">
        <f>[2]升级消耗!$E192</f>
        <v>74818</v>
      </c>
      <c r="V792">
        <f t="shared" si="103"/>
        <v>2.4</v>
      </c>
      <c r="AA792" s="5">
        <f t="shared" si="109"/>
        <v>1940</v>
      </c>
    </row>
    <row r="793" spans="1:27">
      <c r="A793" s="5">
        <f t="shared" si="100"/>
        <v>1003190</v>
      </c>
      <c r="B793" s="5">
        <f t="shared" si="101"/>
        <v>1003</v>
      </c>
      <c r="C793" s="5">
        <f>VLOOKUP(B793,[1]role!$A:$J,10,1)</f>
        <v>47</v>
      </c>
      <c r="D793" s="5">
        <f t="shared" si="102"/>
        <v>190</v>
      </c>
      <c r="E793" s="10" t="s">
        <v>41</v>
      </c>
      <c r="F793" s="5">
        <f>[2]攻击!$G195</f>
        <v>51296</v>
      </c>
      <c r="G793" s="5">
        <f t="shared" si="104"/>
        <v>838</v>
      </c>
      <c r="I793" s="6">
        <f t="shared" si="105"/>
        <v>1950</v>
      </c>
      <c r="J793">
        <v>0</v>
      </c>
      <c r="K793" s="11">
        <f t="shared" si="106"/>
        <v>8</v>
      </c>
      <c r="L793">
        <v>0</v>
      </c>
      <c r="M793">
        <v>0</v>
      </c>
      <c r="N793" s="7">
        <v>0</v>
      </c>
      <c r="O793" t="s">
        <v>230</v>
      </c>
      <c r="P793" s="5" t="str">
        <f t="shared" si="107"/>
        <v>1-76172</v>
      </c>
      <c r="Q793">
        <v>0</v>
      </c>
      <c r="R793" s="5">
        <f t="shared" si="108"/>
        <v>51296</v>
      </c>
      <c r="S793" s="5">
        <v>15</v>
      </c>
      <c r="T793" s="5">
        <v>0</v>
      </c>
      <c r="U793">
        <f>[2]升级消耗!$E193</f>
        <v>76172</v>
      </c>
      <c r="V793">
        <f t="shared" si="103"/>
        <v>2.4</v>
      </c>
      <c r="AA793" s="5">
        <f t="shared" si="109"/>
        <v>1950</v>
      </c>
    </row>
    <row r="794" spans="1:27">
      <c r="A794" s="5">
        <f t="shared" si="100"/>
        <v>1003191</v>
      </c>
      <c r="B794" s="5">
        <f t="shared" si="101"/>
        <v>1003</v>
      </c>
      <c r="C794" s="5">
        <f>VLOOKUP(B794,[1]role!$A:$J,10,1)</f>
        <v>47</v>
      </c>
      <c r="D794" s="5">
        <f t="shared" si="102"/>
        <v>191</v>
      </c>
      <c r="E794" s="10" t="s">
        <v>41</v>
      </c>
      <c r="F794" s="5">
        <f>[2]攻击!$G196</f>
        <v>52208</v>
      </c>
      <c r="G794" s="5">
        <f t="shared" si="104"/>
        <v>842</v>
      </c>
      <c r="I794" s="6">
        <f t="shared" si="105"/>
        <v>1960</v>
      </c>
      <c r="J794">
        <v>0</v>
      </c>
      <c r="K794" s="11">
        <f t="shared" si="106"/>
        <v>8</v>
      </c>
      <c r="L794">
        <v>0</v>
      </c>
      <c r="M794">
        <v>0</v>
      </c>
      <c r="N794" s="7">
        <v>0</v>
      </c>
      <c r="O794" t="s">
        <v>231</v>
      </c>
      <c r="P794" s="5" t="str">
        <f t="shared" si="107"/>
        <v>1-77529</v>
      </c>
      <c r="Q794">
        <v>0</v>
      </c>
      <c r="R794" s="5">
        <f t="shared" si="108"/>
        <v>52208</v>
      </c>
      <c r="S794" s="5">
        <v>15</v>
      </c>
      <c r="T794" s="5">
        <v>0</v>
      </c>
      <c r="U794">
        <f>[2]升级消耗!$E194</f>
        <v>77529</v>
      </c>
      <c r="V794">
        <f t="shared" si="103"/>
        <v>2.4</v>
      </c>
      <c r="AA794" s="5">
        <f t="shared" si="109"/>
        <v>1960</v>
      </c>
    </row>
    <row r="795" spans="1:27">
      <c r="A795" s="5">
        <f t="shared" si="100"/>
        <v>1003192</v>
      </c>
      <c r="B795" s="5">
        <f t="shared" si="101"/>
        <v>1003</v>
      </c>
      <c r="C795" s="5">
        <f>VLOOKUP(B795,[1]role!$A:$J,10,1)</f>
        <v>47</v>
      </c>
      <c r="D795" s="5">
        <f t="shared" si="102"/>
        <v>192</v>
      </c>
      <c r="E795" s="10" t="s">
        <v>41</v>
      </c>
      <c r="F795" s="5">
        <f>[2]攻击!$G197</f>
        <v>53123</v>
      </c>
      <c r="G795" s="5">
        <f t="shared" si="104"/>
        <v>846</v>
      </c>
      <c r="I795" s="6">
        <f t="shared" si="105"/>
        <v>1970</v>
      </c>
      <c r="J795">
        <v>0</v>
      </c>
      <c r="K795" s="11">
        <f t="shared" si="106"/>
        <v>8</v>
      </c>
      <c r="L795">
        <v>0</v>
      </c>
      <c r="M795">
        <v>0</v>
      </c>
      <c r="N795" s="7">
        <v>0</v>
      </c>
      <c r="O795" t="s">
        <v>232</v>
      </c>
      <c r="P795" s="5" t="str">
        <f t="shared" si="107"/>
        <v>1-78885</v>
      </c>
      <c r="Q795">
        <v>0</v>
      </c>
      <c r="R795" s="5">
        <f t="shared" si="108"/>
        <v>53123</v>
      </c>
      <c r="S795" s="5">
        <v>15</v>
      </c>
      <c r="T795" s="5">
        <v>0</v>
      </c>
      <c r="U795">
        <f>[2]升级消耗!$E195</f>
        <v>78885</v>
      </c>
      <c r="V795">
        <f t="shared" si="103"/>
        <v>2.4</v>
      </c>
      <c r="AA795" s="5">
        <f t="shared" si="109"/>
        <v>1970</v>
      </c>
    </row>
    <row r="796" spans="1:27">
      <c r="A796" s="5">
        <f t="shared" si="100"/>
        <v>1003193</v>
      </c>
      <c r="B796" s="5">
        <f t="shared" si="101"/>
        <v>1003</v>
      </c>
      <c r="C796" s="5">
        <f>VLOOKUP(B796,[1]role!$A:$J,10,1)</f>
        <v>47</v>
      </c>
      <c r="D796" s="5">
        <f t="shared" si="102"/>
        <v>193</v>
      </c>
      <c r="E796" s="10" t="s">
        <v>41</v>
      </c>
      <c r="F796" s="5">
        <f>[2]攻击!$G198</f>
        <v>54037</v>
      </c>
      <c r="G796" s="5">
        <f t="shared" si="104"/>
        <v>851</v>
      </c>
      <c r="I796" s="6">
        <f t="shared" si="105"/>
        <v>1980</v>
      </c>
      <c r="J796">
        <v>0</v>
      </c>
      <c r="K796" s="11">
        <f t="shared" si="106"/>
        <v>8</v>
      </c>
      <c r="L796">
        <v>0</v>
      </c>
      <c r="M796">
        <v>0</v>
      </c>
      <c r="N796" s="7">
        <v>0</v>
      </c>
      <c r="O796" t="s">
        <v>233</v>
      </c>
      <c r="P796" s="5" t="str">
        <f t="shared" si="107"/>
        <v>1-80245</v>
      </c>
      <c r="Q796">
        <v>0</v>
      </c>
      <c r="R796" s="5">
        <f t="shared" si="108"/>
        <v>54037</v>
      </c>
      <c r="S796" s="5">
        <v>15</v>
      </c>
      <c r="T796" s="5">
        <v>0</v>
      </c>
      <c r="U796">
        <f>[2]升级消耗!$E196</f>
        <v>80245</v>
      </c>
      <c r="V796">
        <f t="shared" si="103"/>
        <v>2.4</v>
      </c>
      <c r="AA796" s="5">
        <f t="shared" si="109"/>
        <v>1980</v>
      </c>
    </row>
    <row r="797" spans="1:27">
      <c r="A797" s="5">
        <f t="shared" si="100"/>
        <v>1003194</v>
      </c>
      <c r="B797" s="5">
        <f t="shared" si="101"/>
        <v>1003</v>
      </c>
      <c r="C797" s="5">
        <f>VLOOKUP(B797,[1]role!$A:$J,10,1)</f>
        <v>47</v>
      </c>
      <c r="D797" s="5">
        <f t="shared" si="102"/>
        <v>194</v>
      </c>
      <c r="E797" s="10" t="s">
        <v>41</v>
      </c>
      <c r="F797" s="5">
        <f>[2]攻击!$G199</f>
        <v>54952</v>
      </c>
      <c r="G797" s="5">
        <f t="shared" si="104"/>
        <v>855</v>
      </c>
      <c r="I797" s="6">
        <f t="shared" si="105"/>
        <v>1990</v>
      </c>
      <c r="J797">
        <v>0</v>
      </c>
      <c r="K797" s="11">
        <f t="shared" si="106"/>
        <v>8</v>
      </c>
      <c r="L797">
        <v>0</v>
      </c>
      <c r="M797">
        <v>0</v>
      </c>
      <c r="N797" s="7">
        <v>0</v>
      </c>
      <c r="O797" t="s">
        <v>234</v>
      </c>
      <c r="P797" s="5" t="str">
        <f t="shared" si="107"/>
        <v>1-81603</v>
      </c>
      <c r="Q797">
        <v>0</v>
      </c>
      <c r="R797" s="5">
        <f t="shared" si="108"/>
        <v>54952</v>
      </c>
      <c r="S797" s="5">
        <v>15</v>
      </c>
      <c r="T797" s="5">
        <v>0</v>
      </c>
      <c r="U797">
        <f>[2]升级消耗!$E197</f>
        <v>81603</v>
      </c>
      <c r="V797">
        <f t="shared" si="103"/>
        <v>2.4</v>
      </c>
      <c r="AA797" s="5">
        <f t="shared" si="109"/>
        <v>1990</v>
      </c>
    </row>
    <row r="798" spans="1:27">
      <c r="A798" s="5">
        <f t="shared" si="100"/>
        <v>1003195</v>
      </c>
      <c r="B798" s="5">
        <f t="shared" si="101"/>
        <v>1003</v>
      </c>
      <c r="C798" s="5">
        <f>VLOOKUP(B798,[1]role!$A:$J,10,1)</f>
        <v>47</v>
      </c>
      <c r="D798" s="5">
        <f t="shared" si="102"/>
        <v>195</v>
      </c>
      <c r="E798" s="10" t="s">
        <v>41</v>
      </c>
      <c r="F798" s="5">
        <f>[2]攻击!$G200</f>
        <v>55868</v>
      </c>
      <c r="G798" s="5">
        <f t="shared" si="104"/>
        <v>859</v>
      </c>
      <c r="I798" s="6">
        <f t="shared" si="105"/>
        <v>2000</v>
      </c>
      <c r="J798">
        <v>0</v>
      </c>
      <c r="K798" s="11">
        <f t="shared" si="106"/>
        <v>8</v>
      </c>
      <c r="L798">
        <v>0</v>
      </c>
      <c r="M798">
        <v>0</v>
      </c>
      <c r="N798" s="7">
        <v>0</v>
      </c>
      <c r="O798" t="s">
        <v>235</v>
      </c>
      <c r="P798" s="5" t="str">
        <f t="shared" si="107"/>
        <v>1-82962</v>
      </c>
      <c r="Q798">
        <v>0</v>
      </c>
      <c r="R798" s="5">
        <f t="shared" si="108"/>
        <v>55868</v>
      </c>
      <c r="S798" s="5">
        <v>15</v>
      </c>
      <c r="T798" s="5">
        <v>0</v>
      </c>
      <c r="U798">
        <f>[2]升级消耗!$E198</f>
        <v>82962</v>
      </c>
      <c r="V798">
        <f t="shared" si="103"/>
        <v>2.4</v>
      </c>
      <c r="AA798" s="5">
        <f t="shared" si="109"/>
        <v>2000</v>
      </c>
    </row>
    <row r="799" spans="1:27">
      <c r="A799" s="5">
        <f t="shared" si="100"/>
        <v>1003196</v>
      </c>
      <c r="B799" s="5">
        <f t="shared" si="101"/>
        <v>1003</v>
      </c>
      <c r="C799" s="5">
        <f>VLOOKUP(B799,[1]role!$A:$J,10,1)</f>
        <v>47</v>
      </c>
      <c r="D799" s="5">
        <f t="shared" si="102"/>
        <v>196</v>
      </c>
      <c r="E799" s="10" t="s">
        <v>41</v>
      </c>
      <c r="F799" s="5">
        <f>[2]攻击!$G201</f>
        <v>56785</v>
      </c>
      <c r="G799" s="5">
        <f t="shared" si="104"/>
        <v>863</v>
      </c>
      <c r="I799" s="6">
        <f t="shared" si="105"/>
        <v>2010</v>
      </c>
      <c r="J799">
        <v>0</v>
      </c>
      <c r="K799" s="11">
        <f t="shared" si="106"/>
        <v>8</v>
      </c>
      <c r="L799">
        <v>0</v>
      </c>
      <c r="M799">
        <v>0</v>
      </c>
      <c r="N799" s="7">
        <v>0</v>
      </c>
      <c r="O799" t="s">
        <v>236</v>
      </c>
      <c r="P799" s="5" t="str">
        <f t="shared" si="107"/>
        <v>1-84324</v>
      </c>
      <c r="Q799">
        <v>0</v>
      </c>
      <c r="R799" s="5">
        <f t="shared" si="108"/>
        <v>56785</v>
      </c>
      <c r="S799" s="5">
        <v>15</v>
      </c>
      <c r="T799" s="5">
        <v>0</v>
      </c>
      <c r="U799">
        <f>[2]升级消耗!$E199</f>
        <v>84324</v>
      </c>
      <c r="V799">
        <f t="shared" si="103"/>
        <v>2.4</v>
      </c>
      <c r="AA799" s="5">
        <f t="shared" si="109"/>
        <v>2010</v>
      </c>
    </row>
    <row r="800" spans="1:27">
      <c r="A800" s="5">
        <f t="shared" si="100"/>
        <v>1003197</v>
      </c>
      <c r="B800" s="5">
        <f t="shared" si="101"/>
        <v>1003</v>
      </c>
      <c r="C800" s="5">
        <f>VLOOKUP(B800,[1]role!$A:$J,10,1)</f>
        <v>47</v>
      </c>
      <c r="D800" s="5">
        <f t="shared" si="102"/>
        <v>197</v>
      </c>
      <c r="E800" s="10" t="s">
        <v>41</v>
      </c>
      <c r="F800" s="5">
        <f>[2]攻击!$G202</f>
        <v>57702</v>
      </c>
      <c r="G800" s="5">
        <f t="shared" si="104"/>
        <v>867</v>
      </c>
      <c r="I800" s="6">
        <f t="shared" si="105"/>
        <v>2020</v>
      </c>
      <c r="J800">
        <v>0</v>
      </c>
      <c r="K800" s="11">
        <f t="shared" si="106"/>
        <v>8</v>
      </c>
      <c r="L800">
        <v>0</v>
      </c>
      <c r="M800">
        <v>0</v>
      </c>
      <c r="N800" s="7">
        <v>0</v>
      </c>
      <c r="O800" t="s">
        <v>237</v>
      </c>
      <c r="P800" s="5" t="str">
        <f t="shared" si="107"/>
        <v>1-85685</v>
      </c>
      <c r="Q800">
        <v>0</v>
      </c>
      <c r="R800" s="5">
        <f t="shared" si="108"/>
        <v>57702</v>
      </c>
      <c r="S800" s="5">
        <v>15</v>
      </c>
      <c r="T800" s="5">
        <v>0</v>
      </c>
      <c r="U800">
        <f>[2]升级消耗!$E200</f>
        <v>85685</v>
      </c>
      <c r="V800">
        <f t="shared" si="103"/>
        <v>2.4</v>
      </c>
      <c r="AA800" s="5">
        <f t="shared" si="109"/>
        <v>2020</v>
      </c>
    </row>
    <row r="801" spans="1:27">
      <c r="A801" s="5">
        <f t="shared" si="100"/>
        <v>1003198</v>
      </c>
      <c r="B801" s="5">
        <f t="shared" si="101"/>
        <v>1003</v>
      </c>
      <c r="C801" s="5">
        <f>VLOOKUP(B801,[1]role!$A:$J,10,1)</f>
        <v>47</v>
      </c>
      <c r="D801" s="5">
        <f t="shared" si="102"/>
        <v>198</v>
      </c>
      <c r="E801" s="10" t="s">
        <v>41</v>
      </c>
      <c r="F801" s="5">
        <f>[2]攻击!$G203</f>
        <v>58620</v>
      </c>
      <c r="G801" s="5">
        <f t="shared" si="104"/>
        <v>871</v>
      </c>
      <c r="I801" s="6">
        <f t="shared" si="105"/>
        <v>2030</v>
      </c>
      <c r="J801">
        <v>0</v>
      </c>
      <c r="K801" s="11">
        <f t="shared" si="106"/>
        <v>8</v>
      </c>
      <c r="L801">
        <v>0</v>
      </c>
      <c r="M801">
        <v>0</v>
      </c>
      <c r="N801" s="7">
        <v>0</v>
      </c>
      <c r="O801" t="s">
        <v>238</v>
      </c>
      <c r="P801" s="5" t="str">
        <f t="shared" si="107"/>
        <v>1-87050</v>
      </c>
      <c r="Q801">
        <v>0</v>
      </c>
      <c r="R801" s="5">
        <f t="shared" si="108"/>
        <v>58620</v>
      </c>
      <c r="S801" s="5">
        <v>15</v>
      </c>
      <c r="T801" s="5">
        <v>0</v>
      </c>
      <c r="U801">
        <f>[2]升级消耗!$E201</f>
        <v>87050</v>
      </c>
      <c r="V801">
        <f t="shared" si="103"/>
        <v>2.4</v>
      </c>
      <c r="AA801" s="5">
        <f t="shared" si="109"/>
        <v>2030</v>
      </c>
    </row>
    <row r="802" spans="1:27">
      <c r="A802" s="5">
        <f t="shared" si="100"/>
        <v>1003199</v>
      </c>
      <c r="B802" s="5">
        <f t="shared" si="101"/>
        <v>1003</v>
      </c>
      <c r="C802" s="5">
        <f>VLOOKUP(B802,[1]role!$A:$J,10,1)</f>
        <v>47</v>
      </c>
      <c r="D802" s="5">
        <f t="shared" si="102"/>
        <v>199</v>
      </c>
      <c r="E802" s="10" t="s">
        <v>41</v>
      </c>
      <c r="F802" s="5">
        <f>[2]攻击!$G204</f>
        <v>59539</v>
      </c>
      <c r="G802" s="5">
        <f t="shared" si="104"/>
        <v>876</v>
      </c>
      <c r="I802" s="6">
        <f t="shared" si="105"/>
        <v>2040</v>
      </c>
      <c r="J802">
        <v>0</v>
      </c>
      <c r="K802" s="11">
        <f t="shared" si="106"/>
        <v>8</v>
      </c>
      <c r="L802">
        <v>0</v>
      </c>
      <c r="M802">
        <v>0</v>
      </c>
      <c r="N802" s="7">
        <v>0</v>
      </c>
      <c r="O802" t="s">
        <v>239</v>
      </c>
      <c r="P802" s="5" t="str">
        <f t="shared" si="107"/>
        <v>1-88414</v>
      </c>
      <c r="Q802">
        <v>0</v>
      </c>
      <c r="R802" s="5">
        <f t="shared" si="108"/>
        <v>59539</v>
      </c>
      <c r="S802" s="5">
        <v>15</v>
      </c>
      <c r="T802" s="5">
        <v>0</v>
      </c>
      <c r="U802">
        <f>[2]升级消耗!$E202</f>
        <v>88414</v>
      </c>
      <c r="V802">
        <f t="shared" si="103"/>
        <v>2.4</v>
      </c>
      <c r="AA802" s="5">
        <f t="shared" si="109"/>
        <v>2040</v>
      </c>
    </row>
    <row r="803" spans="1:27">
      <c r="A803" s="5">
        <f t="shared" si="100"/>
        <v>1003200</v>
      </c>
      <c r="B803" s="5">
        <f t="shared" si="101"/>
        <v>1003</v>
      </c>
      <c r="C803" s="5">
        <f>VLOOKUP(B803,[1]role!$A:$J,10,1)</f>
        <v>47</v>
      </c>
      <c r="D803" s="5">
        <f t="shared" si="102"/>
        <v>200</v>
      </c>
      <c r="E803" s="10" t="s">
        <v>41</v>
      </c>
      <c r="F803" s="5">
        <f>[2]攻击!$G205</f>
        <v>60459</v>
      </c>
      <c r="G803" s="5">
        <f t="shared" si="104"/>
        <v>880</v>
      </c>
      <c r="I803" s="6">
        <f t="shared" si="105"/>
        <v>2050</v>
      </c>
      <c r="J803">
        <v>0</v>
      </c>
      <c r="K803" s="11">
        <f t="shared" si="106"/>
        <v>8</v>
      </c>
      <c r="L803">
        <v>0</v>
      </c>
      <c r="M803">
        <v>0</v>
      </c>
      <c r="N803" s="7">
        <v>0</v>
      </c>
      <c r="O803" t="s">
        <v>240</v>
      </c>
      <c r="P803" s="5" t="str">
        <f t="shared" si="107"/>
        <v>1-119708</v>
      </c>
      <c r="Q803">
        <v>0</v>
      </c>
      <c r="R803" s="5">
        <f t="shared" si="108"/>
        <v>60459</v>
      </c>
      <c r="S803" s="5">
        <v>15</v>
      </c>
      <c r="T803" s="5">
        <v>0</v>
      </c>
      <c r="U803">
        <f>[2]升级消耗!$E203</f>
        <v>119708</v>
      </c>
      <c r="V803">
        <f t="shared" si="103"/>
        <v>2.4</v>
      </c>
      <c r="AA803" s="5">
        <f t="shared" si="109"/>
        <v>2050</v>
      </c>
    </row>
    <row r="804" spans="1:27">
      <c r="A804" s="5">
        <f t="shared" si="100"/>
        <v>1003201</v>
      </c>
      <c r="B804" s="5">
        <f t="shared" si="101"/>
        <v>1003</v>
      </c>
      <c r="C804" s="5">
        <f>VLOOKUP(B804,[1]role!$A:$J,10,1)</f>
        <v>47</v>
      </c>
      <c r="D804" s="5">
        <f t="shared" si="102"/>
        <v>201</v>
      </c>
      <c r="E804" s="10" t="s">
        <v>41</v>
      </c>
      <c r="F804" s="5">
        <f>[2]攻击!$G206</f>
        <v>61838</v>
      </c>
      <c r="G804" s="5">
        <f t="shared" si="104"/>
        <v>884</v>
      </c>
      <c r="I804" s="6">
        <f t="shared" si="105"/>
        <v>2060</v>
      </c>
      <c r="J804">
        <v>0</v>
      </c>
      <c r="K804" s="11">
        <f t="shared" si="106"/>
        <v>8</v>
      </c>
      <c r="L804">
        <v>0</v>
      </c>
      <c r="M804">
        <v>0</v>
      </c>
      <c r="N804" s="7">
        <v>0</v>
      </c>
      <c r="O804" t="s">
        <v>42</v>
      </c>
      <c r="P804" s="5" t="str">
        <f t="shared" si="107"/>
        <v>1-122438</v>
      </c>
      <c r="Q804">
        <v>0</v>
      </c>
      <c r="R804" s="5">
        <f t="shared" si="108"/>
        <v>61838</v>
      </c>
      <c r="S804" s="5">
        <v>15</v>
      </c>
      <c r="T804" s="5">
        <v>0</v>
      </c>
      <c r="U804">
        <f>[2]升级消耗!$E204</f>
        <v>122438</v>
      </c>
      <c r="V804">
        <f t="shared" si="103"/>
        <v>2.4</v>
      </c>
      <c r="AA804" s="5">
        <f t="shared" si="109"/>
        <v>2060</v>
      </c>
    </row>
    <row r="805" spans="1:27">
      <c r="A805" s="5">
        <f t="shared" si="100"/>
        <v>1003202</v>
      </c>
      <c r="B805" s="5">
        <f t="shared" si="101"/>
        <v>1003</v>
      </c>
      <c r="C805" s="5">
        <f>VLOOKUP(B805,[1]role!$A:$J,10,1)</f>
        <v>47</v>
      </c>
      <c r="D805" s="5">
        <f t="shared" si="102"/>
        <v>202</v>
      </c>
      <c r="E805" s="10" t="s">
        <v>41</v>
      </c>
      <c r="F805" s="5">
        <f>[2]攻击!$G207</f>
        <v>63217</v>
      </c>
      <c r="G805" s="5">
        <f t="shared" si="104"/>
        <v>888</v>
      </c>
      <c r="I805" s="6">
        <f t="shared" si="105"/>
        <v>2070</v>
      </c>
      <c r="J805">
        <v>0</v>
      </c>
      <c r="K805" s="11">
        <f t="shared" si="106"/>
        <v>8</v>
      </c>
      <c r="L805">
        <v>0</v>
      </c>
      <c r="M805">
        <v>0</v>
      </c>
      <c r="N805" s="7">
        <v>0</v>
      </c>
      <c r="O805" t="s">
        <v>142</v>
      </c>
      <c r="P805" s="5" t="str">
        <f t="shared" si="107"/>
        <v>1-125168</v>
      </c>
      <c r="Q805">
        <v>0</v>
      </c>
      <c r="R805" s="5">
        <f t="shared" si="108"/>
        <v>63217</v>
      </c>
      <c r="S805" s="5">
        <v>15</v>
      </c>
      <c r="T805" s="5">
        <v>0</v>
      </c>
      <c r="U805">
        <f>[2]升级消耗!$E205</f>
        <v>125168</v>
      </c>
      <c r="V805">
        <f t="shared" si="103"/>
        <v>2.4</v>
      </c>
      <c r="AA805" s="5">
        <f t="shared" si="109"/>
        <v>2070</v>
      </c>
    </row>
    <row r="806" spans="1:27">
      <c r="A806" s="5">
        <f t="shared" si="100"/>
        <v>1003203</v>
      </c>
      <c r="B806" s="5">
        <f t="shared" si="101"/>
        <v>1003</v>
      </c>
      <c r="C806" s="5">
        <f>VLOOKUP(B806,[1]role!$A:$J,10,1)</f>
        <v>47</v>
      </c>
      <c r="D806" s="5">
        <f t="shared" si="102"/>
        <v>203</v>
      </c>
      <c r="E806" s="10" t="s">
        <v>41</v>
      </c>
      <c r="F806" s="5">
        <f>[2]攻击!$G208</f>
        <v>64597</v>
      </c>
      <c r="G806" s="5">
        <f t="shared" si="104"/>
        <v>892</v>
      </c>
      <c r="I806" s="6">
        <f t="shared" si="105"/>
        <v>2080</v>
      </c>
      <c r="J806">
        <v>0</v>
      </c>
      <c r="K806" s="11">
        <f t="shared" si="106"/>
        <v>8</v>
      </c>
      <c r="L806">
        <v>0</v>
      </c>
      <c r="M806">
        <v>0</v>
      </c>
      <c r="N806" s="7">
        <v>0</v>
      </c>
      <c r="O806" t="s">
        <v>143</v>
      </c>
      <c r="P806" s="5" t="str">
        <f t="shared" si="107"/>
        <v>1-127901</v>
      </c>
      <c r="Q806">
        <v>0</v>
      </c>
      <c r="R806" s="5">
        <f t="shared" si="108"/>
        <v>64597</v>
      </c>
      <c r="S806" s="5">
        <v>15</v>
      </c>
      <c r="T806" s="5">
        <v>0</v>
      </c>
      <c r="U806">
        <f>[2]升级消耗!$E206</f>
        <v>127901</v>
      </c>
      <c r="V806">
        <f t="shared" si="103"/>
        <v>2.4</v>
      </c>
      <c r="AA806" s="5">
        <f t="shared" si="109"/>
        <v>2080</v>
      </c>
    </row>
    <row r="807" spans="1:27">
      <c r="A807" s="5">
        <f t="shared" si="100"/>
        <v>1003204</v>
      </c>
      <c r="B807" s="5">
        <f t="shared" si="101"/>
        <v>1003</v>
      </c>
      <c r="C807" s="5">
        <f>VLOOKUP(B807,[1]role!$A:$J,10,1)</f>
        <v>47</v>
      </c>
      <c r="D807" s="5">
        <f t="shared" si="102"/>
        <v>204</v>
      </c>
      <c r="E807" s="10" t="s">
        <v>41</v>
      </c>
      <c r="F807" s="5">
        <f>[2]攻击!$G209</f>
        <v>65977</v>
      </c>
      <c r="G807" s="5">
        <f t="shared" si="104"/>
        <v>896</v>
      </c>
      <c r="I807" s="6">
        <f t="shared" si="105"/>
        <v>2090</v>
      </c>
      <c r="J807">
        <v>0</v>
      </c>
      <c r="K807" s="11">
        <f t="shared" si="106"/>
        <v>8</v>
      </c>
      <c r="L807">
        <v>0</v>
      </c>
      <c r="M807">
        <v>0</v>
      </c>
      <c r="N807" s="7">
        <v>0</v>
      </c>
      <c r="O807" t="s">
        <v>144</v>
      </c>
      <c r="P807" s="5" t="str">
        <f t="shared" si="107"/>
        <v>1-130634</v>
      </c>
      <c r="Q807">
        <v>0</v>
      </c>
      <c r="R807" s="5">
        <f t="shared" si="108"/>
        <v>65977</v>
      </c>
      <c r="S807" s="5">
        <v>15</v>
      </c>
      <c r="T807" s="5">
        <v>0</v>
      </c>
      <c r="U807">
        <f>[2]升级消耗!$E207</f>
        <v>130634</v>
      </c>
      <c r="V807">
        <f t="shared" si="103"/>
        <v>2.4</v>
      </c>
      <c r="AA807" s="5">
        <f t="shared" si="109"/>
        <v>2090</v>
      </c>
    </row>
    <row r="808" spans="1:27">
      <c r="A808" s="5">
        <f t="shared" si="100"/>
        <v>1003205</v>
      </c>
      <c r="B808" s="5">
        <f t="shared" si="101"/>
        <v>1003</v>
      </c>
      <c r="C808" s="5">
        <f>VLOOKUP(B808,[1]role!$A:$J,10,1)</f>
        <v>47</v>
      </c>
      <c r="D808" s="5">
        <f t="shared" si="102"/>
        <v>205</v>
      </c>
      <c r="E808" s="10" t="s">
        <v>41</v>
      </c>
      <c r="F808" s="5">
        <f>[2]攻击!$G210</f>
        <v>67359</v>
      </c>
      <c r="G808" s="5">
        <f t="shared" si="104"/>
        <v>901</v>
      </c>
      <c r="I808" s="6">
        <f t="shared" si="105"/>
        <v>2100</v>
      </c>
      <c r="J808">
        <v>0</v>
      </c>
      <c r="K808" s="11">
        <f t="shared" si="106"/>
        <v>8</v>
      </c>
      <c r="L808">
        <v>0</v>
      </c>
      <c r="M808">
        <v>0</v>
      </c>
      <c r="N808" s="7">
        <v>0</v>
      </c>
      <c r="O808" t="s">
        <v>145</v>
      </c>
      <c r="P808" s="5" t="str">
        <f t="shared" si="107"/>
        <v>1-133369</v>
      </c>
      <c r="Q808">
        <v>0</v>
      </c>
      <c r="R808" s="5">
        <f t="shared" si="108"/>
        <v>67359</v>
      </c>
      <c r="S808" s="5">
        <v>15</v>
      </c>
      <c r="T808" s="5">
        <v>0</v>
      </c>
      <c r="U808">
        <f>[2]升级消耗!$E208</f>
        <v>133369</v>
      </c>
      <c r="V808">
        <f t="shared" si="103"/>
        <v>2.4</v>
      </c>
      <c r="AA808" s="5">
        <f t="shared" si="109"/>
        <v>2100</v>
      </c>
    </row>
    <row r="809" spans="1:27">
      <c r="A809" s="5">
        <f t="shared" si="100"/>
        <v>1003206</v>
      </c>
      <c r="B809" s="5">
        <f t="shared" si="101"/>
        <v>1003</v>
      </c>
      <c r="C809" s="5">
        <f>VLOOKUP(B809,[1]role!$A:$J,10,1)</f>
        <v>47</v>
      </c>
      <c r="D809" s="5">
        <f t="shared" si="102"/>
        <v>206</v>
      </c>
      <c r="E809" s="10" t="s">
        <v>41</v>
      </c>
      <c r="F809" s="5">
        <f>[2]攻击!$G211</f>
        <v>68741</v>
      </c>
      <c r="G809" s="5">
        <f t="shared" si="104"/>
        <v>905</v>
      </c>
      <c r="I809" s="6">
        <f t="shared" si="105"/>
        <v>2110</v>
      </c>
      <c r="J809">
        <v>0</v>
      </c>
      <c r="K809" s="11">
        <f t="shared" si="106"/>
        <v>8</v>
      </c>
      <c r="L809">
        <v>0</v>
      </c>
      <c r="M809">
        <v>0</v>
      </c>
      <c r="N809" s="7">
        <v>0</v>
      </c>
      <c r="O809" t="s">
        <v>146</v>
      </c>
      <c r="P809" s="5" t="str">
        <f t="shared" si="107"/>
        <v>1-136105</v>
      </c>
      <c r="Q809">
        <v>0</v>
      </c>
      <c r="R809" s="5">
        <f t="shared" si="108"/>
        <v>68741</v>
      </c>
      <c r="S809" s="5">
        <v>15</v>
      </c>
      <c r="T809" s="5">
        <v>0</v>
      </c>
      <c r="U809">
        <f>[2]升级消耗!$E209</f>
        <v>136105</v>
      </c>
      <c r="V809">
        <f t="shared" si="103"/>
        <v>2.4</v>
      </c>
      <c r="AA809" s="5">
        <f t="shared" si="109"/>
        <v>2110</v>
      </c>
    </row>
    <row r="810" spans="1:27">
      <c r="A810" s="5">
        <f t="shared" si="100"/>
        <v>1003207</v>
      </c>
      <c r="B810" s="5">
        <f t="shared" si="101"/>
        <v>1003</v>
      </c>
      <c r="C810" s="5">
        <f>VLOOKUP(B810,[1]role!$A:$J,10,1)</f>
        <v>47</v>
      </c>
      <c r="D810" s="5">
        <f t="shared" si="102"/>
        <v>207</v>
      </c>
      <c r="E810" s="10" t="s">
        <v>41</v>
      </c>
      <c r="F810" s="5">
        <f>[2]攻击!$G212</f>
        <v>70124</v>
      </c>
      <c r="G810" s="5">
        <f t="shared" si="104"/>
        <v>909</v>
      </c>
      <c r="I810" s="6">
        <f t="shared" si="105"/>
        <v>2120</v>
      </c>
      <c r="J810">
        <v>0</v>
      </c>
      <c r="K810" s="11">
        <f t="shared" si="106"/>
        <v>8</v>
      </c>
      <c r="L810">
        <v>0</v>
      </c>
      <c r="M810">
        <v>0</v>
      </c>
      <c r="N810" s="7">
        <v>0</v>
      </c>
      <c r="O810" t="s">
        <v>147</v>
      </c>
      <c r="P810" s="5" t="str">
        <f t="shared" si="107"/>
        <v>1-138846</v>
      </c>
      <c r="Q810">
        <v>0</v>
      </c>
      <c r="R810" s="5">
        <f t="shared" si="108"/>
        <v>70124</v>
      </c>
      <c r="S810" s="5">
        <v>15</v>
      </c>
      <c r="T810" s="5">
        <v>0</v>
      </c>
      <c r="U810">
        <f>[2]升级消耗!$E210</f>
        <v>138846</v>
      </c>
      <c r="V810">
        <f t="shared" si="103"/>
        <v>2.4</v>
      </c>
      <c r="AA810" s="5">
        <f t="shared" si="109"/>
        <v>2120</v>
      </c>
    </row>
    <row r="811" spans="1:27">
      <c r="A811" s="5">
        <f t="shared" si="100"/>
        <v>1003208</v>
      </c>
      <c r="B811" s="5">
        <f t="shared" si="101"/>
        <v>1003</v>
      </c>
      <c r="C811" s="5">
        <f>VLOOKUP(B811,[1]role!$A:$J,10,1)</f>
        <v>47</v>
      </c>
      <c r="D811" s="5">
        <f t="shared" si="102"/>
        <v>208</v>
      </c>
      <c r="E811" s="10" t="s">
        <v>41</v>
      </c>
      <c r="F811" s="5">
        <f>[2]攻击!$G213</f>
        <v>71507</v>
      </c>
      <c r="G811" s="5">
        <f t="shared" si="104"/>
        <v>913</v>
      </c>
      <c r="I811" s="6">
        <f t="shared" si="105"/>
        <v>2130</v>
      </c>
      <c r="J811">
        <v>0</v>
      </c>
      <c r="K811" s="11">
        <f t="shared" si="106"/>
        <v>8</v>
      </c>
      <c r="L811">
        <v>0</v>
      </c>
      <c r="M811">
        <v>0</v>
      </c>
      <c r="N811" s="7">
        <v>0</v>
      </c>
      <c r="O811" t="s">
        <v>148</v>
      </c>
      <c r="P811" s="5" t="str">
        <f t="shared" si="107"/>
        <v>1-141584</v>
      </c>
      <c r="Q811">
        <v>0</v>
      </c>
      <c r="R811" s="5">
        <f t="shared" si="108"/>
        <v>71507</v>
      </c>
      <c r="S811" s="5">
        <v>15</v>
      </c>
      <c r="T811" s="5">
        <v>0</v>
      </c>
      <c r="U811">
        <f>[2]升级消耗!$E211</f>
        <v>141584</v>
      </c>
      <c r="V811">
        <f t="shared" si="103"/>
        <v>2.4</v>
      </c>
      <c r="AA811" s="5">
        <f t="shared" si="109"/>
        <v>2130</v>
      </c>
    </row>
    <row r="812" spans="1:27">
      <c r="A812" s="5">
        <f t="shared" si="100"/>
        <v>1003209</v>
      </c>
      <c r="B812" s="5">
        <f t="shared" si="101"/>
        <v>1003</v>
      </c>
      <c r="C812" s="5">
        <f>VLOOKUP(B812,[1]role!$A:$J,10,1)</f>
        <v>47</v>
      </c>
      <c r="D812" s="5">
        <f t="shared" si="102"/>
        <v>209</v>
      </c>
      <c r="E812" s="10" t="s">
        <v>41</v>
      </c>
      <c r="F812" s="5">
        <f>[2]攻击!$G214</f>
        <v>72892</v>
      </c>
      <c r="G812" s="5">
        <f t="shared" si="104"/>
        <v>917</v>
      </c>
      <c r="I812" s="6">
        <f t="shared" si="105"/>
        <v>2140</v>
      </c>
      <c r="J812">
        <v>0</v>
      </c>
      <c r="K812" s="11">
        <f t="shared" si="106"/>
        <v>8</v>
      </c>
      <c r="L812">
        <v>0</v>
      </c>
      <c r="M812">
        <v>0</v>
      </c>
      <c r="N812" s="7">
        <v>0</v>
      </c>
      <c r="O812" t="s">
        <v>149</v>
      </c>
      <c r="P812" s="5" t="str">
        <f t="shared" si="107"/>
        <v>1-144326</v>
      </c>
      <c r="Q812">
        <v>0</v>
      </c>
      <c r="R812" s="5">
        <f t="shared" si="108"/>
        <v>72892</v>
      </c>
      <c r="S812" s="5">
        <v>15</v>
      </c>
      <c r="T812" s="5">
        <v>0</v>
      </c>
      <c r="U812">
        <f>[2]升级消耗!$E212</f>
        <v>144326</v>
      </c>
      <c r="V812">
        <f t="shared" si="103"/>
        <v>2.4</v>
      </c>
      <c r="AA812" s="5">
        <f t="shared" si="109"/>
        <v>2140</v>
      </c>
    </row>
    <row r="813" spans="1:27">
      <c r="A813" s="5">
        <f t="shared" si="100"/>
        <v>1003210</v>
      </c>
      <c r="B813" s="5">
        <f t="shared" si="101"/>
        <v>1003</v>
      </c>
      <c r="C813" s="5">
        <f>VLOOKUP(B813,[1]role!$A:$J,10,1)</f>
        <v>47</v>
      </c>
      <c r="D813" s="5">
        <f t="shared" si="102"/>
        <v>210</v>
      </c>
      <c r="E813" s="10" t="s">
        <v>41</v>
      </c>
      <c r="F813" s="5">
        <f>[2]攻击!$G215</f>
        <v>74277</v>
      </c>
      <c r="G813" s="5">
        <f t="shared" si="104"/>
        <v>921</v>
      </c>
      <c r="I813" s="6">
        <f t="shared" si="105"/>
        <v>2150</v>
      </c>
      <c r="J813">
        <v>0</v>
      </c>
      <c r="K813" s="11">
        <f t="shared" si="106"/>
        <v>8</v>
      </c>
      <c r="L813">
        <v>0</v>
      </c>
      <c r="M813">
        <v>0</v>
      </c>
      <c r="N813" s="7">
        <v>0</v>
      </c>
      <c r="O813" t="s">
        <v>150</v>
      </c>
      <c r="P813" s="5" t="str">
        <f t="shared" si="107"/>
        <v>1-147067</v>
      </c>
      <c r="Q813">
        <v>0</v>
      </c>
      <c r="R813" s="5">
        <f t="shared" si="108"/>
        <v>74277</v>
      </c>
      <c r="S813" s="5">
        <v>15</v>
      </c>
      <c r="T813" s="5">
        <v>0</v>
      </c>
      <c r="U813">
        <f>[2]升级消耗!$E213</f>
        <v>147067</v>
      </c>
      <c r="V813">
        <f t="shared" si="103"/>
        <v>2.4</v>
      </c>
      <c r="AA813" s="5">
        <f t="shared" si="109"/>
        <v>2150</v>
      </c>
    </row>
    <row r="814" spans="1:27">
      <c r="A814" s="5">
        <f t="shared" si="100"/>
        <v>1003211</v>
      </c>
      <c r="B814" s="5">
        <f t="shared" si="101"/>
        <v>1003</v>
      </c>
      <c r="C814" s="5">
        <f>VLOOKUP(B814,[1]role!$A:$J,10,1)</f>
        <v>47</v>
      </c>
      <c r="D814" s="5">
        <f t="shared" si="102"/>
        <v>211</v>
      </c>
      <c r="E814" s="10" t="s">
        <v>41</v>
      </c>
      <c r="F814" s="5">
        <f>[2]攻击!$G216</f>
        <v>75663</v>
      </c>
      <c r="G814" s="5">
        <f t="shared" si="104"/>
        <v>926</v>
      </c>
      <c r="I814" s="6">
        <f t="shared" si="105"/>
        <v>2160</v>
      </c>
      <c r="J814">
        <v>0</v>
      </c>
      <c r="K814" s="11">
        <f t="shared" si="106"/>
        <v>8</v>
      </c>
      <c r="L814">
        <v>0</v>
      </c>
      <c r="M814">
        <v>0</v>
      </c>
      <c r="N814" s="7">
        <v>0</v>
      </c>
      <c r="O814" t="s">
        <v>151</v>
      </c>
      <c r="P814" s="5" t="str">
        <f t="shared" si="107"/>
        <v>1-149811</v>
      </c>
      <c r="Q814">
        <v>0</v>
      </c>
      <c r="R814" s="5">
        <f t="shared" si="108"/>
        <v>75663</v>
      </c>
      <c r="S814" s="5">
        <v>15</v>
      </c>
      <c r="T814" s="5">
        <v>0</v>
      </c>
      <c r="U814">
        <f>[2]升级消耗!$E214</f>
        <v>149811</v>
      </c>
      <c r="V814">
        <f t="shared" si="103"/>
        <v>2.4</v>
      </c>
      <c r="AA814" s="5">
        <f t="shared" si="109"/>
        <v>2160</v>
      </c>
    </row>
    <row r="815" spans="1:27">
      <c r="A815" s="5">
        <f t="shared" si="100"/>
        <v>1003212</v>
      </c>
      <c r="B815" s="5">
        <f t="shared" si="101"/>
        <v>1003</v>
      </c>
      <c r="C815" s="5">
        <f>VLOOKUP(B815,[1]role!$A:$J,10,1)</f>
        <v>47</v>
      </c>
      <c r="D815" s="5">
        <f t="shared" si="102"/>
        <v>212</v>
      </c>
      <c r="E815" s="10" t="s">
        <v>41</v>
      </c>
      <c r="F815" s="5">
        <f>[2]攻击!$G217</f>
        <v>77049</v>
      </c>
      <c r="G815" s="5">
        <f t="shared" si="104"/>
        <v>930</v>
      </c>
      <c r="I815" s="6">
        <f t="shared" si="105"/>
        <v>2170</v>
      </c>
      <c r="J815">
        <v>0</v>
      </c>
      <c r="K815" s="11">
        <f t="shared" si="106"/>
        <v>8</v>
      </c>
      <c r="L815">
        <v>0</v>
      </c>
      <c r="M815">
        <v>0</v>
      </c>
      <c r="N815" s="7">
        <v>0</v>
      </c>
      <c r="O815" t="s">
        <v>152</v>
      </c>
      <c r="P815" s="5" t="str">
        <f t="shared" si="107"/>
        <v>1-152555</v>
      </c>
      <c r="Q815">
        <v>0</v>
      </c>
      <c r="R815" s="5">
        <f t="shared" si="108"/>
        <v>77049</v>
      </c>
      <c r="S815" s="5">
        <v>15</v>
      </c>
      <c r="T815" s="5">
        <v>0</v>
      </c>
      <c r="U815">
        <f>[2]升级消耗!$E215</f>
        <v>152555</v>
      </c>
      <c r="V815">
        <f t="shared" si="103"/>
        <v>2.4</v>
      </c>
      <c r="AA815" s="5">
        <f t="shared" si="109"/>
        <v>2170</v>
      </c>
    </row>
    <row r="816" spans="1:27">
      <c r="A816" s="5">
        <f t="shared" si="100"/>
        <v>1003213</v>
      </c>
      <c r="B816" s="5">
        <f t="shared" si="101"/>
        <v>1003</v>
      </c>
      <c r="C816" s="5">
        <f>VLOOKUP(B816,[1]role!$A:$J,10,1)</f>
        <v>47</v>
      </c>
      <c r="D816" s="5">
        <f t="shared" si="102"/>
        <v>213</v>
      </c>
      <c r="E816" s="10" t="s">
        <v>41</v>
      </c>
      <c r="F816" s="5">
        <f>[2]攻击!$G218</f>
        <v>78436</v>
      </c>
      <c r="G816" s="5">
        <f t="shared" si="104"/>
        <v>934</v>
      </c>
      <c r="I816" s="6">
        <f t="shared" si="105"/>
        <v>2180</v>
      </c>
      <c r="J816">
        <v>0</v>
      </c>
      <c r="K816" s="11">
        <f t="shared" si="106"/>
        <v>8</v>
      </c>
      <c r="L816">
        <v>0</v>
      </c>
      <c r="M816">
        <v>0</v>
      </c>
      <c r="N816" s="7">
        <v>0</v>
      </c>
      <c r="O816" t="s">
        <v>153</v>
      </c>
      <c r="P816" s="5" t="str">
        <f t="shared" si="107"/>
        <v>1-155302</v>
      </c>
      <c r="Q816">
        <v>0</v>
      </c>
      <c r="R816" s="5">
        <f t="shared" si="108"/>
        <v>78436</v>
      </c>
      <c r="S816" s="5">
        <v>15</v>
      </c>
      <c r="T816" s="5">
        <v>0</v>
      </c>
      <c r="U816">
        <f>[2]升级消耗!$E216</f>
        <v>155302</v>
      </c>
      <c r="V816">
        <f t="shared" si="103"/>
        <v>2.4</v>
      </c>
      <c r="AA816" s="5">
        <f t="shared" si="109"/>
        <v>2180</v>
      </c>
    </row>
    <row r="817" spans="1:27">
      <c r="A817" s="5">
        <f t="shared" ref="A817:A880" si="110">A517+1000</f>
        <v>1003214</v>
      </c>
      <c r="B817" s="5">
        <f t="shared" ref="B817:B880" si="111">B517+1</f>
        <v>1003</v>
      </c>
      <c r="C817" s="5">
        <f>VLOOKUP(B817,[1]role!$A:$J,10,1)</f>
        <v>47</v>
      </c>
      <c r="D817" s="5">
        <f t="shared" ref="D817:D880" si="112">D517</f>
        <v>214</v>
      </c>
      <c r="E817" s="10" t="s">
        <v>41</v>
      </c>
      <c r="F817" s="5">
        <f>[2]攻击!$G219</f>
        <v>79823</v>
      </c>
      <c r="G817" s="5">
        <f t="shared" si="104"/>
        <v>938</v>
      </c>
      <c r="I817" s="6">
        <f t="shared" si="105"/>
        <v>2190</v>
      </c>
      <c r="J817">
        <v>0</v>
      </c>
      <c r="K817" s="11">
        <f t="shared" si="106"/>
        <v>8</v>
      </c>
      <c r="L817">
        <v>0</v>
      </c>
      <c r="M817">
        <v>0</v>
      </c>
      <c r="N817" s="7">
        <v>0</v>
      </c>
      <c r="O817" t="s">
        <v>154</v>
      </c>
      <c r="P817" s="5" t="str">
        <f t="shared" si="107"/>
        <v>1-158048</v>
      </c>
      <c r="Q817">
        <v>0</v>
      </c>
      <c r="R817" s="5">
        <f t="shared" si="108"/>
        <v>79823</v>
      </c>
      <c r="S817" s="5">
        <v>15</v>
      </c>
      <c r="T817" s="5">
        <v>0</v>
      </c>
      <c r="U817">
        <f>[2]升级消耗!$E217</f>
        <v>158048</v>
      </c>
      <c r="V817">
        <f t="shared" ref="V817:V880" si="113">V517-0.05</f>
        <v>2.4</v>
      </c>
      <c r="AA817" s="5">
        <f t="shared" si="109"/>
        <v>2190</v>
      </c>
    </row>
    <row r="818" spans="1:27">
      <c r="A818" s="5">
        <f t="shared" si="110"/>
        <v>1003215</v>
      </c>
      <c r="B818" s="5">
        <f t="shared" si="111"/>
        <v>1003</v>
      </c>
      <c r="C818" s="5">
        <f>VLOOKUP(B818,[1]role!$A:$J,10,1)</f>
        <v>47</v>
      </c>
      <c r="D818" s="5">
        <f t="shared" si="112"/>
        <v>215</v>
      </c>
      <c r="E818" s="10" t="s">
        <v>41</v>
      </c>
      <c r="F818" s="5">
        <f>[2]攻击!$G220</f>
        <v>81212</v>
      </c>
      <c r="G818" s="5">
        <f t="shared" si="104"/>
        <v>942</v>
      </c>
      <c r="I818" s="6">
        <f t="shared" si="105"/>
        <v>2200</v>
      </c>
      <c r="J818">
        <v>0</v>
      </c>
      <c r="K818" s="11">
        <f t="shared" si="106"/>
        <v>8</v>
      </c>
      <c r="L818">
        <v>0</v>
      </c>
      <c r="M818">
        <v>0</v>
      </c>
      <c r="N818" s="7">
        <v>0</v>
      </c>
      <c r="O818" t="s">
        <v>155</v>
      </c>
      <c r="P818" s="5" t="str">
        <f t="shared" si="107"/>
        <v>1-160798</v>
      </c>
      <c r="Q818">
        <v>0</v>
      </c>
      <c r="R818" s="5">
        <f t="shared" si="108"/>
        <v>81212</v>
      </c>
      <c r="S818" s="5">
        <v>15</v>
      </c>
      <c r="T818" s="5">
        <v>0</v>
      </c>
      <c r="U818">
        <f>[2]升级消耗!$E218</f>
        <v>160798</v>
      </c>
      <c r="V818">
        <f t="shared" si="113"/>
        <v>2.4</v>
      </c>
      <c r="AA818" s="5">
        <f t="shared" si="109"/>
        <v>2200</v>
      </c>
    </row>
    <row r="819" spans="1:27">
      <c r="A819" s="5">
        <f t="shared" si="110"/>
        <v>1003216</v>
      </c>
      <c r="B819" s="5">
        <f t="shared" si="111"/>
        <v>1003</v>
      </c>
      <c r="C819" s="5">
        <f>VLOOKUP(B819,[1]role!$A:$J,10,1)</f>
        <v>47</v>
      </c>
      <c r="D819" s="5">
        <f t="shared" si="112"/>
        <v>216</v>
      </c>
      <c r="E819" s="10" t="s">
        <v>41</v>
      </c>
      <c r="F819" s="5">
        <f>[2]攻击!$G221</f>
        <v>82601</v>
      </c>
      <c r="G819" s="5">
        <f t="shared" si="104"/>
        <v>946</v>
      </c>
      <c r="I819" s="6">
        <f t="shared" si="105"/>
        <v>2210</v>
      </c>
      <c r="J819">
        <v>0</v>
      </c>
      <c r="K819" s="11">
        <f t="shared" si="106"/>
        <v>8</v>
      </c>
      <c r="L819">
        <v>0</v>
      </c>
      <c r="M819">
        <v>0</v>
      </c>
      <c r="N819" s="7">
        <v>0</v>
      </c>
      <c r="O819" t="s">
        <v>156</v>
      </c>
      <c r="P819" s="5" t="str">
        <f t="shared" si="107"/>
        <v>1-163548</v>
      </c>
      <c r="Q819">
        <v>0</v>
      </c>
      <c r="R819" s="5">
        <f t="shared" si="108"/>
        <v>82601</v>
      </c>
      <c r="S819" s="5">
        <v>15</v>
      </c>
      <c r="T819" s="5">
        <v>0</v>
      </c>
      <c r="U819">
        <f>[2]升级消耗!$E219</f>
        <v>163548</v>
      </c>
      <c r="V819">
        <f t="shared" si="113"/>
        <v>2.4</v>
      </c>
      <c r="AA819" s="5">
        <f t="shared" si="109"/>
        <v>2210</v>
      </c>
    </row>
    <row r="820" spans="1:27">
      <c r="A820" s="5">
        <f t="shared" si="110"/>
        <v>1003217</v>
      </c>
      <c r="B820" s="5">
        <f t="shared" si="111"/>
        <v>1003</v>
      </c>
      <c r="C820" s="5">
        <f>VLOOKUP(B820,[1]role!$A:$J,10,1)</f>
        <v>47</v>
      </c>
      <c r="D820" s="5">
        <f t="shared" si="112"/>
        <v>217</v>
      </c>
      <c r="E820" s="10" t="s">
        <v>41</v>
      </c>
      <c r="F820" s="5">
        <f>[2]攻击!$G222</f>
        <v>83991</v>
      </c>
      <c r="G820" s="5">
        <f t="shared" si="104"/>
        <v>951</v>
      </c>
      <c r="I820" s="6">
        <f t="shared" si="105"/>
        <v>2220</v>
      </c>
      <c r="J820">
        <v>0</v>
      </c>
      <c r="K820" s="11">
        <f t="shared" si="106"/>
        <v>8</v>
      </c>
      <c r="L820">
        <v>0</v>
      </c>
      <c r="M820">
        <v>0</v>
      </c>
      <c r="N820" s="7">
        <v>0</v>
      </c>
      <c r="O820" t="s">
        <v>157</v>
      </c>
      <c r="P820" s="5" t="str">
        <f t="shared" si="107"/>
        <v>1-166303</v>
      </c>
      <c r="Q820">
        <v>0</v>
      </c>
      <c r="R820" s="5">
        <f t="shared" si="108"/>
        <v>83991</v>
      </c>
      <c r="S820" s="5">
        <v>15</v>
      </c>
      <c r="T820" s="5">
        <v>0</v>
      </c>
      <c r="U820">
        <f>[2]升级消耗!$E220</f>
        <v>166303</v>
      </c>
      <c r="V820">
        <f t="shared" si="113"/>
        <v>2.4</v>
      </c>
      <c r="AA820" s="5">
        <f t="shared" si="109"/>
        <v>2220</v>
      </c>
    </row>
    <row r="821" spans="1:27">
      <c r="A821" s="5">
        <f t="shared" si="110"/>
        <v>1003218</v>
      </c>
      <c r="B821" s="5">
        <f t="shared" si="111"/>
        <v>1003</v>
      </c>
      <c r="C821" s="5">
        <f>VLOOKUP(B821,[1]role!$A:$J,10,1)</f>
        <v>47</v>
      </c>
      <c r="D821" s="5">
        <f t="shared" si="112"/>
        <v>218</v>
      </c>
      <c r="E821" s="10" t="s">
        <v>41</v>
      </c>
      <c r="F821" s="5">
        <f>[2]攻击!$G223</f>
        <v>85381</v>
      </c>
      <c r="G821" s="5">
        <f t="shared" si="104"/>
        <v>955</v>
      </c>
      <c r="I821" s="6">
        <f t="shared" si="105"/>
        <v>2230</v>
      </c>
      <c r="J821">
        <v>0</v>
      </c>
      <c r="K821" s="11">
        <f t="shared" si="106"/>
        <v>8</v>
      </c>
      <c r="L821">
        <v>0</v>
      </c>
      <c r="M821">
        <v>0</v>
      </c>
      <c r="N821" s="7">
        <v>0</v>
      </c>
      <c r="O821" t="s">
        <v>158</v>
      </c>
      <c r="P821" s="5" t="str">
        <f t="shared" si="107"/>
        <v>1-169055</v>
      </c>
      <c r="Q821">
        <v>0</v>
      </c>
      <c r="R821" s="5">
        <f t="shared" si="108"/>
        <v>85381</v>
      </c>
      <c r="S821" s="5">
        <v>15</v>
      </c>
      <c r="T821" s="5">
        <v>0</v>
      </c>
      <c r="U821">
        <f>[2]升级消耗!$E221</f>
        <v>169055</v>
      </c>
      <c r="V821">
        <f t="shared" si="113"/>
        <v>2.4</v>
      </c>
      <c r="AA821" s="5">
        <f t="shared" si="109"/>
        <v>2230</v>
      </c>
    </row>
    <row r="822" spans="1:27">
      <c r="A822" s="5">
        <f t="shared" si="110"/>
        <v>1003219</v>
      </c>
      <c r="B822" s="5">
        <f t="shared" si="111"/>
        <v>1003</v>
      </c>
      <c r="C822" s="5">
        <f>VLOOKUP(B822,[1]role!$A:$J,10,1)</f>
        <v>47</v>
      </c>
      <c r="D822" s="5">
        <f t="shared" si="112"/>
        <v>219</v>
      </c>
      <c r="E822" s="10" t="s">
        <v>41</v>
      </c>
      <c r="F822" s="5">
        <f>[2]攻击!$G224</f>
        <v>86773</v>
      </c>
      <c r="G822" s="5">
        <f t="shared" si="104"/>
        <v>959</v>
      </c>
      <c r="I822" s="6">
        <f t="shared" si="105"/>
        <v>2240</v>
      </c>
      <c r="J822">
        <v>0</v>
      </c>
      <c r="K822" s="11">
        <f t="shared" si="106"/>
        <v>8</v>
      </c>
      <c r="L822">
        <v>0</v>
      </c>
      <c r="M822">
        <v>0</v>
      </c>
      <c r="N822" s="7">
        <v>0</v>
      </c>
      <c r="O822" t="s">
        <v>159</v>
      </c>
      <c r="P822" s="5" t="str">
        <f t="shared" si="107"/>
        <v>1-171810</v>
      </c>
      <c r="Q822">
        <v>0</v>
      </c>
      <c r="R822" s="5">
        <f t="shared" si="108"/>
        <v>86773</v>
      </c>
      <c r="S822" s="5">
        <v>15</v>
      </c>
      <c r="T822" s="5">
        <v>0</v>
      </c>
      <c r="U822">
        <f>[2]升级消耗!$E222</f>
        <v>171810</v>
      </c>
      <c r="V822">
        <f t="shared" si="113"/>
        <v>2.4</v>
      </c>
      <c r="AA822" s="5">
        <f t="shared" si="109"/>
        <v>2240</v>
      </c>
    </row>
    <row r="823" spans="1:27">
      <c r="A823" s="5">
        <f t="shared" si="110"/>
        <v>1003220</v>
      </c>
      <c r="B823" s="5">
        <f t="shared" si="111"/>
        <v>1003</v>
      </c>
      <c r="C823" s="5">
        <f>VLOOKUP(B823,[1]role!$A:$J,10,1)</f>
        <v>47</v>
      </c>
      <c r="D823" s="5">
        <f t="shared" si="112"/>
        <v>220</v>
      </c>
      <c r="E823" s="10" t="s">
        <v>41</v>
      </c>
      <c r="F823" s="5">
        <f>[2]攻击!$G225</f>
        <v>88165</v>
      </c>
      <c r="G823" s="5">
        <f t="shared" si="104"/>
        <v>963</v>
      </c>
      <c r="I823" s="6">
        <f t="shared" si="105"/>
        <v>2250</v>
      </c>
      <c r="J823">
        <v>0</v>
      </c>
      <c r="K823" s="11">
        <f t="shared" si="106"/>
        <v>8</v>
      </c>
      <c r="L823">
        <v>0</v>
      </c>
      <c r="M823">
        <v>0</v>
      </c>
      <c r="N823" s="7">
        <v>0</v>
      </c>
      <c r="O823" t="s">
        <v>160</v>
      </c>
      <c r="P823" s="5" t="str">
        <f t="shared" si="107"/>
        <v>1-174566</v>
      </c>
      <c r="Q823">
        <v>0</v>
      </c>
      <c r="R823" s="5">
        <f t="shared" si="108"/>
        <v>88165</v>
      </c>
      <c r="S823" s="5">
        <v>15</v>
      </c>
      <c r="T823" s="5">
        <v>0</v>
      </c>
      <c r="U823">
        <f>[2]升级消耗!$E223</f>
        <v>174566</v>
      </c>
      <c r="V823">
        <f t="shared" si="113"/>
        <v>2.4</v>
      </c>
      <c r="AA823" s="5">
        <f t="shared" si="109"/>
        <v>2250</v>
      </c>
    </row>
    <row r="824" spans="1:27">
      <c r="A824" s="5">
        <f t="shared" si="110"/>
        <v>1003221</v>
      </c>
      <c r="B824" s="5">
        <f t="shared" si="111"/>
        <v>1003</v>
      </c>
      <c r="C824" s="5">
        <f>VLOOKUP(B824,[1]role!$A:$J,10,1)</f>
        <v>47</v>
      </c>
      <c r="D824" s="5">
        <f t="shared" si="112"/>
        <v>221</v>
      </c>
      <c r="E824" s="10" t="s">
        <v>41</v>
      </c>
      <c r="F824" s="5">
        <f>[2]攻击!$G226</f>
        <v>89558</v>
      </c>
      <c r="G824" s="5">
        <f t="shared" si="104"/>
        <v>967</v>
      </c>
      <c r="I824" s="6">
        <f t="shared" si="105"/>
        <v>2260</v>
      </c>
      <c r="J824">
        <v>0</v>
      </c>
      <c r="K824" s="11">
        <f t="shared" si="106"/>
        <v>8</v>
      </c>
      <c r="L824">
        <v>0</v>
      </c>
      <c r="M824">
        <v>0</v>
      </c>
      <c r="N824" s="7">
        <v>0</v>
      </c>
      <c r="O824" t="s">
        <v>161</v>
      </c>
      <c r="P824" s="5" t="str">
        <f t="shared" si="107"/>
        <v>1-177324</v>
      </c>
      <c r="Q824">
        <v>0</v>
      </c>
      <c r="R824" s="5">
        <f t="shared" si="108"/>
        <v>89558</v>
      </c>
      <c r="S824" s="5">
        <v>15</v>
      </c>
      <c r="T824" s="5">
        <v>0</v>
      </c>
      <c r="U824">
        <f>[2]升级消耗!$E224</f>
        <v>177324</v>
      </c>
      <c r="V824">
        <f t="shared" si="113"/>
        <v>2.4</v>
      </c>
      <c r="AA824" s="5">
        <f t="shared" si="109"/>
        <v>2260</v>
      </c>
    </row>
    <row r="825" spans="1:27">
      <c r="A825" s="5">
        <f t="shared" si="110"/>
        <v>1003222</v>
      </c>
      <c r="B825" s="5">
        <f t="shared" si="111"/>
        <v>1003</v>
      </c>
      <c r="C825" s="5">
        <f>VLOOKUP(B825,[1]role!$A:$J,10,1)</f>
        <v>47</v>
      </c>
      <c r="D825" s="5">
        <f t="shared" si="112"/>
        <v>222</v>
      </c>
      <c r="E825" s="10" t="s">
        <v>41</v>
      </c>
      <c r="F825" s="5">
        <f>[2]攻击!$G227</f>
        <v>90951</v>
      </c>
      <c r="G825" s="5">
        <f t="shared" si="104"/>
        <v>971</v>
      </c>
      <c r="I825" s="6">
        <f t="shared" si="105"/>
        <v>2270</v>
      </c>
      <c r="J825">
        <v>0</v>
      </c>
      <c r="K825" s="11">
        <f t="shared" si="106"/>
        <v>8</v>
      </c>
      <c r="L825">
        <v>0</v>
      </c>
      <c r="M825">
        <v>0</v>
      </c>
      <c r="N825" s="7">
        <v>0</v>
      </c>
      <c r="O825" t="s">
        <v>162</v>
      </c>
      <c r="P825" s="5" t="str">
        <f t="shared" si="107"/>
        <v>1-180082</v>
      </c>
      <c r="Q825">
        <v>0</v>
      </c>
      <c r="R825" s="5">
        <f t="shared" si="108"/>
        <v>90951</v>
      </c>
      <c r="S825" s="5">
        <v>15</v>
      </c>
      <c r="T825" s="5">
        <v>0</v>
      </c>
      <c r="U825">
        <f>[2]升级消耗!$E225</f>
        <v>180082</v>
      </c>
      <c r="V825">
        <f t="shared" si="113"/>
        <v>2.4</v>
      </c>
      <c r="AA825" s="5">
        <f t="shared" si="109"/>
        <v>2270</v>
      </c>
    </row>
    <row r="826" spans="1:27">
      <c r="A826" s="5">
        <f t="shared" si="110"/>
        <v>1003223</v>
      </c>
      <c r="B826" s="5">
        <f t="shared" si="111"/>
        <v>1003</v>
      </c>
      <c r="C826" s="5">
        <f>VLOOKUP(B826,[1]role!$A:$J,10,1)</f>
        <v>47</v>
      </c>
      <c r="D826" s="5">
        <f t="shared" si="112"/>
        <v>223</v>
      </c>
      <c r="E826" s="10" t="s">
        <v>41</v>
      </c>
      <c r="F826" s="5">
        <f>[2]攻击!$G228</f>
        <v>92345</v>
      </c>
      <c r="G826" s="5">
        <f t="shared" si="104"/>
        <v>976</v>
      </c>
      <c r="I826" s="6">
        <f t="shared" si="105"/>
        <v>2280</v>
      </c>
      <c r="J826">
        <v>0</v>
      </c>
      <c r="K826" s="11">
        <f t="shared" si="106"/>
        <v>8</v>
      </c>
      <c r="L826">
        <v>0</v>
      </c>
      <c r="M826">
        <v>0</v>
      </c>
      <c r="N826" s="7">
        <v>0</v>
      </c>
      <c r="O826" t="s">
        <v>163</v>
      </c>
      <c r="P826" s="5" t="str">
        <f t="shared" si="107"/>
        <v>1-182842</v>
      </c>
      <c r="Q826">
        <v>0</v>
      </c>
      <c r="R826" s="5">
        <f t="shared" si="108"/>
        <v>92345</v>
      </c>
      <c r="S826" s="5">
        <v>15</v>
      </c>
      <c r="T826" s="5">
        <v>0</v>
      </c>
      <c r="U826">
        <f>[2]升级消耗!$E226</f>
        <v>182842</v>
      </c>
      <c r="V826">
        <f t="shared" si="113"/>
        <v>2.4</v>
      </c>
      <c r="AA826" s="5">
        <f t="shared" si="109"/>
        <v>2280</v>
      </c>
    </row>
    <row r="827" spans="1:27">
      <c r="A827" s="5">
        <f t="shared" si="110"/>
        <v>1003224</v>
      </c>
      <c r="B827" s="5">
        <f t="shared" si="111"/>
        <v>1003</v>
      </c>
      <c r="C827" s="5">
        <f>VLOOKUP(B827,[1]role!$A:$J,10,1)</f>
        <v>47</v>
      </c>
      <c r="D827" s="5">
        <f t="shared" si="112"/>
        <v>224</v>
      </c>
      <c r="E827" s="10" t="s">
        <v>41</v>
      </c>
      <c r="F827" s="5">
        <f>[2]攻击!$G229</f>
        <v>93739</v>
      </c>
      <c r="G827" s="5">
        <f t="shared" si="104"/>
        <v>980</v>
      </c>
      <c r="I827" s="6">
        <f t="shared" si="105"/>
        <v>2290</v>
      </c>
      <c r="J827">
        <v>0</v>
      </c>
      <c r="K827" s="11">
        <f t="shared" si="106"/>
        <v>8</v>
      </c>
      <c r="L827">
        <v>0</v>
      </c>
      <c r="M827">
        <v>0</v>
      </c>
      <c r="N827" s="7">
        <v>0</v>
      </c>
      <c r="O827" t="s">
        <v>164</v>
      </c>
      <c r="P827" s="5" t="str">
        <f t="shared" si="107"/>
        <v>1-185603</v>
      </c>
      <c r="Q827">
        <v>0</v>
      </c>
      <c r="R827" s="5">
        <f t="shared" si="108"/>
        <v>93739</v>
      </c>
      <c r="S827" s="5">
        <v>15</v>
      </c>
      <c r="T827" s="5">
        <v>0</v>
      </c>
      <c r="U827">
        <f>[2]升级消耗!$E227</f>
        <v>185603</v>
      </c>
      <c r="V827">
        <f t="shared" si="113"/>
        <v>2.4</v>
      </c>
      <c r="AA827" s="5">
        <f t="shared" si="109"/>
        <v>2290</v>
      </c>
    </row>
    <row r="828" spans="1:27">
      <c r="A828" s="5">
        <f t="shared" si="110"/>
        <v>1003225</v>
      </c>
      <c r="B828" s="5">
        <f t="shared" si="111"/>
        <v>1003</v>
      </c>
      <c r="C828" s="5">
        <f>VLOOKUP(B828,[1]role!$A:$J,10,1)</f>
        <v>47</v>
      </c>
      <c r="D828" s="5">
        <f t="shared" si="112"/>
        <v>225</v>
      </c>
      <c r="E828" s="10" t="s">
        <v>41</v>
      </c>
      <c r="F828" s="5">
        <f>[2]攻击!$G230</f>
        <v>95135</v>
      </c>
      <c r="G828" s="5">
        <f t="shared" si="104"/>
        <v>984</v>
      </c>
      <c r="I828" s="6">
        <f t="shared" si="105"/>
        <v>2300</v>
      </c>
      <c r="J828">
        <v>0</v>
      </c>
      <c r="K828" s="11">
        <f t="shared" si="106"/>
        <v>8</v>
      </c>
      <c r="L828">
        <v>0</v>
      </c>
      <c r="M828">
        <v>0</v>
      </c>
      <c r="N828" s="7">
        <v>0</v>
      </c>
      <c r="O828" t="s">
        <v>165</v>
      </c>
      <c r="P828" s="5" t="str">
        <f t="shared" si="107"/>
        <v>1-188367</v>
      </c>
      <c r="Q828">
        <v>0</v>
      </c>
      <c r="R828" s="5">
        <f t="shared" si="108"/>
        <v>95135</v>
      </c>
      <c r="S828" s="5">
        <v>15</v>
      </c>
      <c r="T828" s="5">
        <v>0</v>
      </c>
      <c r="U828">
        <f>[2]升级消耗!$E228</f>
        <v>188367</v>
      </c>
      <c r="V828">
        <f t="shared" si="113"/>
        <v>2.4</v>
      </c>
      <c r="AA828" s="5">
        <f t="shared" si="109"/>
        <v>2300</v>
      </c>
    </row>
    <row r="829" spans="1:27">
      <c r="A829" s="5">
        <f t="shared" si="110"/>
        <v>1003226</v>
      </c>
      <c r="B829" s="5">
        <f t="shared" si="111"/>
        <v>1003</v>
      </c>
      <c r="C829" s="5">
        <f>VLOOKUP(B829,[1]role!$A:$J,10,1)</f>
        <v>47</v>
      </c>
      <c r="D829" s="5">
        <f t="shared" si="112"/>
        <v>226</v>
      </c>
      <c r="E829" s="10" t="s">
        <v>41</v>
      </c>
      <c r="F829" s="5">
        <f>[2]攻击!$G231</f>
        <v>97228</v>
      </c>
      <c r="G829" s="5">
        <f t="shared" si="104"/>
        <v>988</v>
      </c>
      <c r="I829" s="6">
        <f t="shared" si="105"/>
        <v>2310</v>
      </c>
      <c r="J829">
        <v>0</v>
      </c>
      <c r="K829" s="11">
        <f t="shared" si="106"/>
        <v>8</v>
      </c>
      <c r="L829">
        <v>0</v>
      </c>
      <c r="M829">
        <v>0</v>
      </c>
      <c r="N829" s="7">
        <v>0</v>
      </c>
      <c r="O829" t="s">
        <v>166</v>
      </c>
      <c r="P829" s="5" t="str">
        <f t="shared" si="107"/>
        <v>1-192511</v>
      </c>
      <c r="Q829">
        <v>0</v>
      </c>
      <c r="R829" s="5">
        <f t="shared" si="108"/>
        <v>97228</v>
      </c>
      <c r="S829" s="5">
        <v>15</v>
      </c>
      <c r="T829" s="5">
        <v>0</v>
      </c>
      <c r="U829">
        <f>[2]升级消耗!$E229</f>
        <v>192511</v>
      </c>
      <c r="V829">
        <f t="shared" si="113"/>
        <v>2.4</v>
      </c>
      <c r="AA829" s="5">
        <f t="shared" si="109"/>
        <v>2310</v>
      </c>
    </row>
    <row r="830" spans="1:27">
      <c r="A830" s="5">
        <f t="shared" si="110"/>
        <v>1003227</v>
      </c>
      <c r="B830" s="5">
        <f t="shared" si="111"/>
        <v>1003</v>
      </c>
      <c r="C830" s="5">
        <f>VLOOKUP(B830,[1]role!$A:$J,10,1)</f>
        <v>47</v>
      </c>
      <c r="D830" s="5">
        <f t="shared" si="112"/>
        <v>227</v>
      </c>
      <c r="E830" s="10" t="s">
        <v>41</v>
      </c>
      <c r="F830" s="5">
        <f>[2]攻击!$G232</f>
        <v>99321</v>
      </c>
      <c r="G830" s="5">
        <f t="shared" si="104"/>
        <v>992</v>
      </c>
      <c r="I830" s="6">
        <f t="shared" si="105"/>
        <v>2320</v>
      </c>
      <c r="J830">
        <v>0</v>
      </c>
      <c r="K830" s="11">
        <f t="shared" si="106"/>
        <v>8</v>
      </c>
      <c r="L830">
        <v>0</v>
      </c>
      <c r="M830">
        <v>0</v>
      </c>
      <c r="N830" s="7">
        <v>0</v>
      </c>
      <c r="O830" t="s">
        <v>167</v>
      </c>
      <c r="P830" s="5" t="str">
        <f t="shared" si="107"/>
        <v>1-196655</v>
      </c>
      <c r="Q830">
        <v>0</v>
      </c>
      <c r="R830" s="5">
        <f t="shared" si="108"/>
        <v>99321</v>
      </c>
      <c r="S830" s="5">
        <v>15</v>
      </c>
      <c r="T830" s="5">
        <v>0</v>
      </c>
      <c r="U830">
        <f>[2]升级消耗!$E230</f>
        <v>196655</v>
      </c>
      <c r="V830">
        <f t="shared" si="113"/>
        <v>2.4</v>
      </c>
      <c r="AA830" s="5">
        <f t="shared" si="109"/>
        <v>2320</v>
      </c>
    </row>
    <row r="831" spans="1:27">
      <c r="A831" s="5">
        <f t="shared" si="110"/>
        <v>1003228</v>
      </c>
      <c r="B831" s="5">
        <f t="shared" si="111"/>
        <v>1003</v>
      </c>
      <c r="C831" s="5">
        <f>VLOOKUP(B831,[1]role!$A:$J,10,1)</f>
        <v>47</v>
      </c>
      <c r="D831" s="5">
        <f t="shared" si="112"/>
        <v>228</v>
      </c>
      <c r="E831" s="10" t="s">
        <v>41</v>
      </c>
      <c r="F831" s="5">
        <f>[2]攻击!$G233</f>
        <v>101416</v>
      </c>
      <c r="G831" s="5">
        <f t="shared" si="104"/>
        <v>996</v>
      </c>
      <c r="I831" s="6">
        <f t="shared" si="105"/>
        <v>2330</v>
      </c>
      <c r="J831">
        <v>0</v>
      </c>
      <c r="K831" s="11">
        <f t="shared" si="106"/>
        <v>8</v>
      </c>
      <c r="L831">
        <v>0</v>
      </c>
      <c r="M831">
        <v>0</v>
      </c>
      <c r="N831" s="7">
        <v>0</v>
      </c>
      <c r="O831" t="s">
        <v>168</v>
      </c>
      <c r="P831" s="5" t="str">
        <f t="shared" si="107"/>
        <v>1-200802</v>
      </c>
      <c r="Q831">
        <v>0</v>
      </c>
      <c r="R831" s="5">
        <f t="shared" si="108"/>
        <v>101416</v>
      </c>
      <c r="S831" s="5">
        <v>15</v>
      </c>
      <c r="T831" s="5">
        <v>0</v>
      </c>
      <c r="U831">
        <f>[2]升级消耗!$E231</f>
        <v>200802</v>
      </c>
      <c r="V831">
        <f t="shared" si="113"/>
        <v>2.4</v>
      </c>
      <c r="AA831" s="5">
        <f t="shared" si="109"/>
        <v>2330</v>
      </c>
    </row>
    <row r="832" spans="1:27">
      <c r="A832" s="5">
        <f t="shared" si="110"/>
        <v>1003229</v>
      </c>
      <c r="B832" s="5">
        <f t="shared" si="111"/>
        <v>1003</v>
      </c>
      <c r="C832" s="5">
        <f>VLOOKUP(B832,[1]role!$A:$J,10,1)</f>
        <v>47</v>
      </c>
      <c r="D832" s="5">
        <f t="shared" si="112"/>
        <v>229</v>
      </c>
      <c r="E832" s="10" t="s">
        <v>41</v>
      </c>
      <c r="F832" s="5">
        <f>[2]攻击!$G234</f>
        <v>103510</v>
      </c>
      <c r="G832" s="5">
        <f t="shared" si="104"/>
        <v>1001</v>
      </c>
      <c r="I832" s="6">
        <f t="shared" si="105"/>
        <v>2340</v>
      </c>
      <c r="J832">
        <v>0</v>
      </c>
      <c r="K832" s="11">
        <f t="shared" si="106"/>
        <v>8</v>
      </c>
      <c r="L832">
        <v>0</v>
      </c>
      <c r="M832">
        <v>0</v>
      </c>
      <c r="N832" s="7">
        <v>0</v>
      </c>
      <c r="O832" t="s">
        <v>169</v>
      </c>
      <c r="P832" s="5" t="str">
        <f t="shared" si="107"/>
        <v>1-204948</v>
      </c>
      <c r="Q832">
        <v>0</v>
      </c>
      <c r="R832" s="5">
        <f t="shared" si="108"/>
        <v>103510</v>
      </c>
      <c r="S832" s="5">
        <v>15</v>
      </c>
      <c r="T832" s="5">
        <v>0</v>
      </c>
      <c r="U832">
        <f>[2]升级消耗!$E232</f>
        <v>204948</v>
      </c>
      <c r="V832">
        <f t="shared" si="113"/>
        <v>2.4</v>
      </c>
      <c r="AA832" s="5">
        <f t="shared" si="109"/>
        <v>2340</v>
      </c>
    </row>
    <row r="833" spans="1:27">
      <c r="A833" s="5">
        <f t="shared" si="110"/>
        <v>1003230</v>
      </c>
      <c r="B833" s="5">
        <f t="shared" si="111"/>
        <v>1003</v>
      </c>
      <c r="C833" s="5">
        <f>VLOOKUP(B833,[1]role!$A:$J,10,1)</f>
        <v>47</v>
      </c>
      <c r="D833" s="5">
        <f t="shared" si="112"/>
        <v>230</v>
      </c>
      <c r="E833" s="10" t="s">
        <v>41</v>
      </c>
      <c r="F833" s="5">
        <f>[2]攻击!$G235</f>
        <v>105606</v>
      </c>
      <c r="G833" s="5">
        <f t="shared" si="104"/>
        <v>1005</v>
      </c>
      <c r="I833" s="6">
        <f t="shared" si="105"/>
        <v>2350</v>
      </c>
      <c r="J833">
        <v>0</v>
      </c>
      <c r="K833" s="11">
        <f t="shared" si="106"/>
        <v>8</v>
      </c>
      <c r="L833">
        <v>0</v>
      </c>
      <c r="M833">
        <v>0</v>
      </c>
      <c r="N833" s="7">
        <v>0</v>
      </c>
      <c r="O833" t="s">
        <v>170</v>
      </c>
      <c r="P833" s="5" t="str">
        <f t="shared" si="107"/>
        <v>1-209098</v>
      </c>
      <c r="Q833">
        <v>0</v>
      </c>
      <c r="R833" s="5">
        <f t="shared" si="108"/>
        <v>105606</v>
      </c>
      <c r="S833" s="5">
        <v>15</v>
      </c>
      <c r="T833" s="5">
        <v>0</v>
      </c>
      <c r="U833">
        <f>[2]升级消耗!$E233</f>
        <v>209098</v>
      </c>
      <c r="V833">
        <f t="shared" si="113"/>
        <v>2.4</v>
      </c>
      <c r="AA833" s="5">
        <f t="shared" si="109"/>
        <v>2350</v>
      </c>
    </row>
    <row r="834" spans="1:27">
      <c r="A834" s="5">
        <f t="shared" si="110"/>
        <v>1003231</v>
      </c>
      <c r="B834" s="5">
        <f t="shared" si="111"/>
        <v>1003</v>
      </c>
      <c r="C834" s="5">
        <f>VLOOKUP(B834,[1]role!$A:$J,10,1)</f>
        <v>47</v>
      </c>
      <c r="D834" s="5">
        <f t="shared" si="112"/>
        <v>231</v>
      </c>
      <c r="E834" s="10" t="s">
        <v>41</v>
      </c>
      <c r="F834" s="5">
        <f>[2]攻击!$G236</f>
        <v>107702</v>
      </c>
      <c r="G834" s="5">
        <f t="shared" si="104"/>
        <v>1009</v>
      </c>
      <c r="I834" s="6">
        <f t="shared" si="105"/>
        <v>2360</v>
      </c>
      <c r="J834">
        <v>0</v>
      </c>
      <c r="K834" s="11">
        <f t="shared" si="106"/>
        <v>8</v>
      </c>
      <c r="L834">
        <v>0</v>
      </c>
      <c r="M834">
        <v>0</v>
      </c>
      <c r="N834" s="7">
        <v>0</v>
      </c>
      <c r="O834" t="s">
        <v>171</v>
      </c>
      <c r="P834" s="5" t="str">
        <f t="shared" si="107"/>
        <v>1-213248</v>
      </c>
      <c r="Q834">
        <v>0</v>
      </c>
      <c r="R834" s="5">
        <f t="shared" si="108"/>
        <v>107702</v>
      </c>
      <c r="S834" s="5">
        <v>15</v>
      </c>
      <c r="T834" s="5">
        <v>0</v>
      </c>
      <c r="U834">
        <f>[2]升级消耗!$E234</f>
        <v>213248</v>
      </c>
      <c r="V834">
        <f t="shared" si="113"/>
        <v>2.4</v>
      </c>
      <c r="AA834" s="5">
        <f t="shared" si="109"/>
        <v>2360</v>
      </c>
    </row>
    <row r="835" spans="1:27">
      <c r="A835" s="5">
        <f t="shared" si="110"/>
        <v>1003232</v>
      </c>
      <c r="B835" s="5">
        <f t="shared" si="111"/>
        <v>1003</v>
      </c>
      <c r="C835" s="5">
        <f>VLOOKUP(B835,[1]role!$A:$J,10,1)</f>
        <v>47</v>
      </c>
      <c r="D835" s="5">
        <f t="shared" si="112"/>
        <v>232</v>
      </c>
      <c r="E835" s="10" t="s">
        <v>41</v>
      </c>
      <c r="F835" s="5">
        <f>[2]攻击!$G237</f>
        <v>109799</v>
      </c>
      <c r="G835" s="5">
        <f t="shared" si="104"/>
        <v>1013</v>
      </c>
      <c r="I835" s="6">
        <f t="shared" si="105"/>
        <v>2370</v>
      </c>
      <c r="J835">
        <v>0</v>
      </c>
      <c r="K835" s="11">
        <f t="shared" si="106"/>
        <v>8</v>
      </c>
      <c r="L835">
        <v>0</v>
      </c>
      <c r="M835">
        <v>0</v>
      </c>
      <c r="N835" s="7">
        <v>0</v>
      </c>
      <c r="O835" t="s">
        <v>172</v>
      </c>
      <c r="P835" s="5" t="str">
        <f t="shared" si="107"/>
        <v>1-217400</v>
      </c>
      <c r="Q835">
        <v>0</v>
      </c>
      <c r="R835" s="5">
        <f t="shared" si="108"/>
        <v>109799</v>
      </c>
      <c r="S835" s="5">
        <v>15</v>
      </c>
      <c r="T835" s="5">
        <v>0</v>
      </c>
      <c r="U835">
        <f>[2]升级消耗!$E235</f>
        <v>217400</v>
      </c>
      <c r="V835">
        <f t="shared" si="113"/>
        <v>2.4</v>
      </c>
      <c r="AA835" s="5">
        <f t="shared" si="109"/>
        <v>2370</v>
      </c>
    </row>
    <row r="836" spans="1:27">
      <c r="A836" s="5">
        <f t="shared" si="110"/>
        <v>1003233</v>
      </c>
      <c r="B836" s="5">
        <f t="shared" si="111"/>
        <v>1003</v>
      </c>
      <c r="C836" s="5">
        <f>VLOOKUP(B836,[1]role!$A:$J,10,1)</f>
        <v>47</v>
      </c>
      <c r="D836" s="5">
        <f t="shared" si="112"/>
        <v>233</v>
      </c>
      <c r="E836" s="10" t="s">
        <v>41</v>
      </c>
      <c r="F836" s="5">
        <f>[2]攻击!$G238</f>
        <v>111896</v>
      </c>
      <c r="G836" s="5">
        <f t="shared" si="104"/>
        <v>1017</v>
      </c>
      <c r="I836" s="6">
        <f t="shared" si="105"/>
        <v>2380</v>
      </c>
      <c r="J836">
        <v>0</v>
      </c>
      <c r="K836" s="11">
        <f t="shared" si="106"/>
        <v>8</v>
      </c>
      <c r="L836">
        <v>0</v>
      </c>
      <c r="M836">
        <v>0</v>
      </c>
      <c r="N836" s="7">
        <v>0</v>
      </c>
      <c r="O836" t="s">
        <v>173</v>
      </c>
      <c r="P836" s="5" t="str">
        <f t="shared" si="107"/>
        <v>1-221552</v>
      </c>
      <c r="Q836">
        <v>0</v>
      </c>
      <c r="R836" s="5">
        <f t="shared" si="108"/>
        <v>111896</v>
      </c>
      <c r="S836" s="5">
        <v>15</v>
      </c>
      <c r="T836" s="5">
        <v>0</v>
      </c>
      <c r="U836">
        <f>[2]升级消耗!$E236</f>
        <v>221552</v>
      </c>
      <c r="V836">
        <f t="shared" si="113"/>
        <v>2.4</v>
      </c>
      <c r="AA836" s="5">
        <f t="shared" si="109"/>
        <v>2380</v>
      </c>
    </row>
    <row r="837" spans="1:27">
      <c r="A837" s="5">
        <f t="shared" si="110"/>
        <v>1003234</v>
      </c>
      <c r="B837" s="5">
        <f t="shared" si="111"/>
        <v>1003</v>
      </c>
      <c r="C837" s="5">
        <f>VLOOKUP(B837,[1]role!$A:$J,10,1)</f>
        <v>47</v>
      </c>
      <c r="D837" s="5">
        <f t="shared" si="112"/>
        <v>234</v>
      </c>
      <c r="E837" s="10" t="s">
        <v>41</v>
      </c>
      <c r="F837" s="5">
        <f>[2]攻击!$G239</f>
        <v>113995</v>
      </c>
      <c r="G837" s="5">
        <f t="shared" ref="G837:G900" si="114">INT(I837/V837)+26</f>
        <v>1021</v>
      </c>
      <c r="I837" s="6">
        <f t="shared" ref="I837:I900" si="115">INT(AA837)</f>
        <v>2390</v>
      </c>
      <c r="J837">
        <v>0</v>
      </c>
      <c r="K837" s="11">
        <f t="shared" ref="K837:K900" si="116">IF(B837=2008,10,IF(B837&gt;3000,10,IF(B837&gt;2000,5,8)))</f>
        <v>8</v>
      </c>
      <c r="L837">
        <v>0</v>
      </c>
      <c r="M837">
        <v>0</v>
      </c>
      <c r="N837" s="7">
        <v>0</v>
      </c>
      <c r="O837" t="s">
        <v>174</v>
      </c>
      <c r="P837" s="5" t="str">
        <f t="shared" ref="P837:P900" si="117">"1-"&amp;U837</f>
        <v>1-225708</v>
      </c>
      <c r="Q837">
        <v>0</v>
      </c>
      <c r="R837" s="5">
        <f t="shared" ref="R837:R900" si="118">F837</f>
        <v>113995</v>
      </c>
      <c r="S837" s="5">
        <v>15</v>
      </c>
      <c r="T837" s="5">
        <v>0</v>
      </c>
      <c r="U837">
        <f>[2]升级消耗!$E237</f>
        <v>225708</v>
      </c>
      <c r="V837">
        <f t="shared" si="113"/>
        <v>2.4</v>
      </c>
      <c r="AA837" s="5">
        <f t="shared" ref="AA837:AA900" si="119">50+D837*10</f>
        <v>2390</v>
      </c>
    </row>
    <row r="838" spans="1:27">
      <c r="A838" s="5">
        <f t="shared" si="110"/>
        <v>1003235</v>
      </c>
      <c r="B838" s="5">
        <f t="shared" si="111"/>
        <v>1003</v>
      </c>
      <c r="C838" s="5">
        <f>VLOOKUP(B838,[1]role!$A:$J,10,1)</f>
        <v>47</v>
      </c>
      <c r="D838" s="5">
        <f t="shared" si="112"/>
        <v>235</v>
      </c>
      <c r="E838" s="10" t="s">
        <v>41</v>
      </c>
      <c r="F838" s="5">
        <f>[2]攻击!$G240</f>
        <v>116093</v>
      </c>
      <c r="G838" s="5">
        <f t="shared" si="114"/>
        <v>1026</v>
      </c>
      <c r="I838" s="6">
        <f t="shared" si="115"/>
        <v>2400</v>
      </c>
      <c r="J838">
        <v>0</v>
      </c>
      <c r="K838" s="11">
        <f t="shared" si="116"/>
        <v>8</v>
      </c>
      <c r="L838">
        <v>0</v>
      </c>
      <c r="M838">
        <v>0</v>
      </c>
      <c r="N838" s="7">
        <v>0</v>
      </c>
      <c r="O838" t="s">
        <v>175</v>
      </c>
      <c r="P838" s="5" t="str">
        <f t="shared" si="117"/>
        <v>1-229863</v>
      </c>
      <c r="Q838">
        <v>0</v>
      </c>
      <c r="R838" s="5">
        <f t="shared" si="118"/>
        <v>116093</v>
      </c>
      <c r="S838" s="5">
        <v>15</v>
      </c>
      <c r="T838" s="5">
        <v>0</v>
      </c>
      <c r="U838">
        <f>[2]升级消耗!$E238</f>
        <v>229863</v>
      </c>
      <c r="V838">
        <f t="shared" si="113"/>
        <v>2.4</v>
      </c>
      <c r="AA838" s="5">
        <f t="shared" si="119"/>
        <v>2400</v>
      </c>
    </row>
    <row r="839" spans="1:27">
      <c r="A839" s="5">
        <f t="shared" si="110"/>
        <v>1003236</v>
      </c>
      <c r="B839" s="5">
        <f t="shared" si="111"/>
        <v>1003</v>
      </c>
      <c r="C839" s="5">
        <f>VLOOKUP(B839,[1]role!$A:$J,10,1)</f>
        <v>47</v>
      </c>
      <c r="D839" s="5">
        <f t="shared" si="112"/>
        <v>236</v>
      </c>
      <c r="E839" s="10" t="s">
        <v>41</v>
      </c>
      <c r="F839" s="5">
        <f>[2]攻击!$G241</f>
        <v>118193</v>
      </c>
      <c r="G839" s="5">
        <f t="shared" si="114"/>
        <v>1030</v>
      </c>
      <c r="I839" s="6">
        <f t="shared" si="115"/>
        <v>2410</v>
      </c>
      <c r="J839">
        <v>0</v>
      </c>
      <c r="K839" s="11">
        <f t="shared" si="116"/>
        <v>8</v>
      </c>
      <c r="L839">
        <v>0</v>
      </c>
      <c r="M839">
        <v>0</v>
      </c>
      <c r="N839" s="7">
        <v>0</v>
      </c>
      <c r="O839" t="s">
        <v>176</v>
      </c>
      <c r="P839" s="5" t="str">
        <f t="shared" si="117"/>
        <v>1-234021</v>
      </c>
      <c r="Q839">
        <v>0</v>
      </c>
      <c r="R839" s="5">
        <f t="shared" si="118"/>
        <v>118193</v>
      </c>
      <c r="S839" s="5">
        <v>15</v>
      </c>
      <c r="T839" s="5">
        <v>0</v>
      </c>
      <c r="U839">
        <f>[2]升级消耗!$E239</f>
        <v>234021</v>
      </c>
      <c r="V839">
        <f t="shared" si="113"/>
        <v>2.4</v>
      </c>
      <c r="AA839" s="5">
        <f t="shared" si="119"/>
        <v>2410</v>
      </c>
    </row>
    <row r="840" spans="1:27">
      <c r="A840" s="5">
        <f t="shared" si="110"/>
        <v>1003237</v>
      </c>
      <c r="B840" s="5">
        <f t="shared" si="111"/>
        <v>1003</v>
      </c>
      <c r="C840" s="5">
        <f>VLOOKUP(B840,[1]role!$A:$J,10,1)</f>
        <v>47</v>
      </c>
      <c r="D840" s="5">
        <f t="shared" si="112"/>
        <v>237</v>
      </c>
      <c r="E840" s="10" t="s">
        <v>41</v>
      </c>
      <c r="F840" s="5">
        <f>[2]攻击!$G242</f>
        <v>120293</v>
      </c>
      <c r="G840" s="5">
        <f t="shared" si="114"/>
        <v>1034</v>
      </c>
      <c r="I840" s="6">
        <f t="shared" si="115"/>
        <v>2420</v>
      </c>
      <c r="J840">
        <v>0</v>
      </c>
      <c r="K840" s="11">
        <f t="shared" si="116"/>
        <v>8</v>
      </c>
      <c r="L840">
        <v>0</v>
      </c>
      <c r="M840">
        <v>0</v>
      </c>
      <c r="N840" s="7">
        <v>0</v>
      </c>
      <c r="O840" t="s">
        <v>177</v>
      </c>
      <c r="P840" s="5" t="str">
        <f t="shared" si="117"/>
        <v>1-238179</v>
      </c>
      <c r="Q840">
        <v>0</v>
      </c>
      <c r="R840" s="5">
        <f t="shared" si="118"/>
        <v>120293</v>
      </c>
      <c r="S840" s="5">
        <v>15</v>
      </c>
      <c r="T840" s="5">
        <v>0</v>
      </c>
      <c r="U840">
        <f>[2]升级消耗!$E240</f>
        <v>238179</v>
      </c>
      <c r="V840">
        <f t="shared" si="113"/>
        <v>2.4</v>
      </c>
      <c r="AA840" s="5">
        <f t="shared" si="119"/>
        <v>2420</v>
      </c>
    </row>
    <row r="841" spans="1:27">
      <c r="A841" s="5">
        <f t="shared" si="110"/>
        <v>1003238</v>
      </c>
      <c r="B841" s="5">
        <f t="shared" si="111"/>
        <v>1003</v>
      </c>
      <c r="C841" s="5">
        <f>VLOOKUP(B841,[1]role!$A:$J,10,1)</f>
        <v>47</v>
      </c>
      <c r="D841" s="5">
        <f t="shared" si="112"/>
        <v>238</v>
      </c>
      <c r="E841" s="10" t="s">
        <v>41</v>
      </c>
      <c r="F841" s="5">
        <f>[2]攻击!$G243</f>
        <v>122395</v>
      </c>
      <c r="G841" s="5">
        <f t="shared" si="114"/>
        <v>1038</v>
      </c>
      <c r="I841" s="6">
        <f t="shared" si="115"/>
        <v>2430</v>
      </c>
      <c r="J841">
        <v>0</v>
      </c>
      <c r="K841" s="11">
        <f t="shared" si="116"/>
        <v>8</v>
      </c>
      <c r="L841">
        <v>0</v>
      </c>
      <c r="M841">
        <v>0</v>
      </c>
      <c r="N841" s="7">
        <v>0</v>
      </c>
      <c r="O841" t="s">
        <v>178</v>
      </c>
      <c r="P841" s="5" t="str">
        <f t="shared" si="117"/>
        <v>1-242340</v>
      </c>
      <c r="Q841">
        <v>0</v>
      </c>
      <c r="R841" s="5">
        <f t="shared" si="118"/>
        <v>122395</v>
      </c>
      <c r="S841" s="5">
        <v>15</v>
      </c>
      <c r="T841" s="5">
        <v>0</v>
      </c>
      <c r="U841">
        <f>[2]升级消耗!$E241</f>
        <v>242340</v>
      </c>
      <c r="V841">
        <f t="shared" si="113"/>
        <v>2.4</v>
      </c>
      <c r="AA841" s="5">
        <f t="shared" si="119"/>
        <v>2430</v>
      </c>
    </row>
    <row r="842" spans="1:27">
      <c r="A842" s="5">
        <f t="shared" si="110"/>
        <v>1003239</v>
      </c>
      <c r="B842" s="5">
        <f t="shared" si="111"/>
        <v>1003</v>
      </c>
      <c r="C842" s="5">
        <f>VLOOKUP(B842,[1]role!$A:$J,10,1)</f>
        <v>47</v>
      </c>
      <c r="D842" s="5">
        <f t="shared" si="112"/>
        <v>239</v>
      </c>
      <c r="E842" s="10" t="s">
        <v>41</v>
      </c>
      <c r="F842" s="5">
        <f>[2]攻击!$G244</f>
        <v>124496</v>
      </c>
      <c r="G842" s="5">
        <f t="shared" si="114"/>
        <v>1042</v>
      </c>
      <c r="I842" s="6">
        <f t="shared" si="115"/>
        <v>2440</v>
      </c>
      <c r="J842">
        <v>0</v>
      </c>
      <c r="K842" s="11">
        <f t="shared" si="116"/>
        <v>8</v>
      </c>
      <c r="L842">
        <v>0</v>
      </c>
      <c r="M842">
        <v>0</v>
      </c>
      <c r="N842" s="7">
        <v>0</v>
      </c>
      <c r="O842" t="s">
        <v>179</v>
      </c>
      <c r="P842" s="5" t="str">
        <f t="shared" si="117"/>
        <v>1-246500</v>
      </c>
      <c r="Q842">
        <v>0</v>
      </c>
      <c r="R842" s="5">
        <f t="shared" si="118"/>
        <v>124496</v>
      </c>
      <c r="S842" s="5">
        <v>15</v>
      </c>
      <c r="T842" s="5">
        <v>0</v>
      </c>
      <c r="U842">
        <f>[2]升级消耗!$E242</f>
        <v>246500</v>
      </c>
      <c r="V842">
        <f t="shared" si="113"/>
        <v>2.4</v>
      </c>
      <c r="AA842" s="5">
        <f t="shared" si="119"/>
        <v>2440</v>
      </c>
    </row>
    <row r="843" spans="1:27">
      <c r="A843" s="5">
        <f t="shared" si="110"/>
        <v>1003240</v>
      </c>
      <c r="B843" s="5">
        <f t="shared" si="111"/>
        <v>1003</v>
      </c>
      <c r="C843" s="5">
        <f>VLOOKUP(B843,[1]role!$A:$J,10,1)</f>
        <v>47</v>
      </c>
      <c r="D843" s="5">
        <f t="shared" si="112"/>
        <v>240</v>
      </c>
      <c r="E843" s="10" t="s">
        <v>41</v>
      </c>
      <c r="F843" s="5">
        <f>[2]攻击!$G245</f>
        <v>126599</v>
      </c>
      <c r="G843" s="5">
        <f t="shared" si="114"/>
        <v>1046</v>
      </c>
      <c r="I843" s="6">
        <f t="shared" si="115"/>
        <v>2450</v>
      </c>
      <c r="J843">
        <v>0</v>
      </c>
      <c r="K843" s="11">
        <f t="shared" si="116"/>
        <v>8</v>
      </c>
      <c r="L843">
        <v>0</v>
      </c>
      <c r="M843">
        <v>0</v>
      </c>
      <c r="N843" s="7">
        <v>0</v>
      </c>
      <c r="O843" t="s">
        <v>180</v>
      </c>
      <c r="P843" s="5" t="str">
        <f t="shared" si="117"/>
        <v>1-250664</v>
      </c>
      <c r="Q843">
        <v>0</v>
      </c>
      <c r="R843" s="5">
        <f t="shared" si="118"/>
        <v>126599</v>
      </c>
      <c r="S843" s="5">
        <v>15</v>
      </c>
      <c r="T843" s="5">
        <v>0</v>
      </c>
      <c r="U843">
        <f>[2]升级消耗!$E243</f>
        <v>250664</v>
      </c>
      <c r="V843">
        <f t="shared" si="113"/>
        <v>2.4</v>
      </c>
      <c r="AA843" s="5">
        <f t="shared" si="119"/>
        <v>2450</v>
      </c>
    </row>
    <row r="844" spans="1:27">
      <c r="A844" s="5">
        <f t="shared" si="110"/>
        <v>1003241</v>
      </c>
      <c r="B844" s="5">
        <f t="shared" si="111"/>
        <v>1003</v>
      </c>
      <c r="C844" s="5">
        <f>VLOOKUP(B844,[1]role!$A:$J,10,1)</f>
        <v>47</v>
      </c>
      <c r="D844" s="5">
        <f t="shared" si="112"/>
        <v>241</v>
      </c>
      <c r="E844" s="10" t="s">
        <v>41</v>
      </c>
      <c r="F844" s="5">
        <f>[2]攻击!$G246</f>
        <v>128702</v>
      </c>
      <c r="G844" s="5">
        <f t="shared" si="114"/>
        <v>1051</v>
      </c>
      <c r="I844" s="6">
        <f t="shared" si="115"/>
        <v>2460</v>
      </c>
      <c r="J844">
        <v>0</v>
      </c>
      <c r="K844" s="11">
        <f t="shared" si="116"/>
        <v>8</v>
      </c>
      <c r="L844">
        <v>0</v>
      </c>
      <c r="M844">
        <v>0</v>
      </c>
      <c r="N844" s="7">
        <v>0</v>
      </c>
      <c r="O844" t="s">
        <v>181</v>
      </c>
      <c r="P844" s="5" t="str">
        <f t="shared" si="117"/>
        <v>1-254828</v>
      </c>
      <c r="Q844">
        <v>0</v>
      </c>
      <c r="R844" s="5">
        <f t="shared" si="118"/>
        <v>128702</v>
      </c>
      <c r="S844" s="5">
        <v>15</v>
      </c>
      <c r="T844" s="5">
        <v>0</v>
      </c>
      <c r="U844">
        <f>[2]升级消耗!$E244</f>
        <v>254828</v>
      </c>
      <c r="V844">
        <f t="shared" si="113"/>
        <v>2.4</v>
      </c>
      <c r="AA844" s="5">
        <f t="shared" si="119"/>
        <v>2460</v>
      </c>
    </row>
    <row r="845" spans="1:27">
      <c r="A845" s="5">
        <f t="shared" si="110"/>
        <v>1003242</v>
      </c>
      <c r="B845" s="5">
        <f t="shared" si="111"/>
        <v>1003</v>
      </c>
      <c r="C845" s="5">
        <f>VLOOKUP(B845,[1]role!$A:$J,10,1)</f>
        <v>47</v>
      </c>
      <c r="D845" s="5">
        <f t="shared" si="112"/>
        <v>242</v>
      </c>
      <c r="E845" s="10" t="s">
        <v>41</v>
      </c>
      <c r="F845" s="5">
        <f>[2]攻击!$G247</f>
        <v>130806</v>
      </c>
      <c r="G845" s="5">
        <f t="shared" si="114"/>
        <v>1055</v>
      </c>
      <c r="I845" s="6">
        <f t="shared" si="115"/>
        <v>2470</v>
      </c>
      <c r="J845">
        <v>0</v>
      </c>
      <c r="K845" s="11">
        <f t="shared" si="116"/>
        <v>8</v>
      </c>
      <c r="L845">
        <v>0</v>
      </c>
      <c r="M845">
        <v>0</v>
      </c>
      <c r="N845" s="7">
        <v>0</v>
      </c>
      <c r="O845" t="s">
        <v>182</v>
      </c>
      <c r="P845" s="5" t="str">
        <f t="shared" si="117"/>
        <v>1-258994</v>
      </c>
      <c r="Q845">
        <v>0</v>
      </c>
      <c r="R845" s="5">
        <f t="shared" si="118"/>
        <v>130806</v>
      </c>
      <c r="S845" s="5">
        <v>15</v>
      </c>
      <c r="T845" s="5">
        <v>0</v>
      </c>
      <c r="U845">
        <f>[2]升级消耗!$E245</f>
        <v>258994</v>
      </c>
      <c r="V845">
        <f t="shared" si="113"/>
        <v>2.4</v>
      </c>
      <c r="AA845" s="5">
        <f t="shared" si="119"/>
        <v>2470</v>
      </c>
    </row>
    <row r="846" spans="1:27">
      <c r="A846" s="5">
        <f t="shared" si="110"/>
        <v>1003243</v>
      </c>
      <c r="B846" s="5">
        <f t="shared" si="111"/>
        <v>1003</v>
      </c>
      <c r="C846" s="5">
        <f>VLOOKUP(B846,[1]role!$A:$J,10,1)</f>
        <v>47</v>
      </c>
      <c r="D846" s="5">
        <f t="shared" si="112"/>
        <v>243</v>
      </c>
      <c r="E846" s="10" t="s">
        <v>41</v>
      </c>
      <c r="F846" s="5">
        <f>[2]攻击!$G248</f>
        <v>132910</v>
      </c>
      <c r="G846" s="5">
        <f t="shared" si="114"/>
        <v>1059</v>
      </c>
      <c r="I846" s="6">
        <f t="shared" si="115"/>
        <v>2480</v>
      </c>
      <c r="J846">
        <v>0</v>
      </c>
      <c r="K846" s="11">
        <f t="shared" si="116"/>
        <v>8</v>
      </c>
      <c r="L846">
        <v>0</v>
      </c>
      <c r="M846">
        <v>0</v>
      </c>
      <c r="N846" s="7">
        <v>0</v>
      </c>
      <c r="O846" t="s">
        <v>183</v>
      </c>
      <c r="P846" s="5" t="str">
        <f t="shared" si="117"/>
        <v>1-263160</v>
      </c>
      <c r="Q846">
        <v>0</v>
      </c>
      <c r="R846" s="5">
        <f t="shared" si="118"/>
        <v>132910</v>
      </c>
      <c r="S846" s="5">
        <v>15</v>
      </c>
      <c r="T846" s="5">
        <v>0</v>
      </c>
      <c r="U846">
        <f>[2]升级消耗!$E246</f>
        <v>263160</v>
      </c>
      <c r="V846">
        <f t="shared" si="113"/>
        <v>2.4</v>
      </c>
      <c r="AA846" s="5">
        <f t="shared" si="119"/>
        <v>2480</v>
      </c>
    </row>
    <row r="847" spans="1:27">
      <c r="A847" s="5">
        <f t="shared" si="110"/>
        <v>1003244</v>
      </c>
      <c r="B847" s="5">
        <f t="shared" si="111"/>
        <v>1003</v>
      </c>
      <c r="C847" s="5">
        <f>VLOOKUP(B847,[1]role!$A:$J,10,1)</f>
        <v>47</v>
      </c>
      <c r="D847" s="5">
        <f t="shared" si="112"/>
        <v>244</v>
      </c>
      <c r="E847" s="10" t="s">
        <v>41</v>
      </c>
      <c r="F847" s="5">
        <f>[2]攻击!$G249</f>
        <v>135016</v>
      </c>
      <c r="G847" s="5">
        <f t="shared" si="114"/>
        <v>1063</v>
      </c>
      <c r="I847" s="6">
        <f t="shared" si="115"/>
        <v>2490</v>
      </c>
      <c r="J847">
        <v>0</v>
      </c>
      <c r="K847" s="11">
        <f t="shared" si="116"/>
        <v>8</v>
      </c>
      <c r="L847">
        <v>0</v>
      </c>
      <c r="M847">
        <v>0</v>
      </c>
      <c r="N847" s="7">
        <v>0</v>
      </c>
      <c r="O847" t="s">
        <v>184</v>
      </c>
      <c r="P847" s="5" t="str">
        <f t="shared" si="117"/>
        <v>1-267330</v>
      </c>
      <c r="Q847">
        <v>0</v>
      </c>
      <c r="R847" s="5">
        <f t="shared" si="118"/>
        <v>135016</v>
      </c>
      <c r="S847" s="5">
        <v>15</v>
      </c>
      <c r="T847" s="5">
        <v>0</v>
      </c>
      <c r="U847">
        <f>[2]升级消耗!$E247</f>
        <v>267330</v>
      </c>
      <c r="V847">
        <f t="shared" si="113"/>
        <v>2.4</v>
      </c>
      <c r="AA847" s="5">
        <f t="shared" si="119"/>
        <v>2490</v>
      </c>
    </row>
    <row r="848" spans="1:27">
      <c r="A848" s="5">
        <f t="shared" si="110"/>
        <v>1003245</v>
      </c>
      <c r="B848" s="5">
        <f t="shared" si="111"/>
        <v>1003</v>
      </c>
      <c r="C848" s="5">
        <f>VLOOKUP(B848,[1]role!$A:$J,10,1)</f>
        <v>47</v>
      </c>
      <c r="D848" s="5">
        <f t="shared" si="112"/>
        <v>245</v>
      </c>
      <c r="E848" s="10" t="s">
        <v>41</v>
      </c>
      <c r="F848" s="5">
        <f>[2]攻击!$G250</f>
        <v>137121</v>
      </c>
      <c r="G848" s="5">
        <f t="shared" si="114"/>
        <v>1067</v>
      </c>
      <c r="I848" s="6">
        <f t="shared" si="115"/>
        <v>2500</v>
      </c>
      <c r="J848">
        <v>0</v>
      </c>
      <c r="K848" s="11">
        <f t="shared" si="116"/>
        <v>8</v>
      </c>
      <c r="L848">
        <v>0</v>
      </c>
      <c r="M848">
        <v>0</v>
      </c>
      <c r="N848" s="7">
        <v>0</v>
      </c>
      <c r="O848" t="s">
        <v>185</v>
      </c>
      <c r="P848" s="5" t="str">
        <f t="shared" si="117"/>
        <v>1-271499</v>
      </c>
      <c r="Q848">
        <v>0</v>
      </c>
      <c r="R848" s="5">
        <f t="shared" si="118"/>
        <v>137121</v>
      </c>
      <c r="S848" s="5">
        <v>15</v>
      </c>
      <c r="T848" s="5">
        <v>0</v>
      </c>
      <c r="U848">
        <f>[2]升级消耗!$E248</f>
        <v>271499</v>
      </c>
      <c r="V848">
        <f t="shared" si="113"/>
        <v>2.4</v>
      </c>
      <c r="AA848" s="5">
        <f t="shared" si="119"/>
        <v>2500</v>
      </c>
    </row>
    <row r="849" spans="1:27">
      <c r="A849" s="5">
        <f t="shared" si="110"/>
        <v>1003246</v>
      </c>
      <c r="B849" s="5">
        <f t="shared" si="111"/>
        <v>1003</v>
      </c>
      <c r="C849" s="5">
        <f>VLOOKUP(B849,[1]role!$A:$J,10,1)</f>
        <v>47</v>
      </c>
      <c r="D849" s="5">
        <f t="shared" si="112"/>
        <v>246</v>
      </c>
      <c r="E849" s="10" t="s">
        <v>41</v>
      </c>
      <c r="F849" s="5">
        <f>[2]攻击!$G251</f>
        <v>139228</v>
      </c>
      <c r="G849" s="5">
        <f t="shared" si="114"/>
        <v>1071</v>
      </c>
      <c r="I849" s="6">
        <f t="shared" si="115"/>
        <v>2510</v>
      </c>
      <c r="J849">
        <v>0</v>
      </c>
      <c r="K849" s="11">
        <f t="shared" si="116"/>
        <v>8</v>
      </c>
      <c r="L849">
        <v>0</v>
      </c>
      <c r="M849">
        <v>0</v>
      </c>
      <c r="N849" s="7">
        <v>0</v>
      </c>
      <c r="O849" t="s">
        <v>186</v>
      </c>
      <c r="P849" s="5" t="str">
        <f t="shared" si="117"/>
        <v>1-275671</v>
      </c>
      <c r="Q849">
        <v>0</v>
      </c>
      <c r="R849" s="5">
        <f t="shared" si="118"/>
        <v>139228</v>
      </c>
      <c r="S849" s="5">
        <v>15</v>
      </c>
      <c r="T849" s="5">
        <v>0</v>
      </c>
      <c r="U849">
        <f>[2]升级消耗!$E249</f>
        <v>275671</v>
      </c>
      <c r="V849">
        <f t="shared" si="113"/>
        <v>2.4</v>
      </c>
      <c r="AA849" s="5">
        <f t="shared" si="119"/>
        <v>2510</v>
      </c>
    </row>
    <row r="850" spans="1:27">
      <c r="A850" s="5">
        <f t="shared" si="110"/>
        <v>1003247</v>
      </c>
      <c r="B850" s="5">
        <f t="shared" si="111"/>
        <v>1003</v>
      </c>
      <c r="C850" s="5">
        <f>VLOOKUP(B850,[1]role!$A:$J,10,1)</f>
        <v>47</v>
      </c>
      <c r="D850" s="5">
        <f t="shared" si="112"/>
        <v>247</v>
      </c>
      <c r="E850" s="10" t="s">
        <v>41</v>
      </c>
      <c r="F850" s="5">
        <f>[2]攻击!$G252</f>
        <v>141335</v>
      </c>
      <c r="G850" s="5">
        <f t="shared" si="114"/>
        <v>1076</v>
      </c>
      <c r="I850" s="6">
        <f t="shared" si="115"/>
        <v>2520</v>
      </c>
      <c r="J850">
        <v>0</v>
      </c>
      <c r="K850" s="11">
        <f t="shared" si="116"/>
        <v>8</v>
      </c>
      <c r="L850">
        <v>0</v>
      </c>
      <c r="M850">
        <v>0</v>
      </c>
      <c r="N850" s="7">
        <v>0</v>
      </c>
      <c r="O850" t="s">
        <v>187</v>
      </c>
      <c r="P850" s="5" t="str">
        <f t="shared" si="117"/>
        <v>1-279843</v>
      </c>
      <c r="Q850">
        <v>0</v>
      </c>
      <c r="R850" s="5">
        <f t="shared" si="118"/>
        <v>141335</v>
      </c>
      <c r="S850" s="5">
        <v>15</v>
      </c>
      <c r="T850" s="5">
        <v>0</v>
      </c>
      <c r="U850">
        <f>[2]升级消耗!$E250</f>
        <v>279843</v>
      </c>
      <c r="V850">
        <f t="shared" si="113"/>
        <v>2.4</v>
      </c>
      <c r="AA850" s="5">
        <f t="shared" si="119"/>
        <v>2520</v>
      </c>
    </row>
    <row r="851" spans="1:27">
      <c r="A851" s="5">
        <f t="shared" si="110"/>
        <v>1003248</v>
      </c>
      <c r="B851" s="5">
        <f t="shared" si="111"/>
        <v>1003</v>
      </c>
      <c r="C851" s="5">
        <f>VLOOKUP(B851,[1]role!$A:$J,10,1)</f>
        <v>47</v>
      </c>
      <c r="D851" s="5">
        <f t="shared" si="112"/>
        <v>248</v>
      </c>
      <c r="E851" s="10" t="s">
        <v>41</v>
      </c>
      <c r="F851" s="5">
        <f>[2]攻击!$G253</f>
        <v>143444</v>
      </c>
      <c r="G851" s="5">
        <f t="shared" si="114"/>
        <v>1080</v>
      </c>
      <c r="I851" s="6">
        <f t="shared" si="115"/>
        <v>2530</v>
      </c>
      <c r="J851">
        <v>0</v>
      </c>
      <c r="K851" s="11">
        <f t="shared" si="116"/>
        <v>8</v>
      </c>
      <c r="L851">
        <v>0</v>
      </c>
      <c r="M851">
        <v>0</v>
      </c>
      <c r="N851" s="7">
        <v>0</v>
      </c>
      <c r="O851" t="s">
        <v>188</v>
      </c>
      <c r="P851" s="5" t="str">
        <f t="shared" si="117"/>
        <v>1-284018</v>
      </c>
      <c r="Q851">
        <v>0</v>
      </c>
      <c r="R851" s="5">
        <f t="shared" si="118"/>
        <v>143444</v>
      </c>
      <c r="S851" s="5">
        <v>15</v>
      </c>
      <c r="T851" s="5">
        <v>0</v>
      </c>
      <c r="U851">
        <f>[2]升级消耗!$E251</f>
        <v>284018</v>
      </c>
      <c r="V851">
        <f t="shared" si="113"/>
        <v>2.4</v>
      </c>
      <c r="AA851" s="5">
        <f t="shared" si="119"/>
        <v>2530</v>
      </c>
    </row>
    <row r="852" spans="1:27">
      <c r="A852" s="5">
        <f t="shared" si="110"/>
        <v>1003249</v>
      </c>
      <c r="B852" s="5">
        <f t="shared" si="111"/>
        <v>1003</v>
      </c>
      <c r="C852" s="5">
        <f>VLOOKUP(B852,[1]role!$A:$J,10,1)</f>
        <v>47</v>
      </c>
      <c r="D852" s="5">
        <f t="shared" si="112"/>
        <v>249</v>
      </c>
      <c r="E852" s="10" t="s">
        <v>41</v>
      </c>
      <c r="F852" s="5">
        <f>[2]攻击!$G254</f>
        <v>145552</v>
      </c>
      <c r="G852" s="5">
        <f t="shared" si="114"/>
        <v>1084</v>
      </c>
      <c r="I852" s="6">
        <f t="shared" si="115"/>
        <v>2540</v>
      </c>
      <c r="J852">
        <v>0</v>
      </c>
      <c r="K852" s="11">
        <f t="shared" si="116"/>
        <v>8</v>
      </c>
      <c r="L852">
        <v>0</v>
      </c>
      <c r="M852">
        <v>0</v>
      </c>
      <c r="N852" s="7">
        <v>0</v>
      </c>
      <c r="O852" t="s">
        <v>189</v>
      </c>
      <c r="P852" s="5" t="str">
        <f t="shared" si="117"/>
        <v>1-288192</v>
      </c>
      <c r="Q852">
        <v>0</v>
      </c>
      <c r="R852" s="5">
        <f t="shared" si="118"/>
        <v>145552</v>
      </c>
      <c r="S852" s="5">
        <v>15</v>
      </c>
      <c r="T852" s="5">
        <v>0</v>
      </c>
      <c r="U852">
        <f>[2]升级消耗!$E252</f>
        <v>288192</v>
      </c>
      <c r="V852">
        <f t="shared" si="113"/>
        <v>2.4</v>
      </c>
      <c r="AA852" s="5">
        <f t="shared" si="119"/>
        <v>2540</v>
      </c>
    </row>
    <row r="853" spans="1:27">
      <c r="A853" s="5">
        <f t="shared" si="110"/>
        <v>1003250</v>
      </c>
      <c r="B853" s="5">
        <f t="shared" si="111"/>
        <v>1003</v>
      </c>
      <c r="C853" s="5">
        <f>VLOOKUP(B853,[1]role!$A:$J,10,1)</f>
        <v>47</v>
      </c>
      <c r="D853" s="5">
        <f t="shared" si="112"/>
        <v>250</v>
      </c>
      <c r="E853" s="10" t="s">
        <v>41</v>
      </c>
      <c r="F853" s="5">
        <f>[2]攻击!$G255</f>
        <v>147662</v>
      </c>
      <c r="G853" s="5">
        <f t="shared" si="114"/>
        <v>1088</v>
      </c>
      <c r="I853" s="6">
        <f t="shared" si="115"/>
        <v>2550</v>
      </c>
      <c r="J853">
        <v>0</v>
      </c>
      <c r="K853" s="11">
        <f t="shared" si="116"/>
        <v>8</v>
      </c>
      <c r="L853">
        <v>0</v>
      </c>
      <c r="M853">
        <v>0</v>
      </c>
      <c r="N853" s="7">
        <v>0</v>
      </c>
      <c r="O853" t="s">
        <v>190</v>
      </c>
      <c r="P853" s="5" t="str">
        <f t="shared" si="117"/>
        <v>1-292370</v>
      </c>
      <c r="Q853">
        <v>0</v>
      </c>
      <c r="R853" s="5">
        <f t="shared" si="118"/>
        <v>147662</v>
      </c>
      <c r="S853" s="5">
        <v>15</v>
      </c>
      <c r="T853" s="5">
        <v>0</v>
      </c>
      <c r="U853">
        <f>[2]升级消耗!$E253</f>
        <v>292370</v>
      </c>
      <c r="V853">
        <f t="shared" si="113"/>
        <v>2.4</v>
      </c>
      <c r="AA853" s="5">
        <f t="shared" si="119"/>
        <v>2550</v>
      </c>
    </row>
    <row r="854" spans="1:27">
      <c r="A854" s="5">
        <f t="shared" si="110"/>
        <v>1003251</v>
      </c>
      <c r="B854" s="5">
        <f t="shared" si="111"/>
        <v>1003</v>
      </c>
      <c r="C854" s="5">
        <f>VLOOKUP(B854,[1]role!$A:$J,10,1)</f>
        <v>47</v>
      </c>
      <c r="D854" s="5">
        <f t="shared" si="112"/>
        <v>251</v>
      </c>
      <c r="E854" s="10" t="s">
        <v>41</v>
      </c>
      <c r="F854" s="5">
        <f>[2]攻击!$G256</f>
        <v>150826</v>
      </c>
      <c r="G854" s="5">
        <f t="shared" si="114"/>
        <v>1092</v>
      </c>
      <c r="I854" s="6">
        <f t="shared" si="115"/>
        <v>2560</v>
      </c>
      <c r="J854">
        <v>0</v>
      </c>
      <c r="K854" s="11">
        <f t="shared" si="116"/>
        <v>8</v>
      </c>
      <c r="L854">
        <v>0</v>
      </c>
      <c r="M854">
        <v>0</v>
      </c>
      <c r="N854" s="7">
        <v>0</v>
      </c>
      <c r="O854" t="s">
        <v>191</v>
      </c>
      <c r="P854" s="5" t="str">
        <f t="shared" si="117"/>
        <v>1-298634</v>
      </c>
      <c r="Q854">
        <v>0</v>
      </c>
      <c r="R854" s="5">
        <f t="shared" si="118"/>
        <v>150826</v>
      </c>
      <c r="S854" s="5">
        <v>15</v>
      </c>
      <c r="T854" s="5">
        <v>0</v>
      </c>
      <c r="U854">
        <f>[2]升级消耗!$E254</f>
        <v>298634</v>
      </c>
      <c r="V854">
        <f t="shared" si="113"/>
        <v>2.4</v>
      </c>
      <c r="AA854" s="5">
        <f t="shared" si="119"/>
        <v>2560</v>
      </c>
    </row>
    <row r="855" spans="1:27">
      <c r="A855" s="5">
        <f t="shared" si="110"/>
        <v>1003252</v>
      </c>
      <c r="B855" s="5">
        <f t="shared" si="111"/>
        <v>1003</v>
      </c>
      <c r="C855" s="5">
        <f>VLOOKUP(B855,[1]role!$A:$J,10,1)</f>
        <v>47</v>
      </c>
      <c r="D855" s="5">
        <f t="shared" si="112"/>
        <v>252</v>
      </c>
      <c r="E855" s="10" t="s">
        <v>41</v>
      </c>
      <c r="F855" s="5">
        <f>[2]攻击!$G257</f>
        <v>153990</v>
      </c>
      <c r="G855" s="5">
        <f t="shared" si="114"/>
        <v>1096</v>
      </c>
      <c r="I855" s="6">
        <f t="shared" si="115"/>
        <v>2570</v>
      </c>
      <c r="J855">
        <v>0</v>
      </c>
      <c r="K855" s="11">
        <f t="shared" si="116"/>
        <v>8</v>
      </c>
      <c r="L855">
        <v>0</v>
      </c>
      <c r="M855">
        <v>0</v>
      </c>
      <c r="N855" s="7">
        <v>0</v>
      </c>
      <c r="O855" t="s">
        <v>192</v>
      </c>
      <c r="P855" s="5" t="str">
        <f t="shared" si="117"/>
        <v>1-304900</v>
      </c>
      <c r="Q855">
        <v>0</v>
      </c>
      <c r="R855" s="5">
        <f t="shared" si="118"/>
        <v>153990</v>
      </c>
      <c r="S855" s="5">
        <v>15</v>
      </c>
      <c r="T855" s="5">
        <v>0</v>
      </c>
      <c r="U855">
        <f>[2]升级消耗!$E255</f>
        <v>304900</v>
      </c>
      <c r="V855">
        <f t="shared" si="113"/>
        <v>2.4</v>
      </c>
      <c r="AA855" s="5">
        <f t="shared" si="119"/>
        <v>2570</v>
      </c>
    </row>
    <row r="856" spans="1:27">
      <c r="A856" s="5">
        <f t="shared" si="110"/>
        <v>1003253</v>
      </c>
      <c r="B856" s="5">
        <f t="shared" si="111"/>
        <v>1003</v>
      </c>
      <c r="C856" s="5">
        <f>VLOOKUP(B856,[1]role!$A:$J,10,1)</f>
        <v>47</v>
      </c>
      <c r="D856" s="5">
        <f t="shared" si="112"/>
        <v>253</v>
      </c>
      <c r="E856" s="10" t="s">
        <v>41</v>
      </c>
      <c r="F856" s="5">
        <f>[2]攻击!$G258</f>
        <v>157155</v>
      </c>
      <c r="G856" s="5">
        <f t="shared" si="114"/>
        <v>1101</v>
      </c>
      <c r="I856" s="6">
        <f t="shared" si="115"/>
        <v>2580</v>
      </c>
      <c r="J856">
        <v>0</v>
      </c>
      <c r="K856" s="11">
        <f t="shared" si="116"/>
        <v>8</v>
      </c>
      <c r="L856">
        <v>0</v>
      </c>
      <c r="M856">
        <v>0</v>
      </c>
      <c r="N856" s="7">
        <v>0</v>
      </c>
      <c r="O856" t="s">
        <v>193</v>
      </c>
      <c r="P856" s="5" t="str">
        <f t="shared" si="117"/>
        <v>1-311166</v>
      </c>
      <c r="Q856">
        <v>0</v>
      </c>
      <c r="R856" s="5">
        <f t="shared" si="118"/>
        <v>157155</v>
      </c>
      <c r="S856" s="5">
        <v>15</v>
      </c>
      <c r="T856" s="5">
        <v>0</v>
      </c>
      <c r="U856">
        <f>[2]升级消耗!$E256</f>
        <v>311166</v>
      </c>
      <c r="V856">
        <f t="shared" si="113"/>
        <v>2.4</v>
      </c>
      <c r="AA856" s="5">
        <f t="shared" si="119"/>
        <v>2580</v>
      </c>
    </row>
    <row r="857" spans="1:27">
      <c r="A857" s="5">
        <f t="shared" si="110"/>
        <v>1003254</v>
      </c>
      <c r="B857" s="5">
        <f t="shared" si="111"/>
        <v>1003</v>
      </c>
      <c r="C857" s="5">
        <f>VLOOKUP(B857,[1]role!$A:$J,10,1)</f>
        <v>47</v>
      </c>
      <c r="D857" s="5">
        <f t="shared" si="112"/>
        <v>254</v>
      </c>
      <c r="E857" s="10" t="s">
        <v>41</v>
      </c>
      <c r="F857" s="5">
        <f>[2]攻击!$G259</f>
        <v>160321</v>
      </c>
      <c r="G857" s="5">
        <f t="shared" si="114"/>
        <v>1105</v>
      </c>
      <c r="I857" s="6">
        <f t="shared" si="115"/>
        <v>2590</v>
      </c>
      <c r="J857">
        <v>0</v>
      </c>
      <c r="K857" s="11">
        <f t="shared" si="116"/>
        <v>8</v>
      </c>
      <c r="L857">
        <v>0</v>
      </c>
      <c r="M857">
        <v>0</v>
      </c>
      <c r="N857" s="7">
        <v>0</v>
      </c>
      <c r="O857" t="s">
        <v>194</v>
      </c>
      <c r="P857" s="5" t="str">
        <f t="shared" si="117"/>
        <v>1-317433</v>
      </c>
      <c r="Q857">
        <v>0</v>
      </c>
      <c r="R857" s="5">
        <f t="shared" si="118"/>
        <v>160321</v>
      </c>
      <c r="S857" s="5">
        <v>15</v>
      </c>
      <c r="T857" s="5">
        <v>0</v>
      </c>
      <c r="U857">
        <f>[2]升级消耗!$E257</f>
        <v>317433</v>
      </c>
      <c r="V857">
        <f t="shared" si="113"/>
        <v>2.4</v>
      </c>
      <c r="AA857" s="5">
        <f t="shared" si="119"/>
        <v>2590</v>
      </c>
    </row>
    <row r="858" spans="1:27">
      <c r="A858" s="5">
        <f t="shared" si="110"/>
        <v>1003255</v>
      </c>
      <c r="B858" s="5">
        <f t="shared" si="111"/>
        <v>1003</v>
      </c>
      <c r="C858" s="5">
        <f>VLOOKUP(B858,[1]role!$A:$J,10,1)</f>
        <v>47</v>
      </c>
      <c r="D858" s="5">
        <f t="shared" si="112"/>
        <v>255</v>
      </c>
      <c r="E858" s="10" t="s">
        <v>41</v>
      </c>
      <c r="F858" s="5">
        <f>[2]攻击!$G260</f>
        <v>163487</v>
      </c>
      <c r="G858" s="5">
        <f t="shared" si="114"/>
        <v>1109</v>
      </c>
      <c r="I858" s="6">
        <f t="shared" si="115"/>
        <v>2600</v>
      </c>
      <c r="J858">
        <v>0</v>
      </c>
      <c r="K858" s="11">
        <f t="shared" si="116"/>
        <v>8</v>
      </c>
      <c r="L858">
        <v>0</v>
      </c>
      <c r="M858">
        <v>0</v>
      </c>
      <c r="N858" s="7">
        <v>0</v>
      </c>
      <c r="O858" t="s">
        <v>195</v>
      </c>
      <c r="P858" s="5" t="str">
        <f t="shared" si="117"/>
        <v>1-323705</v>
      </c>
      <c r="Q858">
        <v>0</v>
      </c>
      <c r="R858" s="5">
        <f t="shared" si="118"/>
        <v>163487</v>
      </c>
      <c r="S858" s="5">
        <v>15</v>
      </c>
      <c r="T858" s="5">
        <v>0</v>
      </c>
      <c r="U858">
        <f>[2]升级消耗!$E258</f>
        <v>323705</v>
      </c>
      <c r="V858">
        <f t="shared" si="113"/>
        <v>2.4</v>
      </c>
      <c r="AA858" s="5">
        <f t="shared" si="119"/>
        <v>2600</v>
      </c>
    </row>
    <row r="859" spans="1:27">
      <c r="A859" s="5">
        <f t="shared" si="110"/>
        <v>1003256</v>
      </c>
      <c r="B859" s="5">
        <f t="shared" si="111"/>
        <v>1003</v>
      </c>
      <c r="C859" s="5">
        <f>VLOOKUP(B859,[1]role!$A:$J,10,1)</f>
        <v>47</v>
      </c>
      <c r="D859" s="5">
        <f t="shared" si="112"/>
        <v>256</v>
      </c>
      <c r="E859" s="10" t="s">
        <v>41</v>
      </c>
      <c r="F859" s="5">
        <f>[2]攻击!$G261</f>
        <v>166654</v>
      </c>
      <c r="G859" s="5">
        <f t="shared" si="114"/>
        <v>1113</v>
      </c>
      <c r="I859" s="6">
        <f t="shared" si="115"/>
        <v>2610</v>
      </c>
      <c r="J859">
        <v>0</v>
      </c>
      <c r="K859" s="11">
        <f t="shared" si="116"/>
        <v>8</v>
      </c>
      <c r="L859">
        <v>0</v>
      </c>
      <c r="M859">
        <v>0</v>
      </c>
      <c r="N859" s="7">
        <v>0</v>
      </c>
      <c r="O859" t="s">
        <v>196</v>
      </c>
      <c r="P859" s="5" t="str">
        <f t="shared" si="117"/>
        <v>1-329974</v>
      </c>
      <c r="Q859">
        <v>0</v>
      </c>
      <c r="R859" s="5">
        <f t="shared" si="118"/>
        <v>166654</v>
      </c>
      <c r="S859" s="5">
        <v>15</v>
      </c>
      <c r="T859" s="5">
        <v>0</v>
      </c>
      <c r="U859">
        <f>[2]升级消耗!$E259</f>
        <v>329974</v>
      </c>
      <c r="V859">
        <f t="shared" si="113"/>
        <v>2.4</v>
      </c>
      <c r="AA859" s="5">
        <f t="shared" si="119"/>
        <v>2610</v>
      </c>
    </row>
    <row r="860" spans="1:27">
      <c r="A860" s="5">
        <f t="shared" si="110"/>
        <v>1003257</v>
      </c>
      <c r="B860" s="5">
        <f t="shared" si="111"/>
        <v>1003</v>
      </c>
      <c r="C860" s="5">
        <f>VLOOKUP(B860,[1]role!$A:$J,10,1)</f>
        <v>47</v>
      </c>
      <c r="D860" s="5">
        <f t="shared" si="112"/>
        <v>257</v>
      </c>
      <c r="E860" s="10" t="s">
        <v>41</v>
      </c>
      <c r="F860" s="5">
        <f>[2]攻击!$G262</f>
        <v>169822</v>
      </c>
      <c r="G860" s="5">
        <f t="shared" si="114"/>
        <v>1117</v>
      </c>
      <c r="I860" s="6">
        <f t="shared" si="115"/>
        <v>2620</v>
      </c>
      <c r="J860">
        <v>0</v>
      </c>
      <c r="K860" s="11">
        <f t="shared" si="116"/>
        <v>8</v>
      </c>
      <c r="L860">
        <v>0</v>
      </c>
      <c r="M860">
        <v>0</v>
      </c>
      <c r="N860" s="7">
        <v>0</v>
      </c>
      <c r="O860" t="s">
        <v>197</v>
      </c>
      <c r="P860" s="5" t="str">
        <f t="shared" si="117"/>
        <v>1-336246</v>
      </c>
      <c r="Q860">
        <v>0</v>
      </c>
      <c r="R860" s="5">
        <f t="shared" si="118"/>
        <v>169822</v>
      </c>
      <c r="S860" s="5">
        <v>15</v>
      </c>
      <c r="T860" s="5">
        <v>0</v>
      </c>
      <c r="U860">
        <f>[2]升级消耗!$E260</f>
        <v>336246</v>
      </c>
      <c r="V860">
        <f t="shared" si="113"/>
        <v>2.4</v>
      </c>
      <c r="AA860" s="5">
        <f t="shared" si="119"/>
        <v>2620</v>
      </c>
    </row>
    <row r="861" spans="1:27">
      <c r="A861" s="5">
        <f t="shared" si="110"/>
        <v>1003258</v>
      </c>
      <c r="B861" s="5">
        <f t="shared" si="111"/>
        <v>1003</v>
      </c>
      <c r="C861" s="5">
        <f>VLOOKUP(B861,[1]role!$A:$J,10,1)</f>
        <v>47</v>
      </c>
      <c r="D861" s="5">
        <f t="shared" si="112"/>
        <v>258</v>
      </c>
      <c r="E861" s="10" t="s">
        <v>41</v>
      </c>
      <c r="F861" s="5">
        <f>[2]攻击!$G263</f>
        <v>172991</v>
      </c>
      <c r="G861" s="5">
        <f t="shared" si="114"/>
        <v>1121</v>
      </c>
      <c r="I861" s="6">
        <f t="shared" si="115"/>
        <v>2630</v>
      </c>
      <c r="J861">
        <v>0</v>
      </c>
      <c r="K861" s="11">
        <f t="shared" si="116"/>
        <v>8</v>
      </c>
      <c r="L861">
        <v>0</v>
      </c>
      <c r="M861">
        <v>0</v>
      </c>
      <c r="N861" s="7">
        <v>0</v>
      </c>
      <c r="O861" t="s">
        <v>198</v>
      </c>
      <c r="P861" s="5" t="str">
        <f t="shared" si="117"/>
        <v>1-342521</v>
      </c>
      <c r="Q861">
        <v>0</v>
      </c>
      <c r="R861" s="5">
        <f t="shared" si="118"/>
        <v>172991</v>
      </c>
      <c r="S861" s="5">
        <v>15</v>
      </c>
      <c r="T861" s="5">
        <v>0</v>
      </c>
      <c r="U861">
        <f>[2]升级消耗!$E261</f>
        <v>342521</v>
      </c>
      <c r="V861">
        <f t="shared" si="113"/>
        <v>2.4</v>
      </c>
      <c r="AA861" s="5">
        <f t="shared" si="119"/>
        <v>2630</v>
      </c>
    </row>
    <row r="862" spans="1:27">
      <c r="A862" s="5">
        <f t="shared" si="110"/>
        <v>1003259</v>
      </c>
      <c r="B862" s="5">
        <f t="shared" si="111"/>
        <v>1003</v>
      </c>
      <c r="C862" s="5">
        <f>VLOOKUP(B862,[1]role!$A:$J,10,1)</f>
        <v>47</v>
      </c>
      <c r="D862" s="5">
        <f t="shared" si="112"/>
        <v>259</v>
      </c>
      <c r="E862" s="10" t="s">
        <v>41</v>
      </c>
      <c r="F862" s="5">
        <f>[2]攻击!$G264</f>
        <v>176160</v>
      </c>
      <c r="G862" s="5">
        <f t="shared" si="114"/>
        <v>1126</v>
      </c>
      <c r="I862" s="6">
        <f t="shared" si="115"/>
        <v>2640</v>
      </c>
      <c r="J862">
        <v>0</v>
      </c>
      <c r="K862" s="11">
        <f t="shared" si="116"/>
        <v>8</v>
      </c>
      <c r="L862">
        <v>0</v>
      </c>
      <c r="M862">
        <v>0</v>
      </c>
      <c r="N862" s="7">
        <v>0</v>
      </c>
      <c r="O862" t="s">
        <v>199</v>
      </c>
      <c r="P862" s="5" t="str">
        <f t="shared" si="117"/>
        <v>1-348796</v>
      </c>
      <c r="Q862">
        <v>0</v>
      </c>
      <c r="R862" s="5">
        <f t="shared" si="118"/>
        <v>176160</v>
      </c>
      <c r="S862" s="5">
        <v>15</v>
      </c>
      <c r="T862" s="5">
        <v>0</v>
      </c>
      <c r="U862">
        <f>[2]升级消耗!$E262</f>
        <v>348796</v>
      </c>
      <c r="V862">
        <f t="shared" si="113"/>
        <v>2.4</v>
      </c>
      <c r="AA862" s="5">
        <f t="shared" si="119"/>
        <v>2640</v>
      </c>
    </row>
    <row r="863" spans="1:27">
      <c r="A863" s="5">
        <f t="shared" si="110"/>
        <v>1003260</v>
      </c>
      <c r="B863" s="5">
        <f t="shared" si="111"/>
        <v>1003</v>
      </c>
      <c r="C863" s="5">
        <f>VLOOKUP(B863,[1]role!$A:$J,10,1)</f>
        <v>47</v>
      </c>
      <c r="D863" s="5">
        <f t="shared" si="112"/>
        <v>260</v>
      </c>
      <c r="E863" s="10" t="s">
        <v>41</v>
      </c>
      <c r="F863" s="5">
        <f>[2]攻击!$G265</f>
        <v>179330</v>
      </c>
      <c r="G863" s="5">
        <f t="shared" si="114"/>
        <v>1130</v>
      </c>
      <c r="I863" s="6">
        <f t="shared" si="115"/>
        <v>2650</v>
      </c>
      <c r="J863">
        <v>0</v>
      </c>
      <c r="K863" s="11">
        <f t="shared" si="116"/>
        <v>8</v>
      </c>
      <c r="L863">
        <v>0</v>
      </c>
      <c r="M863">
        <v>0</v>
      </c>
      <c r="N863" s="7">
        <v>0</v>
      </c>
      <c r="O863" t="s">
        <v>200</v>
      </c>
      <c r="P863" s="5" t="str">
        <f t="shared" si="117"/>
        <v>1-355073</v>
      </c>
      <c r="Q863">
        <v>0</v>
      </c>
      <c r="R863" s="5">
        <f t="shared" si="118"/>
        <v>179330</v>
      </c>
      <c r="S863" s="5">
        <v>15</v>
      </c>
      <c r="T863" s="5">
        <v>0</v>
      </c>
      <c r="U863">
        <f>[2]升级消耗!$E263</f>
        <v>355073</v>
      </c>
      <c r="V863">
        <f t="shared" si="113"/>
        <v>2.4</v>
      </c>
      <c r="AA863" s="5">
        <f t="shared" si="119"/>
        <v>2650</v>
      </c>
    </row>
    <row r="864" spans="1:27">
      <c r="A864" s="5">
        <f t="shared" si="110"/>
        <v>1003261</v>
      </c>
      <c r="B864" s="5">
        <f t="shared" si="111"/>
        <v>1003</v>
      </c>
      <c r="C864" s="5">
        <f>VLOOKUP(B864,[1]role!$A:$J,10,1)</f>
        <v>47</v>
      </c>
      <c r="D864" s="5">
        <f t="shared" si="112"/>
        <v>261</v>
      </c>
      <c r="E864" s="10" t="s">
        <v>41</v>
      </c>
      <c r="F864" s="5">
        <f>[2]攻击!$G266</f>
        <v>182501</v>
      </c>
      <c r="G864" s="5">
        <f t="shared" si="114"/>
        <v>1134</v>
      </c>
      <c r="I864" s="6">
        <f t="shared" si="115"/>
        <v>2660</v>
      </c>
      <c r="J864">
        <v>0</v>
      </c>
      <c r="K864" s="11">
        <f t="shared" si="116"/>
        <v>8</v>
      </c>
      <c r="L864">
        <v>0</v>
      </c>
      <c r="M864">
        <v>0</v>
      </c>
      <c r="N864" s="7">
        <v>0</v>
      </c>
      <c r="O864" t="s">
        <v>201</v>
      </c>
      <c r="P864" s="5" t="str">
        <f t="shared" si="117"/>
        <v>1-361351</v>
      </c>
      <c r="Q864">
        <v>0</v>
      </c>
      <c r="R864" s="5">
        <f t="shared" si="118"/>
        <v>182501</v>
      </c>
      <c r="S864" s="5">
        <v>15</v>
      </c>
      <c r="T864" s="5">
        <v>0</v>
      </c>
      <c r="U864">
        <f>[2]升级消耗!$E264</f>
        <v>361351</v>
      </c>
      <c r="V864">
        <f t="shared" si="113"/>
        <v>2.4</v>
      </c>
      <c r="AA864" s="5">
        <f t="shared" si="119"/>
        <v>2660</v>
      </c>
    </row>
    <row r="865" spans="1:27">
      <c r="A865" s="5">
        <f t="shared" si="110"/>
        <v>1003262</v>
      </c>
      <c r="B865" s="5">
        <f t="shared" si="111"/>
        <v>1003</v>
      </c>
      <c r="C865" s="5">
        <f>VLOOKUP(B865,[1]role!$A:$J,10,1)</f>
        <v>47</v>
      </c>
      <c r="D865" s="5">
        <f t="shared" si="112"/>
        <v>262</v>
      </c>
      <c r="E865" s="10" t="s">
        <v>41</v>
      </c>
      <c r="F865" s="5">
        <f>[2]攻击!$G267</f>
        <v>185672</v>
      </c>
      <c r="G865" s="5">
        <f t="shared" si="114"/>
        <v>1138</v>
      </c>
      <c r="I865" s="6">
        <f t="shared" si="115"/>
        <v>2670</v>
      </c>
      <c r="J865">
        <v>0</v>
      </c>
      <c r="K865" s="11">
        <f t="shared" si="116"/>
        <v>8</v>
      </c>
      <c r="L865">
        <v>0</v>
      </c>
      <c r="M865">
        <v>0</v>
      </c>
      <c r="N865" s="7">
        <v>0</v>
      </c>
      <c r="O865" t="s">
        <v>202</v>
      </c>
      <c r="P865" s="5" t="str">
        <f t="shared" si="117"/>
        <v>1-367628</v>
      </c>
      <c r="Q865">
        <v>0</v>
      </c>
      <c r="R865" s="5">
        <f t="shared" si="118"/>
        <v>185672</v>
      </c>
      <c r="S865" s="5">
        <v>15</v>
      </c>
      <c r="T865" s="5">
        <v>0</v>
      </c>
      <c r="U865">
        <f>[2]升级消耗!$E265</f>
        <v>367628</v>
      </c>
      <c r="V865">
        <f t="shared" si="113"/>
        <v>2.4</v>
      </c>
      <c r="AA865" s="5">
        <f t="shared" si="119"/>
        <v>2670</v>
      </c>
    </row>
    <row r="866" spans="1:27">
      <c r="A866" s="5">
        <f t="shared" si="110"/>
        <v>1003263</v>
      </c>
      <c r="B866" s="5">
        <f t="shared" si="111"/>
        <v>1003</v>
      </c>
      <c r="C866" s="5">
        <f>VLOOKUP(B866,[1]role!$A:$J,10,1)</f>
        <v>47</v>
      </c>
      <c r="D866" s="5">
        <f t="shared" si="112"/>
        <v>263</v>
      </c>
      <c r="E866" s="10" t="s">
        <v>41</v>
      </c>
      <c r="F866" s="5">
        <f>[2]攻击!$G268</f>
        <v>188844</v>
      </c>
      <c r="G866" s="5">
        <f t="shared" si="114"/>
        <v>1142</v>
      </c>
      <c r="I866" s="6">
        <f t="shared" si="115"/>
        <v>2680</v>
      </c>
      <c r="J866">
        <v>0</v>
      </c>
      <c r="K866" s="11">
        <f t="shared" si="116"/>
        <v>8</v>
      </c>
      <c r="L866">
        <v>0</v>
      </c>
      <c r="M866">
        <v>0</v>
      </c>
      <c r="N866" s="7">
        <v>0</v>
      </c>
      <c r="O866" t="s">
        <v>203</v>
      </c>
      <c r="P866" s="5" t="str">
        <f t="shared" si="117"/>
        <v>1-373912</v>
      </c>
      <c r="Q866">
        <v>0</v>
      </c>
      <c r="R866" s="5">
        <f t="shared" si="118"/>
        <v>188844</v>
      </c>
      <c r="S866" s="5">
        <v>15</v>
      </c>
      <c r="T866" s="5">
        <v>0</v>
      </c>
      <c r="U866">
        <f>[2]升级消耗!$E266</f>
        <v>373912</v>
      </c>
      <c r="V866">
        <f t="shared" si="113"/>
        <v>2.4</v>
      </c>
      <c r="AA866" s="5">
        <f t="shared" si="119"/>
        <v>2680</v>
      </c>
    </row>
    <row r="867" spans="1:27">
      <c r="A867" s="5">
        <f t="shared" si="110"/>
        <v>1003264</v>
      </c>
      <c r="B867" s="5">
        <f t="shared" si="111"/>
        <v>1003</v>
      </c>
      <c r="C867" s="5">
        <f>VLOOKUP(B867,[1]role!$A:$J,10,1)</f>
        <v>47</v>
      </c>
      <c r="D867" s="5">
        <f t="shared" si="112"/>
        <v>264</v>
      </c>
      <c r="E867" s="10" t="s">
        <v>41</v>
      </c>
      <c r="F867" s="5">
        <f>[2]攻击!$G269</f>
        <v>192017</v>
      </c>
      <c r="G867" s="5">
        <f t="shared" si="114"/>
        <v>1146</v>
      </c>
      <c r="I867" s="6">
        <f t="shared" si="115"/>
        <v>2690</v>
      </c>
      <c r="J867">
        <v>0</v>
      </c>
      <c r="K867" s="11">
        <f t="shared" si="116"/>
        <v>8</v>
      </c>
      <c r="L867">
        <v>0</v>
      </c>
      <c r="M867">
        <v>0</v>
      </c>
      <c r="N867" s="7">
        <v>0</v>
      </c>
      <c r="O867" t="s">
        <v>204</v>
      </c>
      <c r="P867" s="5" t="str">
        <f t="shared" si="117"/>
        <v>1-380192</v>
      </c>
      <c r="Q867">
        <v>0</v>
      </c>
      <c r="R867" s="5">
        <f t="shared" si="118"/>
        <v>192017</v>
      </c>
      <c r="S867" s="5">
        <v>15</v>
      </c>
      <c r="T867" s="5">
        <v>0</v>
      </c>
      <c r="U867">
        <f>[2]升级消耗!$E267</f>
        <v>380192</v>
      </c>
      <c r="V867">
        <f t="shared" si="113"/>
        <v>2.4</v>
      </c>
      <c r="AA867" s="5">
        <f t="shared" si="119"/>
        <v>2690</v>
      </c>
    </row>
    <row r="868" spans="1:27">
      <c r="A868" s="5">
        <f t="shared" si="110"/>
        <v>1003265</v>
      </c>
      <c r="B868" s="5">
        <f t="shared" si="111"/>
        <v>1003</v>
      </c>
      <c r="C868" s="5">
        <f>VLOOKUP(B868,[1]role!$A:$J,10,1)</f>
        <v>47</v>
      </c>
      <c r="D868" s="5">
        <f t="shared" si="112"/>
        <v>265</v>
      </c>
      <c r="E868" s="10" t="s">
        <v>41</v>
      </c>
      <c r="F868" s="5">
        <f>[2]攻击!$G270</f>
        <v>195190</v>
      </c>
      <c r="G868" s="5">
        <f t="shared" si="114"/>
        <v>1151</v>
      </c>
      <c r="I868" s="6">
        <f t="shared" si="115"/>
        <v>2700</v>
      </c>
      <c r="J868">
        <v>0</v>
      </c>
      <c r="K868" s="11">
        <f t="shared" si="116"/>
        <v>8</v>
      </c>
      <c r="L868">
        <v>0</v>
      </c>
      <c r="M868">
        <v>0</v>
      </c>
      <c r="N868" s="7">
        <v>0</v>
      </c>
      <c r="O868" t="s">
        <v>205</v>
      </c>
      <c r="P868" s="5" t="str">
        <f t="shared" si="117"/>
        <v>1-386475</v>
      </c>
      <c r="Q868">
        <v>0</v>
      </c>
      <c r="R868" s="5">
        <f t="shared" si="118"/>
        <v>195190</v>
      </c>
      <c r="S868" s="5">
        <v>15</v>
      </c>
      <c r="T868" s="5">
        <v>0</v>
      </c>
      <c r="U868">
        <f>[2]升级消耗!$E268</f>
        <v>386475</v>
      </c>
      <c r="V868">
        <f t="shared" si="113"/>
        <v>2.4</v>
      </c>
      <c r="AA868" s="5">
        <f t="shared" si="119"/>
        <v>2700</v>
      </c>
    </row>
    <row r="869" spans="1:27">
      <c r="A869" s="5">
        <f t="shared" si="110"/>
        <v>1003266</v>
      </c>
      <c r="B869" s="5">
        <f t="shared" si="111"/>
        <v>1003</v>
      </c>
      <c r="C869" s="5">
        <f>VLOOKUP(B869,[1]role!$A:$J,10,1)</f>
        <v>47</v>
      </c>
      <c r="D869" s="5">
        <f t="shared" si="112"/>
        <v>266</v>
      </c>
      <c r="E869" s="10" t="s">
        <v>41</v>
      </c>
      <c r="F869" s="5">
        <f>[2]攻击!$G271</f>
        <v>198364</v>
      </c>
      <c r="G869" s="5">
        <f t="shared" si="114"/>
        <v>1155</v>
      </c>
      <c r="I869" s="6">
        <f t="shared" si="115"/>
        <v>2710</v>
      </c>
      <c r="J869">
        <v>0</v>
      </c>
      <c r="K869" s="11">
        <f t="shared" si="116"/>
        <v>8</v>
      </c>
      <c r="L869">
        <v>0</v>
      </c>
      <c r="M869">
        <v>0</v>
      </c>
      <c r="N869" s="7">
        <v>0</v>
      </c>
      <c r="O869" t="s">
        <v>206</v>
      </c>
      <c r="P869" s="5" t="str">
        <f t="shared" si="117"/>
        <v>1-392761</v>
      </c>
      <c r="Q869">
        <v>0</v>
      </c>
      <c r="R869" s="5">
        <f t="shared" si="118"/>
        <v>198364</v>
      </c>
      <c r="S869" s="5">
        <v>15</v>
      </c>
      <c r="T869" s="5">
        <v>0</v>
      </c>
      <c r="U869">
        <f>[2]升级消耗!$E269</f>
        <v>392761</v>
      </c>
      <c r="V869">
        <f t="shared" si="113"/>
        <v>2.4</v>
      </c>
      <c r="AA869" s="5">
        <f t="shared" si="119"/>
        <v>2710</v>
      </c>
    </row>
    <row r="870" spans="1:27">
      <c r="A870" s="5">
        <f t="shared" si="110"/>
        <v>1003267</v>
      </c>
      <c r="B870" s="5">
        <f t="shared" si="111"/>
        <v>1003</v>
      </c>
      <c r="C870" s="5">
        <f>VLOOKUP(B870,[1]role!$A:$J,10,1)</f>
        <v>47</v>
      </c>
      <c r="D870" s="5">
        <f t="shared" si="112"/>
        <v>267</v>
      </c>
      <c r="E870" s="10" t="s">
        <v>41</v>
      </c>
      <c r="F870" s="5">
        <f>[2]攻击!$G272</f>
        <v>201539</v>
      </c>
      <c r="G870" s="5">
        <f t="shared" si="114"/>
        <v>1159</v>
      </c>
      <c r="I870" s="6">
        <f t="shared" si="115"/>
        <v>2720</v>
      </c>
      <c r="J870">
        <v>0</v>
      </c>
      <c r="K870" s="11">
        <f t="shared" si="116"/>
        <v>8</v>
      </c>
      <c r="L870">
        <v>0</v>
      </c>
      <c r="M870">
        <v>0</v>
      </c>
      <c r="N870" s="7">
        <v>0</v>
      </c>
      <c r="O870" t="s">
        <v>207</v>
      </c>
      <c r="P870" s="5" t="str">
        <f t="shared" si="117"/>
        <v>1-399047</v>
      </c>
      <c r="Q870">
        <v>0</v>
      </c>
      <c r="R870" s="5">
        <f t="shared" si="118"/>
        <v>201539</v>
      </c>
      <c r="S870" s="5">
        <v>15</v>
      </c>
      <c r="T870" s="5">
        <v>0</v>
      </c>
      <c r="U870">
        <f>[2]升级消耗!$E270</f>
        <v>399047</v>
      </c>
      <c r="V870">
        <f t="shared" si="113"/>
        <v>2.4</v>
      </c>
      <c r="AA870" s="5">
        <f t="shared" si="119"/>
        <v>2720</v>
      </c>
    </row>
    <row r="871" spans="1:27">
      <c r="A871" s="5">
        <f t="shared" si="110"/>
        <v>1003268</v>
      </c>
      <c r="B871" s="5">
        <f t="shared" si="111"/>
        <v>1003</v>
      </c>
      <c r="C871" s="5">
        <f>VLOOKUP(B871,[1]role!$A:$J,10,1)</f>
        <v>47</v>
      </c>
      <c r="D871" s="5">
        <f t="shared" si="112"/>
        <v>268</v>
      </c>
      <c r="E871" s="10" t="s">
        <v>41</v>
      </c>
      <c r="F871" s="5">
        <f>[2]攻击!$G273</f>
        <v>204715</v>
      </c>
      <c r="G871" s="5">
        <f t="shared" si="114"/>
        <v>1163</v>
      </c>
      <c r="I871" s="6">
        <f t="shared" si="115"/>
        <v>2730</v>
      </c>
      <c r="J871">
        <v>0</v>
      </c>
      <c r="K871" s="11">
        <f t="shared" si="116"/>
        <v>8</v>
      </c>
      <c r="L871">
        <v>0</v>
      </c>
      <c r="M871">
        <v>0</v>
      </c>
      <c r="N871" s="7">
        <v>0</v>
      </c>
      <c r="O871" t="s">
        <v>208</v>
      </c>
      <c r="P871" s="5" t="str">
        <f t="shared" si="117"/>
        <v>1-405333</v>
      </c>
      <c r="Q871">
        <v>0</v>
      </c>
      <c r="R871" s="5">
        <f t="shared" si="118"/>
        <v>204715</v>
      </c>
      <c r="S871" s="5">
        <v>15</v>
      </c>
      <c r="T871" s="5">
        <v>0</v>
      </c>
      <c r="U871">
        <f>[2]升级消耗!$E271</f>
        <v>405333</v>
      </c>
      <c r="V871">
        <f t="shared" si="113"/>
        <v>2.4</v>
      </c>
      <c r="AA871" s="5">
        <f t="shared" si="119"/>
        <v>2730</v>
      </c>
    </row>
    <row r="872" spans="1:27">
      <c r="A872" s="5">
        <f t="shared" si="110"/>
        <v>1003269</v>
      </c>
      <c r="B872" s="5">
        <f t="shared" si="111"/>
        <v>1003</v>
      </c>
      <c r="C872" s="5">
        <f>VLOOKUP(B872,[1]role!$A:$J,10,1)</f>
        <v>47</v>
      </c>
      <c r="D872" s="5">
        <f t="shared" si="112"/>
        <v>269</v>
      </c>
      <c r="E872" s="10" t="s">
        <v>41</v>
      </c>
      <c r="F872" s="5">
        <f>[2]攻击!$G274</f>
        <v>207891</v>
      </c>
      <c r="G872" s="5">
        <f t="shared" si="114"/>
        <v>1167</v>
      </c>
      <c r="I872" s="6">
        <f t="shared" si="115"/>
        <v>2740</v>
      </c>
      <c r="J872">
        <v>0</v>
      </c>
      <c r="K872" s="11">
        <f t="shared" si="116"/>
        <v>8</v>
      </c>
      <c r="L872">
        <v>0</v>
      </c>
      <c r="M872">
        <v>0</v>
      </c>
      <c r="N872" s="7">
        <v>0</v>
      </c>
      <c r="O872" t="s">
        <v>209</v>
      </c>
      <c r="P872" s="5" t="str">
        <f t="shared" si="117"/>
        <v>1-411625</v>
      </c>
      <c r="Q872">
        <v>0</v>
      </c>
      <c r="R872" s="5">
        <f t="shared" si="118"/>
        <v>207891</v>
      </c>
      <c r="S872" s="5">
        <v>15</v>
      </c>
      <c r="T872" s="5">
        <v>0</v>
      </c>
      <c r="U872">
        <f>[2]升级消耗!$E272</f>
        <v>411625</v>
      </c>
      <c r="V872">
        <f t="shared" si="113"/>
        <v>2.4</v>
      </c>
      <c r="AA872" s="5">
        <f t="shared" si="119"/>
        <v>2740</v>
      </c>
    </row>
    <row r="873" spans="1:27">
      <c r="A873" s="5">
        <f t="shared" si="110"/>
        <v>1003270</v>
      </c>
      <c r="B873" s="5">
        <f t="shared" si="111"/>
        <v>1003</v>
      </c>
      <c r="C873" s="5">
        <f>VLOOKUP(B873,[1]role!$A:$J,10,1)</f>
        <v>47</v>
      </c>
      <c r="D873" s="5">
        <f t="shared" si="112"/>
        <v>270</v>
      </c>
      <c r="E873" s="10" t="s">
        <v>41</v>
      </c>
      <c r="F873" s="5">
        <f>[2]攻击!$G275</f>
        <v>211068</v>
      </c>
      <c r="G873" s="5">
        <f t="shared" si="114"/>
        <v>1171</v>
      </c>
      <c r="I873" s="6">
        <f t="shared" si="115"/>
        <v>2750</v>
      </c>
      <c r="J873">
        <v>0</v>
      </c>
      <c r="K873" s="11">
        <f t="shared" si="116"/>
        <v>8</v>
      </c>
      <c r="L873">
        <v>0</v>
      </c>
      <c r="M873">
        <v>0</v>
      </c>
      <c r="N873" s="7">
        <v>0</v>
      </c>
      <c r="O873" t="s">
        <v>210</v>
      </c>
      <c r="P873" s="5" t="str">
        <f t="shared" si="117"/>
        <v>1-417914</v>
      </c>
      <c r="Q873">
        <v>0</v>
      </c>
      <c r="R873" s="5">
        <f t="shared" si="118"/>
        <v>211068</v>
      </c>
      <c r="S873" s="5">
        <v>15</v>
      </c>
      <c r="T873" s="5">
        <v>0</v>
      </c>
      <c r="U873">
        <f>[2]升级消耗!$E273</f>
        <v>417914</v>
      </c>
      <c r="V873">
        <f t="shared" si="113"/>
        <v>2.4</v>
      </c>
      <c r="AA873" s="5">
        <f t="shared" si="119"/>
        <v>2750</v>
      </c>
    </row>
    <row r="874" spans="1:27">
      <c r="A874" s="5">
        <f t="shared" si="110"/>
        <v>1003271</v>
      </c>
      <c r="B874" s="5">
        <f t="shared" si="111"/>
        <v>1003</v>
      </c>
      <c r="C874" s="5">
        <f>VLOOKUP(B874,[1]role!$A:$J,10,1)</f>
        <v>47</v>
      </c>
      <c r="D874" s="5">
        <f t="shared" si="112"/>
        <v>271</v>
      </c>
      <c r="E874" s="10" t="s">
        <v>41</v>
      </c>
      <c r="F874" s="5">
        <f>[2]攻击!$G276</f>
        <v>214246</v>
      </c>
      <c r="G874" s="5">
        <f t="shared" si="114"/>
        <v>1176</v>
      </c>
      <c r="I874" s="6">
        <f t="shared" si="115"/>
        <v>2760</v>
      </c>
      <c r="J874">
        <v>0</v>
      </c>
      <c r="K874" s="11">
        <f t="shared" si="116"/>
        <v>8</v>
      </c>
      <c r="L874">
        <v>0</v>
      </c>
      <c r="M874">
        <v>0</v>
      </c>
      <c r="N874" s="7">
        <v>0</v>
      </c>
      <c r="O874" t="s">
        <v>211</v>
      </c>
      <c r="P874" s="5" t="str">
        <f t="shared" si="117"/>
        <v>1-424205</v>
      </c>
      <c r="Q874">
        <v>0</v>
      </c>
      <c r="R874" s="5">
        <f t="shared" si="118"/>
        <v>214246</v>
      </c>
      <c r="S874" s="5">
        <v>15</v>
      </c>
      <c r="T874" s="5">
        <v>0</v>
      </c>
      <c r="U874">
        <f>[2]升级消耗!$E274</f>
        <v>424205</v>
      </c>
      <c r="V874">
        <f t="shared" si="113"/>
        <v>2.4</v>
      </c>
      <c r="AA874" s="5">
        <f t="shared" si="119"/>
        <v>2760</v>
      </c>
    </row>
    <row r="875" spans="1:27">
      <c r="A875" s="5">
        <f t="shared" si="110"/>
        <v>1003272</v>
      </c>
      <c r="B875" s="5">
        <f t="shared" si="111"/>
        <v>1003</v>
      </c>
      <c r="C875" s="5">
        <f>VLOOKUP(B875,[1]role!$A:$J,10,1)</f>
        <v>47</v>
      </c>
      <c r="D875" s="5">
        <f t="shared" si="112"/>
        <v>272</v>
      </c>
      <c r="E875" s="10" t="s">
        <v>41</v>
      </c>
      <c r="F875" s="5">
        <f>[2]攻击!$G277</f>
        <v>217424</v>
      </c>
      <c r="G875" s="5">
        <f t="shared" si="114"/>
        <v>1180</v>
      </c>
      <c r="I875" s="6">
        <f t="shared" si="115"/>
        <v>2770</v>
      </c>
      <c r="J875">
        <v>0</v>
      </c>
      <c r="K875" s="11">
        <f t="shared" si="116"/>
        <v>8</v>
      </c>
      <c r="L875">
        <v>0</v>
      </c>
      <c r="M875">
        <v>0</v>
      </c>
      <c r="N875" s="7">
        <v>0</v>
      </c>
      <c r="O875" t="s">
        <v>212</v>
      </c>
      <c r="P875" s="5" t="str">
        <f t="shared" si="117"/>
        <v>1-430497</v>
      </c>
      <c r="Q875">
        <v>0</v>
      </c>
      <c r="R875" s="5">
        <f t="shared" si="118"/>
        <v>217424</v>
      </c>
      <c r="S875" s="5">
        <v>15</v>
      </c>
      <c r="T875" s="5">
        <v>0</v>
      </c>
      <c r="U875">
        <f>[2]升级消耗!$E275</f>
        <v>430497</v>
      </c>
      <c r="V875">
        <f t="shared" si="113"/>
        <v>2.4</v>
      </c>
      <c r="AA875" s="5">
        <f t="shared" si="119"/>
        <v>2770</v>
      </c>
    </row>
    <row r="876" spans="1:27">
      <c r="A876" s="5">
        <f t="shared" si="110"/>
        <v>1003273</v>
      </c>
      <c r="B876" s="5">
        <f t="shared" si="111"/>
        <v>1003</v>
      </c>
      <c r="C876" s="5">
        <f>VLOOKUP(B876,[1]role!$A:$J,10,1)</f>
        <v>47</v>
      </c>
      <c r="D876" s="5">
        <f t="shared" si="112"/>
        <v>273</v>
      </c>
      <c r="E876" s="10" t="s">
        <v>41</v>
      </c>
      <c r="F876" s="5">
        <f>[2]攻击!$G278</f>
        <v>220603</v>
      </c>
      <c r="G876" s="5">
        <f t="shared" si="114"/>
        <v>1184</v>
      </c>
      <c r="I876" s="6">
        <f t="shared" si="115"/>
        <v>2780</v>
      </c>
      <c r="J876">
        <v>0</v>
      </c>
      <c r="K876" s="11">
        <f t="shared" si="116"/>
        <v>8</v>
      </c>
      <c r="L876">
        <v>0</v>
      </c>
      <c r="M876">
        <v>0</v>
      </c>
      <c r="N876" s="7">
        <v>0</v>
      </c>
      <c r="O876" t="s">
        <v>213</v>
      </c>
      <c r="P876" s="5" t="str">
        <f t="shared" si="117"/>
        <v>1-436794</v>
      </c>
      <c r="Q876">
        <v>0</v>
      </c>
      <c r="R876" s="5">
        <f t="shared" si="118"/>
        <v>220603</v>
      </c>
      <c r="S876" s="5">
        <v>15</v>
      </c>
      <c r="T876" s="5">
        <v>0</v>
      </c>
      <c r="U876">
        <f>[2]升级消耗!$E276</f>
        <v>436794</v>
      </c>
      <c r="V876">
        <f t="shared" si="113"/>
        <v>2.4</v>
      </c>
      <c r="AA876" s="5">
        <f t="shared" si="119"/>
        <v>2780</v>
      </c>
    </row>
    <row r="877" spans="1:27">
      <c r="A877" s="5">
        <f t="shared" si="110"/>
        <v>1003274</v>
      </c>
      <c r="B877" s="5">
        <f t="shared" si="111"/>
        <v>1003</v>
      </c>
      <c r="C877" s="5">
        <f>VLOOKUP(B877,[1]role!$A:$J,10,1)</f>
        <v>47</v>
      </c>
      <c r="D877" s="5">
        <f t="shared" si="112"/>
        <v>274</v>
      </c>
      <c r="E877" s="10" t="s">
        <v>41</v>
      </c>
      <c r="F877" s="5">
        <f>[2]攻击!$G279</f>
        <v>223783</v>
      </c>
      <c r="G877" s="5">
        <f t="shared" si="114"/>
        <v>1188</v>
      </c>
      <c r="I877" s="6">
        <f t="shared" si="115"/>
        <v>2790</v>
      </c>
      <c r="J877">
        <v>0</v>
      </c>
      <c r="K877" s="11">
        <f t="shared" si="116"/>
        <v>8</v>
      </c>
      <c r="L877">
        <v>0</v>
      </c>
      <c r="M877">
        <v>0</v>
      </c>
      <c r="N877" s="7">
        <v>0</v>
      </c>
      <c r="O877" t="s">
        <v>214</v>
      </c>
      <c r="P877" s="5" t="str">
        <f t="shared" si="117"/>
        <v>1-443088</v>
      </c>
      <c r="Q877">
        <v>0</v>
      </c>
      <c r="R877" s="5">
        <f t="shared" si="118"/>
        <v>223783</v>
      </c>
      <c r="S877" s="5">
        <v>15</v>
      </c>
      <c r="T877" s="5">
        <v>0</v>
      </c>
      <c r="U877">
        <f>[2]升级消耗!$E277</f>
        <v>443088</v>
      </c>
      <c r="V877">
        <f t="shared" si="113"/>
        <v>2.4</v>
      </c>
      <c r="AA877" s="5">
        <f t="shared" si="119"/>
        <v>2790</v>
      </c>
    </row>
    <row r="878" spans="1:27">
      <c r="A878" s="5">
        <f t="shared" si="110"/>
        <v>1003275</v>
      </c>
      <c r="B878" s="5">
        <f t="shared" si="111"/>
        <v>1003</v>
      </c>
      <c r="C878" s="5">
        <f>VLOOKUP(B878,[1]role!$A:$J,10,1)</f>
        <v>47</v>
      </c>
      <c r="D878" s="5">
        <f t="shared" si="112"/>
        <v>275</v>
      </c>
      <c r="E878" s="10" t="s">
        <v>41</v>
      </c>
      <c r="F878" s="5">
        <f>[2]攻击!$G280</f>
        <v>226963</v>
      </c>
      <c r="G878" s="5">
        <f t="shared" si="114"/>
        <v>1192</v>
      </c>
      <c r="I878" s="6">
        <f t="shared" si="115"/>
        <v>2800</v>
      </c>
      <c r="J878">
        <v>0</v>
      </c>
      <c r="K878" s="11">
        <f t="shared" si="116"/>
        <v>8</v>
      </c>
      <c r="L878">
        <v>0</v>
      </c>
      <c r="M878">
        <v>0</v>
      </c>
      <c r="N878" s="7">
        <v>0</v>
      </c>
      <c r="O878" t="s">
        <v>215</v>
      </c>
      <c r="P878" s="5" t="str">
        <f t="shared" si="117"/>
        <v>1-449386</v>
      </c>
      <c r="Q878">
        <v>0</v>
      </c>
      <c r="R878" s="5">
        <f t="shared" si="118"/>
        <v>226963</v>
      </c>
      <c r="S878" s="5">
        <v>15</v>
      </c>
      <c r="T878" s="5">
        <v>0</v>
      </c>
      <c r="U878">
        <f>[2]升级消耗!$E278</f>
        <v>449386</v>
      </c>
      <c r="V878">
        <f t="shared" si="113"/>
        <v>2.4</v>
      </c>
      <c r="AA878" s="5">
        <f t="shared" si="119"/>
        <v>2800</v>
      </c>
    </row>
    <row r="879" spans="1:27">
      <c r="A879" s="5">
        <f t="shared" si="110"/>
        <v>1003276</v>
      </c>
      <c r="B879" s="5">
        <f t="shared" si="111"/>
        <v>1003</v>
      </c>
      <c r="C879" s="5">
        <f>VLOOKUP(B879,[1]role!$A:$J,10,1)</f>
        <v>47</v>
      </c>
      <c r="D879" s="5">
        <f t="shared" si="112"/>
        <v>276</v>
      </c>
      <c r="E879" s="10" t="s">
        <v>41</v>
      </c>
      <c r="F879" s="5">
        <f>[2]攻击!$G281</f>
        <v>231735</v>
      </c>
      <c r="G879" s="5">
        <f t="shared" si="114"/>
        <v>1196</v>
      </c>
      <c r="I879" s="6">
        <f t="shared" si="115"/>
        <v>2810</v>
      </c>
      <c r="J879">
        <v>0</v>
      </c>
      <c r="K879" s="11">
        <f t="shared" si="116"/>
        <v>8</v>
      </c>
      <c r="L879">
        <v>0</v>
      </c>
      <c r="M879">
        <v>0</v>
      </c>
      <c r="N879" s="7">
        <v>0</v>
      </c>
      <c r="O879" t="s">
        <v>216</v>
      </c>
      <c r="P879" s="5" t="str">
        <f t="shared" si="117"/>
        <v>1-458833</v>
      </c>
      <c r="Q879">
        <v>0</v>
      </c>
      <c r="R879" s="5">
        <f t="shared" si="118"/>
        <v>231735</v>
      </c>
      <c r="S879" s="5">
        <v>15</v>
      </c>
      <c r="T879" s="5">
        <v>0</v>
      </c>
      <c r="U879">
        <f>[2]升级消耗!$E279</f>
        <v>458833</v>
      </c>
      <c r="V879">
        <f t="shared" si="113"/>
        <v>2.4</v>
      </c>
      <c r="AA879" s="5">
        <f t="shared" si="119"/>
        <v>2810</v>
      </c>
    </row>
    <row r="880" spans="1:27">
      <c r="A880" s="5">
        <f t="shared" si="110"/>
        <v>1003277</v>
      </c>
      <c r="B880" s="5">
        <f t="shared" si="111"/>
        <v>1003</v>
      </c>
      <c r="C880" s="5">
        <f>VLOOKUP(B880,[1]role!$A:$J,10,1)</f>
        <v>47</v>
      </c>
      <c r="D880" s="5">
        <f t="shared" si="112"/>
        <v>277</v>
      </c>
      <c r="E880" s="10" t="s">
        <v>41</v>
      </c>
      <c r="F880" s="5">
        <f>[2]攻击!$G282</f>
        <v>236506</v>
      </c>
      <c r="G880" s="5">
        <f t="shared" si="114"/>
        <v>1201</v>
      </c>
      <c r="I880" s="6">
        <f t="shared" si="115"/>
        <v>2820</v>
      </c>
      <c r="J880">
        <v>0</v>
      </c>
      <c r="K880" s="11">
        <f t="shared" si="116"/>
        <v>8</v>
      </c>
      <c r="L880">
        <v>0</v>
      </c>
      <c r="M880">
        <v>0</v>
      </c>
      <c r="N880" s="7">
        <v>0</v>
      </c>
      <c r="O880" t="s">
        <v>217</v>
      </c>
      <c r="P880" s="5" t="str">
        <f t="shared" si="117"/>
        <v>1-468280</v>
      </c>
      <c r="Q880">
        <v>0</v>
      </c>
      <c r="R880" s="5">
        <f t="shared" si="118"/>
        <v>236506</v>
      </c>
      <c r="S880" s="5">
        <v>15</v>
      </c>
      <c r="T880" s="5">
        <v>0</v>
      </c>
      <c r="U880">
        <f>[2]升级消耗!$E280</f>
        <v>468280</v>
      </c>
      <c r="V880">
        <f t="shared" si="113"/>
        <v>2.4</v>
      </c>
      <c r="AA880" s="5">
        <f t="shared" si="119"/>
        <v>2820</v>
      </c>
    </row>
    <row r="881" spans="1:27">
      <c r="A881" s="5">
        <f t="shared" ref="A881:A944" si="120">A581+1000</f>
        <v>1003278</v>
      </c>
      <c r="B881" s="5">
        <f t="shared" ref="B881:B944" si="121">B581+1</f>
        <v>1003</v>
      </c>
      <c r="C881" s="5">
        <f>VLOOKUP(B881,[1]role!$A:$J,10,1)</f>
        <v>47</v>
      </c>
      <c r="D881" s="5">
        <f t="shared" ref="D881:D944" si="122">D581</f>
        <v>278</v>
      </c>
      <c r="E881" s="10" t="s">
        <v>41</v>
      </c>
      <c r="F881" s="5">
        <f>[2]攻击!$G283</f>
        <v>241278</v>
      </c>
      <c r="G881" s="5">
        <f t="shared" si="114"/>
        <v>1205</v>
      </c>
      <c r="I881" s="6">
        <f t="shared" si="115"/>
        <v>2830</v>
      </c>
      <c r="J881">
        <v>0</v>
      </c>
      <c r="K881" s="11">
        <f t="shared" si="116"/>
        <v>8</v>
      </c>
      <c r="L881">
        <v>0</v>
      </c>
      <c r="M881">
        <v>0</v>
      </c>
      <c r="N881" s="7">
        <v>0</v>
      </c>
      <c r="O881" t="s">
        <v>218</v>
      </c>
      <c r="P881" s="5" t="str">
        <f t="shared" si="117"/>
        <v>1-477730</v>
      </c>
      <c r="Q881">
        <v>0</v>
      </c>
      <c r="R881" s="5">
        <f t="shared" si="118"/>
        <v>241278</v>
      </c>
      <c r="S881" s="5">
        <v>15</v>
      </c>
      <c r="T881" s="5">
        <v>0</v>
      </c>
      <c r="U881">
        <f>[2]升级消耗!$E281</f>
        <v>477730</v>
      </c>
      <c r="V881">
        <f t="shared" ref="V881:V944" si="123">V581-0.05</f>
        <v>2.4</v>
      </c>
      <c r="AA881" s="5">
        <f t="shared" si="119"/>
        <v>2830</v>
      </c>
    </row>
    <row r="882" spans="1:27">
      <c r="A882" s="5">
        <f t="shared" si="120"/>
        <v>1003279</v>
      </c>
      <c r="B882" s="5">
        <f t="shared" si="121"/>
        <v>1003</v>
      </c>
      <c r="C882" s="5">
        <f>VLOOKUP(B882,[1]role!$A:$J,10,1)</f>
        <v>47</v>
      </c>
      <c r="D882" s="5">
        <f t="shared" si="122"/>
        <v>279</v>
      </c>
      <c r="E882" s="10" t="s">
        <v>41</v>
      </c>
      <c r="F882" s="5">
        <f>[2]攻击!$G284</f>
        <v>246051</v>
      </c>
      <c r="G882" s="5">
        <f t="shared" si="114"/>
        <v>1209</v>
      </c>
      <c r="I882" s="6">
        <f t="shared" si="115"/>
        <v>2840</v>
      </c>
      <c r="J882">
        <v>0</v>
      </c>
      <c r="K882" s="11">
        <f t="shared" si="116"/>
        <v>8</v>
      </c>
      <c r="L882">
        <v>0</v>
      </c>
      <c r="M882">
        <v>0</v>
      </c>
      <c r="N882" s="7">
        <v>0</v>
      </c>
      <c r="O882" t="s">
        <v>219</v>
      </c>
      <c r="P882" s="5" t="str">
        <f t="shared" si="117"/>
        <v>1-487180</v>
      </c>
      <c r="Q882">
        <v>0</v>
      </c>
      <c r="R882" s="5">
        <f t="shared" si="118"/>
        <v>246051</v>
      </c>
      <c r="S882" s="5">
        <v>15</v>
      </c>
      <c r="T882" s="5">
        <v>0</v>
      </c>
      <c r="U882">
        <f>[2]升级消耗!$E282</f>
        <v>487180</v>
      </c>
      <c r="V882">
        <f t="shared" si="123"/>
        <v>2.4</v>
      </c>
      <c r="AA882" s="5">
        <f t="shared" si="119"/>
        <v>2840</v>
      </c>
    </row>
    <row r="883" spans="1:27">
      <c r="A883" s="5">
        <f t="shared" si="120"/>
        <v>1003280</v>
      </c>
      <c r="B883" s="5">
        <f t="shared" si="121"/>
        <v>1003</v>
      </c>
      <c r="C883" s="5">
        <f>VLOOKUP(B883,[1]role!$A:$J,10,1)</f>
        <v>47</v>
      </c>
      <c r="D883" s="5">
        <f t="shared" si="122"/>
        <v>280</v>
      </c>
      <c r="E883" s="10" t="s">
        <v>41</v>
      </c>
      <c r="F883" s="5">
        <f>[2]攻击!$G285</f>
        <v>250825</v>
      </c>
      <c r="G883" s="5">
        <f t="shared" si="114"/>
        <v>1213</v>
      </c>
      <c r="I883" s="6">
        <f t="shared" si="115"/>
        <v>2850</v>
      </c>
      <c r="J883">
        <v>0</v>
      </c>
      <c r="K883" s="11">
        <f t="shared" si="116"/>
        <v>8</v>
      </c>
      <c r="L883">
        <v>0</v>
      </c>
      <c r="M883">
        <v>0</v>
      </c>
      <c r="N883" s="7">
        <v>0</v>
      </c>
      <c r="O883" t="s">
        <v>220</v>
      </c>
      <c r="P883" s="5" t="str">
        <f t="shared" si="117"/>
        <v>1-496633</v>
      </c>
      <c r="Q883">
        <v>0</v>
      </c>
      <c r="R883" s="5">
        <f t="shared" si="118"/>
        <v>250825</v>
      </c>
      <c r="S883" s="5">
        <v>15</v>
      </c>
      <c r="T883" s="5">
        <v>0</v>
      </c>
      <c r="U883">
        <f>[2]升级消耗!$E283</f>
        <v>496633</v>
      </c>
      <c r="V883">
        <f t="shared" si="123"/>
        <v>2.4</v>
      </c>
      <c r="AA883" s="5">
        <f t="shared" si="119"/>
        <v>2850</v>
      </c>
    </row>
    <row r="884" spans="1:27">
      <c r="A884" s="5">
        <f t="shared" si="120"/>
        <v>1003281</v>
      </c>
      <c r="B884" s="5">
        <f t="shared" si="121"/>
        <v>1003</v>
      </c>
      <c r="C884" s="5">
        <f>VLOOKUP(B884,[1]role!$A:$J,10,1)</f>
        <v>47</v>
      </c>
      <c r="D884" s="5">
        <f t="shared" si="122"/>
        <v>281</v>
      </c>
      <c r="E884" s="10" t="s">
        <v>41</v>
      </c>
      <c r="F884" s="5">
        <f>[2]攻击!$G286</f>
        <v>255599</v>
      </c>
      <c r="G884" s="5">
        <f t="shared" si="114"/>
        <v>1217</v>
      </c>
      <c r="I884" s="6">
        <f t="shared" si="115"/>
        <v>2860</v>
      </c>
      <c r="J884">
        <v>0</v>
      </c>
      <c r="K884" s="11">
        <f t="shared" si="116"/>
        <v>8</v>
      </c>
      <c r="L884">
        <v>0</v>
      </c>
      <c r="M884">
        <v>0</v>
      </c>
      <c r="N884" s="7">
        <v>0</v>
      </c>
      <c r="O884" t="s">
        <v>221</v>
      </c>
      <c r="P884" s="5" t="str">
        <f t="shared" si="117"/>
        <v>1-506086</v>
      </c>
      <c r="Q884">
        <v>0</v>
      </c>
      <c r="R884" s="5">
        <f t="shared" si="118"/>
        <v>255599</v>
      </c>
      <c r="S884" s="5">
        <v>15</v>
      </c>
      <c r="T884" s="5">
        <v>0</v>
      </c>
      <c r="U884">
        <f>[2]升级消耗!$E284</f>
        <v>506086</v>
      </c>
      <c r="V884">
        <f t="shared" si="123"/>
        <v>2.4</v>
      </c>
      <c r="AA884" s="5">
        <f t="shared" si="119"/>
        <v>2860</v>
      </c>
    </row>
    <row r="885" spans="1:27">
      <c r="A885" s="5">
        <f t="shared" si="120"/>
        <v>1003282</v>
      </c>
      <c r="B885" s="5">
        <f t="shared" si="121"/>
        <v>1003</v>
      </c>
      <c r="C885" s="5">
        <f>VLOOKUP(B885,[1]role!$A:$J,10,1)</f>
        <v>47</v>
      </c>
      <c r="D885" s="5">
        <f t="shared" si="122"/>
        <v>282</v>
      </c>
      <c r="E885" s="10" t="s">
        <v>41</v>
      </c>
      <c r="F885" s="5">
        <f>[2]攻击!$G287</f>
        <v>260374</v>
      </c>
      <c r="G885" s="5">
        <f t="shared" si="114"/>
        <v>1221</v>
      </c>
      <c r="I885" s="6">
        <f t="shared" si="115"/>
        <v>2870</v>
      </c>
      <c r="J885">
        <v>0</v>
      </c>
      <c r="K885" s="11">
        <f t="shared" si="116"/>
        <v>8</v>
      </c>
      <c r="L885">
        <v>0</v>
      </c>
      <c r="M885">
        <v>0</v>
      </c>
      <c r="N885" s="7">
        <v>0</v>
      </c>
      <c r="O885" t="s">
        <v>222</v>
      </c>
      <c r="P885" s="5" t="str">
        <f t="shared" si="117"/>
        <v>1-515541</v>
      </c>
      <c r="Q885">
        <v>0</v>
      </c>
      <c r="R885" s="5">
        <f t="shared" si="118"/>
        <v>260374</v>
      </c>
      <c r="S885" s="5">
        <v>15</v>
      </c>
      <c r="T885" s="5">
        <v>0</v>
      </c>
      <c r="U885">
        <f>[2]升级消耗!$E285</f>
        <v>515541</v>
      </c>
      <c r="V885">
        <f t="shared" si="123"/>
        <v>2.4</v>
      </c>
      <c r="AA885" s="5">
        <f t="shared" si="119"/>
        <v>2870</v>
      </c>
    </row>
    <row r="886" spans="1:27">
      <c r="A886" s="5">
        <f t="shared" si="120"/>
        <v>1003283</v>
      </c>
      <c r="B886" s="5">
        <f t="shared" si="121"/>
        <v>1003</v>
      </c>
      <c r="C886" s="5">
        <f>VLOOKUP(B886,[1]role!$A:$J,10,1)</f>
        <v>47</v>
      </c>
      <c r="D886" s="5">
        <f t="shared" si="122"/>
        <v>283</v>
      </c>
      <c r="E886" s="10" t="s">
        <v>41</v>
      </c>
      <c r="F886" s="5">
        <f>[2]攻击!$G288</f>
        <v>265150</v>
      </c>
      <c r="G886" s="5">
        <f t="shared" si="114"/>
        <v>1226</v>
      </c>
      <c r="I886" s="6">
        <f t="shared" si="115"/>
        <v>2880</v>
      </c>
      <c r="J886">
        <v>0</v>
      </c>
      <c r="K886" s="11">
        <f t="shared" si="116"/>
        <v>8</v>
      </c>
      <c r="L886">
        <v>0</v>
      </c>
      <c r="M886">
        <v>0</v>
      </c>
      <c r="N886" s="7">
        <v>0</v>
      </c>
      <c r="O886" t="s">
        <v>223</v>
      </c>
      <c r="P886" s="5" t="str">
        <f t="shared" si="117"/>
        <v>1-524997</v>
      </c>
      <c r="Q886">
        <v>0</v>
      </c>
      <c r="R886" s="5">
        <f t="shared" si="118"/>
        <v>265150</v>
      </c>
      <c r="S886" s="5">
        <v>15</v>
      </c>
      <c r="T886" s="5">
        <v>0</v>
      </c>
      <c r="U886">
        <f>[2]升级消耗!$E286</f>
        <v>524997</v>
      </c>
      <c r="V886">
        <f t="shared" si="123"/>
        <v>2.4</v>
      </c>
      <c r="AA886" s="5">
        <f t="shared" si="119"/>
        <v>2880</v>
      </c>
    </row>
    <row r="887" spans="1:27">
      <c r="A887" s="5">
        <f t="shared" si="120"/>
        <v>1003284</v>
      </c>
      <c r="B887" s="5">
        <f t="shared" si="121"/>
        <v>1003</v>
      </c>
      <c r="C887" s="5">
        <f>VLOOKUP(B887,[1]role!$A:$J,10,1)</f>
        <v>47</v>
      </c>
      <c r="D887" s="5">
        <f t="shared" si="122"/>
        <v>284</v>
      </c>
      <c r="E887" s="10" t="s">
        <v>41</v>
      </c>
      <c r="F887" s="5">
        <f>[2]攻击!$G289</f>
        <v>269927</v>
      </c>
      <c r="G887" s="5">
        <f t="shared" si="114"/>
        <v>1230</v>
      </c>
      <c r="I887" s="6">
        <f t="shared" si="115"/>
        <v>2890</v>
      </c>
      <c r="J887">
        <v>0</v>
      </c>
      <c r="K887" s="11">
        <f t="shared" si="116"/>
        <v>8</v>
      </c>
      <c r="L887">
        <v>0</v>
      </c>
      <c r="M887">
        <v>0</v>
      </c>
      <c r="N887" s="7">
        <v>0</v>
      </c>
      <c r="O887" t="s">
        <v>224</v>
      </c>
      <c r="P887" s="5" t="str">
        <f t="shared" si="117"/>
        <v>1-534452</v>
      </c>
      <c r="Q887">
        <v>0</v>
      </c>
      <c r="R887" s="5">
        <f t="shared" si="118"/>
        <v>269927</v>
      </c>
      <c r="S887" s="5">
        <v>15</v>
      </c>
      <c r="T887" s="5">
        <v>0</v>
      </c>
      <c r="U887">
        <f>[2]升级消耗!$E287</f>
        <v>534452</v>
      </c>
      <c r="V887">
        <f t="shared" si="123"/>
        <v>2.4</v>
      </c>
      <c r="AA887" s="5">
        <f t="shared" si="119"/>
        <v>2890</v>
      </c>
    </row>
    <row r="888" spans="1:27">
      <c r="A888" s="5">
        <f t="shared" si="120"/>
        <v>1003285</v>
      </c>
      <c r="B888" s="5">
        <f t="shared" si="121"/>
        <v>1003</v>
      </c>
      <c r="C888" s="5">
        <f>VLOOKUP(B888,[1]role!$A:$J,10,1)</f>
        <v>47</v>
      </c>
      <c r="D888" s="5">
        <f t="shared" si="122"/>
        <v>285</v>
      </c>
      <c r="E888" s="10" t="s">
        <v>41</v>
      </c>
      <c r="F888" s="5">
        <f>[2]攻击!$G290</f>
        <v>274703</v>
      </c>
      <c r="G888" s="5">
        <f t="shared" si="114"/>
        <v>1234</v>
      </c>
      <c r="I888" s="6">
        <f t="shared" si="115"/>
        <v>2900</v>
      </c>
      <c r="J888">
        <v>0</v>
      </c>
      <c r="K888" s="11">
        <f t="shared" si="116"/>
        <v>8</v>
      </c>
      <c r="L888">
        <v>0</v>
      </c>
      <c r="M888">
        <v>0</v>
      </c>
      <c r="N888" s="7">
        <v>0</v>
      </c>
      <c r="O888" t="s">
        <v>225</v>
      </c>
      <c r="P888" s="5" t="str">
        <f t="shared" si="117"/>
        <v>1-543911</v>
      </c>
      <c r="Q888">
        <v>0</v>
      </c>
      <c r="R888" s="5">
        <f t="shared" si="118"/>
        <v>274703</v>
      </c>
      <c r="S888" s="5">
        <v>15</v>
      </c>
      <c r="T888" s="5">
        <v>0</v>
      </c>
      <c r="U888">
        <f>[2]升级消耗!$E288</f>
        <v>543911</v>
      </c>
      <c r="V888">
        <f t="shared" si="123"/>
        <v>2.4</v>
      </c>
      <c r="AA888" s="5">
        <f t="shared" si="119"/>
        <v>2900</v>
      </c>
    </row>
    <row r="889" spans="1:27">
      <c r="A889" s="5">
        <f t="shared" si="120"/>
        <v>1003286</v>
      </c>
      <c r="B889" s="5">
        <f t="shared" si="121"/>
        <v>1003</v>
      </c>
      <c r="C889" s="5">
        <f>VLOOKUP(B889,[1]role!$A:$J,10,1)</f>
        <v>47</v>
      </c>
      <c r="D889" s="5">
        <f t="shared" si="122"/>
        <v>286</v>
      </c>
      <c r="E889" s="10" t="s">
        <v>41</v>
      </c>
      <c r="F889" s="5">
        <f>[2]攻击!$G291</f>
        <v>279482</v>
      </c>
      <c r="G889" s="5">
        <f t="shared" si="114"/>
        <v>1238</v>
      </c>
      <c r="I889" s="6">
        <f t="shared" si="115"/>
        <v>2910</v>
      </c>
      <c r="J889">
        <v>0</v>
      </c>
      <c r="K889" s="11">
        <f t="shared" si="116"/>
        <v>8</v>
      </c>
      <c r="L889">
        <v>0</v>
      </c>
      <c r="M889">
        <v>0</v>
      </c>
      <c r="N889" s="7">
        <v>0</v>
      </c>
      <c r="O889" t="s">
        <v>226</v>
      </c>
      <c r="P889" s="5" t="str">
        <f t="shared" si="117"/>
        <v>1-553372</v>
      </c>
      <c r="Q889">
        <v>0</v>
      </c>
      <c r="R889" s="5">
        <f t="shared" si="118"/>
        <v>279482</v>
      </c>
      <c r="S889" s="5">
        <v>15</v>
      </c>
      <c r="T889" s="5">
        <v>0</v>
      </c>
      <c r="U889">
        <f>[2]升级消耗!$E289</f>
        <v>553372</v>
      </c>
      <c r="V889">
        <f t="shared" si="123"/>
        <v>2.4</v>
      </c>
      <c r="AA889" s="5">
        <f t="shared" si="119"/>
        <v>2910</v>
      </c>
    </row>
    <row r="890" spans="1:27">
      <c r="A890" s="5">
        <f t="shared" si="120"/>
        <v>1003287</v>
      </c>
      <c r="B890" s="5">
        <f t="shared" si="121"/>
        <v>1003</v>
      </c>
      <c r="C890" s="5">
        <f>VLOOKUP(B890,[1]role!$A:$J,10,1)</f>
        <v>47</v>
      </c>
      <c r="D890" s="5">
        <f t="shared" si="122"/>
        <v>287</v>
      </c>
      <c r="E890" s="10" t="s">
        <v>41</v>
      </c>
      <c r="F890" s="5">
        <f>[2]攻击!$G292</f>
        <v>284260</v>
      </c>
      <c r="G890" s="5">
        <f t="shared" si="114"/>
        <v>1242</v>
      </c>
      <c r="I890" s="6">
        <f t="shared" si="115"/>
        <v>2920</v>
      </c>
      <c r="J890">
        <v>0</v>
      </c>
      <c r="K890" s="11">
        <f t="shared" si="116"/>
        <v>8</v>
      </c>
      <c r="L890">
        <v>0</v>
      </c>
      <c r="M890">
        <v>0</v>
      </c>
      <c r="N890" s="7">
        <v>0</v>
      </c>
      <c r="O890" t="s">
        <v>227</v>
      </c>
      <c r="P890" s="5" t="str">
        <f t="shared" si="117"/>
        <v>1-562833</v>
      </c>
      <c r="Q890">
        <v>0</v>
      </c>
      <c r="R890" s="5">
        <f t="shared" si="118"/>
        <v>284260</v>
      </c>
      <c r="S890" s="5">
        <v>15</v>
      </c>
      <c r="T890" s="5">
        <v>0</v>
      </c>
      <c r="U890">
        <f>[2]升级消耗!$E290</f>
        <v>562833</v>
      </c>
      <c r="V890">
        <f t="shared" si="123"/>
        <v>2.4</v>
      </c>
      <c r="AA890" s="5">
        <f t="shared" si="119"/>
        <v>2920</v>
      </c>
    </row>
    <row r="891" spans="1:27">
      <c r="A891" s="5">
        <f t="shared" si="120"/>
        <v>1003288</v>
      </c>
      <c r="B891" s="5">
        <f t="shared" si="121"/>
        <v>1003</v>
      </c>
      <c r="C891" s="5">
        <f>VLOOKUP(B891,[1]role!$A:$J,10,1)</f>
        <v>47</v>
      </c>
      <c r="D891" s="5">
        <f t="shared" si="122"/>
        <v>288</v>
      </c>
      <c r="E891" s="10" t="s">
        <v>41</v>
      </c>
      <c r="F891" s="5">
        <f>[2]攻击!$G293</f>
        <v>289039</v>
      </c>
      <c r="G891" s="5">
        <f t="shared" si="114"/>
        <v>1246</v>
      </c>
      <c r="I891" s="6">
        <f t="shared" si="115"/>
        <v>2930</v>
      </c>
      <c r="J891">
        <v>0</v>
      </c>
      <c r="K891" s="11">
        <f t="shared" si="116"/>
        <v>8</v>
      </c>
      <c r="L891">
        <v>0</v>
      </c>
      <c r="M891">
        <v>0</v>
      </c>
      <c r="N891" s="7">
        <v>0</v>
      </c>
      <c r="O891" t="s">
        <v>228</v>
      </c>
      <c r="P891" s="5" t="str">
        <f t="shared" si="117"/>
        <v>1-572297</v>
      </c>
      <c r="Q891">
        <v>0</v>
      </c>
      <c r="R891" s="5">
        <f t="shared" si="118"/>
        <v>289039</v>
      </c>
      <c r="S891" s="5">
        <v>15</v>
      </c>
      <c r="T891" s="5">
        <v>0</v>
      </c>
      <c r="U891">
        <f>[2]升级消耗!$E291</f>
        <v>572297</v>
      </c>
      <c r="V891">
        <f t="shared" si="123"/>
        <v>2.4</v>
      </c>
      <c r="AA891" s="5">
        <f t="shared" si="119"/>
        <v>2930</v>
      </c>
    </row>
    <row r="892" spans="1:27">
      <c r="A892" s="5">
        <f t="shared" si="120"/>
        <v>1003289</v>
      </c>
      <c r="B892" s="5">
        <f t="shared" si="121"/>
        <v>1003</v>
      </c>
      <c r="C892" s="5">
        <f>VLOOKUP(B892,[1]role!$A:$J,10,1)</f>
        <v>47</v>
      </c>
      <c r="D892" s="5">
        <f t="shared" si="122"/>
        <v>289</v>
      </c>
      <c r="E892" s="10" t="s">
        <v>41</v>
      </c>
      <c r="F892" s="5">
        <f>[2]攻击!$G294</f>
        <v>293819</v>
      </c>
      <c r="G892" s="5">
        <f t="shared" si="114"/>
        <v>1251</v>
      </c>
      <c r="I892" s="6">
        <f t="shared" si="115"/>
        <v>2940</v>
      </c>
      <c r="J892">
        <v>0</v>
      </c>
      <c r="K892" s="11">
        <f t="shared" si="116"/>
        <v>8</v>
      </c>
      <c r="L892">
        <v>0</v>
      </c>
      <c r="M892">
        <v>0</v>
      </c>
      <c r="N892" s="7">
        <v>0</v>
      </c>
      <c r="O892" t="s">
        <v>229</v>
      </c>
      <c r="P892" s="5" t="str">
        <f t="shared" si="117"/>
        <v>1-581761</v>
      </c>
      <c r="Q892">
        <v>0</v>
      </c>
      <c r="R892" s="5">
        <f t="shared" si="118"/>
        <v>293819</v>
      </c>
      <c r="S892" s="5">
        <v>15</v>
      </c>
      <c r="T892" s="5">
        <v>0</v>
      </c>
      <c r="U892">
        <f>[2]升级消耗!$E292</f>
        <v>581761</v>
      </c>
      <c r="V892">
        <f t="shared" si="123"/>
        <v>2.4</v>
      </c>
      <c r="AA892" s="5">
        <f t="shared" si="119"/>
        <v>2940</v>
      </c>
    </row>
    <row r="893" spans="1:27">
      <c r="A893" s="5">
        <f t="shared" si="120"/>
        <v>1003290</v>
      </c>
      <c r="B893" s="5">
        <f t="shared" si="121"/>
        <v>1003</v>
      </c>
      <c r="C893" s="5">
        <f>VLOOKUP(B893,[1]role!$A:$J,10,1)</f>
        <v>47</v>
      </c>
      <c r="D893" s="5">
        <f t="shared" si="122"/>
        <v>290</v>
      </c>
      <c r="E893" s="10" t="s">
        <v>41</v>
      </c>
      <c r="F893" s="5">
        <f>[2]攻击!$G295</f>
        <v>298600</v>
      </c>
      <c r="G893" s="5">
        <f t="shared" si="114"/>
        <v>1255</v>
      </c>
      <c r="I893" s="6">
        <f t="shared" si="115"/>
        <v>2950</v>
      </c>
      <c r="J893">
        <v>0</v>
      </c>
      <c r="K893" s="11">
        <f t="shared" si="116"/>
        <v>8</v>
      </c>
      <c r="L893">
        <v>0</v>
      </c>
      <c r="M893">
        <v>0</v>
      </c>
      <c r="N893" s="7">
        <v>0</v>
      </c>
      <c r="O893" t="s">
        <v>230</v>
      </c>
      <c r="P893" s="5" t="str">
        <f t="shared" si="117"/>
        <v>1-591228</v>
      </c>
      <c r="Q893">
        <v>0</v>
      </c>
      <c r="R893" s="5">
        <f t="shared" si="118"/>
        <v>298600</v>
      </c>
      <c r="S893" s="5">
        <v>15</v>
      </c>
      <c r="T893" s="5">
        <v>0</v>
      </c>
      <c r="U893">
        <f>[2]升级消耗!$E293</f>
        <v>591228</v>
      </c>
      <c r="V893">
        <f t="shared" si="123"/>
        <v>2.4</v>
      </c>
      <c r="AA893" s="5">
        <f t="shared" si="119"/>
        <v>2950</v>
      </c>
    </row>
    <row r="894" spans="1:27">
      <c r="A894" s="5">
        <f t="shared" si="120"/>
        <v>1003291</v>
      </c>
      <c r="B894" s="5">
        <f t="shared" si="121"/>
        <v>1003</v>
      </c>
      <c r="C894" s="5">
        <f>VLOOKUP(B894,[1]role!$A:$J,10,1)</f>
        <v>47</v>
      </c>
      <c r="D894" s="5">
        <f t="shared" si="122"/>
        <v>291</v>
      </c>
      <c r="E894" s="10" t="s">
        <v>41</v>
      </c>
      <c r="F894" s="5">
        <f>[2]攻击!$G296</f>
        <v>303381</v>
      </c>
      <c r="G894" s="5">
        <f t="shared" si="114"/>
        <v>1259</v>
      </c>
      <c r="I894" s="6">
        <f t="shared" si="115"/>
        <v>2960</v>
      </c>
      <c r="J894">
        <v>0</v>
      </c>
      <c r="K894" s="11">
        <f t="shared" si="116"/>
        <v>8</v>
      </c>
      <c r="L894">
        <v>0</v>
      </c>
      <c r="M894">
        <v>0</v>
      </c>
      <c r="N894" s="7">
        <v>0</v>
      </c>
      <c r="O894" t="s">
        <v>231</v>
      </c>
      <c r="P894" s="5" t="str">
        <f t="shared" si="117"/>
        <v>1-600692</v>
      </c>
      <c r="Q894">
        <v>0</v>
      </c>
      <c r="R894" s="5">
        <f t="shared" si="118"/>
        <v>303381</v>
      </c>
      <c r="S894" s="5">
        <v>15</v>
      </c>
      <c r="T894" s="5">
        <v>0</v>
      </c>
      <c r="U894">
        <f>[2]升级消耗!$E294</f>
        <v>600692</v>
      </c>
      <c r="V894">
        <f t="shared" si="123"/>
        <v>2.4</v>
      </c>
      <c r="AA894" s="5">
        <f t="shared" si="119"/>
        <v>2960</v>
      </c>
    </row>
    <row r="895" spans="1:27">
      <c r="A895" s="5">
        <f t="shared" si="120"/>
        <v>1003292</v>
      </c>
      <c r="B895" s="5">
        <f t="shared" si="121"/>
        <v>1003</v>
      </c>
      <c r="C895" s="5">
        <f>VLOOKUP(B895,[1]role!$A:$J,10,1)</f>
        <v>47</v>
      </c>
      <c r="D895" s="5">
        <f t="shared" si="122"/>
        <v>292</v>
      </c>
      <c r="E895" s="10" t="s">
        <v>41</v>
      </c>
      <c r="F895" s="5">
        <f>[2]攻击!$G297</f>
        <v>308163</v>
      </c>
      <c r="G895" s="5">
        <f t="shared" si="114"/>
        <v>1263</v>
      </c>
      <c r="I895" s="6">
        <f t="shared" si="115"/>
        <v>2970</v>
      </c>
      <c r="J895">
        <v>0</v>
      </c>
      <c r="K895" s="11">
        <f t="shared" si="116"/>
        <v>8</v>
      </c>
      <c r="L895">
        <v>0</v>
      </c>
      <c r="M895">
        <v>0</v>
      </c>
      <c r="N895" s="7">
        <v>0</v>
      </c>
      <c r="O895" t="s">
        <v>232</v>
      </c>
      <c r="P895" s="5" t="str">
        <f t="shared" si="117"/>
        <v>1-610162</v>
      </c>
      <c r="Q895">
        <v>0</v>
      </c>
      <c r="R895" s="5">
        <f t="shared" si="118"/>
        <v>308163</v>
      </c>
      <c r="S895" s="5">
        <v>15</v>
      </c>
      <c r="T895" s="5">
        <v>0</v>
      </c>
      <c r="U895">
        <f>[2]升级消耗!$E295</f>
        <v>610162</v>
      </c>
      <c r="V895">
        <f t="shared" si="123"/>
        <v>2.4</v>
      </c>
      <c r="AA895" s="5">
        <f t="shared" si="119"/>
        <v>2970</v>
      </c>
    </row>
    <row r="896" spans="1:27">
      <c r="A896" s="5">
        <f t="shared" si="120"/>
        <v>1003293</v>
      </c>
      <c r="B896" s="5">
        <f t="shared" si="121"/>
        <v>1003</v>
      </c>
      <c r="C896" s="5">
        <f>VLOOKUP(B896,[1]role!$A:$J,10,1)</f>
        <v>47</v>
      </c>
      <c r="D896" s="5">
        <f t="shared" si="122"/>
        <v>293</v>
      </c>
      <c r="E896" s="10" t="s">
        <v>41</v>
      </c>
      <c r="F896" s="5">
        <f>[2]攻击!$G298</f>
        <v>312946</v>
      </c>
      <c r="G896" s="5">
        <f t="shared" si="114"/>
        <v>1267</v>
      </c>
      <c r="I896" s="6">
        <f t="shared" si="115"/>
        <v>2980</v>
      </c>
      <c r="J896">
        <v>0</v>
      </c>
      <c r="K896" s="11">
        <f t="shared" si="116"/>
        <v>8</v>
      </c>
      <c r="L896">
        <v>0</v>
      </c>
      <c r="M896">
        <v>0</v>
      </c>
      <c r="N896" s="7">
        <v>0</v>
      </c>
      <c r="O896" t="s">
        <v>233</v>
      </c>
      <c r="P896" s="5" t="str">
        <f t="shared" si="117"/>
        <v>1-619631</v>
      </c>
      <c r="Q896">
        <v>0</v>
      </c>
      <c r="R896" s="5">
        <f t="shared" si="118"/>
        <v>312946</v>
      </c>
      <c r="S896" s="5">
        <v>15</v>
      </c>
      <c r="T896" s="5">
        <v>0</v>
      </c>
      <c r="U896">
        <f>[2]升级消耗!$E296</f>
        <v>619631</v>
      </c>
      <c r="V896">
        <f t="shared" si="123"/>
        <v>2.4</v>
      </c>
      <c r="AA896" s="5">
        <f t="shared" si="119"/>
        <v>2980</v>
      </c>
    </row>
    <row r="897" spans="1:27">
      <c r="A897" s="5">
        <f t="shared" si="120"/>
        <v>1003294</v>
      </c>
      <c r="B897" s="5">
        <f t="shared" si="121"/>
        <v>1003</v>
      </c>
      <c r="C897" s="5">
        <f>VLOOKUP(B897,[1]role!$A:$J,10,1)</f>
        <v>47</v>
      </c>
      <c r="D897" s="5">
        <f t="shared" si="122"/>
        <v>294</v>
      </c>
      <c r="E897" s="10" t="s">
        <v>41</v>
      </c>
      <c r="F897" s="5">
        <f>[2]攻击!$G299</f>
        <v>317730</v>
      </c>
      <c r="G897" s="5">
        <f t="shared" si="114"/>
        <v>1271</v>
      </c>
      <c r="I897" s="6">
        <f t="shared" si="115"/>
        <v>2990</v>
      </c>
      <c r="J897">
        <v>0</v>
      </c>
      <c r="K897" s="11">
        <f t="shared" si="116"/>
        <v>8</v>
      </c>
      <c r="L897">
        <v>0</v>
      </c>
      <c r="M897">
        <v>0</v>
      </c>
      <c r="N897" s="7">
        <v>0</v>
      </c>
      <c r="O897" t="s">
        <v>234</v>
      </c>
      <c r="P897" s="5" t="str">
        <f t="shared" si="117"/>
        <v>1-629104</v>
      </c>
      <c r="Q897">
        <v>0</v>
      </c>
      <c r="R897" s="5">
        <f t="shared" si="118"/>
        <v>317730</v>
      </c>
      <c r="S897" s="5">
        <v>15</v>
      </c>
      <c r="T897" s="5">
        <v>0</v>
      </c>
      <c r="U897">
        <f>[2]升级消耗!$E297</f>
        <v>629104</v>
      </c>
      <c r="V897">
        <f t="shared" si="123"/>
        <v>2.4</v>
      </c>
      <c r="AA897" s="5">
        <f t="shared" si="119"/>
        <v>2990</v>
      </c>
    </row>
    <row r="898" spans="1:27">
      <c r="A898" s="5">
        <f t="shared" si="120"/>
        <v>1003295</v>
      </c>
      <c r="B898" s="5">
        <f t="shared" si="121"/>
        <v>1003</v>
      </c>
      <c r="C898" s="5">
        <f>VLOOKUP(B898,[1]role!$A:$J,10,1)</f>
        <v>47</v>
      </c>
      <c r="D898" s="5">
        <f t="shared" si="122"/>
        <v>295</v>
      </c>
      <c r="E898" s="10" t="s">
        <v>41</v>
      </c>
      <c r="F898" s="5">
        <f>[2]攻击!$G300</f>
        <v>322513</v>
      </c>
      <c r="G898" s="5">
        <f t="shared" si="114"/>
        <v>1276</v>
      </c>
      <c r="I898" s="6">
        <f t="shared" si="115"/>
        <v>3000</v>
      </c>
      <c r="J898">
        <v>0</v>
      </c>
      <c r="K898" s="11">
        <f t="shared" si="116"/>
        <v>8</v>
      </c>
      <c r="L898">
        <v>0</v>
      </c>
      <c r="M898">
        <v>0</v>
      </c>
      <c r="N898" s="7">
        <v>0</v>
      </c>
      <c r="O898" t="s">
        <v>235</v>
      </c>
      <c r="P898" s="5" t="str">
        <f t="shared" si="117"/>
        <v>1-638576</v>
      </c>
      <c r="Q898">
        <v>0</v>
      </c>
      <c r="R898" s="5">
        <f t="shared" si="118"/>
        <v>322513</v>
      </c>
      <c r="S898" s="5">
        <v>15</v>
      </c>
      <c r="T898" s="5">
        <v>0</v>
      </c>
      <c r="U898">
        <f>[2]升级消耗!$E298</f>
        <v>638576</v>
      </c>
      <c r="V898">
        <f t="shared" si="123"/>
        <v>2.4</v>
      </c>
      <c r="AA898" s="5">
        <f t="shared" si="119"/>
        <v>3000</v>
      </c>
    </row>
    <row r="899" spans="1:27">
      <c r="A899" s="5">
        <f t="shared" si="120"/>
        <v>1003296</v>
      </c>
      <c r="B899" s="5">
        <f t="shared" si="121"/>
        <v>1003</v>
      </c>
      <c r="C899" s="5">
        <f>VLOOKUP(B899,[1]role!$A:$J,10,1)</f>
        <v>47</v>
      </c>
      <c r="D899" s="5">
        <f t="shared" si="122"/>
        <v>296</v>
      </c>
      <c r="E899" s="10" t="s">
        <v>41</v>
      </c>
      <c r="F899" s="5">
        <f>[2]攻击!$G301</f>
        <v>327299</v>
      </c>
      <c r="G899" s="5">
        <f t="shared" si="114"/>
        <v>1280</v>
      </c>
      <c r="I899" s="6">
        <f t="shared" si="115"/>
        <v>3010</v>
      </c>
      <c r="J899">
        <v>0</v>
      </c>
      <c r="K899" s="11">
        <f t="shared" si="116"/>
        <v>8</v>
      </c>
      <c r="L899">
        <v>0</v>
      </c>
      <c r="M899">
        <v>0</v>
      </c>
      <c r="N899" s="7">
        <v>0</v>
      </c>
      <c r="O899" t="s">
        <v>236</v>
      </c>
      <c r="P899" s="5" t="str">
        <f t="shared" si="117"/>
        <v>1-648051</v>
      </c>
      <c r="Q899">
        <v>0</v>
      </c>
      <c r="R899" s="5">
        <f t="shared" si="118"/>
        <v>327299</v>
      </c>
      <c r="S899" s="5">
        <v>15</v>
      </c>
      <c r="T899" s="5">
        <v>0</v>
      </c>
      <c r="U899">
        <f>[2]升级消耗!$E299</f>
        <v>648051</v>
      </c>
      <c r="V899">
        <f t="shared" si="123"/>
        <v>2.4</v>
      </c>
      <c r="AA899" s="5">
        <f t="shared" si="119"/>
        <v>3010</v>
      </c>
    </row>
    <row r="900" spans="1:27">
      <c r="A900" s="5">
        <f t="shared" si="120"/>
        <v>1003297</v>
      </c>
      <c r="B900" s="5">
        <f t="shared" si="121"/>
        <v>1003</v>
      </c>
      <c r="C900" s="5">
        <f>VLOOKUP(B900,[1]role!$A:$J,10,1)</f>
        <v>47</v>
      </c>
      <c r="D900" s="5">
        <f t="shared" si="122"/>
        <v>297</v>
      </c>
      <c r="E900" s="10" t="s">
        <v>41</v>
      </c>
      <c r="F900" s="5">
        <f>[2]攻击!$G302</f>
        <v>332084</v>
      </c>
      <c r="G900" s="5">
        <f t="shared" si="114"/>
        <v>1284</v>
      </c>
      <c r="I900" s="6">
        <f t="shared" si="115"/>
        <v>3020</v>
      </c>
      <c r="J900">
        <v>0</v>
      </c>
      <c r="K900" s="11">
        <f t="shared" si="116"/>
        <v>8</v>
      </c>
      <c r="L900">
        <v>0</v>
      </c>
      <c r="M900">
        <v>0</v>
      </c>
      <c r="N900" s="7">
        <v>0</v>
      </c>
      <c r="O900" t="s">
        <v>237</v>
      </c>
      <c r="P900" s="5" t="str">
        <f t="shared" si="117"/>
        <v>1-657524</v>
      </c>
      <c r="Q900">
        <v>0</v>
      </c>
      <c r="R900" s="5">
        <f t="shared" si="118"/>
        <v>332084</v>
      </c>
      <c r="S900" s="5">
        <v>15</v>
      </c>
      <c r="T900" s="5">
        <v>0</v>
      </c>
      <c r="U900">
        <f>[2]升级消耗!$E300</f>
        <v>657524</v>
      </c>
      <c r="V900">
        <f t="shared" si="123"/>
        <v>2.4</v>
      </c>
      <c r="AA900" s="5">
        <f t="shared" si="119"/>
        <v>3020</v>
      </c>
    </row>
    <row r="901" spans="1:27">
      <c r="A901" s="5">
        <f t="shared" si="120"/>
        <v>1003298</v>
      </c>
      <c r="B901" s="5">
        <f t="shared" si="121"/>
        <v>1003</v>
      </c>
      <c r="C901" s="5">
        <f>VLOOKUP(B901,[1]role!$A:$J,10,1)</f>
        <v>47</v>
      </c>
      <c r="D901" s="5">
        <f t="shared" si="122"/>
        <v>298</v>
      </c>
      <c r="E901" s="10" t="s">
        <v>41</v>
      </c>
      <c r="F901" s="5">
        <f>[2]攻击!$G303</f>
        <v>336870</v>
      </c>
      <c r="G901" s="5">
        <f t="shared" ref="G901:G964" si="124">INT(I901/V901)+26</f>
        <v>1288</v>
      </c>
      <c r="I901" s="6">
        <f t="shared" ref="I901:I964" si="125">INT(AA901)</f>
        <v>3030</v>
      </c>
      <c r="J901">
        <v>0</v>
      </c>
      <c r="K901" s="11">
        <f t="shared" ref="K901:K964" si="126">IF(B901=2008,10,IF(B901&gt;3000,10,IF(B901&gt;2000,5,8)))</f>
        <v>8</v>
      </c>
      <c r="L901">
        <v>0</v>
      </c>
      <c r="M901">
        <v>0</v>
      </c>
      <c r="N901" s="7">
        <v>0</v>
      </c>
      <c r="O901" t="s">
        <v>238</v>
      </c>
      <c r="P901" s="5" t="str">
        <f t="shared" ref="P901:P964" si="127">"1-"&amp;U901</f>
        <v>1-667002</v>
      </c>
      <c r="Q901">
        <v>0</v>
      </c>
      <c r="R901" s="5">
        <f t="shared" ref="R901:R964" si="128">F901</f>
        <v>336870</v>
      </c>
      <c r="S901" s="5">
        <v>15</v>
      </c>
      <c r="T901" s="5">
        <v>0</v>
      </c>
      <c r="U901">
        <f>[2]升级消耗!$E301</f>
        <v>667002</v>
      </c>
      <c r="V901">
        <f t="shared" si="123"/>
        <v>2.4</v>
      </c>
      <c r="AA901" s="5">
        <f t="shared" ref="AA901:AA964" si="129">50+D901*10</f>
        <v>3030</v>
      </c>
    </row>
    <row r="902" spans="1:27">
      <c r="A902" s="5">
        <f t="shared" si="120"/>
        <v>1003299</v>
      </c>
      <c r="B902" s="5">
        <f t="shared" si="121"/>
        <v>1003</v>
      </c>
      <c r="C902" s="5">
        <f>VLOOKUP(B902,[1]role!$A:$J,10,1)</f>
        <v>47</v>
      </c>
      <c r="D902" s="5">
        <f t="shared" si="122"/>
        <v>299</v>
      </c>
      <c r="E902" s="10" t="s">
        <v>41</v>
      </c>
      <c r="F902" s="5">
        <f>[2]攻击!$G304</f>
        <v>341657</v>
      </c>
      <c r="G902" s="5">
        <f t="shared" si="124"/>
        <v>1292</v>
      </c>
      <c r="I902" s="6">
        <f t="shared" si="125"/>
        <v>3040</v>
      </c>
      <c r="J902">
        <v>0</v>
      </c>
      <c r="K902" s="11">
        <f t="shared" si="126"/>
        <v>8</v>
      </c>
      <c r="L902">
        <v>0</v>
      </c>
      <c r="M902">
        <v>0</v>
      </c>
      <c r="N902" s="7">
        <v>0</v>
      </c>
      <c r="O902" t="s">
        <v>239</v>
      </c>
      <c r="P902" s="5" t="str">
        <f t="shared" si="127"/>
        <v>1-676480</v>
      </c>
      <c r="Q902">
        <v>0</v>
      </c>
      <c r="R902" s="5">
        <f t="shared" si="128"/>
        <v>341657</v>
      </c>
      <c r="S902" s="5">
        <v>15</v>
      </c>
      <c r="T902" s="5">
        <v>0</v>
      </c>
      <c r="U902">
        <f>[2]升级消耗!$E302</f>
        <v>676480</v>
      </c>
      <c r="V902">
        <f t="shared" si="123"/>
        <v>2.4</v>
      </c>
      <c r="AA902" s="5">
        <f t="shared" si="129"/>
        <v>3040</v>
      </c>
    </row>
    <row r="903" spans="1:27">
      <c r="A903" s="5">
        <f t="shared" si="120"/>
        <v>1003300</v>
      </c>
      <c r="B903" s="5">
        <f t="shared" si="121"/>
        <v>1003</v>
      </c>
      <c r="C903" s="5">
        <f>VLOOKUP(B903,[1]role!$A:$J,10,1)</f>
        <v>47</v>
      </c>
      <c r="D903" s="5">
        <f t="shared" si="122"/>
        <v>300</v>
      </c>
      <c r="E903" s="10" t="s">
        <v>41</v>
      </c>
      <c r="F903" s="5">
        <f>[2]攻击!$G305</f>
        <v>346445</v>
      </c>
      <c r="G903" s="5">
        <f t="shared" si="124"/>
        <v>1296</v>
      </c>
      <c r="I903" s="6">
        <f t="shared" si="125"/>
        <v>3050</v>
      </c>
      <c r="J903">
        <v>0</v>
      </c>
      <c r="K903" s="11">
        <f t="shared" si="126"/>
        <v>8</v>
      </c>
      <c r="L903">
        <v>0</v>
      </c>
      <c r="M903">
        <v>0</v>
      </c>
      <c r="N903" s="7">
        <v>0</v>
      </c>
      <c r="O903" t="s">
        <v>240</v>
      </c>
      <c r="P903" s="5" t="str">
        <f t="shared" si="127"/>
        <v>1-685960</v>
      </c>
      <c r="Q903">
        <v>0</v>
      </c>
      <c r="R903" s="5">
        <f t="shared" si="128"/>
        <v>346445</v>
      </c>
      <c r="S903" s="5">
        <v>15</v>
      </c>
      <c r="T903" s="5">
        <v>0</v>
      </c>
      <c r="U903">
        <f>[2]升级消耗!$E303</f>
        <v>685960</v>
      </c>
      <c r="V903">
        <f t="shared" si="123"/>
        <v>2.4</v>
      </c>
      <c r="AA903" s="5">
        <f t="shared" si="129"/>
        <v>3050</v>
      </c>
    </row>
    <row r="904" spans="1:27">
      <c r="A904" s="5">
        <f t="shared" si="120"/>
        <v>1004001</v>
      </c>
      <c r="B904" s="5">
        <f t="shared" si="121"/>
        <v>1004</v>
      </c>
      <c r="C904" s="5">
        <f>VLOOKUP(B904,[1]role!$A:$J,10,1)</f>
        <v>48</v>
      </c>
      <c r="D904" s="5">
        <f t="shared" si="122"/>
        <v>1</v>
      </c>
      <c r="E904" s="10" t="s">
        <v>41</v>
      </c>
      <c r="F904" s="5">
        <f>[2]攻击!$H6</f>
        <v>160</v>
      </c>
      <c r="G904" s="5">
        <f t="shared" si="124"/>
        <v>51</v>
      </c>
      <c r="H904" s="5">
        <v>0</v>
      </c>
      <c r="I904" s="6">
        <f t="shared" si="125"/>
        <v>60</v>
      </c>
      <c r="J904">
        <v>0</v>
      </c>
      <c r="K904" s="11">
        <f t="shared" si="126"/>
        <v>8</v>
      </c>
      <c r="L904">
        <v>0</v>
      </c>
      <c r="M904">
        <v>0</v>
      </c>
      <c r="N904" s="7">
        <v>0</v>
      </c>
      <c r="O904" t="s">
        <v>42</v>
      </c>
      <c r="P904" s="5" t="str">
        <f t="shared" si="127"/>
        <v>1-102</v>
      </c>
      <c r="Q904">
        <v>0</v>
      </c>
      <c r="R904" s="5">
        <f t="shared" si="128"/>
        <v>160</v>
      </c>
      <c r="S904" s="5">
        <v>15</v>
      </c>
      <c r="T904" s="5">
        <v>0</v>
      </c>
      <c r="U904">
        <f>[2]升级消耗!$F4</f>
        <v>102</v>
      </c>
      <c r="V904">
        <f t="shared" si="123"/>
        <v>2.35</v>
      </c>
      <c r="AA904" s="5">
        <f t="shared" si="129"/>
        <v>60</v>
      </c>
    </row>
    <row r="905" spans="1:27">
      <c r="A905" s="5">
        <f t="shared" si="120"/>
        <v>1004002</v>
      </c>
      <c r="B905" s="5">
        <f t="shared" si="121"/>
        <v>1004</v>
      </c>
      <c r="C905" s="5">
        <f>VLOOKUP(B905,[1]role!$A:$J,10,1)</f>
        <v>48</v>
      </c>
      <c r="D905" s="5">
        <f t="shared" si="122"/>
        <v>2</v>
      </c>
      <c r="E905" s="10" t="s">
        <v>41</v>
      </c>
      <c r="F905" s="5">
        <f>[2]攻击!$H7</f>
        <v>168</v>
      </c>
      <c r="G905" s="5">
        <f t="shared" si="124"/>
        <v>55</v>
      </c>
      <c r="H905" s="5">
        <v>0</v>
      </c>
      <c r="I905" s="6">
        <f t="shared" si="125"/>
        <v>70</v>
      </c>
      <c r="J905">
        <v>0</v>
      </c>
      <c r="K905" s="11">
        <f t="shared" si="126"/>
        <v>8</v>
      </c>
      <c r="L905">
        <v>0</v>
      </c>
      <c r="M905">
        <v>0</v>
      </c>
      <c r="N905" s="7">
        <v>0</v>
      </c>
      <c r="O905" t="s">
        <v>142</v>
      </c>
      <c r="P905" s="5" t="str">
        <f t="shared" si="127"/>
        <v>1-105</v>
      </c>
      <c r="Q905">
        <v>0</v>
      </c>
      <c r="R905" s="5">
        <f t="shared" si="128"/>
        <v>168</v>
      </c>
      <c r="S905" s="5">
        <v>15</v>
      </c>
      <c r="T905" s="5">
        <v>0</v>
      </c>
      <c r="U905">
        <f>[2]升级消耗!$F5</f>
        <v>105</v>
      </c>
      <c r="V905">
        <f t="shared" si="123"/>
        <v>2.35</v>
      </c>
      <c r="AA905" s="5">
        <f t="shared" si="129"/>
        <v>70</v>
      </c>
    </row>
    <row r="906" spans="1:27">
      <c r="A906" s="5">
        <f t="shared" si="120"/>
        <v>1004003</v>
      </c>
      <c r="B906" s="5">
        <f t="shared" si="121"/>
        <v>1004</v>
      </c>
      <c r="C906" s="5">
        <f>VLOOKUP(B906,[1]role!$A:$J,10,1)</f>
        <v>48</v>
      </c>
      <c r="D906" s="5">
        <f t="shared" si="122"/>
        <v>3</v>
      </c>
      <c r="E906" s="10" t="s">
        <v>41</v>
      </c>
      <c r="F906" s="5">
        <f>[2]攻击!$H8</f>
        <v>176</v>
      </c>
      <c r="G906" s="5">
        <f t="shared" si="124"/>
        <v>60</v>
      </c>
      <c r="H906" s="5">
        <v>0</v>
      </c>
      <c r="I906" s="6">
        <f t="shared" si="125"/>
        <v>80</v>
      </c>
      <c r="J906">
        <v>0</v>
      </c>
      <c r="K906" s="11">
        <f t="shared" si="126"/>
        <v>8</v>
      </c>
      <c r="L906">
        <v>0</v>
      </c>
      <c r="M906">
        <v>0</v>
      </c>
      <c r="N906" s="7">
        <v>0</v>
      </c>
      <c r="O906" t="s">
        <v>143</v>
      </c>
      <c r="P906" s="5" t="str">
        <f t="shared" si="127"/>
        <v>1-112</v>
      </c>
      <c r="Q906">
        <v>0</v>
      </c>
      <c r="R906" s="5">
        <f t="shared" si="128"/>
        <v>176</v>
      </c>
      <c r="S906" s="5">
        <v>15</v>
      </c>
      <c r="T906" s="5">
        <v>0</v>
      </c>
      <c r="U906">
        <f>[2]升级消耗!$F6</f>
        <v>112</v>
      </c>
      <c r="V906">
        <f t="shared" si="123"/>
        <v>2.35</v>
      </c>
      <c r="AA906" s="5">
        <f t="shared" si="129"/>
        <v>80</v>
      </c>
    </row>
    <row r="907" spans="1:27">
      <c r="A907" s="5">
        <f t="shared" si="120"/>
        <v>1004004</v>
      </c>
      <c r="B907" s="5">
        <f t="shared" si="121"/>
        <v>1004</v>
      </c>
      <c r="C907" s="5">
        <f>VLOOKUP(B907,[1]role!$A:$J,10,1)</f>
        <v>48</v>
      </c>
      <c r="D907" s="5">
        <f t="shared" si="122"/>
        <v>4</v>
      </c>
      <c r="E907" s="10" t="s">
        <v>41</v>
      </c>
      <c r="F907" s="5">
        <f>[2]攻击!$H9</f>
        <v>185</v>
      </c>
      <c r="G907" s="5">
        <f t="shared" si="124"/>
        <v>64</v>
      </c>
      <c r="H907" s="5">
        <v>0</v>
      </c>
      <c r="I907" s="6">
        <f t="shared" si="125"/>
        <v>90</v>
      </c>
      <c r="J907">
        <v>0</v>
      </c>
      <c r="K907" s="11">
        <f t="shared" si="126"/>
        <v>8</v>
      </c>
      <c r="L907">
        <v>0</v>
      </c>
      <c r="M907">
        <v>0</v>
      </c>
      <c r="N907" s="7">
        <v>0</v>
      </c>
      <c r="O907" t="s">
        <v>144</v>
      </c>
      <c r="P907" s="5" t="str">
        <f t="shared" si="127"/>
        <v>1-118</v>
      </c>
      <c r="Q907">
        <v>0</v>
      </c>
      <c r="R907" s="5">
        <f t="shared" si="128"/>
        <v>185</v>
      </c>
      <c r="S907" s="5">
        <v>15</v>
      </c>
      <c r="T907" s="5">
        <v>0</v>
      </c>
      <c r="U907">
        <f>[2]升级消耗!$F7</f>
        <v>118</v>
      </c>
      <c r="V907">
        <f t="shared" si="123"/>
        <v>2.35</v>
      </c>
      <c r="AA907" s="5">
        <f t="shared" si="129"/>
        <v>90</v>
      </c>
    </row>
    <row r="908" spans="1:27">
      <c r="A908" s="5">
        <f t="shared" si="120"/>
        <v>1004005</v>
      </c>
      <c r="B908" s="5">
        <f t="shared" si="121"/>
        <v>1004</v>
      </c>
      <c r="C908" s="5">
        <f>VLOOKUP(B908,[1]role!$A:$J,10,1)</f>
        <v>48</v>
      </c>
      <c r="D908" s="5">
        <f t="shared" si="122"/>
        <v>5</v>
      </c>
      <c r="E908" s="10" t="s">
        <v>41</v>
      </c>
      <c r="F908" s="5">
        <f>[2]攻击!$H10</f>
        <v>195</v>
      </c>
      <c r="G908" s="5">
        <f t="shared" si="124"/>
        <v>68</v>
      </c>
      <c r="H908" s="5">
        <v>0</v>
      </c>
      <c r="I908" s="6">
        <f t="shared" si="125"/>
        <v>100</v>
      </c>
      <c r="J908">
        <v>0</v>
      </c>
      <c r="K908" s="11">
        <f t="shared" si="126"/>
        <v>8</v>
      </c>
      <c r="L908">
        <v>0</v>
      </c>
      <c r="M908">
        <v>0</v>
      </c>
      <c r="N908" s="7">
        <v>0</v>
      </c>
      <c r="O908" t="s">
        <v>145</v>
      </c>
      <c r="P908" s="5" t="str">
        <f t="shared" si="127"/>
        <v>1-124</v>
      </c>
      <c r="Q908">
        <v>0</v>
      </c>
      <c r="R908" s="5">
        <f t="shared" si="128"/>
        <v>195</v>
      </c>
      <c r="S908" s="5">
        <v>15</v>
      </c>
      <c r="T908" s="5">
        <v>0</v>
      </c>
      <c r="U908">
        <f>[2]升级消耗!$F8</f>
        <v>124</v>
      </c>
      <c r="V908">
        <f t="shared" si="123"/>
        <v>2.35</v>
      </c>
      <c r="AA908" s="5">
        <f t="shared" si="129"/>
        <v>100</v>
      </c>
    </row>
    <row r="909" spans="1:27">
      <c r="A909" s="5">
        <f t="shared" si="120"/>
        <v>1004006</v>
      </c>
      <c r="B909" s="5">
        <f t="shared" si="121"/>
        <v>1004</v>
      </c>
      <c r="C909" s="5">
        <f>VLOOKUP(B909,[1]role!$A:$J,10,1)</f>
        <v>48</v>
      </c>
      <c r="D909" s="5">
        <f t="shared" si="122"/>
        <v>6</v>
      </c>
      <c r="E909" s="10" t="s">
        <v>41</v>
      </c>
      <c r="F909" s="5">
        <f>[2]攻击!$H11</f>
        <v>206</v>
      </c>
      <c r="G909" s="5">
        <f t="shared" si="124"/>
        <v>72</v>
      </c>
      <c r="H909" s="5">
        <v>0</v>
      </c>
      <c r="I909" s="6">
        <f t="shared" si="125"/>
        <v>110</v>
      </c>
      <c r="J909">
        <v>0</v>
      </c>
      <c r="K909" s="11">
        <f t="shared" si="126"/>
        <v>8</v>
      </c>
      <c r="L909">
        <v>0</v>
      </c>
      <c r="M909">
        <v>0</v>
      </c>
      <c r="N909" s="7">
        <v>0</v>
      </c>
      <c r="O909" t="s">
        <v>146</v>
      </c>
      <c r="P909" s="5" t="str">
        <f t="shared" si="127"/>
        <v>1-140</v>
      </c>
      <c r="Q909">
        <v>0</v>
      </c>
      <c r="R909" s="5">
        <f t="shared" si="128"/>
        <v>206</v>
      </c>
      <c r="S909" s="5">
        <v>15</v>
      </c>
      <c r="T909" s="5">
        <v>0</v>
      </c>
      <c r="U909">
        <f>[2]升级消耗!$F9</f>
        <v>140</v>
      </c>
      <c r="V909">
        <f t="shared" si="123"/>
        <v>2.35</v>
      </c>
      <c r="AA909" s="5">
        <f t="shared" si="129"/>
        <v>110</v>
      </c>
    </row>
    <row r="910" spans="1:27">
      <c r="A910" s="5">
        <f t="shared" si="120"/>
        <v>1004007</v>
      </c>
      <c r="B910" s="5">
        <f t="shared" si="121"/>
        <v>1004</v>
      </c>
      <c r="C910" s="5">
        <f>VLOOKUP(B910,[1]role!$A:$J,10,1)</f>
        <v>48</v>
      </c>
      <c r="D910" s="5">
        <f t="shared" si="122"/>
        <v>7</v>
      </c>
      <c r="E910" s="10" t="s">
        <v>41</v>
      </c>
      <c r="F910" s="5">
        <f>[2]攻击!$H12</f>
        <v>217</v>
      </c>
      <c r="G910" s="5">
        <f t="shared" si="124"/>
        <v>77</v>
      </c>
      <c r="H910" s="5">
        <v>0</v>
      </c>
      <c r="I910" s="6">
        <f t="shared" si="125"/>
        <v>120</v>
      </c>
      <c r="J910">
        <v>0</v>
      </c>
      <c r="K910" s="11">
        <f t="shared" si="126"/>
        <v>8</v>
      </c>
      <c r="L910">
        <v>0</v>
      </c>
      <c r="M910">
        <v>0</v>
      </c>
      <c r="N910" s="7">
        <v>0</v>
      </c>
      <c r="O910" t="s">
        <v>147</v>
      </c>
      <c r="P910" s="5" t="str">
        <f t="shared" si="127"/>
        <v>1-148</v>
      </c>
      <c r="Q910">
        <v>0</v>
      </c>
      <c r="R910" s="5">
        <f t="shared" si="128"/>
        <v>217</v>
      </c>
      <c r="S910" s="5">
        <v>15</v>
      </c>
      <c r="T910" s="5">
        <v>0</v>
      </c>
      <c r="U910">
        <f>[2]升级消耗!$F10</f>
        <v>148</v>
      </c>
      <c r="V910">
        <f t="shared" si="123"/>
        <v>2.35</v>
      </c>
      <c r="AA910" s="5">
        <f t="shared" si="129"/>
        <v>120</v>
      </c>
    </row>
    <row r="911" spans="1:27">
      <c r="A911" s="5">
        <f t="shared" si="120"/>
        <v>1004008</v>
      </c>
      <c r="B911" s="5">
        <f t="shared" si="121"/>
        <v>1004</v>
      </c>
      <c r="C911" s="5">
        <f>VLOOKUP(B911,[1]role!$A:$J,10,1)</f>
        <v>48</v>
      </c>
      <c r="D911" s="5">
        <f t="shared" si="122"/>
        <v>8</v>
      </c>
      <c r="E911" s="10" t="s">
        <v>41</v>
      </c>
      <c r="F911" s="5">
        <f>[2]攻击!$H13</f>
        <v>230</v>
      </c>
      <c r="G911" s="5">
        <f t="shared" si="124"/>
        <v>81</v>
      </c>
      <c r="H911" s="5">
        <v>0</v>
      </c>
      <c r="I911" s="6">
        <f t="shared" si="125"/>
        <v>130</v>
      </c>
      <c r="J911">
        <v>0</v>
      </c>
      <c r="K911" s="11">
        <f t="shared" si="126"/>
        <v>8</v>
      </c>
      <c r="L911">
        <v>0</v>
      </c>
      <c r="M911">
        <v>0</v>
      </c>
      <c r="N911" s="7">
        <v>0</v>
      </c>
      <c r="O911" t="s">
        <v>148</v>
      </c>
      <c r="P911" s="5" t="str">
        <f t="shared" si="127"/>
        <v>1-158</v>
      </c>
      <c r="Q911">
        <v>0</v>
      </c>
      <c r="R911" s="5">
        <f t="shared" si="128"/>
        <v>230</v>
      </c>
      <c r="S911" s="5">
        <v>15</v>
      </c>
      <c r="T911" s="5">
        <v>0</v>
      </c>
      <c r="U911">
        <f>[2]升级消耗!$F11</f>
        <v>158</v>
      </c>
      <c r="V911">
        <f t="shared" si="123"/>
        <v>2.35</v>
      </c>
      <c r="AA911" s="5">
        <f t="shared" si="129"/>
        <v>130</v>
      </c>
    </row>
    <row r="912" spans="1:27">
      <c r="A912" s="5">
        <f t="shared" si="120"/>
        <v>1004009</v>
      </c>
      <c r="B912" s="5">
        <f t="shared" si="121"/>
        <v>1004</v>
      </c>
      <c r="C912" s="5">
        <f>VLOOKUP(B912,[1]role!$A:$J,10,1)</f>
        <v>48</v>
      </c>
      <c r="D912" s="5">
        <f t="shared" si="122"/>
        <v>9</v>
      </c>
      <c r="E912" s="10" t="s">
        <v>41</v>
      </c>
      <c r="F912" s="5">
        <f>[2]攻击!$H14</f>
        <v>243</v>
      </c>
      <c r="G912" s="5">
        <f t="shared" si="124"/>
        <v>85</v>
      </c>
      <c r="H912" s="5">
        <v>0</v>
      </c>
      <c r="I912" s="6">
        <f t="shared" si="125"/>
        <v>140</v>
      </c>
      <c r="J912">
        <v>0</v>
      </c>
      <c r="K912" s="11">
        <f t="shared" si="126"/>
        <v>8</v>
      </c>
      <c r="L912">
        <v>0</v>
      </c>
      <c r="M912">
        <v>0</v>
      </c>
      <c r="N912" s="7">
        <v>0</v>
      </c>
      <c r="O912" t="s">
        <v>149</v>
      </c>
      <c r="P912" s="5" t="str">
        <f t="shared" si="127"/>
        <v>1-168</v>
      </c>
      <c r="Q912">
        <v>0</v>
      </c>
      <c r="R912" s="5">
        <f t="shared" si="128"/>
        <v>243</v>
      </c>
      <c r="S912" s="5">
        <v>15</v>
      </c>
      <c r="T912" s="5">
        <v>0</v>
      </c>
      <c r="U912">
        <f>[2]升级消耗!$F12</f>
        <v>168</v>
      </c>
      <c r="V912">
        <f t="shared" si="123"/>
        <v>2.35</v>
      </c>
      <c r="AA912" s="5">
        <f t="shared" si="129"/>
        <v>140</v>
      </c>
    </row>
    <row r="913" spans="1:27">
      <c r="A913" s="5">
        <f t="shared" si="120"/>
        <v>1004010</v>
      </c>
      <c r="B913" s="5">
        <f t="shared" si="121"/>
        <v>1004</v>
      </c>
      <c r="C913" s="5">
        <f>VLOOKUP(B913,[1]role!$A:$J,10,1)</f>
        <v>48</v>
      </c>
      <c r="D913" s="5">
        <f t="shared" si="122"/>
        <v>10</v>
      </c>
      <c r="E913" s="10" t="s">
        <v>41</v>
      </c>
      <c r="F913" s="5">
        <f>[2]攻击!$H15</f>
        <v>257</v>
      </c>
      <c r="G913" s="5">
        <f t="shared" si="124"/>
        <v>89</v>
      </c>
      <c r="H913" s="5">
        <v>0</v>
      </c>
      <c r="I913" s="6">
        <f t="shared" si="125"/>
        <v>150</v>
      </c>
      <c r="J913">
        <v>0</v>
      </c>
      <c r="K913" s="11">
        <f t="shared" si="126"/>
        <v>8</v>
      </c>
      <c r="L913">
        <v>0</v>
      </c>
      <c r="M913">
        <v>0</v>
      </c>
      <c r="N913" s="7">
        <v>0</v>
      </c>
      <c r="O913" t="s">
        <v>150</v>
      </c>
      <c r="P913" s="5" t="str">
        <f t="shared" si="127"/>
        <v>1-177</v>
      </c>
      <c r="Q913">
        <v>0</v>
      </c>
      <c r="R913" s="5">
        <f t="shared" si="128"/>
        <v>257</v>
      </c>
      <c r="S913" s="5">
        <v>15</v>
      </c>
      <c r="T913" s="5">
        <v>0</v>
      </c>
      <c r="U913">
        <f>[2]升级消耗!$F13</f>
        <v>177</v>
      </c>
      <c r="V913">
        <f t="shared" si="123"/>
        <v>2.35</v>
      </c>
      <c r="AA913" s="5">
        <f t="shared" si="129"/>
        <v>150</v>
      </c>
    </row>
    <row r="914" spans="1:27">
      <c r="A914" s="5">
        <f t="shared" si="120"/>
        <v>1004011</v>
      </c>
      <c r="B914" s="5">
        <f t="shared" si="121"/>
        <v>1004</v>
      </c>
      <c r="C914" s="5">
        <f>VLOOKUP(B914,[1]role!$A:$J,10,1)</f>
        <v>48</v>
      </c>
      <c r="D914" s="5">
        <f t="shared" si="122"/>
        <v>11</v>
      </c>
      <c r="E914" s="10" t="s">
        <v>41</v>
      </c>
      <c r="F914" s="5">
        <f>[2]攻击!$H16</f>
        <v>272</v>
      </c>
      <c r="G914" s="5">
        <f t="shared" si="124"/>
        <v>94</v>
      </c>
      <c r="H914" s="5">
        <v>0</v>
      </c>
      <c r="I914" s="6">
        <f t="shared" si="125"/>
        <v>160</v>
      </c>
      <c r="J914">
        <v>0</v>
      </c>
      <c r="K914" s="11">
        <f t="shared" si="126"/>
        <v>8</v>
      </c>
      <c r="L914">
        <v>0</v>
      </c>
      <c r="M914">
        <v>0</v>
      </c>
      <c r="N914" s="7">
        <v>0</v>
      </c>
      <c r="O914" t="s">
        <v>151</v>
      </c>
      <c r="P914" s="5" t="str">
        <f t="shared" si="127"/>
        <v>1-201</v>
      </c>
      <c r="Q914">
        <v>0</v>
      </c>
      <c r="R914" s="5">
        <f t="shared" si="128"/>
        <v>272</v>
      </c>
      <c r="S914" s="5">
        <v>15</v>
      </c>
      <c r="T914" s="5">
        <v>0</v>
      </c>
      <c r="U914">
        <f>[2]升级消耗!$F14</f>
        <v>201</v>
      </c>
      <c r="V914">
        <f t="shared" si="123"/>
        <v>2.35</v>
      </c>
      <c r="AA914" s="5">
        <f t="shared" si="129"/>
        <v>160</v>
      </c>
    </row>
    <row r="915" spans="1:27">
      <c r="A915" s="5">
        <f t="shared" si="120"/>
        <v>1004012</v>
      </c>
      <c r="B915" s="5">
        <f t="shared" si="121"/>
        <v>1004</v>
      </c>
      <c r="C915" s="5">
        <f>VLOOKUP(B915,[1]role!$A:$J,10,1)</f>
        <v>48</v>
      </c>
      <c r="D915" s="5">
        <f t="shared" si="122"/>
        <v>12</v>
      </c>
      <c r="E915" s="10" t="s">
        <v>41</v>
      </c>
      <c r="F915" s="5">
        <f>[2]攻击!$H17</f>
        <v>288</v>
      </c>
      <c r="G915" s="5">
        <f t="shared" si="124"/>
        <v>98</v>
      </c>
      <c r="H915" s="5">
        <v>0</v>
      </c>
      <c r="I915" s="6">
        <f t="shared" si="125"/>
        <v>170</v>
      </c>
      <c r="J915">
        <v>0</v>
      </c>
      <c r="K915" s="11">
        <f t="shared" si="126"/>
        <v>8</v>
      </c>
      <c r="L915">
        <v>0</v>
      </c>
      <c r="M915">
        <v>0</v>
      </c>
      <c r="N915" s="7">
        <v>0</v>
      </c>
      <c r="O915" t="s">
        <v>152</v>
      </c>
      <c r="P915" s="5" t="str">
        <f t="shared" si="127"/>
        <v>1-212</v>
      </c>
      <c r="Q915">
        <v>0</v>
      </c>
      <c r="R915" s="5">
        <f t="shared" si="128"/>
        <v>288</v>
      </c>
      <c r="S915" s="5">
        <v>15</v>
      </c>
      <c r="T915" s="5">
        <v>0</v>
      </c>
      <c r="U915">
        <f>[2]升级消耗!$F15</f>
        <v>212</v>
      </c>
      <c r="V915">
        <f t="shared" si="123"/>
        <v>2.35</v>
      </c>
      <c r="AA915" s="5">
        <f t="shared" si="129"/>
        <v>170</v>
      </c>
    </row>
    <row r="916" spans="1:27">
      <c r="A916" s="5">
        <f t="shared" si="120"/>
        <v>1004013</v>
      </c>
      <c r="B916" s="5">
        <f t="shared" si="121"/>
        <v>1004</v>
      </c>
      <c r="C916" s="5">
        <f>VLOOKUP(B916,[1]role!$A:$J,10,1)</f>
        <v>48</v>
      </c>
      <c r="D916" s="5">
        <f t="shared" si="122"/>
        <v>13</v>
      </c>
      <c r="E916" s="10" t="s">
        <v>41</v>
      </c>
      <c r="F916" s="5">
        <f>[2]攻击!$H18</f>
        <v>304</v>
      </c>
      <c r="G916" s="5">
        <f t="shared" si="124"/>
        <v>102</v>
      </c>
      <c r="H916" s="5">
        <v>0</v>
      </c>
      <c r="I916" s="6">
        <f t="shared" si="125"/>
        <v>180</v>
      </c>
      <c r="J916">
        <v>0</v>
      </c>
      <c r="K916" s="11">
        <f t="shared" si="126"/>
        <v>8</v>
      </c>
      <c r="L916">
        <v>0</v>
      </c>
      <c r="M916">
        <v>0</v>
      </c>
      <c r="N916" s="7">
        <v>0</v>
      </c>
      <c r="O916" t="s">
        <v>153</v>
      </c>
      <c r="P916" s="5" t="str">
        <f t="shared" si="127"/>
        <v>1-225</v>
      </c>
      <c r="Q916">
        <v>0</v>
      </c>
      <c r="R916" s="5">
        <f t="shared" si="128"/>
        <v>304</v>
      </c>
      <c r="S916" s="5">
        <v>15</v>
      </c>
      <c r="T916" s="5">
        <v>0</v>
      </c>
      <c r="U916">
        <f>[2]升级消耗!$F16</f>
        <v>225</v>
      </c>
      <c r="V916">
        <f t="shared" si="123"/>
        <v>2.35</v>
      </c>
      <c r="AA916" s="5">
        <f t="shared" si="129"/>
        <v>180</v>
      </c>
    </row>
    <row r="917" spans="1:27">
      <c r="A917" s="5">
        <f t="shared" si="120"/>
        <v>1004014</v>
      </c>
      <c r="B917" s="5">
        <f t="shared" si="121"/>
        <v>1004</v>
      </c>
      <c r="C917" s="5">
        <f>VLOOKUP(B917,[1]role!$A:$J,10,1)</f>
        <v>48</v>
      </c>
      <c r="D917" s="5">
        <f t="shared" si="122"/>
        <v>14</v>
      </c>
      <c r="E917" s="10" t="s">
        <v>41</v>
      </c>
      <c r="F917" s="5">
        <f>[2]攻击!$H19</f>
        <v>321</v>
      </c>
      <c r="G917" s="5">
        <f t="shared" si="124"/>
        <v>106</v>
      </c>
      <c r="H917" s="5">
        <v>0</v>
      </c>
      <c r="I917" s="6">
        <f t="shared" si="125"/>
        <v>190</v>
      </c>
      <c r="J917">
        <v>0</v>
      </c>
      <c r="K917" s="11">
        <f t="shared" si="126"/>
        <v>8</v>
      </c>
      <c r="L917">
        <v>0</v>
      </c>
      <c r="M917">
        <v>0</v>
      </c>
      <c r="N917" s="7">
        <v>0</v>
      </c>
      <c r="O917" t="s">
        <v>154</v>
      </c>
      <c r="P917" s="5" t="str">
        <f t="shared" si="127"/>
        <v>1-236</v>
      </c>
      <c r="Q917">
        <v>0</v>
      </c>
      <c r="R917" s="5">
        <f t="shared" si="128"/>
        <v>321</v>
      </c>
      <c r="S917" s="5">
        <v>15</v>
      </c>
      <c r="T917" s="5">
        <v>0</v>
      </c>
      <c r="U917">
        <f>[2]升级消耗!$F17</f>
        <v>236</v>
      </c>
      <c r="V917">
        <f t="shared" si="123"/>
        <v>2.35</v>
      </c>
      <c r="AA917" s="5">
        <f t="shared" si="129"/>
        <v>190</v>
      </c>
    </row>
    <row r="918" spans="1:27">
      <c r="A918" s="5">
        <f t="shared" si="120"/>
        <v>1004015</v>
      </c>
      <c r="B918" s="5">
        <f t="shared" si="121"/>
        <v>1004</v>
      </c>
      <c r="C918" s="5">
        <f>VLOOKUP(B918,[1]role!$A:$J,10,1)</f>
        <v>48</v>
      </c>
      <c r="D918" s="5">
        <f t="shared" si="122"/>
        <v>15</v>
      </c>
      <c r="E918" s="10" t="s">
        <v>41</v>
      </c>
      <c r="F918" s="5">
        <f>[2]攻击!$H20</f>
        <v>339</v>
      </c>
      <c r="G918" s="5">
        <f t="shared" si="124"/>
        <v>111</v>
      </c>
      <c r="H918" s="5">
        <v>0</v>
      </c>
      <c r="I918" s="6">
        <f t="shared" si="125"/>
        <v>200</v>
      </c>
      <c r="J918">
        <v>0</v>
      </c>
      <c r="K918" s="11">
        <f t="shared" si="126"/>
        <v>8</v>
      </c>
      <c r="L918">
        <v>0</v>
      </c>
      <c r="M918">
        <v>0</v>
      </c>
      <c r="N918" s="7">
        <v>0</v>
      </c>
      <c r="O918" t="s">
        <v>155</v>
      </c>
      <c r="P918" s="5" t="str">
        <f t="shared" si="127"/>
        <v>1-249</v>
      </c>
      <c r="Q918">
        <v>0</v>
      </c>
      <c r="R918" s="5">
        <f t="shared" si="128"/>
        <v>339</v>
      </c>
      <c r="S918" s="5">
        <v>15</v>
      </c>
      <c r="T918" s="5">
        <v>0</v>
      </c>
      <c r="U918">
        <f>[2]升级消耗!$F18</f>
        <v>249</v>
      </c>
      <c r="V918">
        <f t="shared" si="123"/>
        <v>2.35</v>
      </c>
      <c r="AA918" s="5">
        <f t="shared" si="129"/>
        <v>200</v>
      </c>
    </row>
    <row r="919" spans="1:27">
      <c r="A919" s="5">
        <f t="shared" si="120"/>
        <v>1004016</v>
      </c>
      <c r="B919" s="5">
        <f t="shared" si="121"/>
        <v>1004</v>
      </c>
      <c r="C919" s="5">
        <f>VLOOKUP(B919,[1]role!$A:$J,10,1)</f>
        <v>48</v>
      </c>
      <c r="D919" s="5">
        <f t="shared" si="122"/>
        <v>16</v>
      </c>
      <c r="E919" s="10" t="s">
        <v>41</v>
      </c>
      <c r="F919" s="5">
        <f>[2]攻击!$H21</f>
        <v>358</v>
      </c>
      <c r="G919" s="5">
        <f t="shared" si="124"/>
        <v>115</v>
      </c>
      <c r="H919" s="5">
        <v>0</v>
      </c>
      <c r="I919" s="6">
        <f t="shared" si="125"/>
        <v>210</v>
      </c>
      <c r="J919">
        <v>0</v>
      </c>
      <c r="K919" s="11">
        <f t="shared" si="126"/>
        <v>8</v>
      </c>
      <c r="L919">
        <v>0</v>
      </c>
      <c r="M919">
        <v>0</v>
      </c>
      <c r="N919" s="7">
        <v>0</v>
      </c>
      <c r="O919" t="s">
        <v>156</v>
      </c>
      <c r="P919" s="5" t="str">
        <f t="shared" si="127"/>
        <v>1-281</v>
      </c>
      <c r="Q919">
        <v>0</v>
      </c>
      <c r="R919" s="5">
        <f t="shared" si="128"/>
        <v>358</v>
      </c>
      <c r="S919" s="5">
        <v>15</v>
      </c>
      <c r="T919" s="5">
        <v>0</v>
      </c>
      <c r="U919">
        <f>[2]升级消耗!$F19</f>
        <v>281</v>
      </c>
      <c r="V919">
        <f t="shared" si="123"/>
        <v>2.35</v>
      </c>
      <c r="AA919" s="5">
        <f t="shared" si="129"/>
        <v>210</v>
      </c>
    </row>
    <row r="920" spans="1:27">
      <c r="A920" s="5">
        <f t="shared" si="120"/>
        <v>1004017</v>
      </c>
      <c r="B920" s="5">
        <f t="shared" si="121"/>
        <v>1004</v>
      </c>
      <c r="C920" s="5">
        <f>VLOOKUP(B920,[1]role!$A:$J,10,1)</f>
        <v>48</v>
      </c>
      <c r="D920" s="5">
        <f t="shared" si="122"/>
        <v>17</v>
      </c>
      <c r="E920" s="10" t="s">
        <v>41</v>
      </c>
      <c r="F920" s="5">
        <f>[2]攻击!$H22</f>
        <v>377</v>
      </c>
      <c r="G920" s="5">
        <f t="shared" si="124"/>
        <v>119</v>
      </c>
      <c r="H920" s="5">
        <v>0</v>
      </c>
      <c r="I920" s="6">
        <f t="shared" si="125"/>
        <v>220</v>
      </c>
      <c r="J920">
        <v>0</v>
      </c>
      <c r="K920" s="11">
        <f t="shared" si="126"/>
        <v>8</v>
      </c>
      <c r="L920">
        <v>0</v>
      </c>
      <c r="M920">
        <v>0</v>
      </c>
      <c r="N920" s="7">
        <v>0</v>
      </c>
      <c r="O920" t="s">
        <v>157</v>
      </c>
      <c r="P920" s="5" t="str">
        <f t="shared" si="127"/>
        <v>1-297</v>
      </c>
      <c r="Q920">
        <v>0</v>
      </c>
      <c r="R920" s="5">
        <f t="shared" si="128"/>
        <v>377</v>
      </c>
      <c r="S920" s="5">
        <v>15</v>
      </c>
      <c r="T920" s="5">
        <v>0</v>
      </c>
      <c r="U920">
        <f>[2]升级消耗!$F20</f>
        <v>297</v>
      </c>
      <c r="V920">
        <f t="shared" si="123"/>
        <v>2.35</v>
      </c>
      <c r="AA920" s="5">
        <f t="shared" si="129"/>
        <v>220</v>
      </c>
    </row>
    <row r="921" spans="1:27">
      <c r="A921" s="5">
        <f t="shared" si="120"/>
        <v>1004018</v>
      </c>
      <c r="B921" s="5">
        <f t="shared" si="121"/>
        <v>1004</v>
      </c>
      <c r="C921" s="5">
        <f>VLOOKUP(B921,[1]role!$A:$J,10,1)</f>
        <v>48</v>
      </c>
      <c r="D921" s="5">
        <f t="shared" si="122"/>
        <v>18</v>
      </c>
      <c r="E921" s="10" t="s">
        <v>41</v>
      </c>
      <c r="F921" s="5">
        <f>[2]攻击!$H23</f>
        <v>398</v>
      </c>
      <c r="G921" s="5">
        <f t="shared" si="124"/>
        <v>123</v>
      </c>
      <c r="H921" s="5">
        <v>0</v>
      </c>
      <c r="I921" s="6">
        <f t="shared" si="125"/>
        <v>230</v>
      </c>
      <c r="J921">
        <v>0</v>
      </c>
      <c r="K921" s="11">
        <f t="shared" si="126"/>
        <v>8</v>
      </c>
      <c r="L921">
        <v>0</v>
      </c>
      <c r="M921">
        <v>0</v>
      </c>
      <c r="N921" s="7">
        <v>0</v>
      </c>
      <c r="O921" t="s">
        <v>158</v>
      </c>
      <c r="P921" s="5" t="str">
        <f t="shared" si="127"/>
        <v>1-313</v>
      </c>
      <c r="Q921">
        <v>0</v>
      </c>
      <c r="R921" s="5">
        <f t="shared" si="128"/>
        <v>398</v>
      </c>
      <c r="S921" s="5">
        <v>15</v>
      </c>
      <c r="T921" s="5">
        <v>0</v>
      </c>
      <c r="U921">
        <f>[2]升级消耗!$F21</f>
        <v>313</v>
      </c>
      <c r="V921">
        <f t="shared" si="123"/>
        <v>2.35</v>
      </c>
      <c r="AA921" s="5">
        <f t="shared" si="129"/>
        <v>230</v>
      </c>
    </row>
    <row r="922" spans="1:27">
      <c r="A922" s="5">
        <f t="shared" si="120"/>
        <v>1004019</v>
      </c>
      <c r="B922" s="5">
        <f t="shared" si="121"/>
        <v>1004</v>
      </c>
      <c r="C922" s="5">
        <f>VLOOKUP(B922,[1]role!$A:$J,10,1)</f>
        <v>48</v>
      </c>
      <c r="D922" s="5">
        <f t="shared" si="122"/>
        <v>19</v>
      </c>
      <c r="E922" s="10" t="s">
        <v>41</v>
      </c>
      <c r="F922" s="5">
        <f>[2]攻击!$H24</f>
        <v>419</v>
      </c>
      <c r="G922" s="5">
        <f t="shared" si="124"/>
        <v>128</v>
      </c>
      <c r="H922" s="5">
        <v>0</v>
      </c>
      <c r="I922" s="6">
        <f t="shared" si="125"/>
        <v>240</v>
      </c>
      <c r="J922">
        <v>0</v>
      </c>
      <c r="K922" s="11">
        <f t="shared" si="126"/>
        <v>8</v>
      </c>
      <c r="L922">
        <v>0</v>
      </c>
      <c r="M922">
        <v>0</v>
      </c>
      <c r="N922" s="7">
        <v>0</v>
      </c>
      <c r="O922" t="s">
        <v>159</v>
      </c>
      <c r="P922" s="5" t="str">
        <f t="shared" si="127"/>
        <v>1-331</v>
      </c>
      <c r="Q922">
        <v>0</v>
      </c>
      <c r="R922" s="5">
        <f t="shared" si="128"/>
        <v>419</v>
      </c>
      <c r="S922" s="5">
        <v>15</v>
      </c>
      <c r="T922" s="5">
        <v>0</v>
      </c>
      <c r="U922">
        <f>[2]升级消耗!$F22</f>
        <v>331</v>
      </c>
      <c r="V922">
        <f t="shared" si="123"/>
        <v>2.35</v>
      </c>
      <c r="AA922" s="5">
        <f t="shared" si="129"/>
        <v>240</v>
      </c>
    </row>
    <row r="923" spans="1:27">
      <c r="A923" s="5">
        <f t="shared" si="120"/>
        <v>1004020</v>
      </c>
      <c r="B923" s="5">
        <f t="shared" si="121"/>
        <v>1004</v>
      </c>
      <c r="C923" s="5">
        <f>VLOOKUP(B923,[1]role!$A:$J,10,1)</f>
        <v>48</v>
      </c>
      <c r="D923" s="5">
        <f t="shared" si="122"/>
        <v>20</v>
      </c>
      <c r="E923" s="10" t="s">
        <v>41</v>
      </c>
      <c r="F923" s="5">
        <f>[2]攻击!$H25</f>
        <v>441</v>
      </c>
      <c r="G923" s="5">
        <f t="shared" si="124"/>
        <v>132</v>
      </c>
      <c r="H923" s="5">
        <v>0</v>
      </c>
      <c r="I923" s="6">
        <f t="shared" si="125"/>
        <v>250</v>
      </c>
      <c r="J923">
        <v>0</v>
      </c>
      <c r="K923" s="11">
        <f t="shared" si="126"/>
        <v>8</v>
      </c>
      <c r="L923">
        <v>0</v>
      </c>
      <c r="M923">
        <v>0</v>
      </c>
      <c r="N923" s="7">
        <v>0</v>
      </c>
      <c r="O923" t="s">
        <v>160</v>
      </c>
      <c r="P923" s="5" t="str">
        <f t="shared" si="127"/>
        <v>1-348</v>
      </c>
      <c r="Q923">
        <v>0</v>
      </c>
      <c r="R923" s="5">
        <f t="shared" si="128"/>
        <v>441</v>
      </c>
      <c r="S923" s="5">
        <v>15</v>
      </c>
      <c r="T923" s="5">
        <v>0</v>
      </c>
      <c r="U923">
        <f>[2]升级消耗!$F23</f>
        <v>348</v>
      </c>
      <c r="V923">
        <f t="shared" si="123"/>
        <v>2.35</v>
      </c>
      <c r="AA923" s="5">
        <f t="shared" si="129"/>
        <v>250</v>
      </c>
    </row>
    <row r="924" spans="1:27">
      <c r="A924" s="5">
        <f t="shared" si="120"/>
        <v>1004021</v>
      </c>
      <c r="B924" s="5">
        <f t="shared" si="121"/>
        <v>1004</v>
      </c>
      <c r="C924" s="5">
        <f>VLOOKUP(B924,[1]role!$A:$J,10,1)</f>
        <v>48</v>
      </c>
      <c r="D924" s="5">
        <f t="shared" si="122"/>
        <v>21</v>
      </c>
      <c r="E924" s="10" t="s">
        <v>41</v>
      </c>
      <c r="F924" s="5">
        <f>[2]攻击!$H26</f>
        <v>464</v>
      </c>
      <c r="G924" s="5">
        <f t="shared" si="124"/>
        <v>136</v>
      </c>
      <c r="H924" s="5">
        <v>0</v>
      </c>
      <c r="I924" s="6">
        <f t="shared" si="125"/>
        <v>260</v>
      </c>
      <c r="J924">
        <v>0</v>
      </c>
      <c r="K924" s="11">
        <f t="shared" si="126"/>
        <v>8</v>
      </c>
      <c r="L924">
        <v>0</v>
      </c>
      <c r="M924">
        <v>0</v>
      </c>
      <c r="N924" s="7">
        <v>0</v>
      </c>
      <c r="O924" t="s">
        <v>161</v>
      </c>
      <c r="P924" s="5" t="str">
        <f t="shared" si="127"/>
        <v>1-388</v>
      </c>
      <c r="Q924">
        <v>0</v>
      </c>
      <c r="R924" s="5">
        <f t="shared" si="128"/>
        <v>464</v>
      </c>
      <c r="S924" s="5">
        <v>15</v>
      </c>
      <c r="T924" s="5">
        <v>0</v>
      </c>
      <c r="U924">
        <f>[2]升级消耗!$F24</f>
        <v>388</v>
      </c>
      <c r="V924">
        <f t="shared" si="123"/>
        <v>2.35</v>
      </c>
      <c r="AA924" s="5">
        <f t="shared" si="129"/>
        <v>260</v>
      </c>
    </row>
    <row r="925" spans="1:27">
      <c r="A925" s="5">
        <f t="shared" si="120"/>
        <v>1004022</v>
      </c>
      <c r="B925" s="5">
        <f t="shared" si="121"/>
        <v>1004</v>
      </c>
      <c r="C925" s="5">
        <f>VLOOKUP(B925,[1]role!$A:$J,10,1)</f>
        <v>48</v>
      </c>
      <c r="D925" s="5">
        <f t="shared" si="122"/>
        <v>22</v>
      </c>
      <c r="E925" s="10" t="s">
        <v>41</v>
      </c>
      <c r="F925" s="5">
        <f>[2]攻击!$H27</f>
        <v>488</v>
      </c>
      <c r="G925" s="5">
        <f t="shared" si="124"/>
        <v>140</v>
      </c>
      <c r="H925" s="5">
        <v>0</v>
      </c>
      <c r="I925" s="6">
        <f t="shared" si="125"/>
        <v>270</v>
      </c>
      <c r="J925">
        <v>0</v>
      </c>
      <c r="K925" s="11">
        <f t="shared" si="126"/>
        <v>8</v>
      </c>
      <c r="L925">
        <v>0</v>
      </c>
      <c r="M925">
        <v>0</v>
      </c>
      <c r="N925" s="7">
        <v>0</v>
      </c>
      <c r="O925" t="s">
        <v>162</v>
      </c>
      <c r="P925" s="5" t="str">
        <f t="shared" si="127"/>
        <v>1-408</v>
      </c>
      <c r="Q925">
        <v>0</v>
      </c>
      <c r="R925" s="5">
        <f t="shared" si="128"/>
        <v>488</v>
      </c>
      <c r="S925" s="5">
        <v>15</v>
      </c>
      <c r="T925" s="5">
        <v>0</v>
      </c>
      <c r="U925">
        <f>[2]升级消耗!$F25</f>
        <v>408</v>
      </c>
      <c r="V925">
        <f t="shared" si="123"/>
        <v>2.35</v>
      </c>
      <c r="AA925" s="5">
        <f t="shared" si="129"/>
        <v>270</v>
      </c>
    </row>
    <row r="926" spans="1:27">
      <c r="A926" s="5">
        <f t="shared" si="120"/>
        <v>1004023</v>
      </c>
      <c r="B926" s="5">
        <f t="shared" si="121"/>
        <v>1004</v>
      </c>
      <c r="C926" s="5">
        <f>VLOOKUP(B926,[1]role!$A:$J,10,1)</f>
        <v>48</v>
      </c>
      <c r="D926" s="5">
        <f t="shared" si="122"/>
        <v>23</v>
      </c>
      <c r="E926" s="10" t="s">
        <v>41</v>
      </c>
      <c r="F926" s="5">
        <f>[2]攻击!$H28</f>
        <v>512</v>
      </c>
      <c r="G926" s="5">
        <f t="shared" si="124"/>
        <v>145</v>
      </c>
      <c r="H926" s="5">
        <v>0</v>
      </c>
      <c r="I926" s="6">
        <f t="shared" si="125"/>
        <v>280</v>
      </c>
      <c r="J926">
        <v>0</v>
      </c>
      <c r="K926" s="11">
        <f t="shared" si="126"/>
        <v>8</v>
      </c>
      <c r="L926">
        <v>0</v>
      </c>
      <c r="M926">
        <v>0</v>
      </c>
      <c r="N926" s="7">
        <v>0</v>
      </c>
      <c r="O926" t="s">
        <v>163</v>
      </c>
      <c r="P926" s="5" t="str">
        <f t="shared" si="127"/>
        <v>1-428</v>
      </c>
      <c r="Q926">
        <v>0</v>
      </c>
      <c r="R926" s="5">
        <f t="shared" si="128"/>
        <v>512</v>
      </c>
      <c r="S926" s="5">
        <v>15</v>
      </c>
      <c r="T926" s="5">
        <v>0</v>
      </c>
      <c r="U926">
        <f>[2]升级消耗!$F26</f>
        <v>428</v>
      </c>
      <c r="V926">
        <f t="shared" si="123"/>
        <v>2.35</v>
      </c>
      <c r="AA926" s="5">
        <f t="shared" si="129"/>
        <v>280</v>
      </c>
    </row>
    <row r="927" spans="1:27">
      <c r="A927" s="5">
        <f t="shared" si="120"/>
        <v>1004024</v>
      </c>
      <c r="B927" s="5">
        <f t="shared" si="121"/>
        <v>1004</v>
      </c>
      <c r="C927" s="5">
        <f>VLOOKUP(B927,[1]role!$A:$J,10,1)</f>
        <v>48</v>
      </c>
      <c r="D927" s="5">
        <f t="shared" si="122"/>
        <v>24</v>
      </c>
      <c r="E927" s="10" t="s">
        <v>41</v>
      </c>
      <c r="F927" s="5">
        <f>[2]攻击!$H29</f>
        <v>537</v>
      </c>
      <c r="G927" s="5">
        <f t="shared" si="124"/>
        <v>149</v>
      </c>
      <c r="H927" s="5">
        <v>0</v>
      </c>
      <c r="I927" s="6">
        <f t="shared" si="125"/>
        <v>290</v>
      </c>
      <c r="J927">
        <v>0</v>
      </c>
      <c r="K927" s="11">
        <f t="shared" si="126"/>
        <v>8</v>
      </c>
      <c r="L927">
        <v>0</v>
      </c>
      <c r="M927">
        <v>0</v>
      </c>
      <c r="N927" s="7">
        <v>0</v>
      </c>
      <c r="O927" t="s">
        <v>164</v>
      </c>
      <c r="P927" s="5" t="str">
        <f t="shared" si="127"/>
        <v>1-451</v>
      </c>
      <c r="Q927">
        <v>0</v>
      </c>
      <c r="R927" s="5">
        <f t="shared" si="128"/>
        <v>537</v>
      </c>
      <c r="S927" s="5">
        <v>15</v>
      </c>
      <c r="T927" s="5">
        <v>0</v>
      </c>
      <c r="U927">
        <f>[2]升级消耗!$F27</f>
        <v>451</v>
      </c>
      <c r="V927">
        <f t="shared" si="123"/>
        <v>2.35</v>
      </c>
      <c r="AA927" s="5">
        <f t="shared" si="129"/>
        <v>290</v>
      </c>
    </row>
    <row r="928" spans="1:27">
      <c r="A928" s="5">
        <f t="shared" si="120"/>
        <v>1004025</v>
      </c>
      <c r="B928" s="5">
        <f t="shared" si="121"/>
        <v>1004</v>
      </c>
      <c r="C928" s="5">
        <f>VLOOKUP(B928,[1]role!$A:$J,10,1)</f>
        <v>48</v>
      </c>
      <c r="D928" s="5">
        <f t="shared" si="122"/>
        <v>25</v>
      </c>
      <c r="E928" s="10" t="s">
        <v>41</v>
      </c>
      <c r="F928" s="5">
        <f>[2]攻击!$H30</f>
        <v>563</v>
      </c>
      <c r="G928" s="5">
        <f t="shared" si="124"/>
        <v>153</v>
      </c>
      <c r="H928" s="5">
        <v>0</v>
      </c>
      <c r="I928" s="6">
        <f t="shared" si="125"/>
        <v>300</v>
      </c>
      <c r="J928">
        <v>0</v>
      </c>
      <c r="K928" s="11">
        <f t="shared" si="126"/>
        <v>8</v>
      </c>
      <c r="L928">
        <v>0</v>
      </c>
      <c r="M928">
        <v>0</v>
      </c>
      <c r="N928" s="7">
        <v>0</v>
      </c>
      <c r="O928" t="s">
        <v>165</v>
      </c>
      <c r="P928" s="5" t="str">
        <f t="shared" si="127"/>
        <v>1-472</v>
      </c>
      <c r="Q928">
        <v>0</v>
      </c>
      <c r="R928" s="5">
        <f t="shared" si="128"/>
        <v>563</v>
      </c>
      <c r="S928" s="5">
        <v>15</v>
      </c>
      <c r="T928" s="5">
        <v>0</v>
      </c>
      <c r="U928">
        <f>[2]升级消耗!$F28</f>
        <v>472</v>
      </c>
      <c r="V928">
        <f t="shared" si="123"/>
        <v>2.35</v>
      </c>
      <c r="AA928" s="5">
        <f t="shared" si="129"/>
        <v>300</v>
      </c>
    </row>
    <row r="929" spans="1:27">
      <c r="A929" s="5">
        <f t="shared" si="120"/>
        <v>1004026</v>
      </c>
      <c r="B929" s="5">
        <f t="shared" si="121"/>
        <v>1004</v>
      </c>
      <c r="C929" s="5">
        <f>VLOOKUP(B929,[1]role!$A:$J,10,1)</f>
        <v>48</v>
      </c>
      <c r="D929" s="5">
        <f t="shared" si="122"/>
        <v>26</v>
      </c>
      <c r="E929" s="10" t="s">
        <v>41</v>
      </c>
      <c r="F929" s="5">
        <f>[2]攻击!$H31</f>
        <v>601</v>
      </c>
      <c r="G929" s="5">
        <f t="shared" si="124"/>
        <v>157</v>
      </c>
      <c r="H929" s="5">
        <v>0</v>
      </c>
      <c r="I929" s="6">
        <f t="shared" si="125"/>
        <v>310</v>
      </c>
      <c r="J929">
        <v>0</v>
      </c>
      <c r="K929" s="11">
        <f t="shared" si="126"/>
        <v>8</v>
      </c>
      <c r="L929">
        <v>0</v>
      </c>
      <c r="M929">
        <v>0</v>
      </c>
      <c r="N929" s="7">
        <v>0</v>
      </c>
      <c r="O929" t="s">
        <v>166</v>
      </c>
      <c r="P929" s="5" t="str">
        <f t="shared" si="127"/>
        <v>1-534</v>
      </c>
      <c r="Q929">
        <v>0</v>
      </c>
      <c r="R929" s="5">
        <f t="shared" si="128"/>
        <v>601</v>
      </c>
      <c r="S929" s="5">
        <v>15</v>
      </c>
      <c r="T929" s="5">
        <v>0</v>
      </c>
      <c r="U929">
        <f>[2]升级消耗!$F29</f>
        <v>534</v>
      </c>
      <c r="V929">
        <f t="shared" si="123"/>
        <v>2.35</v>
      </c>
      <c r="AA929" s="5">
        <f t="shared" si="129"/>
        <v>310</v>
      </c>
    </row>
    <row r="930" spans="1:27">
      <c r="A930" s="5">
        <f t="shared" si="120"/>
        <v>1004027</v>
      </c>
      <c r="B930" s="5">
        <f t="shared" si="121"/>
        <v>1004</v>
      </c>
      <c r="C930" s="5">
        <f>VLOOKUP(B930,[1]role!$A:$J,10,1)</f>
        <v>48</v>
      </c>
      <c r="D930" s="5">
        <f t="shared" si="122"/>
        <v>27</v>
      </c>
      <c r="E930" s="10" t="s">
        <v>41</v>
      </c>
      <c r="F930" s="5">
        <f>[2]攻击!$H32</f>
        <v>640</v>
      </c>
      <c r="G930" s="5">
        <f t="shared" si="124"/>
        <v>162</v>
      </c>
      <c r="H930" s="5">
        <v>0</v>
      </c>
      <c r="I930" s="6">
        <f t="shared" si="125"/>
        <v>320</v>
      </c>
      <c r="J930">
        <v>0</v>
      </c>
      <c r="K930" s="11">
        <f t="shared" si="126"/>
        <v>8</v>
      </c>
      <c r="L930">
        <v>0</v>
      </c>
      <c r="M930">
        <v>0</v>
      </c>
      <c r="N930" s="7">
        <v>0</v>
      </c>
      <c r="O930" t="s">
        <v>167</v>
      </c>
      <c r="P930" s="5" t="str">
        <f t="shared" si="127"/>
        <v>1-569</v>
      </c>
      <c r="Q930">
        <v>0</v>
      </c>
      <c r="R930" s="5">
        <f t="shared" si="128"/>
        <v>640</v>
      </c>
      <c r="S930" s="5">
        <v>15</v>
      </c>
      <c r="T930" s="5">
        <v>0</v>
      </c>
      <c r="U930">
        <f>[2]升级消耗!$F30</f>
        <v>569</v>
      </c>
      <c r="V930">
        <f t="shared" si="123"/>
        <v>2.35</v>
      </c>
      <c r="AA930" s="5">
        <f t="shared" si="129"/>
        <v>320</v>
      </c>
    </row>
    <row r="931" spans="1:27">
      <c r="A931" s="5">
        <f t="shared" si="120"/>
        <v>1004028</v>
      </c>
      <c r="B931" s="5">
        <f t="shared" si="121"/>
        <v>1004</v>
      </c>
      <c r="C931" s="5">
        <f>VLOOKUP(B931,[1]role!$A:$J,10,1)</f>
        <v>48</v>
      </c>
      <c r="D931" s="5">
        <f t="shared" si="122"/>
        <v>28</v>
      </c>
      <c r="E931" s="10" t="s">
        <v>41</v>
      </c>
      <c r="F931" s="5">
        <f>[2]攻击!$H33</f>
        <v>680</v>
      </c>
      <c r="G931" s="5">
        <f t="shared" si="124"/>
        <v>166</v>
      </c>
      <c r="H931" s="5">
        <v>0</v>
      </c>
      <c r="I931" s="6">
        <f t="shared" si="125"/>
        <v>330</v>
      </c>
      <c r="J931">
        <v>0</v>
      </c>
      <c r="K931" s="11">
        <f t="shared" si="126"/>
        <v>8</v>
      </c>
      <c r="L931">
        <v>0</v>
      </c>
      <c r="M931">
        <v>0</v>
      </c>
      <c r="N931" s="7">
        <v>0</v>
      </c>
      <c r="O931" t="s">
        <v>168</v>
      </c>
      <c r="P931" s="5" t="str">
        <f t="shared" si="127"/>
        <v>1-604</v>
      </c>
      <c r="Q931">
        <v>0</v>
      </c>
      <c r="R931" s="5">
        <f t="shared" si="128"/>
        <v>680</v>
      </c>
      <c r="S931" s="5">
        <v>15</v>
      </c>
      <c r="T931" s="5">
        <v>0</v>
      </c>
      <c r="U931">
        <f>[2]升级消耗!$F31</f>
        <v>604</v>
      </c>
      <c r="V931">
        <f t="shared" si="123"/>
        <v>2.35</v>
      </c>
      <c r="AA931" s="5">
        <f t="shared" si="129"/>
        <v>330</v>
      </c>
    </row>
    <row r="932" spans="1:27">
      <c r="A932" s="5">
        <f t="shared" si="120"/>
        <v>1004029</v>
      </c>
      <c r="B932" s="5">
        <f t="shared" si="121"/>
        <v>1004</v>
      </c>
      <c r="C932" s="5">
        <f>VLOOKUP(B932,[1]role!$A:$J,10,1)</f>
        <v>48</v>
      </c>
      <c r="D932" s="5">
        <f t="shared" si="122"/>
        <v>29</v>
      </c>
      <c r="E932" s="10" t="s">
        <v>41</v>
      </c>
      <c r="F932" s="5">
        <f>[2]攻击!$H34</f>
        <v>720</v>
      </c>
      <c r="G932" s="5">
        <f t="shared" si="124"/>
        <v>170</v>
      </c>
      <c r="H932" s="5">
        <v>0</v>
      </c>
      <c r="I932" s="6">
        <f t="shared" si="125"/>
        <v>340</v>
      </c>
      <c r="J932">
        <v>0</v>
      </c>
      <c r="K932" s="11">
        <f t="shared" si="126"/>
        <v>8</v>
      </c>
      <c r="L932">
        <v>0</v>
      </c>
      <c r="M932">
        <v>0</v>
      </c>
      <c r="N932" s="7">
        <v>0</v>
      </c>
      <c r="O932" t="s">
        <v>169</v>
      </c>
      <c r="P932" s="5" t="str">
        <f t="shared" si="127"/>
        <v>1-640</v>
      </c>
      <c r="Q932">
        <v>0</v>
      </c>
      <c r="R932" s="5">
        <f t="shared" si="128"/>
        <v>720</v>
      </c>
      <c r="S932" s="5">
        <v>15</v>
      </c>
      <c r="T932" s="5">
        <v>0</v>
      </c>
      <c r="U932">
        <f>[2]升级消耗!$F32</f>
        <v>640</v>
      </c>
      <c r="V932">
        <f t="shared" si="123"/>
        <v>2.35</v>
      </c>
      <c r="AA932" s="5">
        <f t="shared" si="129"/>
        <v>340</v>
      </c>
    </row>
    <row r="933" spans="1:27">
      <c r="A933" s="5">
        <f t="shared" si="120"/>
        <v>1004030</v>
      </c>
      <c r="B933" s="5">
        <f t="shared" si="121"/>
        <v>1004</v>
      </c>
      <c r="C933" s="5">
        <f>VLOOKUP(B933,[1]role!$A:$J,10,1)</f>
        <v>48</v>
      </c>
      <c r="D933" s="5">
        <f t="shared" si="122"/>
        <v>30</v>
      </c>
      <c r="E933" s="10" t="s">
        <v>41</v>
      </c>
      <c r="F933" s="5">
        <f>[2]攻击!$H35</f>
        <v>761</v>
      </c>
      <c r="G933" s="5">
        <f t="shared" si="124"/>
        <v>174</v>
      </c>
      <c r="H933" s="5">
        <v>0</v>
      </c>
      <c r="I933" s="6">
        <f t="shared" si="125"/>
        <v>350</v>
      </c>
      <c r="J933">
        <v>0</v>
      </c>
      <c r="K933" s="11">
        <f t="shared" si="126"/>
        <v>8</v>
      </c>
      <c r="L933">
        <v>0</v>
      </c>
      <c r="M933">
        <v>0</v>
      </c>
      <c r="N933" s="7">
        <v>0</v>
      </c>
      <c r="O933" t="s">
        <v>170</v>
      </c>
      <c r="P933" s="5" t="str">
        <f t="shared" si="127"/>
        <v>1-676</v>
      </c>
      <c r="Q933">
        <v>0</v>
      </c>
      <c r="R933" s="5">
        <f t="shared" si="128"/>
        <v>761</v>
      </c>
      <c r="S933" s="5">
        <v>15</v>
      </c>
      <c r="T933" s="5">
        <v>0</v>
      </c>
      <c r="U933">
        <f>[2]升级消耗!$F33</f>
        <v>676</v>
      </c>
      <c r="V933">
        <f t="shared" si="123"/>
        <v>2.35</v>
      </c>
      <c r="AA933" s="5">
        <f t="shared" si="129"/>
        <v>350</v>
      </c>
    </row>
    <row r="934" spans="1:27">
      <c r="A934" s="5">
        <f t="shared" si="120"/>
        <v>1004031</v>
      </c>
      <c r="B934" s="5">
        <f t="shared" si="121"/>
        <v>1004</v>
      </c>
      <c r="C934" s="5">
        <f>VLOOKUP(B934,[1]role!$A:$J,10,1)</f>
        <v>48</v>
      </c>
      <c r="D934" s="5">
        <f t="shared" si="122"/>
        <v>31</v>
      </c>
      <c r="E934" s="10" t="s">
        <v>41</v>
      </c>
      <c r="F934" s="5">
        <f>[2]攻击!$H36</f>
        <v>803</v>
      </c>
      <c r="G934" s="5">
        <f t="shared" si="124"/>
        <v>179</v>
      </c>
      <c r="H934" s="5">
        <v>0</v>
      </c>
      <c r="I934" s="6">
        <f t="shared" si="125"/>
        <v>360</v>
      </c>
      <c r="J934">
        <v>0</v>
      </c>
      <c r="K934" s="11">
        <f t="shared" si="126"/>
        <v>8</v>
      </c>
      <c r="L934">
        <v>0</v>
      </c>
      <c r="M934">
        <v>0</v>
      </c>
      <c r="N934" s="7">
        <v>0</v>
      </c>
      <c r="O934" t="s">
        <v>171</v>
      </c>
      <c r="P934" s="5" t="str">
        <f t="shared" si="127"/>
        <v>1-753</v>
      </c>
      <c r="Q934">
        <v>0</v>
      </c>
      <c r="R934" s="5">
        <f t="shared" si="128"/>
        <v>803</v>
      </c>
      <c r="S934" s="5">
        <v>15</v>
      </c>
      <c r="T934" s="5">
        <v>0</v>
      </c>
      <c r="U934">
        <f>[2]升级消耗!$F34</f>
        <v>753</v>
      </c>
      <c r="V934">
        <f t="shared" si="123"/>
        <v>2.35</v>
      </c>
      <c r="AA934" s="5">
        <f t="shared" si="129"/>
        <v>360</v>
      </c>
    </row>
    <row r="935" spans="1:27">
      <c r="A935" s="5">
        <f t="shared" si="120"/>
        <v>1004032</v>
      </c>
      <c r="B935" s="5">
        <f t="shared" si="121"/>
        <v>1004</v>
      </c>
      <c r="C935" s="5">
        <f>VLOOKUP(B935,[1]role!$A:$J,10,1)</f>
        <v>48</v>
      </c>
      <c r="D935" s="5">
        <f t="shared" si="122"/>
        <v>32</v>
      </c>
      <c r="E935" s="10" t="s">
        <v>41</v>
      </c>
      <c r="F935" s="5">
        <f>[2]攻击!$H37</f>
        <v>846</v>
      </c>
      <c r="G935" s="5">
        <f t="shared" si="124"/>
        <v>183</v>
      </c>
      <c r="H935" s="5">
        <v>0</v>
      </c>
      <c r="I935" s="6">
        <f t="shared" si="125"/>
        <v>370</v>
      </c>
      <c r="J935">
        <v>0</v>
      </c>
      <c r="K935" s="11">
        <f t="shared" si="126"/>
        <v>8</v>
      </c>
      <c r="L935">
        <v>0</v>
      </c>
      <c r="M935">
        <v>0</v>
      </c>
      <c r="N935" s="7">
        <v>0</v>
      </c>
      <c r="O935" t="s">
        <v>172</v>
      </c>
      <c r="P935" s="5" t="str">
        <f t="shared" si="127"/>
        <v>1-793</v>
      </c>
      <c r="Q935">
        <v>0</v>
      </c>
      <c r="R935" s="5">
        <f t="shared" si="128"/>
        <v>846</v>
      </c>
      <c r="S935" s="5">
        <v>15</v>
      </c>
      <c r="T935" s="5">
        <v>0</v>
      </c>
      <c r="U935">
        <f>[2]升级消耗!$F35</f>
        <v>793</v>
      </c>
      <c r="V935">
        <f t="shared" si="123"/>
        <v>2.35</v>
      </c>
      <c r="AA935" s="5">
        <f t="shared" si="129"/>
        <v>370</v>
      </c>
    </row>
    <row r="936" spans="1:27">
      <c r="A936" s="5">
        <f t="shared" si="120"/>
        <v>1004033</v>
      </c>
      <c r="B936" s="5">
        <f t="shared" si="121"/>
        <v>1004</v>
      </c>
      <c r="C936" s="5">
        <f>VLOOKUP(B936,[1]role!$A:$J,10,1)</f>
        <v>48</v>
      </c>
      <c r="D936" s="5">
        <f t="shared" si="122"/>
        <v>33</v>
      </c>
      <c r="E936" s="10" t="s">
        <v>41</v>
      </c>
      <c r="F936" s="5">
        <f>[2]攻击!$H38</f>
        <v>889</v>
      </c>
      <c r="G936" s="5">
        <f t="shared" si="124"/>
        <v>187</v>
      </c>
      <c r="H936" s="5">
        <v>0</v>
      </c>
      <c r="I936" s="6">
        <f t="shared" si="125"/>
        <v>380</v>
      </c>
      <c r="J936">
        <v>0</v>
      </c>
      <c r="K936" s="11">
        <f t="shared" si="126"/>
        <v>8</v>
      </c>
      <c r="L936">
        <v>0</v>
      </c>
      <c r="M936">
        <v>0</v>
      </c>
      <c r="N936" s="7">
        <v>0</v>
      </c>
      <c r="O936" t="s">
        <v>173</v>
      </c>
      <c r="P936" s="5" t="str">
        <f t="shared" si="127"/>
        <v>1-835</v>
      </c>
      <c r="Q936">
        <v>0</v>
      </c>
      <c r="R936" s="5">
        <f t="shared" si="128"/>
        <v>889</v>
      </c>
      <c r="S936" s="5">
        <v>15</v>
      </c>
      <c r="T936" s="5">
        <v>0</v>
      </c>
      <c r="U936">
        <f>[2]升级消耗!$F36</f>
        <v>835</v>
      </c>
      <c r="V936">
        <f t="shared" si="123"/>
        <v>2.35</v>
      </c>
      <c r="AA936" s="5">
        <f t="shared" si="129"/>
        <v>380</v>
      </c>
    </row>
    <row r="937" spans="1:27">
      <c r="A937" s="5">
        <f t="shared" si="120"/>
        <v>1004034</v>
      </c>
      <c r="B937" s="5">
        <f t="shared" si="121"/>
        <v>1004</v>
      </c>
      <c r="C937" s="5">
        <f>VLOOKUP(B937,[1]role!$A:$J,10,1)</f>
        <v>48</v>
      </c>
      <c r="D937" s="5">
        <f t="shared" si="122"/>
        <v>34</v>
      </c>
      <c r="E937" s="10" t="s">
        <v>41</v>
      </c>
      <c r="F937" s="5">
        <f>[2]攻击!$H39</f>
        <v>934</v>
      </c>
      <c r="G937" s="5">
        <f t="shared" si="124"/>
        <v>191</v>
      </c>
      <c r="H937" s="5">
        <v>0</v>
      </c>
      <c r="I937" s="6">
        <f t="shared" si="125"/>
        <v>390</v>
      </c>
      <c r="J937">
        <v>0</v>
      </c>
      <c r="K937" s="11">
        <f t="shared" si="126"/>
        <v>8</v>
      </c>
      <c r="L937">
        <v>0</v>
      </c>
      <c r="M937">
        <v>0</v>
      </c>
      <c r="N937" s="7">
        <v>0</v>
      </c>
      <c r="O937" t="s">
        <v>174</v>
      </c>
      <c r="P937" s="5" t="str">
        <f t="shared" si="127"/>
        <v>1-878</v>
      </c>
      <c r="Q937">
        <v>0</v>
      </c>
      <c r="R937" s="5">
        <f t="shared" si="128"/>
        <v>934</v>
      </c>
      <c r="S937" s="5">
        <v>15</v>
      </c>
      <c r="T937" s="5">
        <v>0</v>
      </c>
      <c r="U937">
        <f>[2]升级消耗!$F37</f>
        <v>878</v>
      </c>
      <c r="V937">
        <f t="shared" si="123"/>
        <v>2.35</v>
      </c>
      <c r="AA937" s="5">
        <f t="shared" si="129"/>
        <v>390</v>
      </c>
    </row>
    <row r="938" spans="1:27">
      <c r="A938" s="5">
        <f t="shared" si="120"/>
        <v>1004035</v>
      </c>
      <c r="B938" s="5">
        <f t="shared" si="121"/>
        <v>1004</v>
      </c>
      <c r="C938" s="5">
        <f>VLOOKUP(B938,[1]role!$A:$J,10,1)</f>
        <v>48</v>
      </c>
      <c r="D938" s="5">
        <f t="shared" si="122"/>
        <v>35</v>
      </c>
      <c r="E938" s="10" t="s">
        <v>41</v>
      </c>
      <c r="F938" s="5">
        <f>[2]攻击!$H40</f>
        <v>979</v>
      </c>
      <c r="G938" s="5">
        <f t="shared" si="124"/>
        <v>196</v>
      </c>
      <c r="H938" s="5">
        <v>0</v>
      </c>
      <c r="I938" s="6">
        <f t="shared" si="125"/>
        <v>400</v>
      </c>
      <c r="J938">
        <v>0</v>
      </c>
      <c r="K938" s="11">
        <f t="shared" si="126"/>
        <v>8</v>
      </c>
      <c r="L938">
        <v>0</v>
      </c>
      <c r="M938">
        <v>0</v>
      </c>
      <c r="N938" s="7">
        <v>0</v>
      </c>
      <c r="O938" t="s">
        <v>175</v>
      </c>
      <c r="P938" s="5" t="str">
        <f t="shared" si="127"/>
        <v>1-918</v>
      </c>
      <c r="Q938">
        <v>0</v>
      </c>
      <c r="R938" s="5">
        <f t="shared" si="128"/>
        <v>979</v>
      </c>
      <c r="S938" s="5">
        <v>15</v>
      </c>
      <c r="T938" s="5">
        <v>0</v>
      </c>
      <c r="U938">
        <f>[2]升级消耗!$F38</f>
        <v>918</v>
      </c>
      <c r="V938">
        <f t="shared" si="123"/>
        <v>2.35</v>
      </c>
      <c r="AA938" s="5">
        <f t="shared" si="129"/>
        <v>400</v>
      </c>
    </row>
    <row r="939" spans="1:27">
      <c r="A939" s="5">
        <f t="shared" si="120"/>
        <v>1004036</v>
      </c>
      <c r="B939" s="5">
        <f t="shared" si="121"/>
        <v>1004</v>
      </c>
      <c r="C939" s="5">
        <f>VLOOKUP(B939,[1]role!$A:$J,10,1)</f>
        <v>48</v>
      </c>
      <c r="D939" s="5">
        <f t="shared" si="122"/>
        <v>36</v>
      </c>
      <c r="E939" s="10" t="s">
        <v>41</v>
      </c>
      <c r="F939" s="5">
        <f>[2]攻击!$H41</f>
        <v>1025</v>
      </c>
      <c r="G939" s="5">
        <f t="shared" si="124"/>
        <v>200</v>
      </c>
      <c r="H939" s="5">
        <v>0</v>
      </c>
      <c r="I939" s="6">
        <f t="shared" si="125"/>
        <v>410</v>
      </c>
      <c r="J939">
        <v>0</v>
      </c>
      <c r="K939" s="11">
        <f t="shared" si="126"/>
        <v>8</v>
      </c>
      <c r="L939">
        <v>0</v>
      </c>
      <c r="M939">
        <v>0</v>
      </c>
      <c r="N939" s="7">
        <v>0</v>
      </c>
      <c r="O939" t="s">
        <v>176</v>
      </c>
      <c r="P939" s="5" t="str">
        <f t="shared" si="127"/>
        <v>1-1014</v>
      </c>
      <c r="Q939">
        <v>0</v>
      </c>
      <c r="R939" s="5">
        <f t="shared" si="128"/>
        <v>1025</v>
      </c>
      <c r="S939" s="5">
        <v>15</v>
      </c>
      <c r="T939" s="5">
        <v>0</v>
      </c>
      <c r="U939">
        <f>[2]升级消耗!$F39</f>
        <v>1014</v>
      </c>
      <c r="V939">
        <f t="shared" si="123"/>
        <v>2.35</v>
      </c>
      <c r="AA939" s="5">
        <f t="shared" si="129"/>
        <v>410</v>
      </c>
    </row>
    <row r="940" spans="1:27">
      <c r="A940" s="5">
        <f t="shared" si="120"/>
        <v>1004037</v>
      </c>
      <c r="B940" s="5">
        <f t="shared" si="121"/>
        <v>1004</v>
      </c>
      <c r="C940" s="5">
        <f>VLOOKUP(B940,[1]role!$A:$J,10,1)</f>
        <v>48</v>
      </c>
      <c r="D940" s="5">
        <f t="shared" si="122"/>
        <v>37</v>
      </c>
      <c r="E940" s="10" t="s">
        <v>41</v>
      </c>
      <c r="F940" s="5">
        <f>[2]攻击!$H42</f>
        <v>1072</v>
      </c>
      <c r="G940" s="5">
        <f t="shared" si="124"/>
        <v>204</v>
      </c>
      <c r="H940" s="5">
        <v>0</v>
      </c>
      <c r="I940" s="6">
        <f t="shared" si="125"/>
        <v>420</v>
      </c>
      <c r="J940">
        <v>0</v>
      </c>
      <c r="K940" s="11">
        <f t="shared" si="126"/>
        <v>8</v>
      </c>
      <c r="L940">
        <v>0</v>
      </c>
      <c r="M940">
        <v>0</v>
      </c>
      <c r="N940" s="7">
        <v>0</v>
      </c>
      <c r="O940" t="s">
        <v>177</v>
      </c>
      <c r="P940" s="5" t="str">
        <f t="shared" si="127"/>
        <v>1-1060</v>
      </c>
      <c r="Q940">
        <v>0</v>
      </c>
      <c r="R940" s="5">
        <f t="shared" si="128"/>
        <v>1072</v>
      </c>
      <c r="S940" s="5">
        <v>15</v>
      </c>
      <c r="T940" s="5">
        <v>0</v>
      </c>
      <c r="U940">
        <f>[2]升级消耗!$F40</f>
        <v>1060</v>
      </c>
      <c r="V940">
        <f t="shared" si="123"/>
        <v>2.35</v>
      </c>
      <c r="AA940" s="5">
        <f t="shared" si="129"/>
        <v>420</v>
      </c>
    </row>
    <row r="941" spans="1:27">
      <c r="A941" s="5">
        <f t="shared" si="120"/>
        <v>1004038</v>
      </c>
      <c r="B941" s="5">
        <f t="shared" si="121"/>
        <v>1004</v>
      </c>
      <c r="C941" s="5">
        <f>VLOOKUP(B941,[1]role!$A:$J,10,1)</f>
        <v>48</v>
      </c>
      <c r="D941" s="5">
        <f t="shared" si="122"/>
        <v>38</v>
      </c>
      <c r="E941" s="10" t="s">
        <v>41</v>
      </c>
      <c r="F941" s="5">
        <f>[2]攻击!$H43</f>
        <v>1120</v>
      </c>
      <c r="G941" s="5">
        <f t="shared" si="124"/>
        <v>208</v>
      </c>
      <c r="H941" s="5">
        <v>0</v>
      </c>
      <c r="I941" s="6">
        <f t="shared" si="125"/>
        <v>430</v>
      </c>
      <c r="J941">
        <v>0</v>
      </c>
      <c r="K941" s="11">
        <f t="shared" si="126"/>
        <v>8</v>
      </c>
      <c r="L941">
        <v>0</v>
      </c>
      <c r="M941">
        <v>0</v>
      </c>
      <c r="N941" s="7">
        <v>0</v>
      </c>
      <c r="O941" t="s">
        <v>178</v>
      </c>
      <c r="P941" s="5" t="str">
        <f t="shared" si="127"/>
        <v>1-1108</v>
      </c>
      <c r="Q941">
        <v>0</v>
      </c>
      <c r="R941" s="5">
        <f t="shared" si="128"/>
        <v>1120</v>
      </c>
      <c r="S941" s="5">
        <v>15</v>
      </c>
      <c r="T941" s="5">
        <v>0</v>
      </c>
      <c r="U941">
        <f>[2]升级消耗!$F41</f>
        <v>1108</v>
      </c>
      <c r="V941">
        <f t="shared" si="123"/>
        <v>2.35</v>
      </c>
      <c r="AA941" s="5">
        <f t="shared" si="129"/>
        <v>430</v>
      </c>
    </row>
    <row r="942" spans="1:27">
      <c r="A942" s="5">
        <f t="shared" si="120"/>
        <v>1004039</v>
      </c>
      <c r="B942" s="5">
        <f t="shared" si="121"/>
        <v>1004</v>
      </c>
      <c r="C942" s="5">
        <f>VLOOKUP(B942,[1]role!$A:$J,10,1)</f>
        <v>48</v>
      </c>
      <c r="D942" s="5">
        <f t="shared" si="122"/>
        <v>39</v>
      </c>
      <c r="E942" s="10" t="s">
        <v>41</v>
      </c>
      <c r="F942" s="5">
        <f>[2]攻击!$H44</f>
        <v>1168</v>
      </c>
      <c r="G942" s="5">
        <f t="shared" si="124"/>
        <v>213</v>
      </c>
      <c r="H942" s="5">
        <v>0</v>
      </c>
      <c r="I942" s="6">
        <f t="shared" si="125"/>
        <v>440</v>
      </c>
      <c r="J942">
        <v>0</v>
      </c>
      <c r="K942" s="11">
        <f t="shared" si="126"/>
        <v>8</v>
      </c>
      <c r="L942">
        <v>0</v>
      </c>
      <c r="M942">
        <v>0</v>
      </c>
      <c r="N942" s="7">
        <v>0</v>
      </c>
      <c r="O942" t="s">
        <v>179</v>
      </c>
      <c r="P942" s="5" t="str">
        <f t="shared" si="127"/>
        <v>1-1155</v>
      </c>
      <c r="Q942">
        <v>0</v>
      </c>
      <c r="R942" s="5">
        <f t="shared" si="128"/>
        <v>1168</v>
      </c>
      <c r="S942" s="5">
        <v>15</v>
      </c>
      <c r="T942" s="5">
        <v>0</v>
      </c>
      <c r="U942">
        <f>[2]升级消耗!$F42</f>
        <v>1155</v>
      </c>
      <c r="V942">
        <f t="shared" si="123"/>
        <v>2.35</v>
      </c>
      <c r="AA942" s="5">
        <f t="shared" si="129"/>
        <v>440</v>
      </c>
    </row>
    <row r="943" spans="1:27">
      <c r="A943" s="5">
        <f t="shared" si="120"/>
        <v>1004040</v>
      </c>
      <c r="B943" s="5">
        <f t="shared" si="121"/>
        <v>1004</v>
      </c>
      <c r="C943" s="5">
        <f>VLOOKUP(B943,[1]role!$A:$J,10,1)</f>
        <v>48</v>
      </c>
      <c r="D943" s="5">
        <f t="shared" si="122"/>
        <v>40</v>
      </c>
      <c r="E943" s="10" t="s">
        <v>41</v>
      </c>
      <c r="F943" s="5">
        <f>[2]攻击!$H45</f>
        <v>1217</v>
      </c>
      <c r="G943" s="5">
        <f t="shared" si="124"/>
        <v>217</v>
      </c>
      <c r="H943" s="5">
        <v>0</v>
      </c>
      <c r="I943" s="6">
        <f t="shared" si="125"/>
        <v>450</v>
      </c>
      <c r="J943">
        <v>0</v>
      </c>
      <c r="K943" s="11">
        <f t="shared" si="126"/>
        <v>8</v>
      </c>
      <c r="L943">
        <v>0</v>
      </c>
      <c r="M943">
        <v>0</v>
      </c>
      <c r="N943" s="7">
        <v>0</v>
      </c>
      <c r="O943" t="s">
        <v>180</v>
      </c>
      <c r="P943" s="5" t="str">
        <f t="shared" si="127"/>
        <v>1-1204</v>
      </c>
      <c r="Q943">
        <v>0</v>
      </c>
      <c r="R943" s="5">
        <f t="shared" si="128"/>
        <v>1217</v>
      </c>
      <c r="S943" s="5">
        <v>15</v>
      </c>
      <c r="T943" s="5">
        <v>0</v>
      </c>
      <c r="U943">
        <f>[2]升级消耗!$F43</f>
        <v>1204</v>
      </c>
      <c r="V943">
        <f t="shared" si="123"/>
        <v>2.35</v>
      </c>
      <c r="AA943" s="5">
        <f t="shared" si="129"/>
        <v>450</v>
      </c>
    </row>
    <row r="944" spans="1:27">
      <c r="A944" s="5">
        <f t="shared" si="120"/>
        <v>1004041</v>
      </c>
      <c r="B944" s="5">
        <f t="shared" si="121"/>
        <v>1004</v>
      </c>
      <c r="C944" s="5">
        <f>VLOOKUP(B944,[1]role!$A:$J,10,1)</f>
        <v>48</v>
      </c>
      <c r="D944" s="5">
        <f t="shared" si="122"/>
        <v>41</v>
      </c>
      <c r="E944" s="10" t="s">
        <v>41</v>
      </c>
      <c r="F944" s="5">
        <f>[2]攻击!$H46</f>
        <v>1267</v>
      </c>
      <c r="G944" s="5">
        <f t="shared" si="124"/>
        <v>221</v>
      </c>
      <c r="H944" s="5">
        <v>0</v>
      </c>
      <c r="I944" s="6">
        <f t="shared" si="125"/>
        <v>460</v>
      </c>
      <c r="J944">
        <v>0</v>
      </c>
      <c r="K944" s="11">
        <f t="shared" si="126"/>
        <v>8</v>
      </c>
      <c r="L944">
        <v>0</v>
      </c>
      <c r="M944">
        <v>0</v>
      </c>
      <c r="N944" s="7">
        <v>0</v>
      </c>
      <c r="O944" t="s">
        <v>181</v>
      </c>
      <c r="P944" s="5" t="str">
        <f t="shared" si="127"/>
        <v>1-1316</v>
      </c>
      <c r="Q944">
        <v>0</v>
      </c>
      <c r="R944" s="5">
        <f t="shared" si="128"/>
        <v>1267</v>
      </c>
      <c r="S944" s="5">
        <v>15</v>
      </c>
      <c r="T944" s="5">
        <v>0</v>
      </c>
      <c r="U944">
        <f>[2]升级消耗!$F44</f>
        <v>1316</v>
      </c>
      <c r="V944">
        <f t="shared" si="123"/>
        <v>2.35</v>
      </c>
      <c r="AA944" s="5">
        <f t="shared" si="129"/>
        <v>460</v>
      </c>
    </row>
    <row r="945" spans="1:27">
      <c r="A945" s="5">
        <f t="shared" ref="A945:A1008" si="130">A645+1000</f>
        <v>1004042</v>
      </c>
      <c r="B945" s="5">
        <f t="shared" ref="B945:B1008" si="131">B645+1</f>
        <v>1004</v>
      </c>
      <c r="C945" s="5">
        <f>VLOOKUP(B945,[1]role!$A:$J,10,1)</f>
        <v>48</v>
      </c>
      <c r="D945" s="5">
        <f t="shared" ref="D945:D1008" si="132">D645</f>
        <v>42</v>
      </c>
      <c r="E945" s="10" t="s">
        <v>41</v>
      </c>
      <c r="F945" s="5">
        <f>[2]攻击!$H47</f>
        <v>1318</v>
      </c>
      <c r="G945" s="5">
        <f t="shared" si="124"/>
        <v>226</v>
      </c>
      <c r="H945" s="5">
        <v>0</v>
      </c>
      <c r="I945" s="6">
        <f t="shared" si="125"/>
        <v>470</v>
      </c>
      <c r="J945">
        <v>0</v>
      </c>
      <c r="K945" s="11">
        <f t="shared" si="126"/>
        <v>8</v>
      </c>
      <c r="L945">
        <v>0</v>
      </c>
      <c r="M945">
        <v>0</v>
      </c>
      <c r="N945" s="7">
        <v>0</v>
      </c>
      <c r="O945" t="s">
        <v>182</v>
      </c>
      <c r="P945" s="5" t="str">
        <f t="shared" si="127"/>
        <v>1-1368</v>
      </c>
      <c r="Q945">
        <v>0</v>
      </c>
      <c r="R945" s="5">
        <f t="shared" si="128"/>
        <v>1318</v>
      </c>
      <c r="S945" s="5">
        <v>15</v>
      </c>
      <c r="T945" s="5">
        <v>0</v>
      </c>
      <c r="U945">
        <f>[2]升级消耗!$F45</f>
        <v>1368</v>
      </c>
      <c r="V945">
        <f t="shared" ref="V945:V1008" si="133">V645-0.05</f>
        <v>2.35</v>
      </c>
      <c r="AA945" s="5">
        <f t="shared" si="129"/>
        <v>470</v>
      </c>
    </row>
    <row r="946" spans="1:27">
      <c r="A946" s="5">
        <f t="shared" si="130"/>
        <v>1004043</v>
      </c>
      <c r="B946" s="5">
        <f t="shared" si="131"/>
        <v>1004</v>
      </c>
      <c r="C946" s="5">
        <f>VLOOKUP(B946,[1]role!$A:$J,10,1)</f>
        <v>48</v>
      </c>
      <c r="D946" s="5">
        <f t="shared" si="132"/>
        <v>43</v>
      </c>
      <c r="E946" s="10" t="s">
        <v>41</v>
      </c>
      <c r="F946" s="5">
        <f>[2]攻击!$H48</f>
        <v>1369</v>
      </c>
      <c r="G946" s="5">
        <f t="shared" si="124"/>
        <v>230</v>
      </c>
      <c r="H946" s="5">
        <v>0</v>
      </c>
      <c r="I946" s="6">
        <f t="shared" si="125"/>
        <v>480</v>
      </c>
      <c r="J946">
        <v>0</v>
      </c>
      <c r="K946" s="11">
        <f t="shared" si="126"/>
        <v>8</v>
      </c>
      <c r="L946">
        <v>0</v>
      </c>
      <c r="M946">
        <v>0</v>
      </c>
      <c r="N946" s="7">
        <v>0</v>
      </c>
      <c r="O946" t="s">
        <v>183</v>
      </c>
      <c r="P946" s="5" t="str">
        <f t="shared" si="127"/>
        <v>1-1422</v>
      </c>
      <c r="Q946">
        <v>0</v>
      </c>
      <c r="R946" s="5">
        <f t="shared" si="128"/>
        <v>1369</v>
      </c>
      <c r="S946" s="5">
        <v>15</v>
      </c>
      <c r="T946" s="5">
        <v>0</v>
      </c>
      <c r="U946">
        <f>[2]升级消耗!$F46</f>
        <v>1422</v>
      </c>
      <c r="V946">
        <f t="shared" si="133"/>
        <v>2.35</v>
      </c>
      <c r="AA946" s="5">
        <f t="shared" si="129"/>
        <v>480</v>
      </c>
    </row>
    <row r="947" spans="1:27">
      <c r="A947" s="5">
        <f t="shared" si="130"/>
        <v>1004044</v>
      </c>
      <c r="B947" s="5">
        <f t="shared" si="131"/>
        <v>1004</v>
      </c>
      <c r="C947" s="5">
        <f>VLOOKUP(B947,[1]role!$A:$J,10,1)</f>
        <v>48</v>
      </c>
      <c r="D947" s="5">
        <f t="shared" si="132"/>
        <v>44</v>
      </c>
      <c r="E947" s="10" t="s">
        <v>41</v>
      </c>
      <c r="F947" s="5">
        <f>[2]攻击!$H49</f>
        <v>1422</v>
      </c>
      <c r="G947" s="5">
        <f t="shared" si="124"/>
        <v>234</v>
      </c>
      <c r="H947" s="5">
        <v>0</v>
      </c>
      <c r="I947" s="6">
        <f t="shared" si="125"/>
        <v>490</v>
      </c>
      <c r="J947">
        <v>0</v>
      </c>
      <c r="K947" s="11">
        <f t="shared" si="126"/>
        <v>8</v>
      </c>
      <c r="L947">
        <v>0</v>
      </c>
      <c r="M947">
        <v>0</v>
      </c>
      <c r="N947" s="7">
        <v>0</v>
      </c>
      <c r="O947" t="s">
        <v>184</v>
      </c>
      <c r="P947" s="5" t="str">
        <f t="shared" si="127"/>
        <v>1-1478</v>
      </c>
      <c r="Q947">
        <v>0</v>
      </c>
      <c r="R947" s="5">
        <f t="shared" si="128"/>
        <v>1422</v>
      </c>
      <c r="S947" s="5">
        <v>15</v>
      </c>
      <c r="T947" s="5">
        <v>0</v>
      </c>
      <c r="U947">
        <f>[2]升级消耗!$F47</f>
        <v>1478</v>
      </c>
      <c r="V947">
        <f t="shared" si="133"/>
        <v>2.35</v>
      </c>
      <c r="AA947" s="5">
        <f t="shared" si="129"/>
        <v>490</v>
      </c>
    </row>
    <row r="948" spans="1:27">
      <c r="A948" s="5">
        <f t="shared" si="130"/>
        <v>1004045</v>
      </c>
      <c r="B948" s="5">
        <f t="shared" si="131"/>
        <v>1004</v>
      </c>
      <c r="C948" s="5">
        <f>VLOOKUP(B948,[1]role!$A:$J,10,1)</f>
        <v>48</v>
      </c>
      <c r="D948" s="5">
        <f t="shared" si="132"/>
        <v>45</v>
      </c>
      <c r="E948" s="10" t="s">
        <v>41</v>
      </c>
      <c r="F948" s="5">
        <f>[2]攻击!$H50</f>
        <v>1475</v>
      </c>
      <c r="G948" s="5">
        <f t="shared" si="124"/>
        <v>238</v>
      </c>
      <c r="H948" s="5">
        <v>0</v>
      </c>
      <c r="I948" s="6">
        <f t="shared" si="125"/>
        <v>500</v>
      </c>
      <c r="J948">
        <v>0</v>
      </c>
      <c r="K948" s="11">
        <f t="shared" si="126"/>
        <v>8</v>
      </c>
      <c r="L948">
        <v>0</v>
      </c>
      <c r="M948">
        <v>0</v>
      </c>
      <c r="N948" s="7">
        <v>0</v>
      </c>
      <c r="O948" t="s">
        <v>185</v>
      </c>
      <c r="P948" s="5" t="str">
        <f t="shared" si="127"/>
        <v>1-1531</v>
      </c>
      <c r="Q948">
        <v>0</v>
      </c>
      <c r="R948" s="5">
        <f t="shared" si="128"/>
        <v>1475</v>
      </c>
      <c r="S948" s="5">
        <v>15</v>
      </c>
      <c r="T948" s="5">
        <v>0</v>
      </c>
      <c r="U948">
        <f>[2]升级消耗!$F48</f>
        <v>1531</v>
      </c>
      <c r="V948">
        <f t="shared" si="133"/>
        <v>2.35</v>
      </c>
      <c r="AA948" s="5">
        <f t="shared" si="129"/>
        <v>500</v>
      </c>
    </row>
    <row r="949" spans="1:27">
      <c r="A949" s="5">
        <f t="shared" si="130"/>
        <v>1004046</v>
      </c>
      <c r="B949" s="5">
        <f t="shared" si="131"/>
        <v>1004</v>
      </c>
      <c r="C949" s="5">
        <f>VLOOKUP(B949,[1]role!$A:$J,10,1)</f>
        <v>48</v>
      </c>
      <c r="D949" s="5">
        <f t="shared" si="132"/>
        <v>46</v>
      </c>
      <c r="E949" s="10" t="s">
        <v>41</v>
      </c>
      <c r="F949" s="5">
        <f>[2]攻击!$H51</f>
        <v>1529</v>
      </c>
      <c r="G949" s="5">
        <f t="shared" si="124"/>
        <v>243</v>
      </c>
      <c r="H949" s="5">
        <v>0</v>
      </c>
      <c r="I949" s="6">
        <f t="shared" si="125"/>
        <v>510</v>
      </c>
      <c r="J949">
        <v>0</v>
      </c>
      <c r="K949" s="11">
        <f t="shared" si="126"/>
        <v>8</v>
      </c>
      <c r="L949">
        <v>0</v>
      </c>
      <c r="M949">
        <v>0</v>
      </c>
      <c r="N949" s="7">
        <v>0</v>
      </c>
      <c r="O949" t="s">
        <v>186</v>
      </c>
      <c r="P949" s="5" t="str">
        <f t="shared" si="127"/>
        <v>1-1664</v>
      </c>
      <c r="Q949">
        <v>0</v>
      </c>
      <c r="R949" s="5">
        <f t="shared" si="128"/>
        <v>1529</v>
      </c>
      <c r="S949" s="5">
        <v>15</v>
      </c>
      <c r="T949" s="5">
        <v>0</v>
      </c>
      <c r="U949">
        <f>[2]升级消耗!$F49</f>
        <v>1664</v>
      </c>
      <c r="V949">
        <f t="shared" si="133"/>
        <v>2.35</v>
      </c>
      <c r="AA949" s="5">
        <f t="shared" si="129"/>
        <v>510</v>
      </c>
    </row>
    <row r="950" spans="1:27">
      <c r="A950" s="5">
        <f t="shared" si="130"/>
        <v>1004047</v>
      </c>
      <c r="B950" s="5">
        <f t="shared" si="131"/>
        <v>1004</v>
      </c>
      <c r="C950" s="5">
        <f>VLOOKUP(B950,[1]role!$A:$J,10,1)</f>
        <v>48</v>
      </c>
      <c r="D950" s="5">
        <f t="shared" si="132"/>
        <v>47</v>
      </c>
      <c r="E950" s="10" t="s">
        <v>41</v>
      </c>
      <c r="F950" s="5">
        <f>[2]攻击!$H52</f>
        <v>1584</v>
      </c>
      <c r="G950" s="5">
        <f t="shared" si="124"/>
        <v>247</v>
      </c>
      <c r="H950" s="5">
        <v>0</v>
      </c>
      <c r="I950" s="6">
        <f t="shared" si="125"/>
        <v>520</v>
      </c>
      <c r="J950">
        <v>0</v>
      </c>
      <c r="K950" s="11">
        <f t="shared" si="126"/>
        <v>8</v>
      </c>
      <c r="L950">
        <v>0</v>
      </c>
      <c r="M950">
        <v>0</v>
      </c>
      <c r="N950" s="7">
        <v>0</v>
      </c>
      <c r="O950" t="s">
        <v>187</v>
      </c>
      <c r="P950" s="5" t="str">
        <f t="shared" si="127"/>
        <v>1-1724</v>
      </c>
      <c r="Q950">
        <v>0</v>
      </c>
      <c r="R950" s="5">
        <f t="shared" si="128"/>
        <v>1584</v>
      </c>
      <c r="S950" s="5">
        <v>15</v>
      </c>
      <c r="T950" s="5">
        <v>0</v>
      </c>
      <c r="U950">
        <f>[2]升级消耗!$F50</f>
        <v>1724</v>
      </c>
      <c r="V950">
        <f t="shared" si="133"/>
        <v>2.35</v>
      </c>
      <c r="AA950" s="5">
        <f t="shared" si="129"/>
        <v>520</v>
      </c>
    </row>
    <row r="951" spans="1:27">
      <c r="A951" s="5">
        <f t="shared" si="130"/>
        <v>1004048</v>
      </c>
      <c r="B951" s="5">
        <f t="shared" si="131"/>
        <v>1004</v>
      </c>
      <c r="C951" s="5">
        <f>VLOOKUP(B951,[1]role!$A:$J,10,1)</f>
        <v>48</v>
      </c>
      <c r="D951" s="5">
        <f t="shared" si="132"/>
        <v>48</v>
      </c>
      <c r="E951" s="10" t="s">
        <v>41</v>
      </c>
      <c r="F951" s="5">
        <f>[2]攻击!$H53</f>
        <v>1640</v>
      </c>
      <c r="G951" s="5">
        <f t="shared" si="124"/>
        <v>251</v>
      </c>
      <c r="H951" s="5">
        <v>0</v>
      </c>
      <c r="I951" s="6">
        <f t="shared" si="125"/>
        <v>530</v>
      </c>
      <c r="J951">
        <v>0</v>
      </c>
      <c r="K951" s="11">
        <f t="shared" si="126"/>
        <v>8</v>
      </c>
      <c r="L951">
        <v>0</v>
      </c>
      <c r="M951">
        <v>0</v>
      </c>
      <c r="N951" s="7">
        <v>0</v>
      </c>
      <c r="O951" t="s">
        <v>188</v>
      </c>
      <c r="P951" s="5" t="str">
        <f t="shared" si="127"/>
        <v>1-1784</v>
      </c>
      <c r="Q951">
        <v>0</v>
      </c>
      <c r="R951" s="5">
        <f t="shared" si="128"/>
        <v>1640</v>
      </c>
      <c r="S951" s="5">
        <v>15</v>
      </c>
      <c r="T951" s="5">
        <v>0</v>
      </c>
      <c r="U951">
        <f>[2]升级消耗!$F51</f>
        <v>1784</v>
      </c>
      <c r="V951">
        <f t="shared" si="133"/>
        <v>2.35</v>
      </c>
      <c r="AA951" s="5">
        <f t="shared" si="129"/>
        <v>530</v>
      </c>
    </row>
    <row r="952" spans="1:27">
      <c r="A952" s="5">
        <f t="shared" si="130"/>
        <v>1004049</v>
      </c>
      <c r="B952" s="5">
        <f t="shared" si="131"/>
        <v>1004</v>
      </c>
      <c r="C952" s="5">
        <f>VLOOKUP(B952,[1]role!$A:$J,10,1)</f>
        <v>48</v>
      </c>
      <c r="D952" s="5">
        <f t="shared" si="132"/>
        <v>49</v>
      </c>
      <c r="E952" s="10" t="s">
        <v>41</v>
      </c>
      <c r="F952" s="5">
        <f>[2]攻击!$H54</f>
        <v>1696</v>
      </c>
      <c r="G952" s="5">
        <f t="shared" si="124"/>
        <v>255</v>
      </c>
      <c r="H952" s="5">
        <v>0</v>
      </c>
      <c r="I952" s="6">
        <f t="shared" si="125"/>
        <v>540</v>
      </c>
      <c r="J952">
        <v>0</v>
      </c>
      <c r="K952" s="11">
        <f t="shared" si="126"/>
        <v>8</v>
      </c>
      <c r="L952">
        <v>0</v>
      </c>
      <c r="M952">
        <v>0</v>
      </c>
      <c r="N952" s="7">
        <v>0</v>
      </c>
      <c r="O952" t="s">
        <v>189</v>
      </c>
      <c r="P952" s="5" t="str">
        <f t="shared" si="127"/>
        <v>1-1844</v>
      </c>
      <c r="Q952">
        <v>0</v>
      </c>
      <c r="R952" s="5">
        <f t="shared" si="128"/>
        <v>1696</v>
      </c>
      <c r="S952" s="5">
        <v>15</v>
      </c>
      <c r="T952" s="5">
        <v>0</v>
      </c>
      <c r="U952">
        <f>[2]升级消耗!$F52</f>
        <v>1844</v>
      </c>
      <c r="V952">
        <f t="shared" si="133"/>
        <v>2.35</v>
      </c>
      <c r="AA952" s="5">
        <f t="shared" si="129"/>
        <v>540</v>
      </c>
    </row>
    <row r="953" spans="1:27">
      <c r="A953" s="5">
        <f t="shared" si="130"/>
        <v>1004050</v>
      </c>
      <c r="B953" s="5">
        <f t="shared" si="131"/>
        <v>1004</v>
      </c>
      <c r="C953" s="5">
        <f>VLOOKUP(B953,[1]role!$A:$J,10,1)</f>
        <v>48</v>
      </c>
      <c r="D953" s="5">
        <f t="shared" si="132"/>
        <v>50</v>
      </c>
      <c r="E953" s="10" t="s">
        <v>41</v>
      </c>
      <c r="F953" s="5">
        <f>[2]攻击!$H55</f>
        <v>1753</v>
      </c>
      <c r="G953" s="5">
        <f t="shared" si="124"/>
        <v>260</v>
      </c>
      <c r="H953" s="5">
        <v>0</v>
      </c>
      <c r="I953" s="6">
        <f t="shared" si="125"/>
        <v>550</v>
      </c>
      <c r="J953">
        <v>0</v>
      </c>
      <c r="K953" s="11">
        <f t="shared" si="126"/>
        <v>8</v>
      </c>
      <c r="L953">
        <v>0</v>
      </c>
      <c r="M953">
        <v>0</v>
      </c>
      <c r="N953" s="7">
        <v>0</v>
      </c>
      <c r="O953" t="s">
        <v>190</v>
      </c>
      <c r="P953" s="5" t="str">
        <f t="shared" si="127"/>
        <v>1-1908</v>
      </c>
      <c r="Q953">
        <v>0</v>
      </c>
      <c r="R953" s="5">
        <f t="shared" si="128"/>
        <v>1753</v>
      </c>
      <c r="S953" s="5">
        <v>15</v>
      </c>
      <c r="T953" s="5">
        <v>0</v>
      </c>
      <c r="U953">
        <f>[2]升级消耗!$F53</f>
        <v>1908</v>
      </c>
      <c r="V953">
        <f t="shared" si="133"/>
        <v>2.35</v>
      </c>
      <c r="AA953" s="5">
        <f t="shared" si="129"/>
        <v>550</v>
      </c>
    </row>
    <row r="954" spans="1:27">
      <c r="A954" s="5">
        <f t="shared" si="130"/>
        <v>1004051</v>
      </c>
      <c r="B954" s="5">
        <f t="shared" si="131"/>
        <v>1004</v>
      </c>
      <c r="C954" s="5">
        <f>VLOOKUP(B954,[1]role!$A:$J,10,1)</f>
        <v>48</v>
      </c>
      <c r="D954" s="5">
        <f t="shared" si="132"/>
        <v>51</v>
      </c>
      <c r="E954" s="10" t="s">
        <v>41</v>
      </c>
      <c r="F954" s="5">
        <f>[2]攻击!$H56</f>
        <v>1840</v>
      </c>
      <c r="G954" s="5">
        <f t="shared" si="124"/>
        <v>264</v>
      </c>
      <c r="H954" s="5">
        <v>0</v>
      </c>
      <c r="I954" s="6">
        <f t="shared" si="125"/>
        <v>560</v>
      </c>
      <c r="J954">
        <v>0</v>
      </c>
      <c r="K954" s="11">
        <f t="shared" si="126"/>
        <v>8</v>
      </c>
      <c r="L954">
        <v>0</v>
      </c>
      <c r="M954">
        <v>0</v>
      </c>
      <c r="N954" s="7">
        <v>0</v>
      </c>
      <c r="O954" t="s">
        <v>191</v>
      </c>
      <c r="P954" s="5" t="str">
        <f t="shared" si="127"/>
        <v>1-2092</v>
      </c>
      <c r="Q954">
        <v>0</v>
      </c>
      <c r="R954" s="5">
        <f t="shared" si="128"/>
        <v>1840</v>
      </c>
      <c r="S954" s="5">
        <v>15</v>
      </c>
      <c r="T954" s="5">
        <v>0</v>
      </c>
      <c r="U954">
        <f>[2]升级消耗!$F54</f>
        <v>2092</v>
      </c>
      <c r="V954">
        <f t="shared" si="133"/>
        <v>2.35</v>
      </c>
      <c r="AA954" s="5">
        <f t="shared" si="129"/>
        <v>560</v>
      </c>
    </row>
    <row r="955" spans="1:27">
      <c r="A955" s="5">
        <f t="shared" si="130"/>
        <v>1004052</v>
      </c>
      <c r="B955" s="5">
        <f t="shared" si="131"/>
        <v>1004</v>
      </c>
      <c r="C955" s="5">
        <f>VLOOKUP(B955,[1]role!$A:$J,10,1)</f>
        <v>48</v>
      </c>
      <c r="D955" s="5">
        <f t="shared" si="132"/>
        <v>52</v>
      </c>
      <c r="E955" s="10" t="s">
        <v>41</v>
      </c>
      <c r="F955" s="5">
        <f>[2]攻击!$H57</f>
        <v>1926</v>
      </c>
      <c r="G955" s="5">
        <f t="shared" si="124"/>
        <v>268</v>
      </c>
      <c r="H955" s="5">
        <v>0</v>
      </c>
      <c r="I955" s="6">
        <f t="shared" si="125"/>
        <v>570</v>
      </c>
      <c r="J955">
        <v>0</v>
      </c>
      <c r="K955" s="11">
        <f t="shared" si="126"/>
        <v>8</v>
      </c>
      <c r="L955">
        <v>0</v>
      </c>
      <c r="M955">
        <v>0</v>
      </c>
      <c r="N955" s="7">
        <v>0</v>
      </c>
      <c r="O955" t="s">
        <v>192</v>
      </c>
      <c r="P955" s="5" t="str">
        <f t="shared" si="127"/>
        <v>1-2190</v>
      </c>
      <c r="Q955">
        <v>0</v>
      </c>
      <c r="R955" s="5">
        <f t="shared" si="128"/>
        <v>1926</v>
      </c>
      <c r="S955" s="5">
        <v>15</v>
      </c>
      <c r="T955" s="5">
        <v>0</v>
      </c>
      <c r="U955">
        <f>[2]升级消耗!$F55</f>
        <v>2190</v>
      </c>
      <c r="V955">
        <f t="shared" si="133"/>
        <v>2.35</v>
      </c>
      <c r="AA955" s="5">
        <f t="shared" si="129"/>
        <v>570</v>
      </c>
    </row>
    <row r="956" spans="1:27">
      <c r="A956" s="5">
        <f t="shared" si="130"/>
        <v>1004053</v>
      </c>
      <c r="B956" s="5">
        <f t="shared" si="131"/>
        <v>1004</v>
      </c>
      <c r="C956" s="5">
        <f>VLOOKUP(B956,[1]role!$A:$J,10,1)</f>
        <v>48</v>
      </c>
      <c r="D956" s="5">
        <f t="shared" si="132"/>
        <v>53</v>
      </c>
      <c r="E956" s="10" t="s">
        <v>41</v>
      </c>
      <c r="F956" s="5">
        <f>[2]攻击!$H58</f>
        <v>2014</v>
      </c>
      <c r="G956" s="5">
        <f t="shared" si="124"/>
        <v>272</v>
      </c>
      <c r="H956" s="5">
        <v>0</v>
      </c>
      <c r="I956" s="6">
        <f t="shared" si="125"/>
        <v>580</v>
      </c>
      <c r="J956">
        <v>0</v>
      </c>
      <c r="K956" s="11">
        <f t="shared" si="126"/>
        <v>8</v>
      </c>
      <c r="L956">
        <v>0</v>
      </c>
      <c r="M956">
        <v>0</v>
      </c>
      <c r="N956" s="7">
        <v>0</v>
      </c>
      <c r="O956" t="s">
        <v>193</v>
      </c>
      <c r="P956" s="5" t="str">
        <f t="shared" si="127"/>
        <v>1-2291</v>
      </c>
      <c r="Q956">
        <v>0</v>
      </c>
      <c r="R956" s="5">
        <f t="shared" si="128"/>
        <v>2014</v>
      </c>
      <c r="S956" s="5">
        <v>15</v>
      </c>
      <c r="T956" s="5">
        <v>0</v>
      </c>
      <c r="U956">
        <f>[2]升级消耗!$F56</f>
        <v>2291</v>
      </c>
      <c r="V956">
        <f t="shared" si="133"/>
        <v>2.35</v>
      </c>
      <c r="AA956" s="5">
        <f t="shared" si="129"/>
        <v>580</v>
      </c>
    </row>
    <row r="957" spans="1:27">
      <c r="A957" s="5">
        <f t="shared" si="130"/>
        <v>1004054</v>
      </c>
      <c r="B957" s="5">
        <f t="shared" si="131"/>
        <v>1004</v>
      </c>
      <c r="C957" s="5">
        <f>VLOOKUP(B957,[1]role!$A:$J,10,1)</f>
        <v>48</v>
      </c>
      <c r="D957" s="5">
        <f t="shared" si="132"/>
        <v>54</v>
      </c>
      <c r="E957" s="10" t="s">
        <v>41</v>
      </c>
      <c r="F957" s="5">
        <f>[2]攻击!$H59</f>
        <v>2102</v>
      </c>
      <c r="G957" s="5">
        <f t="shared" si="124"/>
        <v>277</v>
      </c>
      <c r="H957" s="5">
        <v>0</v>
      </c>
      <c r="I957" s="6">
        <f t="shared" si="125"/>
        <v>590</v>
      </c>
      <c r="J957">
        <v>0</v>
      </c>
      <c r="K957" s="11">
        <f t="shared" si="126"/>
        <v>8</v>
      </c>
      <c r="L957">
        <v>0</v>
      </c>
      <c r="M957">
        <v>0</v>
      </c>
      <c r="N957" s="7">
        <v>0</v>
      </c>
      <c r="O957" t="s">
        <v>194</v>
      </c>
      <c r="P957" s="5" t="str">
        <f t="shared" si="127"/>
        <v>1-2392</v>
      </c>
      <c r="Q957">
        <v>0</v>
      </c>
      <c r="R957" s="5">
        <f t="shared" si="128"/>
        <v>2102</v>
      </c>
      <c r="S957" s="5">
        <v>15</v>
      </c>
      <c r="T957" s="5">
        <v>0</v>
      </c>
      <c r="U957">
        <f>[2]升级消耗!$F57</f>
        <v>2392</v>
      </c>
      <c r="V957">
        <f t="shared" si="133"/>
        <v>2.35</v>
      </c>
      <c r="AA957" s="5">
        <f t="shared" si="129"/>
        <v>590</v>
      </c>
    </row>
    <row r="958" spans="1:27">
      <c r="A958" s="5">
        <f t="shared" si="130"/>
        <v>1004055</v>
      </c>
      <c r="B958" s="5">
        <f t="shared" si="131"/>
        <v>1004</v>
      </c>
      <c r="C958" s="5">
        <f>VLOOKUP(B958,[1]role!$A:$J,10,1)</f>
        <v>48</v>
      </c>
      <c r="D958" s="5">
        <f t="shared" si="132"/>
        <v>55</v>
      </c>
      <c r="E958" s="10" t="s">
        <v>41</v>
      </c>
      <c r="F958" s="5">
        <f>[2]攻击!$H60</f>
        <v>2192</v>
      </c>
      <c r="G958" s="5">
        <f t="shared" si="124"/>
        <v>281</v>
      </c>
      <c r="H958" s="5">
        <v>0</v>
      </c>
      <c r="I958" s="6">
        <f t="shared" si="125"/>
        <v>600</v>
      </c>
      <c r="J958">
        <v>0</v>
      </c>
      <c r="K958" s="11">
        <f t="shared" si="126"/>
        <v>8</v>
      </c>
      <c r="L958">
        <v>0</v>
      </c>
      <c r="M958">
        <v>0</v>
      </c>
      <c r="N958" s="7">
        <v>0</v>
      </c>
      <c r="O958" t="s">
        <v>195</v>
      </c>
      <c r="P958" s="5" t="str">
        <f t="shared" si="127"/>
        <v>1-2494</v>
      </c>
      <c r="Q958">
        <v>0</v>
      </c>
      <c r="R958" s="5">
        <f t="shared" si="128"/>
        <v>2192</v>
      </c>
      <c r="S958" s="5">
        <v>15</v>
      </c>
      <c r="T958" s="5">
        <v>0</v>
      </c>
      <c r="U958">
        <f>[2]升级消耗!$F58</f>
        <v>2494</v>
      </c>
      <c r="V958">
        <f t="shared" si="133"/>
        <v>2.35</v>
      </c>
      <c r="AA958" s="5">
        <f t="shared" si="129"/>
        <v>600</v>
      </c>
    </row>
    <row r="959" spans="1:27">
      <c r="A959" s="5">
        <f t="shared" si="130"/>
        <v>1004056</v>
      </c>
      <c r="B959" s="5">
        <f t="shared" si="131"/>
        <v>1004</v>
      </c>
      <c r="C959" s="5">
        <f>VLOOKUP(B959,[1]role!$A:$J,10,1)</f>
        <v>48</v>
      </c>
      <c r="D959" s="5">
        <f t="shared" si="132"/>
        <v>56</v>
      </c>
      <c r="E959" s="10" t="s">
        <v>41</v>
      </c>
      <c r="F959" s="5">
        <f>[2]攻击!$H61</f>
        <v>2281</v>
      </c>
      <c r="G959" s="5">
        <f t="shared" si="124"/>
        <v>285</v>
      </c>
      <c r="H959" s="5">
        <v>0</v>
      </c>
      <c r="I959" s="6">
        <f t="shared" si="125"/>
        <v>610</v>
      </c>
      <c r="J959">
        <v>0</v>
      </c>
      <c r="K959" s="11">
        <f t="shared" si="126"/>
        <v>8</v>
      </c>
      <c r="L959">
        <v>0</v>
      </c>
      <c r="M959">
        <v>0</v>
      </c>
      <c r="N959" s="7">
        <v>0</v>
      </c>
      <c r="O959" t="s">
        <v>196</v>
      </c>
      <c r="P959" s="5" t="str">
        <f t="shared" si="127"/>
        <v>1-2708</v>
      </c>
      <c r="Q959">
        <v>0</v>
      </c>
      <c r="R959" s="5">
        <f t="shared" si="128"/>
        <v>2281</v>
      </c>
      <c r="S959" s="5">
        <v>15</v>
      </c>
      <c r="T959" s="5">
        <v>0</v>
      </c>
      <c r="U959">
        <f>[2]升级消耗!$F59</f>
        <v>2708</v>
      </c>
      <c r="V959">
        <f t="shared" si="133"/>
        <v>2.35</v>
      </c>
      <c r="AA959" s="5">
        <f t="shared" si="129"/>
        <v>610</v>
      </c>
    </row>
    <row r="960" spans="1:27">
      <c r="A960" s="5">
        <f t="shared" si="130"/>
        <v>1004057</v>
      </c>
      <c r="B960" s="5">
        <f t="shared" si="131"/>
        <v>1004</v>
      </c>
      <c r="C960" s="5">
        <f>VLOOKUP(B960,[1]role!$A:$J,10,1)</f>
        <v>48</v>
      </c>
      <c r="D960" s="5">
        <f t="shared" si="132"/>
        <v>57</v>
      </c>
      <c r="E960" s="10" t="s">
        <v>41</v>
      </c>
      <c r="F960" s="5">
        <f>[2]攻击!$H62</f>
        <v>2372</v>
      </c>
      <c r="G960" s="5">
        <f t="shared" si="124"/>
        <v>289</v>
      </c>
      <c r="H960" s="5">
        <v>0</v>
      </c>
      <c r="I960" s="6">
        <f t="shared" si="125"/>
        <v>620</v>
      </c>
      <c r="J960">
        <v>0</v>
      </c>
      <c r="K960" s="11">
        <f t="shared" si="126"/>
        <v>8</v>
      </c>
      <c r="L960">
        <v>0</v>
      </c>
      <c r="M960">
        <v>0</v>
      </c>
      <c r="N960" s="7">
        <v>0</v>
      </c>
      <c r="O960" t="s">
        <v>197</v>
      </c>
      <c r="P960" s="5" t="str">
        <f t="shared" si="127"/>
        <v>1-2817</v>
      </c>
      <c r="Q960">
        <v>0</v>
      </c>
      <c r="R960" s="5">
        <f t="shared" si="128"/>
        <v>2372</v>
      </c>
      <c r="S960" s="5">
        <v>15</v>
      </c>
      <c r="T960" s="5">
        <v>0</v>
      </c>
      <c r="U960">
        <f>[2]升级消耗!$F60</f>
        <v>2817</v>
      </c>
      <c r="V960">
        <f t="shared" si="133"/>
        <v>2.35</v>
      </c>
      <c r="AA960" s="5">
        <f t="shared" si="129"/>
        <v>620</v>
      </c>
    </row>
    <row r="961" spans="1:27">
      <c r="A961" s="5">
        <f t="shared" si="130"/>
        <v>1004058</v>
      </c>
      <c r="B961" s="5">
        <f t="shared" si="131"/>
        <v>1004</v>
      </c>
      <c r="C961" s="5">
        <f>VLOOKUP(B961,[1]role!$A:$J,10,1)</f>
        <v>48</v>
      </c>
      <c r="D961" s="5">
        <f t="shared" si="132"/>
        <v>58</v>
      </c>
      <c r="E961" s="10" t="s">
        <v>41</v>
      </c>
      <c r="F961" s="5">
        <f>[2]攻击!$H63</f>
        <v>2464</v>
      </c>
      <c r="G961" s="5">
        <f t="shared" si="124"/>
        <v>294</v>
      </c>
      <c r="H961" s="5">
        <v>0</v>
      </c>
      <c r="I961" s="6">
        <f t="shared" si="125"/>
        <v>630</v>
      </c>
      <c r="J961">
        <v>0</v>
      </c>
      <c r="K961" s="11">
        <f t="shared" si="126"/>
        <v>8</v>
      </c>
      <c r="L961">
        <v>0</v>
      </c>
      <c r="M961">
        <v>0</v>
      </c>
      <c r="N961" s="7">
        <v>0</v>
      </c>
      <c r="O961" t="s">
        <v>198</v>
      </c>
      <c r="P961" s="5" t="str">
        <f t="shared" si="127"/>
        <v>1-2924</v>
      </c>
      <c r="Q961">
        <v>0</v>
      </c>
      <c r="R961" s="5">
        <f t="shared" si="128"/>
        <v>2464</v>
      </c>
      <c r="S961" s="5">
        <v>15</v>
      </c>
      <c r="T961" s="5">
        <v>0</v>
      </c>
      <c r="U961">
        <f>[2]升级消耗!$F61</f>
        <v>2924</v>
      </c>
      <c r="V961">
        <f t="shared" si="133"/>
        <v>2.35</v>
      </c>
      <c r="AA961" s="5">
        <f t="shared" si="129"/>
        <v>630</v>
      </c>
    </row>
    <row r="962" spans="1:27">
      <c r="A962" s="5">
        <f t="shared" si="130"/>
        <v>1004059</v>
      </c>
      <c r="B962" s="5">
        <f t="shared" si="131"/>
        <v>1004</v>
      </c>
      <c r="C962" s="5">
        <f>VLOOKUP(B962,[1]role!$A:$J,10,1)</f>
        <v>48</v>
      </c>
      <c r="D962" s="5">
        <f t="shared" si="132"/>
        <v>59</v>
      </c>
      <c r="E962" s="10" t="s">
        <v>41</v>
      </c>
      <c r="F962" s="5">
        <f>[2]攻击!$H64</f>
        <v>2556</v>
      </c>
      <c r="G962" s="5">
        <f t="shared" si="124"/>
        <v>298</v>
      </c>
      <c r="H962" s="5">
        <v>0</v>
      </c>
      <c r="I962" s="6">
        <f t="shared" si="125"/>
        <v>640</v>
      </c>
      <c r="J962">
        <v>0</v>
      </c>
      <c r="K962" s="11">
        <f t="shared" si="126"/>
        <v>8</v>
      </c>
      <c r="L962">
        <v>0</v>
      </c>
      <c r="M962">
        <v>0</v>
      </c>
      <c r="N962" s="7">
        <v>0</v>
      </c>
      <c r="O962" t="s">
        <v>199</v>
      </c>
      <c r="P962" s="5" t="str">
        <f t="shared" si="127"/>
        <v>1-3036</v>
      </c>
      <c r="Q962">
        <v>0</v>
      </c>
      <c r="R962" s="5">
        <f t="shared" si="128"/>
        <v>2556</v>
      </c>
      <c r="S962" s="5">
        <v>15</v>
      </c>
      <c r="T962" s="5">
        <v>0</v>
      </c>
      <c r="U962">
        <f>[2]升级消耗!$F62</f>
        <v>3036</v>
      </c>
      <c r="V962">
        <f t="shared" si="133"/>
        <v>2.35</v>
      </c>
      <c r="AA962" s="5">
        <f t="shared" si="129"/>
        <v>640</v>
      </c>
    </row>
    <row r="963" spans="1:27">
      <c r="A963" s="5">
        <f t="shared" si="130"/>
        <v>1004060</v>
      </c>
      <c r="B963" s="5">
        <f t="shared" si="131"/>
        <v>1004</v>
      </c>
      <c r="C963" s="5">
        <f>VLOOKUP(B963,[1]role!$A:$J,10,1)</f>
        <v>48</v>
      </c>
      <c r="D963" s="5">
        <f t="shared" si="132"/>
        <v>60</v>
      </c>
      <c r="E963" s="10" t="s">
        <v>41</v>
      </c>
      <c r="F963" s="5">
        <f>[2]攻击!$H65</f>
        <v>2649</v>
      </c>
      <c r="G963" s="5">
        <f t="shared" si="124"/>
        <v>302</v>
      </c>
      <c r="H963" s="5">
        <v>0</v>
      </c>
      <c r="I963" s="6">
        <f t="shared" si="125"/>
        <v>650</v>
      </c>
      <c r="J963">
        <v>0</v>
      </c>
      <c r="K963" s="11">
        <f t="shared" si="126"/>
        <v>8</v>
      </c>
      <c r="L963">
        <v>0</v>
      </c>
      <c r="M963">
        <v>0</v>
      </c>
      <c r="N963" s="7">
        <v>0</v>
      </c>
      <c r="O963" t="s">
        <v>200</v>
      </c>
      <c r="P963" s="5" t="str">
        <f t="shared" si="127"/>
        <v>1-3145</v>
      </c>
      <c r="Q963">
        <v>0</v>
      </c>
      <c r="R963" s="5">
        <f t="shared" si="128"/>
        <v>2649</v>
      </c>
      <c r="S963" s="5">
        <v>15</v>
      </c>
      <c r="T963" s="5">
        <v>0</v>
      </c>
      <c r="U963">
        <f>[2]升级消耗!$F63</f>
        <v>3145</v>
      </c>
      <c r="V963">
        <f t="shared" si="133"/>
        <v>2.35</v>
      </c>
      <c r="AA963" s="5">
        <f t="shared" si="129"/>
        <v>650</v>
      </c>
    </row>
    <row r="964" spans="1:27">
      <c r="A964" s="5">
        <f t="shared" si="130"/>
        <v>1004061</v>
      </c>
      <c r="B964" s="5">
        <f t="shared" si="131"/>
        <v>1004</v>
      </c>
      <c r="C964" s="5">
        <f>VLOOKUP(B964,[1]role!$A:$J,10,1)</f>
        <v>48</v>
      </c>
      <c r="D964" s="5">
        <f t="shared" si="132"/>
        <v>61</v>
      </c>
      <c r="E964" s="10" t="s">
        <v>41</v>
      </c>
      <c r="F964" s="5">
        <f>[2]攻击!$H66</f>
        <v>2744</v>
      </c>
      <c r="G964" s="5">
        <f t="shared" si="124"/>
        <v>306</v>
      </c>
      <c r="H964" s="5">
        <v>0</v>
      </c>
      <c r="I964" s="6">
        <f t="shared" si="125"/>
        <v>660</v>
      </c>
      <c r="J964">
        <v>0</v>
      </c>
      <c r="K964" s="11">
        <f t="shared" si="126"/>
        <v>8</v>
      </c>
      <c r="L964">
        <v>0</v>
      </c>
      <c r="M964">
        <v>0</v>
      </c>
      <c r="N964" s="7">
        <v>0</v>
      </c>
      <c r="O964" t="s">
        <v>201</v>
      </c>
      <c r="P964" s="5" t="str">
        <f t="shared" si="127"/>
        <v>1-2985</v>
      </c>
      <c r="Q964">
        <v>0</v>
      </c>
      <c r="R964" s="5">
        <f t="shared" si="128"/>
        <v>2744</v>
      </c>
      <c r="S964" s="5">
        <v>15</v>
      </c>
      <c r="T964" s="5">
        <v>0</v>
      </c>
      <c r="U964">
        <f>[2]升级消耗!$F64</f>
        <v>2985</v>
      </c>
      <c r="V964">
        <f t="shared" si="133"/>
        <v>2.35</v>
      </c>
      <c r="AA964" s="5">
        <f t="shared" si="129"/>
        <v>660</v>
      </c>
    </row>
    <row r="965" spans="1:27">
      <c r="A965" s="5">
        <f t="shared" si="130"/>
        <v>1004062</v>
      </c>
      <c r="B965" s="5">
        <f t="shared" si="131"/>
        <v>1004</v>
      </c>
      <c r="C965" s="5">
        <f>VLOOKUP(B965,[1]role!$A:$J,10,1)</f>
        <v>48</v>
      </c>
      <c r="D965" s="5">
        <f t="shared" si="132"/>
        <v>62</v>
      </c>
      <c r="E965" s="10" t="s">
        <v>41</v>
      </c>
      <c r="F965" s="5">
        <f>[2]攻击!$H67</f>
        <v>2838</v>
      </c>
      <c r="G965" s="5">
        <f t="shared" ref="G965:G1028" si="134">INT(I965/V965)+26</f>
        <v>311</v>
      </c>
      <c r="H965" s="5">
        <v>0</v>
      </c>
      <c r="I965" s="6">
        <f t="shared" ref="I965:I1028" si="135">INT(AA965)</f>
        <v>670</v>
      </c>
      <c r="J965">
        <v>0</v>
      </c>
      <c r="K965" s="11">
        <f t="shared" ref="K965:K1028" si="136">IF(B965=2008,10,IF(B965&gt;3000,10,IF(B965&gt;2000,5,8)))</f>
        <v>8</v>
      </c>
      <c r="L965">
        <v>0</v>
      </c>
      <c r="M965">
        <v>0</v>
      </c>
      <c r="N965" s="7">
        <v>0</v>
      </c>
      <c r="O965" t="s">
        <v>202</v>
      </c>
      <c r="P965" s="5" t="str">
        <f t="shared" ref="P965:P1028" si="137">"1-"&amp;U965</f>
        <v>1-3089</v>
      </c>
      <c r="Q965">
        <v>0</v>
      </c>
      <c r="R965" s="5">
        <f t="shared" ref="R965:R1028" si="138">F965</f>
        <v>2838</v>
      </c>
      <c r="S965" s="5">
        <v>15</v>
      </c>
      <c r="T965" s="5">
        <v>0</v>
      </c>
      <c r="U965">
        <f>[2]升级消耗!$F65</f>
        <v>3089</v>
      </c>
      <c r="V965">
        <f t="shared" si="133"/>
        <v>2.35</v>
      </c>
      <c r="AA965" s="5">
        <f t="shared" ref="AA965:AA1028" si="139">50+D965*10</f>
        <v>670</v>
      </c>
    </row>
    <row r="966" spans="1:27">
      <c r="A966" s="5">
        <f t="shared" si="130"/>
        <v>1004063</v>
      </c>
      <c r="B966" s="5">
        <f t="shared" si="131"/>
        <v>1004</v>
      </c>
      <c r="C966" s="5">
        <f>VLOOKUP(B966,[1]role!$A:$J,10,1)</f>
        <v>48</v>
      </c>
      <c r="D966" s="5">
        <f t="shared" si="132"/>
        <v>63</v>
      </c>
      <c r="E966" s="10" t="s">
        <v>41</v>
      </c>
      <c r="F966" s="5">
        <f>[2]攻击!$H68</f>
        <v>2934</v>
      </c>
      <c r="G966" s="5">
        <f t="shared" si="134"/>
        <v>315</v>
      </c>
      <c r="H966" s="5">
        <v>0</v>
      </c>
      <c r="I966" s="6">
        <f t="shared" si="135"/>
        <v>680</v>
      </c>
      <c r="J966">
        <v>0</v>
      </c>
      <c r="K966" s="11">
        <f t="shared" si="136"/>
        <v>8</v>
      </c>
      <c r="L966">
        <v>0</v>
      </c>
      <c r="M966">
        <v>0</v>
      </c>
      <c r="N966" s="7">
        <v>0</v>
      </c>
      <c r="O966" t="s">
        <v>203</v>
      </c>
      <c r="P966" s="5" t="str">
        <f t="shared" si="137"/>
        <v>1-3193</v>
      </c>
      <c r="Q966">
        <v>0</v>
      </c>
      <c r="R966" s="5">
        <f t="shared" si="138"/>
        <v>2934</v>
      </c>
      <c r="S966" s="5">
        <v>15</v>
      </c>
      <c r="T966" s="5">
        <v>0</v>
      </c>
      <c r="U966">
        <f>[2]升级消耗!$F66</f>
        <v>3193</v>
      </c>
      <c r="V966">
        <f t="shared" si="133"/>
        <v>2.35</v>
      </c>
      <c r="AA966" s="5">
        <f t="shared" si="139"/>
        <v>680</v>
      </c>
    </row>
    <row r="967" spans="1:27">
      <c r="A967" s="5">
        <f t="shared" si="130"/>
        <v>1004064</v>
      </c>
      <c r="B967" s="5">
        <f t="shared" si="131"/>
        <v>1004</v>
      </c>
      <c r="C967" s="5">
        <f>VLOOKUP(B967,[1]role!$A:$J,10,1)</f>
        <v>48</v>
      </c>
      <c r="D967" s="5">
        <f t="shared" si="132"/>
        <v>64</v>
      </c>
      <c r="E967" s="10" t="s">
        <v>41</v>
      </c>
      <c r="F967" s="5">
        <f>[2]攻击!$H69</f>
        <v>3030</v>
      </c>
      <c r="G967" s="5">
        <f t="shared" si="134"/>
        <v>319</v>
      </c>
      <c r="H967" s="5">
        <v>0</v>
      </c>
      <c r="I967" s="6">
        <f t="shared" si="135"/>
        <v>690</v>
      </c>
      <c r="J967">
        <v>0</v>
      </c>
      <c r="K967" s="11">
        <f t="shared" si="136"/>
        <v>8</v>
      </c>
      <c r="L967">
        <v>0</v>
      </c>
      <c r="M967">
        <v>0</v>
      </c>
      <c r="N967" s="7">
        <v>0</v>
      </c>
      <c r="O967" t="s">
        <v>204</v>
      </c>
      <c r="P967" s="5" t="str">
        <f t="shared" si="137"/>
        <v>1-3299</v>
      </c>
      <c r="Q967">
        <v>0</v>
      </c>
      <c r="R967" s="5">
        <f t="shared" si="138"/>
        <v>3030</v>
      </c>
      <c r="S967" s="5">
        <v>15</v>
      </c>
      <c r="T967" s="5">
        <v>0</v>
      </c>
      <c r="U967">
        <f>[2]升级消耗!$F67</f>
        <v>3299</v>
      </c>
      <c r="V967">
        <f t="shared" si="133"/>
        <v>2.35</v>
      </c>
      <c r="AA967" s="5">
        <f t="shared" si="139"/>
        <v>690</v>
      </c>
    </row>
    <row r="968" spans="1:27">
      <c r="A968" s="5">
        <f t="shared" si="130"/>
        <v>1004065</v>
      </c>
      <c r="B968" s="5">
        <f t="shared" si="131"/>
        <v>1004</v>
      </c>
      <c r="C968" s="5">
        <f>VLOOKUP(B968,[1]role!$A:$J,10,1)</f>
        <v>48</v>
      </c>
      <c r="D968" s="5">
        <f t="shared" si="132"/>
        <v>65</v>
      </c>
      <c r="E968" s="10" t="s">
        <v>41</v>
      </c>
      <c r="F968" s="5">
        <f>[2]攻击!$H70</f>
        <v>3128</v>
      </c>
      <c r="G968" s="5">
        <f t="shared" si="134"/>
        <v>323</v>
      </c>
      <c r="H968" s="5">
        <v>0</v>
      </c>
      <c r="I968" s="6">
        <f t="shared" si="135"/>
        <v>700</v>
      </c>
      <c r="J968">
        <v>0</v>
      </c>
      <c r="K968" s="11">
        <f t="shared" si="136"/>
        <v>8</v>
      </c>
      <c r="L968">
        <v>0</v>
      </c>
      <c r="M968">
        <v>0</v>
      </c>
      <c r="N968" s="7">
        <v>0</v>
      </c>
      <c r="O968" t="s">
        <v>205</v>
      </c>
      <c r="P968" s="5" t="str">
        <f t="shared" si="137"/>
        <v>1-3404</v>
      </c>
      <c r="Q968">
        <v>0</v>
      </c>
      <c r="R968" s="5">
        <f t="shared" si="138"/>
        <v>3128</v>
      </c>
      <c r="S968" s="5">
        <v>15</v>
      </c>
      <c r="T968" s="5">
        <v>0</v>
      </c>
      <c r="U968">
        <f>[2]升级消耗!$F68</f>
        <v>3404</v>
      </c>
      <c r="V968">
        <f t="shared" si="133"/>
        <v>2.35</v>
      </c>
      <c r="AA968" s="5">
        <f t="shared" si="139"/>
        <v>700</v>
      </c>
    </row>
    <row r="969" spans="1:27">
      <c r="A969" s="5">
        <f t="shared" si="130"/>
        <v>1004066</v>
      </c>
      <c r="B969" s="5">
        <f t="shared" si="131"/>
        <v>1004</v>
      </c>
      <c r="C969" s="5">
        <f>VLOOKUP(B969,[1]role!$A:$J,10,1)</f>
        <v>48</v>
      </c>
      <c r="D969" s="5">
        <f t="shared" si="132"/>
        <v>66</v>
      </c>
      <c r="E969" s="10" t="s">
        <v>41</v>
      </c>
      <c r="F969" s="5">
        <f>[2]攻击!$H71</f>
        <v>3225</v>
      </c>
      <c r="G969" s="5">
        <f t="shared" si="134"/>
        <v>328</v>
      </c>
      <c r="H969" s="5">
        <v>0</v>
      </c>
      <c r="I969" s="6">
        <f t="shared" si="135"/>
        <v>710</v>
      </c>
      <c r="J969">
        <v>0</v>
      </c>
      <c r="K969" s="11">
        <f t="shared" si="136"/>
        <v>8</v>
      </c>
      <c r="L969">
        <v>0</v>
      </c>
      <c r="M969">
        <v>0</v>
      </c>
      <c r="N969" s="7">
        <v>0</v>
      </c>
      <c r="O969" t="s">
        <v>206</v>
      </c>
      <c r="P969" s="5" t="str">
        <f t="shared" si="137"/>
        <v>1-3510</v>
      </c>
      <c r="Q969">
        <v>0</v>
      </c>
      <c r="R969" s="5">
        <f t="shared" si="138"/>
        <v>3225</v>
      </c>
      <c r="S969" s="5">
        <v>15</v>
      </c>
      <c r="T969" s="5">
        <v>0</v>
      </c>
      <c r="U969">
        <f>[2]升级消耗!$F69</f>
        <v>3510</v>
      </c>
      <c r="V969">
        <f t="shared" si="133"/>
        <v>2.35</v>
      </c>
      <c r="AA969" s="5">
        <f t="shared" si="139"/>
        <v>710</v>
      </c>
    </row>
    <row r="970" spans="1:27">
      <c r="A970" s="5">
        <f t="shared" si="130"/>
        <v>1004067</v>
      </c>
      <c r="B970" s="5">
        <f t="shared" si="131"/>
        <v>1004</v>
      </c>
      <c r="C970" s="5">
        <f>VLOOKUP(B970,[1]role!$A:$J,10,1)</f>
        <v>48</v>
      </c>
      <c r="D970" s="5">
        <f t="shared" si="132"/>
        <v>67</v>
      </c>
      <c r="E970" s="10" t="s">
        <v>41</v>
      </c>
      <c r="F970" s="5">
        <f>[2]攻击!$H72</f>
        <v>3324</v>
      </c>
      <c r="G970" s="5">
        <f t="shared" si="134"/>
        <v>332</v>
      </c>
      <c r="H970" s="5">
        <v>0</v>
      </c>
      <c r="I970" s="6">
        <f t="shared" si="135"/>
        <v>720</v>
      </c>
      <c r="J970">
        <v>0</v>
      </c>
      <c r="K970" s="11">
        <f t="shared" si="136"/>
        <v>8</v>
      </c>
      <c r="L970">
        <v>0</v>
      </c>
      <c r="M970">
        <v>0</v>
      </c>
      <c r="N970" s="7">
        <v>0</v>
      </c>
      <c r="O970" t="s">
        <v>207</v>
      </c>
      <c r="P970" s="5" t="str">
        <f t="shared" si="137"/>
        <v>1-3619</v>
      </c>
      <c r="Q970">
        <v>0</v>
      </c>
      <c r="R970" s="5">
        <f t="shared" si="138"/>
        <v>3324</v>
      </c>
      <c r="S970" s="5">
        <v>15</v>
      </c>
      <c r="T970" s="5">
        <v>0</v>
      </c>
      <c r="U970">
        <f>[2]升级消耗!$F70</f>
        <v>3619</v>
      </c>
      <c r="V970">
        <f t="shared" si="133"/>
        <v>2.35</v>
      </c>
      <c r="AA970" s="5">
        <f t="shared" si="139"/>
        <v>720</v>
      </c>
    </row>
    <row r="971" spans="1:27">
      <c r="A971" s="5">
        <f t="shared" si="130"/>
        <v>1004068</v>
      </c>
      <c r="B971" s="5">
        <f t="shared" si="131"/>
        <v>1004</v>
      </c>
      <c r="C971" s="5">
        <f>VLOOKUP(B971,[1]role!$A:$J,10,1)</f>
        <v>48</v>
      </c>
      <c r="D971" s="5">
        <f t="shared" si="132"/>
        <v>68</v>
      </c>
      <c r="E971" s="10" t="s">
        <v>41</v>
      </c>
      <c r="F971" s="5">
        <f>[2]攻击!$H73</f>
        <v>3424</v>
      </c>
      <c r="G971" s="5">
        <f t="shared" si="134"/>
        <v>336</v>
      </c>
      <c r="H971" s="5">
        <v>0</v>
      </c>
      <c r="I971" s="6">
        <f t="shared" si="135"/>
        <v>730</v>
      </c>
      <c r="J971">
        <v>0</v>
      </c>
      <c r="K971" s="11">
        <f t="shared" si="136"/>
        <v>8</v>
      </c>
      <c r="L971">
        <v>0</v>
      </c>
      <c r="M971">
        <v>0</v>
      </c>
      <c r="N971" s="7">
        <v>0</v>
      </c>
      <c r="O971" t="s">
        <v>208</v>
      </c>
      <c r="P971" s="5" t="str">
        <f t="shared" si="137"/>
        <v>1-3726</v>
      </c>
      <c r="Q971">
        <v>0</v>
      </c>
      <c r="R971" s="5">
        <f t="shared" si="138"/>
        <v>3424</v>
      </c>
      <c r="S971" s="5">
        <v>15</v>
      </c>
      <c r="T971" s="5">
        <v>0</v>
      </c>
      <c r="U971">
        <f>[2]升级消耗!$F71</f>
        <v>3726</v>
      </c>
      <c r="V971">
        <f t="shared" si="133"/>
        <v>2.35</v>
      </c>
      <c r="AA971" s="5">
        <f t="shared" si="139"/>
        <v>730</v>
      </c>
    </row>
    <row r="972" spans="1:27">
      <c r="A972" s="5">
        <f t="shared" si="130"/>
        <v>1004069</v>
      </c>
      <c r="B972" s="5">
        <f t="shared" si="131"/>
        <v>1004</v>
      </c>
      <c r="C972" s="5">
        <f>VLOOKUP(B972,[1]role!$A:$J,10,1)</f>
        <v>48</v>
      </c>
      <c r="D972" s="5">
        <f t="shared" si="132"/>
        <v>69</v>
      </c>
      <c r="E972" s="10" t="s">
        <v>41</v>
      </c>
      <c r="F972" s="5">
        <f>[2]攻击!$H74</f>
        <v>3524</v>
      </c>
      <c r="G972" s="5">
        <f t="shared" si="134"/>
        <v>340</v>
      </c>
      <c r="H972" s="5">
        <v>0</v>
      </c>
      <c r="I972" s="6">
        <f t="shared" si="135"/>
        <v>740</v>
      </c>
      <c r="J972">
        <v>0</v>
      </c>
      <c r="K972" s="11">
        <f t="shared" si="136"/>
        <v>8</v>
      </c>
      <c r="L972">
        <v>0</v>
      </c>
      <c r="M972">
        <v>0</v>
      </c>
      <c r="N972" s="7">
        <v>0</v>
      </c>
      <c r="O972" t="s">
        <v>209</v>
      </c>
      <c r="P972" s="5" t="str">
        <f t="shared" si="137"/>
        <v>1-3836</v>
      </c>
      <c r="Q972">
        <v>0</v>
      </c>
      <c r="R972" s="5">
        <f t="shared" si="138"/>
        <v>3524</v>
      </c>
      <c r="S972" s="5">
        <v>15</v>
      </c>
      <c r="T972" s="5">
        <v>0</v>
      </c>
      <c r="U972">
        <f>[2]升级消耗!$F72</f>
        <v>3836</v>
      </c>
      <c r="V972">
        <f t="shared" si="133"/>
        <v>2.35</v>
      </c>
      <c r="AA972" s="5">
        <f t="shared" si="139"/>
        <v>740</v>
      </c>
    </row>
    <row r="973" spans="1:27">
      <c r="A973" s="5">
        <f t="shared" si="130"/>
        <v>1004070</v>
      </c>
      <c r="B973" s="5">
        <f t="shared" si="131"/>
        <v>1004</v>
      </c>
      <c r="C973" s="5">
        <f>VLOOKUP(B973,[1]role!$A:$J,10,1)</f>
        <v>48</v>
      </c>
      <c r="D973" s="5">
        <f t="shared" si="132"/>
        <v>70</v>
      </c>
      <c r="E973" s="10" t="s">
        <v>41</v>
      </c>
      <c r="F973" s="5">
        <f>[2]攻击!$H75</f>
        <v>3625</v>
      </c>
      <c r="G973" s="5">
        <f t="shared" si="134"/>
        <v>345</v>
      </c>
      <c r="H973" s="5">
        <v>0</v>
      </c>
      <c r="I973" s="6">
        <f t="shared" si="135"/>
        <v>750</v>
      </c>
      <c r="J973">
        <v>0</v>
      </c>
      <c r="K973" s="11">
        <f t="shared" si="136"/>
        <v>8</v>
      </c>
      <c r="L973">
        <v>0</v>
      </c>
      <c r="M973">
        <v>0</v>
      </c>
      <c r="N973" s="7">
        <v>0</v>
      </c>
      <c r="O973" t="s">
        <v>210</v>
      </c>
      <c r="P973" s="5" t="str">
        <f t="shared" si="137"/>
        <v>1-3947</v>
      </c>
      <c r="Q973">
        <v>0</v>
      </c>
      <c r="R973" s="5">
        <f t="shared" si="138"/>
        <v>3625</v>
      </c>
      <c r="S973" s="5">
        <v>15</v>
      </c>
      <c r="T973" s="5">
        <v>0</v>
      </c>
      <c r="U973">
        <f>[2]升级消耗!$F73</f>
        <v>3947</v>
      </c>
      <c r="V973">
        <f t="shared" si="133"/>
        <v>2.35</v>
      </c>
      <c r="AA973" s="5">
        <f t="shared" si="139"/>
        <v>750</v>
      </c>
    </row>
    <row r="974" spans="1:27">
      <c r="A974" s="5">
        <f t="shared" si="130"/>
        <v>1004071</v>
      </c>
      <c r="B974" s="5">
        <f t="shared" si="131"/>
        <v>1004</v>
      </c>
      <c r="C974" s="5">
        <f>VLOOKUP(B974,[1]role!$A:$J,10,1)</f>
        <v>48</v>
      </c>
      <c r="D974" s="5">
        <f t="shared" si="132"/>
        <v>71</v>
      </c>
      <c r="E974" s="10" t="s">
        <v>41</v>
      </c>
      <c r="F974" s="5">
        <f>[2]攻击!$H76</f>
        <v>3728</v>
      </c>
      <c r="G974" s="5">
        <f t="shared" si="134"/>
        <v>349</v>
      </c>
      <c r="H974" s="5">
        <v>0</v>
      </c>
      <c r="I974" s="6">
        <f t="shared" si="135"/>
        <v>760</v>
      </c>
      <c r="J974">
        <v>0</v>
      </c>
      <c r="K974" s="11">
        <f t="shared" si="136"/>
        <v>8</v>
      </c>
      <c r="L974">
        <v>0</v>
      </c>
      <c r="M974">
        <v>0</v>
      </c>
      <c r="N974" s="7">
        <v>0</v>
      </c>
      <c r="O974" t="s">
        <v>211</v>
      </c>
      <c r="P974" s="5" t="str">
        <f t="shared" si="137"/>
        <v>1-4057</v>
      </c>
      <c r="Q974">
        <v>0</v>
      </c>
      <c r="R974" s="5">
        <f t="shared" si="138"/>
        <v>3728</v>
      </c>
      <c r="S974" s="5">
        <v>15</v>
      </c>
      <c r="T974" s="5">
        <v>0</v>
      </c>
      <c r="U974">
        <f>[2]升级消耗!$F74</f>
        <v>4057</v>
      </c>
      <c r="V974">
        <f t="shared" si="133"/>
        <v>2.35</v>
      </c>
      <c r="AA974" s="5">
        <f t="shared" si="139"/>
        <v>760</v>
      </c>
    </row>
    <row r="975" spans="1:27">
      <c r="A975" s="5">
        <f t="shared" si="130"/>
        <v>1004072</v>
      </c>
      <c r="B975" s="5">
        <f t="shared" si="131"/>
        <v>1004</v>
      </c>
      <c r="C975" s="5">
        <f>VLOOKUP(B975,[1]role!$A:$J,10,1)</f>
        <v>48</v>
      </c>
      <c r="D975" s="5">
        <f t="shared" si="132"/>
        <v>72</v>
      </c>
      <c r="E975" s="10" t="s">
        <v>41</v>
      </c>
      <c r="F975" s="5">
        <f>[2]攻击!$H77</f>
        <v>3830</v>
      </c>
      <c r="G975" s="5">
        <f t="shared" si="134"/>
        <v>353</v>
      </c>
      <c r="H975" s="5">
        <v>0</v>
      </c>
      <c r="I975" s="6">
        <f t="shared" si="135"/>
        <v>770</v>
      </c>
      <c r="J975">
        <v>0</v>
      </c>
      <c r="K975" s="11">
        <f t="shared" si="136"/>
        <v>8</v>
      </c>
      <c r="L975">
        <v>0</v>
      </c>
      <c r="M975">
        <v>0</v>
      </c>
      <c r="N975" s="7">
        <v>0</v>
      </c>
      <c r="O975" t="s">
        <v>212</v>
      </c>
      <c r="P975" s="5" t="str">
        <f t="shared" si="137"/>
        <v>1-4171</v>
      </c>
      <c r="Q975">
        <v>0</v>
      </c>
      <c r="R975" s="5">
        <f t="shared" si="138"/>
        <v>3830</v>
      </c>
      <c r="S975" s="5">
        <v>15</v>
      </c>
      <c r="T975" s="5">
        <v>0</v>
      </c>
      <c r="U975">
        <f>[2]升级消耗!$F75</f>
        <v>4171</v>
      </c>
      <c r="V975">
        <f t="shared" si="133"/>
        <v>2.35</v>
      </c>
      <c r="AA975" s="5">
        <f t="shared" si="139"/>
        <v>770</v>
      </c>
    </row>
    <row r="976" spans="1:27">
      <c r="A976" s="5">
        <f t="shared" si="130"/>
        <v>1004073</v>
      </c>
      <c r="B976" s="5">
        <f t="shared" si="131"/>
        <v>1004</v>
      </c>
      <c r="C976" s="5">
        <f>VLOOKUP(B976,[1]role!$A:$J,10,1)</f>
        <v>48</v>
      </c>
      <c r="D976" s="5">
        <f t="shared" si="132"/>
        <v>73</v>
      </c>
      <c r="E976" s="10" t="s">
        <v>41</v>
      </c>
      <c r="F976" s="5">
        <f>[2]攻击!$H78</f>
        <v>3934</v>
      </c>
      <c r="G976" s="5">
        <f t="shared" si="134"/>
        <v>357</v>
      </c>
      <c r="H976" s="5">
        <v>0</v>
      </c>
      <c r="I976" s="6">
        <f t="shared" si="135"/>
        <v>780</v>
      </c>
      <c r="J976">
        <v>0</v>
      </c>
      <c r="K976" s="11">
        <f t="shared" si="136"/>
        <v>8</v>
      </c>
      <c r="L976">
        <v>0</v>
      </c>
      <c r="M976">
        <v>0</v>
      </c>
      <c r="N976" s="7">
        <v>0</v>
      </c>
      <c r="O976" t="s">
        <v>213</v>
      </c>
      <c r="P976" s="5" t="str">
        <f t="shared" si="137"/>
        <v>1-4283</v>
      </c>
      <c r="Q976">
        <v>0</v>
      </c>
      <c r="R976" s="5">
        <f t="shared" si="138"/>
        <v>3934</v>
      </c>
      <c r="S976" s="5">
        <v>15</v>
      </c>
      <c r="T976" s="5">
        <v>0</v>
      </c>
      <c r="U976">
        <f>[2]升级消耗!$F76</f>
        <v>4283</v>
      </c>
      <c r="V976">
        <f t="shared" si="133"/>
        <v>2.35</v>
      </c>
      <c r="AA976" s="5">
        <f t="shared" si="139"/>
        <v>780</v>
      </c>
    </row>
    <row r="977" spans="1:27">
      <c r="A977" s="5">
        <f t="shared" si="130"/>
        <v>1004074</v>
      </c>
      <c r="B977" s="5">
        <f t="shared" si="131"/>
        <v>1004</v>
      </c>
      <c r="C977" s="5">
        <f>VLOOKUP(B977,[1]role!$A:$J,10,1)</f>
        <v>48</v>
      </c>
      <c r="D977" s="5">
        <f t="shared" si="132"/>
        <v>74</v>
      </c>
      <c r="E977" s="10" t="s">
        <v>41</v>
      </c>
      <c r="F977" s="5">
        <f>[2]攻击!$H79</f>
        <v>4038</v>
      </c>
      <c r="G977" s="5">
        <f t="shared" si="134"/>
        <v>362</v>
      </c>
      <c r="H977" s="5">
        <v>0</v>
      </c>
      <c r="I977" s="6">
        <f t="shared" si="135"/>
        <v>790</v>
      </c>
      <c r="J977">
        <v>0</v>
      </c>
      <c r="K977" s="11">
        <f t="shared" si="136"/>
        <v>8</v>
      </c>
      <c r="L977">
        <v>0</v>
      </c>
      <c r="M977">
        <v>0</v>
      </c>
      <c r="N977" s="7">
        <v>0</v>
      </c>
      <c r="O977" t="s">
        <v>214</v>
      </c>
      <c r="P977" s="5" t="str">
        <f t="shared" si="137"/>
        <v>1-4395</v>
      </c>
      <c r="Q977">
        <v>0</v>
      </c>
      <c r="R977" s="5">
        <f t="shared" si="138"/>
        <v>4038</v>
      </c>
      <c r="S977" s="5">
        <v>15</v>
      </c>
      <c r="T977" s="5">
        <v>0</v>
      </c>
      <c r="U977">
        <f>[2]升级消耗!$F77</f>
        <v>4395</v>
      </c>
      <c r="V977">
        <f t="shared" si="133"/>
        <v>2.35</v>
      </c>
      <c r="AA977" s="5">
        <f t="shared" si="139"/>
        <v>790</v>
      </c>
    </row>
    <row r="978" spans="1:27">
      <c r="A978" s="5">
        <f t="shared" si="130"/>
        <v>1004075</v>
      </c>
      <c r="B978" s="5">
        <f t="shared" si="131"/>
        <v>1004</v>
      </c>
      <c r="C978" s="5">
        <f>VLOOKUP(B978,[1]role!$A:$J,10,1)</f>
        <v>48</v>
      </c>
      <c r="D978" s="5">
        <f t="shared" si="132"/>
        <v>75</v>
      </c>
      <c r="E978" s="10" t="s">
        <v>41</v>
      </c>
      <c r="F978" s="5">
        <f>[2]攻击!$H80</f>
        <v>4144</v>
      </c>
      <c r="G978" s="5">
        <f t="shared" si="134"/>
        <v>366</v>
      </c>
      <c r="H978" s="5">
        <v>0</v>
      </c>
      <c r="I978" s="6">
        <f t="shared" si="135"/>
        <v>800</v>
      </c>
      <c r="J978">
        <v>0</v>
      </c>
      <c r="K978" s="11">
        <f t="shared" si="136"/>
        <v>8</v>
      </c>
      <c r="L978">
        <v>0</v>
      </c>
      <c r="M978">
        <v>0</v>
      </c>
      <c r="N978" s="7">
        <v>0</v>
      </c>
      <c r="O978" t="s">
        <v>215</v>
      </c>
      <c r="P978" s="5" t="str">
        <f t="shared" si="137"/>
        <v>1-4512</v>
      </c>
      <c r="Q978">
        <v>0</v>
      </c>
      <c r="R978" s="5">
        <f t="shared" si="138"/>
        <v>4144</v>
      </c>
      <c r="S978" s="5">
        <v>15</v>
      </c>
      <c r="T978" s="5">
        <v>0</v>
      </c>
      <c r="U978">
        <f>[2]升级消耗!$F78</f>
        <v>4512</v>
      </c>
      <c r="V978">
        <f t="shared" si="133"/>
        <v>2.35</v>
      </c>
      <c r="AA978" s="5">
        <f t="shared" si="139"/>
        <v>800</v>
      </c>
    </row>
    <row r="979" spans="1:27">
      <c r="A979" s="5">
        <f t="shared" si="130"/>
        <v>1004076</v>
      </c>
      <c r="B979" s="5">
        <f t="shared" si="131"/>
        <v>1004</v>
      </c>
      <c r="C979" s="5">
        <f>VLOOKUP(B979,[1]role!$A:$J,10,1)</f>
        <v>48</v>
      </c>
      <c r="D979" s="5">
        <f t="shared" si="132"/>
        <v>76</v>
      </c>
      <c r="E979" s="10" t="s">
        <v>41</v>
      </c>
      <c r="F979" s="5">
        <f>[2]攻击!$H81</f>
        <v>4302</v>
      </c>
      <c r="G979" s="5">
        <f t="shared" si="134"/>
        <v>370</v>
      </c>
      <c r="H979" s="5">
        <v>0</v>
      </c>
      <c r="I979" s="6">
        <f t="shared" si="135"/>
        <v>810</v>
      </c>
      <c r="J979">
        <v>0</v>
      </c>
      <c r="K979" s="11">
        <f t="shared" si="136"/>
        <v>8</v>
      </c>
      <c r="L979">
        <v>0</v>
      </c>
      <c r="M979">
        <v>0</v>
      </c>
      <c r="N979" s="7">
        <v>0</v>
      </c>
      <c r="O979" t="s">
        <v>216</v>
      </c>
      <c r="P979" s="5" t="str">
        <f t="shared" si="137"/>
        <v>1-4684</v>
      </c>
      <c r="Q979">
        <v>0</v>
      </c>
      <c r="R979" s="5">
        <f t="shared" si="138"/>
        <v>4302</v>
      </c>
      <c r="S979" s="5">
        <v>15</v>
      </c>
      <c r="T979" s="5">
        <v>0</v>
      </c>
      <c r="U979">
        <f>[2]升级消耗!$F79</f>
        <v>4684</v>
      </c>
      <c r="V979">
        <f t="shared" si="133"/>
        <v>2.35</v>
      </c>
      <c r="AA979" s="5">
        <f t="shared" si="139"/>
        <v>810</v>
      </c>
    </row>
    <row r="980" spans="1:27">
      <c r="A980" s="5">
        <f t="shared" si="130"/>
        <v>1004077</v>
      </c>
      <c r="B980" s="5">
        <f t="shared" si="131"/>
        <v>1004</v>
      </c>
      <c r="C980" s="5">
        <f>VLOOKUP(B980,[1]role!$A:$J,10,1)</f>
        <v>48</v>
      </c>
      <c r="D980" s="5">
        <f t="shared" si="132"/>
        <v>77</v>
      </c>
      <c r="E980" s="10" t="s">
        <v>41</v>
      </c>
      <c r="F980" s="5">
        <f>[2]攻击!$H82</f>
        <v>4460</v>
      </c>
      <c r="G980" s="5">
        <f t="shared" si="134"/>
        <v>374</v>
      </c>
      <c r="H980" s="5">
        <v>0</v>
      </c>
      <c r="I980" s="6">
        <f t="shared" si="135"/>
        <v>820</v>
      </c>
      <c r="J980">
        <v>0</v>
      </c>
      <c r="K980" s="11">
        <f t="shared" si="136"/>
        <v>8</v>
      </c>
      <c r="L980">
        <v>0</v>
      </c>
      <c r="M980">
        <v>0</v>
      </c>
      <c r="N980" s="7">
        <v>0</v>
      </c>
      <c r="O980" t="s">
        <v>217</v>
      </c>
      <c r="P980" s="5" t="str">
        <f t="shared" si="137"/>
        <v>1-4857</v>
      </c>
      <c r="Q980">
        <v>0</v>
      </c>
      <c r="R980" s="5">
        <f t="shared" si="138"/>
        <v>4460</v>
      </c>
      <c r="S980" s="5">
        <v>15</v>
      </c>
      <c r="T980" s="5">
        <v>0</v>
      </c>
      <c r="U980">
        <f>[2]升级消耗!$F80</f>
        <v>4857</v>
      </c>
      <c r="V980">
        <f t="shared" si="133"/>
        <v>2.35</v>
      </c>
      <c r="AA980" s="5">
        <f t="shared" si="139"/>
        <v>820</v>
      </c>
    </row>
    <row r="981" spans="1:27">
      <c r="A981" s="5">
        <f t="shared" si="130"/>
        <v>1004078</v>
      </c>
      <c r="B981" s="5">
        <f t="shared" si="131"/>
        <v>1004</v>
      </c>
      <c r="C981" s="5">
        <f>VLOOKUP(B981,[1]role!$A:$J,10,1)</f>
        <v>48</v>
      </c>
      <c r="D981" s="5">
        <f t="shared" si="132"/>
        <v>78</v>
      </c>
      <c r="E981" s="10" t="s">
        <v>41</v>
      </c>
      <c r="F981" s="5">
        <f>[2]攻击!$H83</f>
        <v>4620</v>
      </c>
      <c r="G981" s="5">
        <f t="shared" si="134"/>
        <v>379</v>
      </c>
      <c r="H981" s="5">
        <v>0</v>
      </c>
      <c r="I981" s="6">
        <f t="shared" si="135"/>
        <v>830</v>
      </c>
      <c r="J981">
        <v>0</v>
      </c>
      <c r="K981" s="11">
        <f t="shared" si="136"/>
        <v>8</v>
      </c>
      <c r="L981">
        <v>0</v>
      </c>
      <c r="M981">
        <v>0</v>
      </c>
      <c r="N981" s="7">
        <v>0</v>
      </c>
      <c r="O981" t="s">
        <v>218</v>
      </c>
      <c r="P981" s="5" t="str">
        <f t="shared" si="137"/>
        <v>1-5030</v>
      </c>
      <c r="Q981">
        <v>0</v>
      </c>
      <c r="R981" s="5">
        <f t="shared" si="138"/>
        <v>4620</v>
      </c>
      <c r="S981" s="5">
        <v>15</v>
      </c>
      <c r="T981" s="5">
        <v>0</v>
      </c>
      <c r="U981">
        <f>[2]升级消耗!$F81</f>
        <v>5030</v>
      </c>
      <c r="V981">
        <f t="shared" si="133"/>
        <v>2.35</v>
      </c>
      <c r="AA981" s="5">
        <f t="shared" si="139"/>
        <v>830</v>
      </c>
    </row>
    <row r="982" spans="1:27">
      <c r="A982" s="5">
        <f t="shared" si="130"/>
        <v>1004079</v>
      </c>
      <c r="B982" s="5">
        <f t="shared" si="131"/>
        <v>1004</v>
      </c>
      <c r="C982" s="5">
        <f>VLOOKUP(B982,[1]role!$A:$J,10,1)</f>
        <v>48</v>
      </c>
      <c r="D982" s="5">
        <f t="shared" si="132"/>
        <v>79</v>
      </c>
      <c r="E982" s="10" t="s">
        <v>41</v>
      </c>
      <c r="F982" s="5">
        <f>[2]攻击!$H84</f>
        <v>4780</v>
      </c>
      <c r="G982" s="5">
        <f t="shared" si="134"/>
        <v>383</v>
      </c>
      <c r="H982" s="5">
        <v>0</v>
      </c>
      <c r="I982" s="6">
        <f t="shared" si="135"/>
        <v>840</v>
      </c>
      <c r="J982">
        <v>0</v>
      </c>
      <c r="K982" s="11">
        <f t="shared" si="136"/>
        <v>8</v>
      </c>
      <c r="L982">
        <v>0</v>
      </c>
      <c r="M982">
        <v>0</v>
      </c>
      <c r="N982" s="7">
        <v>0</v>
      </c>
      <c r="O982" t="s">
        <v>219</v>
      </c>
      <c r="P982" s="5" t="str">
        <f t="shared" si="137"/>
        <v>1-5204</v>
      </c>
      <c r="Q982">
        <v>0</v>
      </c>
      <c r="R982" s="5">
        <f t="shared" si="138"/>
        <v>4780</v>
      </c>
      <c r="S982" s="5">
        <v>15</v>
      </c>
      <c r="T982" s="5">
        <v>0</v>
      </c>
      <c r="U982">
        <f>[2]升级消耗!$F82</f>
        <v>5204</v>
      </c>
      <c r="V982">
        <f t="shared" si="133"/>
        <v>2.35</v>
      </c>
      <c r="AA982" s="5">
        <f t="shared" si="139"/>
        <v>840</v>
      </c>
    </row>
    <row r="983" spans="1:27">
      <c r="A983" s="5">
        <f t="shared" si="130"/>
        <v>1004080</v>
      </c>
      <c r="B983" s="5">
        <f t="shared" si="131"/>
        <v>1004</v>
      </c>
      <c r="C983" s="5">
        <f>VLOOKUP(B983,[1]role!$A:$J,10,1)</f>
        <v>48</v>
      </c>
      <c r="D983" s="5">
        <f t="shared" si="132"/>
        <v>80</v>
      </c>
      <c r="E983" s="10" t="s">
        <v>41</v>
      </c>
      <c r="F983" s="5">
        <f>[2]攻击!$H85</f>
        <v>4942</v>
      </c>
      <c r="G983" s="5">
        <f t="shared" si="134"/>
        <v>387</v>
      </c>
      <c r="H983" s="5">
        <v>0</v>
      </c>
      <c r="I983" s="6">
        <f t="shared" si="135"/>
        <v>850</v>
      </c>
      <c r="J983">
        <v>0</v>
      </c>
      <c r="K983" s="11">
        <f t="shared" si="136"/>
        <v>8</v>
      </c>
      <c r="L983">
        <v>0</v>
      </c>
      <c r="M983">
        <v>0</v>
      </c>
      <c r="N983" s="7">
        <v>0</v>
      </c>
      <c r="O983" t="s">
        <v>220</v>
      </c>
      <c r="P983" s="5" t="str">
        <f t="shared" si="137"/>
        <v>1-5380</v>
      </c>
      <c r="Q983">
        <v>0</v>
      </c>
      <c r="R983" s="5">
        <f t="shared" si="138"/>
        <v>4942</v>
      </c>
      <c r="S983" s="5">
        <v>15</v>
      </c>
      <c r="T983" s="5">
        <v>0</v>
      </c>
      <c r="U983">
        <f>[2]升级消耗!$F83</f>
        <v>5380</v>
      </c>
      <c r="V983">
        <f t="shared" si="133"/>
        <v>2.35</v>
      </c>
      <c r="AA983" s="5">
        <f t="shared" si="139"/>
        <v>850</v>
      </c>
    </row>
    <row r="984" spans="1:27">
      <c r="A984" s="5">
        <f t="shared" si="130"/>
        <v>1004081</v>
      </c>
      <c r="B984" s="5">
        <f t="shared" si="131"/>
        <v>1004</v>
      </c>
      <c r="C984" s="5">
        <f>VLOOKUP(B984,[1]role!$A:$J,10,1)</f>
        <v>48</v>
      </c>
      <c r="D984" s="5">
        <f t="shared" si="132"/>
        <v>81</v>
      </c>
      <c r="E984" s="10" t="s">
        <v>41</v>
      </c>
      <c r="F984" s="5">
        <f>[2]攻击!$H86</f>
        <v>5104</v>
      </c>
      <c r="G984" s="5">
        <f t="shared" si="134"/>
        <v>391</v>
      </c>
      <c r="H984" s="5">
        <v>0</v>
      </c>
      <c r="I984" s="6">
        <f t="shared" si="135"/>
        <v>860</v>
      </c>
      <c r="J984">
        <v>0</v>
      </c>
      <c r="K984" s="11">
        <f t="shared" si="136"/>
        <v>8</v>
      </c>
      <c r="L984">
        <v>0</v>
      </c>
      <c r="M984">
        <v>0</v>
      </c>
      <c r="N984" s="7">
        <v>0</v>
      </c>
      <c r="O984" t="s">
        <v>221</v>
      </c>
      <c r="P984" s="5" t="str">
        <f t="shared" si="137"/>
        <v>1-5556</v>
      </c>
      <c r="Q984">
        <v>0</v>
      </c>
      <c r="R984" s="5">
        <f t="shared" si="138"/>
        <v>5104</v>
      </c>
      <c r="S984" s="5">
        <v>15</v>
      </c>
      <c r="T984" s="5">
        <v>0</v>
      </c>
      <c r="U984">
        <f>[2]升级消耗!$F84</f>
        <v>5556</v>
      </c>
      <c r="V984">
        <f t="shared" si="133"/>
        <v>2.35</v>
      </c>
      <c r="AA984" s="5">
        <f t="shared" si="139"/>
        <v>860</v>
      </c>
    </row>
    <row r="985" spans="1:27">
      <c r="A985" s="5">
        <f t="shared" si="130"/>
        <v>1004082</v>
      </c>
      <c r="B985" s="5">
        <f t="shared" si="131"/>
        <v>1004</v>
      </c>
      <c r="C985" s="5">
        <f>VLOOKUP(B985,[1]role!$A:$J,10,1)</f>
        <v>48</v>
      </c>
      <c r="D985" s="5">
        <f t="shared" si="132"/>
        <v>82</v>
      </c>
      <c r="E985" s="10" t="s">
        <v>41</v>
      </c>
      <c r="F985" s="5">
        <f>[2]攻击!$H87</f>
        <v>5267</v>
      </c>
      <c r="G985" s="5">
        <f t="shared" si="134"/>
        <v>396</v>
      </c>
      <c r="H985" s="5">
        <v>0</v>
      </c>
      <c r="I985" s="6">
        <f t="shared" si="135"/>
        <v>870</v>
      </c>
      <c r="J985">
        <v>0</v>
      </c>
      <c r="K985" s="11">
        <f t="shared" si="136"/>
        <v>8</v>
      </c>
      <c r="L985">
        <v>0</v>
      </c>
      <c r="M985">
        <v>0</v>
      </c>
      <c r="N985" s="7">
        <v>0</v>
      </c>
      <c r="O985" t="s">
        <v>222</v>
      </c>
      <c r="P985" s="5" t="str">
        <f t="shared" si="137"/>
        <v>1-5734</v>
      </c>
      <c r="Q985">
        <v>0</v>
      </c>
      <c r="R985" s="5">
        <f t="shared" si="138"/>
        <v>5267</v>
      </c>
      <c r="S985" s="5">
        <v>15</v>
      </c>
      <c r="T985" s="5">
        <v>0</v>
      </c>
      <c r="U985">
        <f>[2]升级消耗!$F85</f>
        <v>5734</v>
      </c>
      <c r="V985">
        <f t="shared" si="133"/>
        <v>2.35</v>
      </c>
      <c r="AA985" s="5">
        <f t="shared" si="139"/>
        <v>870</v>
      </c>
    </row>
    <row r="986" spans="1:27">
      <c r="A986" s="5">
        <f t="shared" si="130"/>
        <v>1004083</v>
      </c>
      <c r="B986" s="5">
        <f t="shared" si="131"/>
        <v>1004</v>
      </c>
      <c r="C986" s="5">
        <f>VLOOKUP(B986,[1]role!$A:$J,10,1)</f>
        <v>48</v>
      </c>
      <c r="D986" s="5">
        <f t="shared" si="132"/>
        <v>83</v>
      </c>
      <c r="E986" s="10" t="s">
        <v>41</v>
      </c>
      <c r="F986" s="5">
        <f>[2]攻击!$H88</f>
        <v>5430</v>
      </c>
      <c r="G986" s="5">
        <f t="shared" si="134"/>
        <v>400</v>
      </c>
      <c r="H986" s="5">
        <v>0</v>
      </c>
      <c r="I986" s="6">
        <f t="shared" si="135"/>
        <v>880</v>
      </c>
      <c r="J986">
        <v>0</v>
      </c>
      <c r="K986" s="11">
        <f t="shared" si="136"/>
        <v>8</v>
      </c>
      <c r="L986">
        <v>0</v>
      </c>
      <c r="M986">
        <v>0</v>
      </c>
      <c r="N986" s="7">
        <v>0</v>
      </c>
      <c r="O986" t="s">
        <v>223</v>
      </c>
      <c r="P986" s="5" t="str">
        <f t="shared" si="137"/>
        <v>1-5913</v>
      </c>
      <c r="Q986">
        <v>0</v>
      </c>
      <c r="R986" s="5">
        <f t="shared" si="138"/>
        <v>5430</v>
      </c>
      <c r="S986" s="5">
        <v>15</v>
      </c>
      <c r="T986" s="5">
        <v>0</v>
      </c>
      <c r="U986">
        <f>[2]升级消耗!$F86</f>
        <v>5913</v>
      </c>
      <c r="V986">
        <f t="shared" si="133"/>
        <v>2.35</v>
      </c>
      <c r="AA986" s="5">
        <f t="shared" si="139"/>
        <v>880</v>
      </c>
    </row>
    <row r="987" spans="1:27">
      <c r="A987" s="5">
        <f t="shared" si="130"/>
        <v>1004084</v>
      </c>
      <c r="B987" s="5">
        <f t="shared" si="131"/>
        <v>1004</v>
      </c>
      <c r="C987" s="5">
        <f>VLOOKUP(B987,[1]role!$A:$J,10,1)</f>
        <v>48</v>
      </c>
      <c r="D987" s="5">
        <f t="shared" si="132"/>
        <v>84</v>
      </c>
      <c r="E987" s="10" t="s">
        <v>41</v>
      </c>
      <c r="F987" s="5">
        <f>[2]攻击!$H89</f>
        <v>5595</v>
      </c>
      <c r="G987" s="5">
        <f t="shared" si="134"/>
        <v>404</v>
      </c>
      <c r="H987" s="5">
        <v>0</v>
      </c>
      <c r="I987" s="6">
        <f t="shared" si="135"/>
        <v>890</v>
      </c>
      <c r="J987">
        <v>0</v>
      </c>
      <c r="K987" s="11">
        <f t="shared" si="136"/>
        <v>8</v>
      </c>
      <c r="L987">
        <v>0</v>
      </c>
      <c r="M987">
        <v>0</v>
      </c>
      <c r="N987" s="7">
        <v>0</v>
      </c>
      <c r="O987" t="s">
        <v>224</v>
      </c>
      <c r="P987" s="5" t="str">
        <f t="shared" si="137"/>
        <v>1-6092</v>
      </c>
      <c r="Q987">
        <v>0</v>
      </c>
      <c r="R987" s="5">
        <f t="shared" si="138"/>
        <v>5595</v>
      </c>
      <c r="S987" s="5">
        <v>15</v>
      </c>
      <c r="T987" s="5">
        <v>0</v>
      </c>
      <c r="U987">
        <f>[2]升级消耗!$F87</f>
        <v>6092</v>
      </c>
      <c r="V987">
        <f t="shared" si="133"/>
        <v>2.35</v>
      </c>
      <c r="AA987" s="5">
        <f t="shared" si="139"/>
        <v>890</v>
      </c>
    </row>
    <row r="988" spans="1:27">
      <c r="A988" s="5">
        <f t="shared" si="130"/>
        <v>1004085</v>
      </c>
      <c r="B988" s="5">
        <f t="shared" si="131"/>
        <v>1004</v>
      </c>
      <c r="C988" s="5">
        <f>VLOOKUP(B988,[1]role!$A:$J,10,1)</f>
        <v>48</v>
      </c>
      <c r="D988" s="5">
        <f t="shared" si="132"/>
        <v>85</v>
      </c>
      <c r="E988" s="10" t="s">
        <v>41</v>
      </c>
      <c r="F988" s="5">
        <f>[2]攻击!$H90</f>
        <v>5760</v>
      </c>
      <c r="G988" s="5">
        <f t="shared" si="134"/>
        <v>408</v>
      </c>
      <c r="H988" s="5">
        <v>0</v>
      </c>
      <c r="I988" s="6">
        <f t="shared" si="135"/>
        <v>900</v>
      </c>
      <c r="J988">
        <v>0</v>
      </c>
      <c r="K988" s="11">
        <f t="shared" si="136"/>
        <v>8</v>
      </c>
      <c r="L988">
        <v>0</v>
      </c>
      <c r="M988">
        <v>0</v>
      </c>
      <c r="N988" s="7">
        <v>0</v>
      </c>
      <c r="O988" t="s">
        <v>225</v>
      </c>
      <c r="P988" s="5" t="str">
        <f t="shared" si="137"/>
        <v>1-6272</v>
      </c>
      <c r="Q988">
        <v>0</v>
      </c>
      <c r="R988" s="5">
        <f t="shared" si="138"/>
        <v>5760</v>
      </c>
      <c r="S988" s="5">
        <v>15</v>
      </c>
      <c r="T988" s="5">
        <v>0</v>
      </c>
      <c r="U988">
        <f>[2]升级消耗!$F88</f>
        <v>6272</v>
      </c>
      <c r="V988">
        <f t="shared" si="133"/>
        <v>2.35</v>
      </c>
      <c r="AA988" s="5">
        <f t="shared" si="139"/>
        <v>900</v>
      </c>
    </row>
    <row r="989" spans="1:27">
      <c r="A989" s="5">
        <f t="shared" si="130"/>
        <v>1004086</v>
      </c>
      <c r="B989" s="5">
        <f t="shared" si="131"/>
        <v>1004</v>
      </c>
      <c r="C989" s="5">
        <f>VLOOKUP(B989,[1]role!$A:$J,10,1)</f>
        <v>48</v>
      </c>
      <c r="D989" s="5">
        <f t="shared" si="132"/>
        <v>86</v>
      </c>
      <c r="E989" s="10" t="s">
        <v>41</v>
      </c>
      <c r="F989" s="5">
        <f>[2]攻击!$H91</f>
        <v>5926</v>
      </c>
      <c r="G989" s="5">
        <f t="shared" si="134"/>
        <v>413</v>
      </c>
      <c r="H989" s="5">
        <v>0</v>
      </c>
      <c r="I989" s="6">
        <f t="shared" si="135"/>
        <v>910</v>
      </c>
      <c r="J989">
        <v>0</v>
      </c>
      <c r="K989" s="11">
        <f t="shared" si="136"/>
        <v>8</v>
      </c>
      <c r="L989">
        <v>0</v>
      </c>
      <c r="M989">
        <v>0</v>
      </c>
      <c r="N989" s="7">
        <v>0</v>
      </c>
      <c r="O989" t="s">
        <v>226</v>
      </c>
      <c r="P989" s="5" t="str">
        <f t="shared" si="137"/>
        <v>1-6451</v>
      </c>
      <c r="Q989">
        <v>0</v>
      </c>
      <c r="R989" s="5">
        <f t="shared" si="138"/>
        <v>5926</v>
      </c>
      <c r="S989" s="5">
        <v>15</v>
      </c>
      <c r="T989" s="5">
        <v>0</v>
      </c>
      <c r="U989">
        <f>[2]升级消耗!$F89</f>
        <v>6451</v>
      </c>
      <c r="V989">
        <f t="shared" si="133"/>
        <v>2.35</v>
      </c>
      <c r="AA989" s="5">
        <f t="shared" si="139"/>
        <v>910</v>
      </c>
    </row>
    <row r="990" spans="1:27">
      <c r="A990" s="5">
        <f t="shared" si="130"/>
        <v>1004087</v>
      </c>
      <c r="B990" s="5">
        <f t="shared" si="131"/>
        <v>1004</v>
      </c>
      <c r="C990" s="5">
        <f>VLOOKUP(B990,[1]role!$A:$J,10,1)</f>
        <v>48</v>
      </c>
      <c r="D990" s="5">
        <f t="shared" si="132"/>
        <v>87</v>
      </c>
      <c r="E990" s="10" t="s">
        <v>41</v>
      </c>
      <c r="F990" s="5">
        <f>[2]攻击!$H92</f>
        <v>6092</v>
      </c>
      <c r="G990" s="5">
        <f t="shared" si="134"/>
        <v>417</v>
      </c>
      <c r="H990" s="5">
        <v>0</v>
      </c>
      <c r="I990" s="6">
        <f t="shared" si="135"/>
        <v>920</v>
      </c>
      <c r="J990">
        <v>0</v>
      </c>
      <c r="K990" s="11">
        <f t="shared" si="136"/>
        <v>8</v>
      </c>
      <c r="L990">
        <v>0</v>
      </c>
      <c r="M990">
        <v>0</v>
      </c>
      <c r="N990" s="7">
        <v>0</v>
      </c>
      <c r="O990" t="s">
        <v>227</v>
      </c>
      <c r="P990" s="5" t="str">
        <f t="shared" si="137"/>
        <v>1-6632</v>
      </c>
      <c r="Q990">
        <v>0</v>
      </c>
      <c r="R990" s="5">
        <f t="shared" si="138"/>
        <v>6092</v>
      </c>
      <c r="S990" s="5">
        <v>15</v>
      </c>
      <c r="T990" s="5">
        <v>0</v>
      </c>
      <c r="U990">
        <f>[2]升级消耗!$F90</f>
        <v>6632</v>
      </c>
      <c r="V990">
        <f t="shared" si="133"/>
        <v>2.35</v>
      </c>
      <c r="AA990" s="5">
        <f t="shared" si="139"/>
        <v>920</v>
      </c>
    </row>
    <row r="991" spans="1:27">
      <c r="A991" s="5">
        <f t="shared" si="130"/>
        <v>1004088</v>
      </c>
      <c r="B991" s="5">
        <f t="shared" si="131"/>
        <v>1004</v>
      </c>
      <c r="C991" s="5">
        <f>VLOOKUP(B991,[1]role!$A:$J,10,1)</f>
        <v>48</v>
      </c>
      <c r="D991" s="5">
        <f t="shared" si="132"/>
        <v>88</v>
      </c>
      <c r="E991" s="10" t="s">
        <v>41</v>
      </c>
      <c r="F991" s="5">
        <f>[2]攻击!$H93</f>
        <v>6260</v>
      </c>
      <c r="G991" s="5">
        <f t="shared" si="134"/>
        <v>421</v>
      </c>
      <c r="H991" s="5">
        <v>0</v>
      </c>
      <c r="I991" s="6">
        <f t="shared" si="135"/>
        <v>930</v>
      </c>
      <c r="J991">
        <v>0</v>
      </c>
      <c r="K991" s="11">
        <f t="shared" si="136"/>
        <v>8</v>
      </c>
      <c r="L991">
        <v>0</v>
      </c>
      <c r="M991">
        <v>0</v>
      </c>
      <c r="N991" s="7">
        <v>0</v>
      </c>
      <c r="O991" t="s">
        <v>228</v>
      </c>
      <c r="P991" s="5" t="str">
        <f t="shared" si="137"/>
        <v>1-6816</v>
      </c>
      <c r="Q991">
        <v>0</v>
      </c>
      <c r="R991" s="5">
        <f t="shared" si="138"/>
        <v>6260</v>
      </c>
      <c r="S991" s="5">
        <v>15</v>
      </c>
      <c r="T991" s="5">
        <v>0</v>
      </c>
      <c r="U991">
        <f>[2]升级消耗!$F91</f>
        <v>6816</v>
      </c>
      <c r="V991">
        <f t="shared" si="133"/>
        <v>2.35</v>
      </c>
      <c r="AA991" s="5">
        <f t="shared" si="139"/>
        <v>930</v>
      </c>
    </row>
    <row r="992" spans="1:27">
      <c r="A992" s="5">
        <f t="shared" si="130"/>
        <v>1004089</v>
      </c>
      <c r="B992" s="5">
        <f t="shared" si="131"/>
        <v>1004</v>
      </c>
      <c r="C992" s="5">
        <f>VLOOKUP(B992,[1]role!$A:$J,10,1)</f>
        <v>48</v>
      </c>
      <c r="D992" s="5">
        <f t="shared" si="132"/>
        <v>89</v>
      </c>
      <c r="E992" s="10" t="s">
        <v>41</v>
      </c>
      <c r="F992" s="5">
        <f>[2]攻击!$H94</f>
        <v>6428</v>
      </c>
      <c r="G992" s="5">
        <f t="shared" si="134"/>
        <v>426</v>
      </c>
      <c r="H992" s="5">
        <v>0</v>
      </c>
      <c r="I992" s="6">
        <f t="shared" si="135"/>
        <v>940</v>
      </c>
      <c r="J992">
        <v>0</v>
      </c>
      <c r="K992" s="11">
        <f t="shared" si="136"/>
        <v>8</v>
      </c>
      <c r="L992">
        <v>0</v>
      </c>
      <c r="M992">
        <v>0</v>
      </c>
      <c r="N992" s="7">
        <v>0</v>
      </c>
      <c r="O992" t="s">
        <v>229</v>
      </c>
      <c r="P992" s="5" t="str">
        <f t="shared" si="137"/>
        <v>1-6998</v>
      </c>
      <c r="Q992">
        <v>0</v>
      </c>
      <c r="R992" s="5">
        <f t="shared" si="138"/>
        <v>6428</v>
      </c>
      <c r="S992" s="5">
        <v>15</v>
      </c>
      <c r="T992" s="5">
        <v>0</v>
      </c>
      <c r="U992">
        <f>[2]升级消耗!$F92</f>
        <v>6998</v>
      </c>
      <c r="V992">
        <f t="shared" si="133"/>
        <v>2.35</v>
      </c>
      <c r="AA992" s="5">
        <f t="shared" si="139"/>
        <v>940</v>
      </c>
    </row>
    <row r="993" spans="1:27">
      <c r="A993" s="5">
        <f t="shared" si="130"/>
        <v>1004090</v>
      </c>
      <c r="B993" s="5">
        <f t="shared" si="131"/>
        <v>1004</v>
      </c>
      <c r="C993" s="5">
        <f>VLOOKUP(B993,[1]role!$A:$J,10,1)</f>
        <v>48</v>
      </c>
      <c r="D993" s="5">
        <f t="shared" si="132"/>
        <v>90</v>
      </c>
      <c r="E993" s="10" t="s">
        <v>41</v>
      </c>
      <c r="F993" s="5">
        <f>[2]攻击!$H95</f>
        <v>6598</v>
      </c>
      <c r="G993" s="5">
        <f t="shared" si="134"/>
        <v>430</v>
      </c>
      <c r="H993" s="5">
        <v>0</v>
      </c>
      <c r="I993" s="6">
        <f t="shared" si="135"/>
        <v>950</v>
      </c>
      <c r="J993">
        <v>0</v>
      </c>
      <c r="K993" s="11">
        <f t="shared" si="136"/>
        <v>8</v>
      </c>
      <c r="L993">
        <v>0</v>
      </c>
      <c r="M993">
        <v>0</v>
      </c>
      <c r="N993" s="7">
        <v>0</v>
      </c>
      <c r="O993" t="s">
        <v>230</v>
      </c>
      <c r="P993" s="5" t="str">
        <f t="shared" si="137"/>
        <v>1-7184</v>
      </c>
      <c r="Q993">
        <v>0</v>
      </c>
      <c r="R993" s="5">
        <f t="shared" si="138"/>
        <v>6598</v>
      </c>
      <c r="S993" s="5">
        <v>15</v>
      </c>
      <c r="T993" s="5">
        <v>0</v>
      </c>
      <c r="U993">
        <f>[2]升级消耗!$F93</f>
        <v>7184</v>
      </c>
      <c r="V993">
        <f t="shared" si="133"/>
        <v>2.35</v>
      </c>
      <c r="AA993" s="5">
        <f t="shared" si="139"/>
        <v>950</v>
      </c>
    </row>
    <row r="994" spans="1:27">
      <c r="A994" s="5">
        <f t="shared" si="130"/>
        <v>1004091</v>
      </c>
      <c r="B994" s="5">
        <f t="shared" si="131"/>
        <v>1004</v>
      </c>
      <c r="C994" s="5">
        <f>VLOOKUP(B994,[1]role!$A:$J,10,1)</f>
        <v>48</v>
      </c>
      <c r="D994" s="5">
        <f t="shared" si="132"/>
        <v>91</v>
      </c>
      <c r="E994" s="10" t="s">
        <v>41</v>
      </c>
      <c r="F994" s="5">
        <f>[2]攻击!$H96</f>
        <v>6768</v>
      </c>
      <c r="G994" s="5">
        <f t="shared" si="134"/>
        <v>434</v>
      </c>
      <c r="H994" s="5">
        <v>0</v>
      </c>
      <c r="I994" s="6">
        <f t="shared" si="135"/>
        <v>960</v>
      </c>
      <c r="J994">
        <v>0</v>
      </c>
      <c r="K994" s="11">
        <f t="shared" si="136"/>
        <v>8</v>
      </c>
      <c r="L994">
        <v>0</v>
      </c>
      <c r="M994">
        <v>0</v>
      </c>
      <c r="N994" s="7">
        <v>0</v>
      </c>
      <c r="O994" t="s">
        <v>231</v>
      </c>
      <c r="P994" s="5" t="str">
        <f t="shared" si="137"/>
        <v>1-7368</v>
      </c>
      <c r="Q994">
        <v>0</v>
      </c>
      <c r="R994" s="5">
        <f t="shared" si="138"/>
        <v>6768</v>
      </c>
      <c r="S994" s="5">
        <v>15</v>
      </c>
      <c r="T994" s="5">
        <v>0</v>
      </c>
      <c r="U994">
        <f>[2]升级消耗!$F94</f>
        <v>7368</v>
      </c>
      <c r="V994">
        <f t="shared" si="133"/>
        <v>2.35</v>
      </c>
      <c r="AA994" s="5">
        <f t="shared" si="139"/>
        <v>960</v>
      </c>
    </row>
    <row r="995" spans="1:27">
      <c r="A995" s="5">
        <f t="shared" si="130"/>
        <v>1004092</v>
      </c>
      <c r="B995" s="5">
        <f t="shared" si="131"/>
        <v>1004</v>
      </c>
      <c r="C995" s="5">
        <f>VLOOKUP(B995,[1]role!$A:$J,10,1)</f>
        <v>48</v>
      </c>
      <c r="D995" s="5">
        <f t="shared" si="132"/>
        <v>92</v>
      </c>
      <c r="E995" s="10" t="s">
        <v>41</v>
      </c>
      <c r="F995" s="5">
        <f>[2]攻击!$H97</f>
        <v>6939</v>
      </c>
      <c r="G995" s="5">
        <f t="shared" si="134"/>
        <v>438</v>
      </c>
      <c r="H995" s="5">
        <v>0</v>
      </c>
      <c r="I995" s="6">
        <f t="shared" si="135"/>
        <v>970</v>
      </c>
      <c r="J995">
        <v>0</v>
      </c>
      <c r="K995" s="11">
        <f t="shared" si="136"/>
        <v>8</v>
      </c>
      <c r="L995">
        <v>0</v>
      </c>
      <c r="M995">
        <v>0</v>
      </c>
      <c r="N995" s="7">
        <v>0</v>
      </c>
      <c r="O995" t="s">
        <v>232</v>
      </c>
      <c r="P995" s="5" t="str">
        <f t="shared" si="137"/>
        <v>1-7555</v>
      </c>
      <c r="Q995">
        <v>0</v>
      </c>
      <c r="R995" s="5">
        <f t="shared" si="138"/>
        <v>6939</v>
      </c>
      <c r="S995" s="5">
        <v>15</v>
      </c>
      <c r="T995" s="5">
        <v>0</v>
      </c>
      <c r="U995">
        <f>[2]升级消耗!$F95</f>
        <v>7555</v>
      </c>
      <c r="V995">
        <f t="shared" si="133"/>
        <v>2.35</v>
      </c>
      <c r="AA995" s="5">
        <f t="shared" si="139"/>
        <v>970</v>
      </c>
    </row>
    <row r="996" spans="1:27">
      <c r="A996" s="5">
        <f t="shared" si="130"/>
        <v>1004093</v>
      </c>
      <c r="B996" s="5">
        <f t="shared" si="131"/>
        <v>1004</v>
      </c>
      <c r="C996" s="5">
        <f>VLOOKUP(B996,[1]role!$A:$J,10,1)</f>
        <v>48</v>
      </c>
      <c r="D996" s="5">
        <f t="shared" si="132"/>
        <v>93</v>
      </c>
      <c r="E996" s="10" t="s">
        <v>41</v>
      </c>
      <c r="F996" s="5">
        <f>[2]攻击!$H98</f>
        <v>7110</v>
      </c>
      <c r="G996" s="5">
        <f t="shared" si="134"/>
        <v>443</v>
      </c>
      <c r="H996" s="5">
        <v>0</v>
      </c>
      <c r="I996" s="6">
        <f t="shared" si="135"/>
        <v>980</v>
      </c>
      <c r="J996">
        <v>0</v>
      </c>
      <c r="K996" s="11">
        <f t="shared" si="136"/>
        <v>8</v>
      </c>
      <c r="L996">
        <v>0</v>
      </c>
      <c r="M996">
        <v>0</v>
      </c>
      <c r="N996" s="7">
        <v>0</v>
      </c>
      <c r="O996" t="s">
        <v>233</v>
      </c>
      <c r="P996" s="5" t="str">
        <f t="shared" si="137"/>
        <v>1-7740</v>
      </c>
      <c r="Q996">
        <v>0</v>
      </c>
      <c r="R996" s="5">
        <f t="shared" si="138"/>
        <v>7110</v>
      </c>
      <c r="S996" s="5">
        <v>15</v>
      </c>
      <c r="T996" s="5">
        <v>0</v>
      </c>
      <c r="U996">
        <f>[2]升级消耗!$F96</f>
        <v>7740</v>
      </c>
      <c r="V996">
        <f t="shared" si="133"/>
        <v>2.35</v>
      </c>
      <c r="AA996" s="5">
        <f t="shared" si="139"/>
        <v>980</v>
      </c>
    </row>
    <row r="997" spans="1:27">
      <c r="A997" s="5">
        <f t="shared" si="130"/>
        <v>1004094</v>
      </c>
      <c r="B997" s="5">
        <f t="shared" si="131"/>
        <v>1004</v>
      </c>
      <c r="C997" s="5">
        <f>VLOOKUP(B997,[1]role!$A:$J,10,1)</f>
        <v>48</v>
      </c>
      <c r="D997" s="5">
        <f t="shared" si="132"/>
        <v>94</v>
      </c>
      <c r="E997" s="10" t="s">
        <v>41</v>
      </c>
      <c r="F997" s="5">
        <f>[2]攻击!$H99</f>
        <v>7283</v>
      </c>
      <c r="G997" s="5">
        <f t="shared" si="134"/>
        <v>447</v>
      </c>
      <c r="H997" s="5">
        <v>0</v>
      </c>
      <c r="I997" s="6">
        <f t="shared" si="135"/>
        <v>990</v>
      </c>
      <c r="J997">
        <v>0</v>
      </c>
      <c r="K997" s="11">
        <f t="shared" si="136"/>
        <v>8</v>
      </c>
      <c r="L997">
        <v>0</v>
      </c>
      <c r="M997">
        <v>0</v>
      </c>
      <c r="N997" s="7">
        <v>0</v>
      </c>
      <c r="O997" t="s">
        <v>234</v>
      </c>
      <c r="P997" s="5" t="str">
        <f t="shared" si="137"/>
        <v>1-7929</v>
      </c>
      <c r="Q997">
        <v>0</v>
      </c>
      <c r="R997" s="5">
        <f t="shared" si="138"/>
        <v>7283</v>
      </c>
      <c r="S997" s="5">
        <v>15</v>
      </c>
      <c r="T997" s="5">
        <v>0</v>
      </c>
      <c r="U997">
        <f>[2]升级消耗!$F97</f>
        <v>7929</v>
      </c>
      <c r="V997">
        <f t="shared" si="133"/>
        <v>2.35</v>
      </c>
      <c r="AA997" s="5">
        <f t="shared" si="139"/>
        <v>990</v>
      </c>
    </row>
    <row r="998" spans="1:27">
      <c r="A998" s="5">
        <f t="shared" si="130"/>
        <v>1004095</v>
      </c>
      <c r="B998" s="5">
        <f t="shared" si="131"/>
        <v>1004</v>
      </c>
      <c r="C998" s="5">
        <f>VLOOKUP(B998,[1]role!$A:$J,10,1)</f>
        <v>48</v>
      </c>
      <c r="D998" s="5">
        <f t="shared" si="132"/>
        <v>95</v>
      </c>
      <c r="E998" s="10" t="s">
        <v>41</v>
      </c>
      <c r="F998" s="5">
        <f>[2]攻击!$H100</f>
        <v>7456</v>
      </c>
      <c r="G998" s="5">
        <f t="shared" si="134"/>
        <v>451</v>
      </c>
      <c r="H998" s="5">
        <v>0</v>
      </c>
      <c r="I998" s="6">
        <f t="shared" si="135"/>
        <v>1000</v>
      </c>
      <c r="J998">
        <v>0</v>
      </c>
      <c r="K998" s="11">
        <f t="shared" si="136"/>
        <v>8</v>
      </c>
      <c r="L998">
        <v>0</v>
      </c>
      <c r="M998">
        <v>0</v>
      </c>
      <c r="N998" s="7">
        <v>0</v>
      </c>
      <c r="O998" t="s">
        <v>235</v>
      </c>
      <c r="P998" s="5" t="str">
        <f t="shared" si="137"/>
        <v>1-8118</v>
      </c>
      <c r="Q998">
        <v>0</v>
      </c>
      <c r="R998" s="5">
        <f t="shared" si="138"/>
        <v>7456</v>
      </c>
      <c r="S998" s="5">
        <v>15</v>
      </c>
      <c r="T998" s="5">
        <v>0</v>
      </c>
      <c r="U998">
        <f>[2]升级消耗!$F98</f>
        <v>8118</v>
      </c>
      <c r="V998">
        <f t="shared" si="133"/>
        <v>2.35</v>
      </c>
      <c r="AA998" s="5">
        <f t="shared" si="139"/>
        <v>1000</v>
      </c>
    </row>
    <row r="999" spans="1:27">
      <c r="A999" s="5">
        <f t="shared" si="130"/>
        <v>1004096</v>
      </c>
      <c r="B999" s="5">
        <f t="shared" si="131"/>
        <v>1004</v>
      </c>
      <c r="C999" s="5">
        <f>VLOOKUP(B999,[1]role!$A:$J,10,1)</f>
        <v>48</v>
      </c>
      <c r="D999" s="5">
        <f t="shared" si="132"/>
        <v>96</v>
      </c>
      <c r="E999" s="10" t="s">
        <v>41</v>
      </c>
      <c r="F999" s="5">
        <f>[2]攻击!$H101</f>
        <v>7630</v>
      </c>
      <c r="G999" s="5">
        <f t="shared" si="134"/>
        <v>455</v>
      </c>
      <c r="H999" s="5">
        <v>0</v>
      </c>
      <c r="I999" s="6">
        <f t="shared" si="135"/>
        <v>1010</v>
      </c>
      <c r="J999">
        <v>0</v>
      </c>
      <c r="K999" s="11">
        <f t="shared" si="136"/>
        <v>8</v>
      </c>
      <c r="L999">
        <v>0</v>
      </c>
      <c r="M999">
        <v>0</v>
      </c>
      <c r="N999" s="7">
        <v>0</v>
      </c>
      <c r="O999" t="s">
        <v>236</v>
      </c>
      <c r="P999" s="5" t="str">
        <f t="shared" si="137"/>
        <v>1-8308</v>
      </c>
      <c r="Q999">
        <v>0</v>
      </c>
      <c r="R999" s="5">
        <f t="shared" si="138"/>
        <v>7630</v>
      </c>
      <c r="S999" s="5">
        <v>15</v>
      </c>
      <c r="T999" s="5">
        <v>0</v>
      </c>
      <c r="U999">
        <f>[2]升级消耗!$F99</f>
        <v>8308</v>
      </c>
      <c r="V999">
        <f t="shared" si="133"/>
        <v>2.35</v>
      </c>
      <c r="AA999" s="5">
        <f t="shared" si="139"/>
        <v>1010</v>
      </c>
    </row>
    <row r="1000" spans="1:27">
      <c r="A1000" s="5">
        <f t="shared" si="130"/>
        <v>1004097</v>
      </c>
      <c r="B1000" s="5">
        <f t="shared" si="131"/>
        <v>1004</v>
      </c>
      <c r="C1000" s="5">
        <f>VLOOKUP(B1000,[1]role!$A:$J,10,1)</f>
        <v>48</v>
      </c>
      <c r="D1000" s="5">
        <f t="shared" si="132"/>
        <v>97</v>
      </c>
      <c r="E1000" s="10" t="s">
        <v>41</v>
      </c>
      <c r="F1000" s="5">
        <f>[2]攻击!$H102</f>
        <v>7804</v>
      </c>
      <c r="G1000" s="5">
        <f t="shared" si="134"/>
        <v>460</v>
      </c>
      <c r="H1000" s="5">
        <v>0</v>
      </c>
      <c r="I1000" s="6">
        <f t="shared" si="135"/>
        <v>1020</v>
      </c>
      <c r="J1000">
        <v>0</v>
      </c>
      <c r="K1000" s="11">
        <f t="shared" si="136"/>
        <v>8</v>
      </c>
      <c r="L1000">
        <v>0</v>
      </c>
      <c r="M1000">
        <v>0</v>
      </c>
      <c r="N1000" s="7">
        <v>0</v>
      </c>
      <c r="O1000" t="s">
        <v>237</v>
      </c>
      <c r="P1000" s="5" t="str">
        <f t="shared" si="137"/>
        <v>1-8497</v>
      </c>
      <c r="Q1000">
        <v>0</v>
      </c>
      <c r="R1000" s="5">
        <f t="shared" si="138"/>
        <v>7804</v>
      </c>
      <c r="S1000" s="5">
        <v>15</v>
      </c>
      <c r="T1000" s="5">
        <v>0</v>
      </c>
      <c r="U1000">
        <f>[2]升级消耗!$F100</f>
        <v>8497</v>
      </c>
      <c r="V1000">
        <f t="shared" si="133"/>
        <v>2.35</v>
      </c>
      <c r="AA1000" s="5">
        <f t="shared" si="139"/>
        <v>1020</v>
      </c>
    </row>
    <row r="1001" spans="1:27">
      <c r="A1001" s="5">
        <f t="shared" si="130"/>
        <v>1004098</v>
      </c>
      <c r="B1001" s="5">
        <f t="shared" si="131"/>
        <v>1004</v>
      </c>
      <c r="C1001" s="5">
        <f>VLOOKUP(B1001,[1]role!$A:$J,10,1)</f>
        <v>48</v>
      </c>
      <c r="D1001" s="5">
        <f t="shared" si="132"/>
        <v>98</v>
      </c>
      <c r="E1001" s="10" t="s">
        <v>41</v>
      </c>
      <c r="F1001" s="5">
        <f>[2]攻击!$H103</f>
        <v>7980</v>
      </c>
      <c r="G1001" s="5">
        <f t="shared" si="134"/>
        <v>464</v>
      </c>
      <c r="H1001" s="5">
        <v>0</v>
      </c>
      <c r="I1001" s="6">
        <f t="shared" si="135"/>
        <v>1030</v>
      </c>
      <c r="J1001">
        <v>0</v>
      </c>
      <c r="K1001" s="11">
        <f t="shared" si="136"/>
        <v>8</v>
      </c>
      <c r="L1001">
        <v>0</v>
      </c>
      <c r="M1001">
        <v>0</v>
      </c>
      <c r="N1001" s="7">
        <v>0</v>
      </c>
      <c r="O1001" t="s">
        <v>238</v>
      </c>
      <c r="P1001" s="5" t="str">
        <f t="shared" si="137"/>
        <v>1-8689</v>
      </c>
      <c r="Q1001">
        <v>0</v>
      </c>
      <c r="R1001" s="5">
        <f t="shared" si="138"/>
        <v>7980</v>
      </c>
      <c r="S1001" s="5">
        <v>15</v>
      </c>
      <c r="T1001" s="5">
        <v>0</v>
      </c>
      <c r="U1001">
        <f>[2]升级消耗!$F101</f>
        <v>8689</v>
      </c>
      <c r="V1001">
        <f t="shared" si="133"/>
        <v>2.35</v>
      </c>
      <c r="AA1001" s="5">
        <f t="shared" si="139"/>
        <v>1030</v>
      </c>
    </row>
    <row r="1002" spans="1:27">
      <c r="A1002" s="5">
        <f t="shared" si="130"/>
        <v>1004099</v>
      </c>
      <c r="B1002" s="5">
        <f t="shared" si="131"/>
        <v>1004</v>
      </c>
      <c r="C1002" s="5">
        <f>VLOOKUP(B1002,[1]role!$A:$J,10,1)</f>
        <v>48</v>
      </c>
      <c r="D1002" s="5">
        <f t="shared" si="132"/>
        <v>99</v>
      </c>
      <c r="E1002" s="10" t="s">
        <v>41</v>
      </c>
      <c r="F1002" s="5">
        <f>[2]攻击!$H104</f>
        <v>8156</v>
      </c>
      <c r="G1002" s="5">
        <f t="shared" si="134"/>
        <v>468</v>
      </c>
      <c r="H1002" s="5">
        <v>0</v>
      </c>
      <c r="I1002" s="6">
        <f t="shared" si="135"/>
        <v>1040</v>
      </c>
      <c r="J1002">
        <v>0</v>
      </c>
      <c r="K1002" s="11">
        <f t="shared" si="136"/>
        <v>8</v>
      </c>
      <c r="L1002">
        <v>0</v>
      </c>
      <c r="M1002">
        <v>0</v>
      </c>
      <c r="N1002" s="7">
        <v>0</v>
      </c>
      <c r="O1002" t="s">
        <v>239</v>
      </c>
      <c r="P1002" s="5" t="str">
        <f t="shared" si="137"/>
        <v>1-8881</v>
      </c>
      <c r="Q1002">
        <v>0</v>
      </c>
      <c r="R1002" s="5">
        <f t="shared" si="138"/>
        <v>8156</v>
      </c>
      <c r="S1002" s="5">
        <v>15</v>
      </c>
      <c r="T1002" s="5">
        <v>0</v>
      </c>
      <c r="U1002">
        <f>[2]升级消耗!$F102</f>
        <v>8881</v>
      </c>
      <c r="V1002">
        <f t="shared" si="133"/>
        <v>2.35</v>
      </c>
      <c r="AA1002" s="5">
        <f t="shared" si="139"/>
        <v>1040</v>
      </c>
    </row>
    <row r="1003" spans="1:27">
      <c r="A1003" s="5">
        <f t="shared" si="130"/>
        <v>1004100</v>
      </c>
      <c r="B1003" s="5">
        <f t="shared" si="131"/>
        <v>1004</v>
      </c>
      <c r="C1003" s="5">
        <f>VLOOKUP(B1003,[1]role!$A:$J,10,1)</f>
        <v>48</v>
      </c>
      <c r="D1003" s="5">
        <f t="shared" si="132"/>
        <v>100</v>
      </c>
      <c r="E1003" s="10" t="s">
        <v>41</v>
      </c>
      <c r="F1003" s="5">
        <f>[2]攻击!$H105</f>
        <v>8334</v>
      </c>
      <c r="G1003" s="5">
        <f t="shared" si="134"/>
        <v>472</v>
      </c>
      <c r="H1003" s="5">
        <v>0</v>
      </c>
      <c r="I1003" s="6">
        <f t="shared" si="135"/>
        <v>1050</v>
      </c>
      <c r="J1003">
        <v>0</v>
      </c>
      <c r="K1003" s="11">
        <f t="shared" si="136"/>
        <v>8</v>
      </c>
      <c r="L1003">
        <v>0</v>
      </c>
      <c r="M1003">
        <v>0</v>
      </c>
      <c r="N1003" s="7">
        <v>0</v>
      </c>
      <c r="O1003" t="s">
        <v>240</v>
      </c>
      <c r="P1003" s="5" t="str">
        <f t="shared" si="137"/>
        <v>1-12374</v>
      </c>
      <c r="Q1003">
        <v>0</v>
      </c>
      <c r="R1003" s="5">
        <f t="shared" si="138"/>
        <v>8334</v>
      </c>
      <c r="S1003" s="5">
        <v>15</v>
      </c>
      <c r="T1003" s="5">
        <v>0</v>
      </c>
      <c r="U1003">
        <f>[2]升级消耗!$F103</f>
        <v>12374</v>
      </c>
      <c r="V1003">
        <f t="shared" si="133"/>
        <v>2.35</v>
      </c>
      <c r="AA1003" s="5">
        <f t="shared" si="139"/>
        <v>1050</v>
      </c>
    </row>
    <row r="1004" spans="1:27">
      <c r="A1004" s="5">
        <f t="shared" si="130"/>
        <v>1004101</v>
      </c>
      <c r="B1004" s="5">
        <f t="shared" si="131"/>
        <v>1004</v>
      </c>
      <c r="C1004" s="5">
        <f>VLOOKUP(B1004,[1]role!$A:$J,10,1)</f>
        <v>48</v>
      </c>
      <c r="D1004" s="5">
        <f t="shared" si="132"/>
        <v>101</v>
      </c>
      <c r="E1004" s="10" t="s">
        <v>41</v>
      </c>
      <c r="F1004" s="5">
        <f>[2]攻击!$H106</f>
        <v>8600</v>
      </c>
      <c r="G1004" s="5">
        <f t="shared" si="134"/>
        <v>477</v>
      </c>
      <c r="H1004" s="5">
        <v>0</v>
      </c>
      <c r="I1004" s="6">
        <f t="shared" si="135"/>
        <v>1060</v>
      </c>
      <c r="J1004">
        <v>0</v>
      </c>
      <c r="K1004" s="11">
        <f t="shared" si="136"/>
        <v>8</v>
      </c>
      <c r="L1004">
        <v>0</v>
      </c>
      <c r="M1004">
        <v>0</v>
      </c>
      <c r="N1004" s="7">
        <v>0</v>
      </c>
      <c r="O1004" t="s">
        <v>42</v>
      </c>
      <c r="P1004" s="5" t="str">
        <f t="shared" si="137"/>
        <v>1-12769</v>
      </c>
      <c r="Q1004">
        <v>0</v>
      </c>
      <c r="R1004" s="5">
        <f t="shared" si="138"/>
        <v>8600</v>
      </c>
      <c r="S1004" s="5">
        <v>15</v>
      </c>
      <c r="T1004" s="5">
        <v>0</v>
      </c>
      <c r="U1004">
        <f>[2]升级消耗!$F104</f>
        <v>12769</v>
      </c>
      <c r="V1004">
        <f t="shared" si="133"/>
        <v>2.35</v>
      </c>
      <c r="AA1004" s="5">
        <f t="shared" si="139"/>
        <v>1060</v>
      </c>
    </row>
    <row r="1005" spans="1:27">
      <c r="A1005" s="5">
        <f t="shared" si="130"/>
        <v>1004102</v>
      </c>
      <c r="B1005" s="5">
        <f t="shared" si="131"/>
        <v>1004</v>
      </c>
      <c r="C1005" s="5">
        <f>VLOOKUP(B1005,[1]role!$A:$J,10,1)</f>
        <v>48</v>
      </c>
      <c r="D1005" s="5">
        <f t="shared" si="132"/>
        <v>102</v>
      </c>
      <c r="E1005" s="10" t="s">
        <v>41</v>
      </c>
      <c r="F1005" s="5">
        <f>[2]攻击!$H107</f>
        <v>8865</v>
      </c>
      <c r="G1005" s="5">
        <f t="shared" si="134"/>
        <v>481</v>
      </c>
      <c r="H1005" s="5">
        <v>0</v>
      </c>
      <c r="I1005" s="6">
        <f t="shared" si="135"/>
        <v>1070</v>
      </c>
      <c r="J1005">
        <v>0</v>
      </c>
      <c r="K1005" s="11">
        <f t="shared" si="136"/>
        <v>8</v>
      </c>
      <c r="L1005">
        <v>0</v>
      </c>
      <c r="M1005">
        <v>0</v>
      </c>
      <c r="N1005" s="7">
        <v>0</v>
      </c>
      <c r="O1005" t="s">
        <v>142</v>
      </c>
      <c r="P1005" s="5" t="str">
        <f t="shared" si="137"/>
        <v>1-13163</v>
      </c>
      <c r="Q1005">
        <v>0</v>
      </c>
      <c r="R1005" s="5">
        <f t="shared" si="138"/>
        <v>8865</v>
      </c>
      <c r="S1005" s="5">
        <v>15</v>
      </c>
      <c r="T1005" s="5">
        <v>0</v>
      </c>
      <c r="U1005">
        <f>[2]升级消耗!$F105</f>
        <v>13163</v>
      </c>
      <c r="V1005">
        <f t="shared" si="133"/>
        <v>2.35</v>
      </c>
      <c r="AA1005" s="5">
        <f t="shared" si="139"/>
        <v>1070</v>
      </c>
    </row>
    <row r="1006" spans="1:27">
      <c r="A1006" s="5">
        <f t="shared" si="130"/>
        <v>1004103</v>
      </c>
      <c r="B1006" s="5">
        <f t="shared" si="131"/>
        <v>1004</v>
      </c>
      <c r="C1006" s="5">
        <f>VLOOKUP(B1006,[1]role!$A:$J,10,1)</f>
        <v>48</v>
      </c>
      <c r="D1006" s="5">
        <f t="shared" si="132"/>
        <v>103</v>
      </c>
      <c r="E1006" s="10" t="s">
        <v>41</v>
      </c>
      <c r="F1006" s="5">
        <f>[2]攻击!$H108</f>
        <v>9132</v>
      </c>
      <c r="G1006" s="5">
        <f t="shared" si="134"/>
        <v>485</v>
      </c>
      <c r="H1006" s="5">
        <v>0</v>
      </c>
      <c r="I1006" s="6">
        <f t="shared" si="135"/>
        <v>1080</v>
      </c>
      <c r="J1006">
        <v>0</v>
      </c>
      <c r="K1006" s="11">
        <f t="shared" si="136"/>
        <v>8</v>
      </c>
      <c r="L1006">
        <v>0</v>
      </c>
      <c r="M1006">
        <v>0</v>
      </c>
      <c r="N1006" s="7">
        <v>0</v>
      </c>
      <c r="O1006" t="s">
        <v>143</v>
      </c>
      <c r="P1006" s="5" t="str">
        <f t="shared" si="137"/>
        <v>1-13560</v>
      </c>
      <c r="Q1006">
        <v>0</v>
      </c>
      <c r="R1006" s="5">
        <f t="shared" si="138"/>
        <v>9132</v>
      </c>
      <c r="S1006" s="5">
        <v>15</v>
      </c>
      <c r="T1006" s="5">
        <v>0</v>
      </c>
      <c r="U1006">
        <f>[2]升级消耗!$F106</f>
        <v>13560</v>
      </c>
      <c r="V1006">
        <f t="shared" si="133"/>
        <v>2.35</v>
      </c>
      <c r="AA1006" s="5">
        <f t="shared" si="139"/>
        <v>1080</v>
      </c>
    </row>
    <row r="1007" spans="1:27">
      <c r="A1007" s="5">
        <f t="shared" si="130"/>
        <v>1004104</v>
      </c>
      <c r="B1007" s="5">
        <f t="shared" si="131"/>
        <v>1004</v>
      </c>
      <c r="C1007" s="5">
        <f>VLOOKUP(B1007,[1]role!$A:$J,10,1)</f>
        <v>48</v>
      </c>
      <c r="D1007" s="5">
        <f t="shared" si="132"/>
        <v>104</v>
      </c>
      <c r="E1007" s="10" t="s">
        <v>41</v>
      </c>
      <c r="F1007" s="5">
        <f>[2]攻击!$H109</f>
        <v>9400</v>
      </c>
      <c r="G1007" s="5">
        <f t="shared" si="134"/>
        <v>489</v>
      </c>
      <c r="H1007" s="5">
        <v>0</v>
      </c>
      <c r="I1007" s="6">
        <f t="shared" si="135"/>
        <v>1090</v>
      </c>
      <c r="J1007">
        <v>0</v>
      </c>
      <c r="K1007" s="11">
        <f t="shared" si="136"/>
        <v>8</v>
      </c>
      <c r="L1007">
        <v>0</v>
      </c>
      <c r="M1007">
        <v>0</v>
      </c>
      <c r="N1007" s="7">
        <v>0</v>
      </c>
      <c r="O1007" t="s">
        <v>144</v>
      </c>
      <c r="P1007" s="5" t="str">
        <f t="shared" si="137"/>
        <v>1-13958</v>
      </c>
      <c r="Q1007">
        <v>0</v>
      </c>
      <c r="R1007" s="5">
        <f t="shared" si="138"/>
        <v>9400</v>
      </c>
      <c r="S1007" s="5">
        <v>15</v>
      </c>
      <c r="T1007" s="5">
        <v>0</v>
      </c>
      <c r="U1007">
        <f>[2]升级消耗!$F107</f>
        <v>13958</v>
      </c>
      <c r="V1007">
        <f t="shared" si="133"/>
        <v>2.35</v>
      </c>
      <c r="AA1007" s="5">
        <f t="shared" si="139"/>
        <v>1090</v>
      </c>
    </row>
    <row r="1008" spans="1:27">
      <c r="A1008" s="5">
        <f t="shared" si="130"/>
        <v>1004105</v>
      </c>
      <c r="B1008" s="5">
        <f t="shared" si="131"/>
        <v>1004</v>
      </c>
      <c r="C1008" s="5">
        <f>VLOOKUP(B1008,[1]role!$A:$J,10,1)</f>
        <v>48</v>
      </c>
      <c r="D1008" s="5">
        <f t="shared" si="132"/>
        <v>105</v>
      </c>
      <c r="E1008" s="10" t="s">
        <v>41</v>
      </c>
      <c r="F1008" s="5">
        <f>[2]攻击!$H110</f>
        <v>9668</v>
      </c>
      <c r="G1008" s="5">
        <f t="shared" si="134"/>
        <v>494</v>
      </c>
      <c r="H1008" s="5">
        <v>0</v>
      </c>
      <c r="I1008" s="6">
        <f t="shared" si="135"/>
        <v>1100</v>
      </c>
      <c r="J1008">
        <v>0</v>
      </c>
      <c r="K1008" s="11">
        <f t="shared" si="136"/>
        <v>8</v>
      </c>
      <c r="L1008">
        <v>0</v>
      </c>
      <c r="M1008">
        <v>0</v>
      </c>
      <c r="N1008" s="7">
        <v>0</v>
      </c>
      <c r="O1008" t="s">
        <v>145</v>
      </c>
      <c r="P1008" s="5" t="str">
        <f t="shared" si="137"/>
        <v>1-14356</v>
      </c>
      <c r="Q1008">
        <v>0</v>
      </c>
      <c r="R1008" s="5">
        <f t="shared" si="138"/>
        <v>9668</v>
      </c>
      <c r="S1008" s="5">
        <v>15</v>
      </c>
      <c r="T1008" s="5">
        <v>0</v>
      </c>
      <c r="U1008">
        <f>[2]升级消耗!$F108</f>
        <v>14356</v>
      </c>
      <c r="V1008">
        <f t="shared" si="133"/>
        <v>2.35</v>
      </c>
      <c r="AA1008" s="5">
        <f t="shared" si="139"/>
        <v>1100</v>
      </c>
    </row>
    <row r="1009" spans="1:27">
      <c r="A1009" s="5">
        <f t="shared" ref="A1009:A1072" si="140">A709+1000</f>
        <v>1004106</v>
      </c>
      <c r="B1009" s="5">
        <f t="shared" ref="B1009:B1072" si="141">B709+1</f>
        <v>1004</v>
      </c>
      <c r="C1009" s="5">
        <f>VLOOKUP(B1009,[1]role!$A:$J,10,1)</f>
        <v>48</v>
      </c>
      <c r="D1009" s="5">
        <f t="shared" ref="D1009:D1072" si="142">D709</f>
        <v>106</v>
      </c>
      <c r="E1009" s="10" t="s">
        <v>41</v>
      </c>
      <c r="F1009" s="5">
        <f>[2]攻击!$H111</f>
        <v>9937</v>
      </c>
      <c r="G1009" s="5">
        <f t="shared" si="134"/>
        <v>498</v>
      </c>
      <c r="H1009" s="5">
        <v>0</v>
      </c>
      <c r="I1009" s="6">
        <f t="shared" si="135"/>
        <v>1110</v>
      </c>
      <c r="J1009">
        <v>0</v>
      </c>
      <c r="K1009" s="11">
        <f t="shared" si="136"/>
        <v>8</v>
      </c>
      <c r="L1009">
        <v>0</v>
      </c>
      <c r="M1009">
        <v>0</v>
      </c>
      <c r="N1009" s="7">
        <v>0</v>
      </c>
      <c r="O1009" t="s">
        <v>146</v>
      </c>
      <c r="P1009" s="5" t="str">
        <f t="shared" si="137"/>
        <v>1-14755</v>
      </c>
      <c r="Q1009">
        <v>0</v>
      </c>
      <c r="R1009" s="5">
        <f t="shared" si="138"/>
        <v>9937</v>
      </c>
      <c r="S1009" s="5">
        <v>15</v>
      </c>
      <c r="T1009" s="5">
        <v>0</v>
      </c>
      <c r="U1009">
        <f>[2]升级消耗!$F109</f>
        <v>14755</v>
      </c>
      <c r="V1009">
        <f t="shared" ref="V1009:V1072" si="143">V709-0.05</f>
        <v>2.35</v>
      </c>
      <c r="AA1009" s="5">
        <f t="shared" si="139"/>
        <v>1110</v>
      </c>
    </row>
    <row r="1010" spans="1:27">
      <c r="A1010" s="5">
        <f t="shared" si="140"/>
        <v>1004107</v>
      </c>
      <c r="B1010" s="5">
        <f t="shared" si="141"/>
        <v>1004</v>
      </c>
      <c r="C1010" s="5">
        <f>VLOOKUP(B1010,[1]role!$A:$J,10,1)</f>
        <v>48</v>
      </c>
      <c r="D1010" s="5">
        <f t="shared" si="142"/>
        <v>107</v>
      </c>
      <c r="E1010" s="10" t="s">
        <v>41</v>
      </c>
      <c r="F1010" s="5">
        <f>[2]攻击!$H112</f>
        <v>10208</v>
      </c>
      <c r="G1010" s="5">
        <f t="shared" si="134"/>
        <v>502</v>
      </c>
      <c r="H1010" s="5">
        <v>0</v>
      </c>
      <c r="I1010" s="6">
        <f t="shared" si="135"/>
        <v>1120</v>
      </c>
      <c r="J1010">
        <v>0</v>
      </c>
      <c r="K1010" s="11">
        <f t="shared" si="136"/>
        <v>8</v>
      </c>
      <c r="L1010">
        <v>0</v>
      </c>
      <c r="M1010">
        <v>0</v>
      </c>
      <c r="N1010" s="7">
        <v>0</v>
      </c>
      <c r="O1010" t="s">
        <v>147</v>
      </c>
      <c r="P1010" s="5" t="str">
        <f t="shared" si="137"/>
        <v>1-15158</v>
      </c>
      <c r="Q1010">
        <v>0</v>
      </c>
      <c r="R1010" s="5">
        <f t="shared" si="138"/>
        <v>10208</v>
      </c>
      <c r="S1010" s="5">
        <v>15</v>
      </c>
      <c r="T1010" s="5">
        <v>0</v>
      </c>
      <c r="U1010">
        <f>[2]升级消耗!$F110</f>
        <v>15158</v>
      </c>
      <c r="V1010">
        <f t="shared" si="143"/>
        <v>2.35</v>
      </c>
      <c r="AA1010" s="5">
        <f t="shared" si="139"/>
        <v>1120</v>
      </c>
    </row>
    <row r="1011" spans="1:27">
      <c r="A1011" s="5">
        <f t="shared" si="140"/>
        <v>1004108</v>
      </c>
      <c r="B1011" s="5">
        <f t="shared" si="141"/>
        <v>1004</v>
      </c>
      <c r="C1011" s="5">
        <f>VLOOKUP(B1011,[1]role!$A:$J,10,1)</f>
        <v>48</v>
      </c>
      <c r="D1011" s="5">
        <f t="shared" si="142"/>
        <v>108</v>
      </c>
      <c r="E1011" s="10" t="s">
        <v>41</v>
      </c>
      <c r="F1011" s="5">
        <f>[2]攻击!$H113</f>
        <v>10478</v>
      </c>
      <c r="G1011" s="5">
        <f t="shared" si="134"/>
        <v>506</v>
      </c>
      <c r="H1011" s="5">
        <v>0</v>
      </c>
      <c r="I1011" s="6">
        <f t="shared" si="135"/>
        <v>1130</v>
      </c>
      <c r="J1011">
        <v>0</v>
      </c>
      <c r="K1011" s="11">
        <f t="shared" si="136"/>
        <v>8</v>
      </c>
      <c r="L1011">
        <v>0</v>
      </c>
      <c r="M1011">
        <v>0</v>
      </c>
      <c r="N1011" s="7">
        <v>0</v>
      </c>
      <c r="O1011" t="s">
        <v>148</v>
      </c>
      <c r="P1011" s="5" t="str">
        <f t="shared" si="137"/>
        <v>1-15558</v>
      </c>
      <c r="Q1011">
        <v>0</v>
      </c>
      <c r="R1011" s="5">
        <f t="shared" si="138"/>
        <v>10478</v>
      </c>
      <c r="S1011" s="5">
        <v>15</v>
      </c>
      <c r="T1011" s="5">
        <v>0</v>
      </c>
      <c r="U1011">
        <f>[2]升级消耗!$F111</f>
        <v>15558</v>
      </c>
      <c r="V1011">
        <f t="shared" si="143"/>
        <v>2.35</v>
      </c>
      <c r="AA1011" s="5">
        <f t="shared" si="139"/>
        <v>1130</v>
      </c>
    </row>
    <row r="1012" spans="1:27">
      <c r="A1012" s="5">
        <f t="shared" si="140"/>
        <v>1004109</v>
      </c>
      <c r="B1012" s="5">
        <f t="shared" si="141"/>
        <v>1004</v>
      </c>
      <c r="C1012" s="5">
        <f>VLOOKUP(B1012,[1]role!$A:$J,10,1)</f>
        <v>48</v>
      </c>
      <c r="D1012" s="5">
        <f t="shared" si="142"/>
        <v>109</v>
      </c>
      <c r="E1012" s="10" t="s">
        <v>41</v>
      </c>
      <c r="F1012" s="5">
        <f>[2]攻击!$H114</f>
        <v>10750</v>
      </c>
      <c r="G1012" s="5">
        <f t="shared" si="134"/>
        <v>511</v>
      </c>
      <c r="H1012" s="5">
        <v>0</v>
      </c>
      <c r="I1012" s="6">
        <f t="shared" si="135"/>
        <v>1140</v>
      </c>
      <c r="J1012">
        <v>0</v>
      </c>
      <c r="K1012" s="11">
        <f t="shared" si="136"/>
        <v>8</v>
      </c>
      <c r="L1012">
        <v>0</v>
      </c>
      <c r="M1012">
        <v>0</v>
      </c>
      <c r="N1012" s="7">
        <v>0</v>
      </c>
      <c r="O1012" t="s">
        <v>149</v>
      </c>
      <c r="P1012" s="5" t="str">
        <f t="shared" si="137"/>
        <v>1-15961</v>
      </c>
      <c r="Q1012">
        <v>0</v>
      </c>
      <c r="R1012" s="5">
        <f t="shared" si="138"/>
        <v>10750</v>
      </c>
      <c r="S1012" s="5">
        <v>15</v>
      </c>
      <c r="T1012" s="5">
        <v>0</v>
      </c>
      <c r="U1012">
        <f>[2]升级消耗!$F112</f>
        <v>15961</v>
      </c>
      <c r="V1012">
        <f t="shared" si="143"/>
        <v>2.35</v>
      </c>
      <c r="AA1012" s="5">
        <f t="shared" si="139"/>
        <v>1140</v>
      </c>
    </row>
    <row r="1013" spans="1:27">
      <c r="A1013" s="5">
        <f t="shared" si="140"/>
        <v>1004110</v>
      </c>
      <c r="B1013" s="5">
        <f t="shared" si="141"/>
        <v>1004</v>
      </c>
      <c r="C1013" s="5">
        <f>VLOOKUP(B1013,[1]role!$A:$J,10,1)</f>
        <v>48</v>
      </c>
      <c r="D1013" s="5">
        <f t="shared" si="142"/>
        <v>110</v>
      </c>
      <c r="E1013" s="10" t="s">
        <v>41</v>
      </c>
      <c r="F1013" s="5">
        <f>[2]攻击!$H115</f>
        <v>11022</v>
      </c>
      <c r="G1013" s="5">
        <f t="shared" si="134"/>
        <v>515</v>
      </c>
      <c r="H1013" s="5">
        <v>0</v>
      </c>
      <c r="I1013" s="6">
        <f t="shared" si="135"/>
        <v>1150</v>
      </c>
      <c r="J1013">
        <v>0</v>
      </c>
      <c r="K1013" s="11">
        <f t="shared" si="136"/>
        <v>8</v>
      </c>
      <c r="L1013">
        <v>0</v>
      </c>
      <c r="M1013">
        <v>0</v>
      </c>
      <c r="N1013" s="7">
        <v>0</v>
      </c>
      <c r="O1013" t="s">
        <v>150</v>
      </c>
      <c r="P1013" s="5" t="str">
        <f t="shared" si="137"/>
        <v>1-16368</v>
      </c>
      <c r="Q1013">
        <v>0</v>
      </c>
      <c r="R1013" s="5">
        <f t="shared" si="138"/>
        <v>11022</v>
      </c>
      <c r="S1013" s="5">
        <v>15</v>
      </c>
      <c r="T1013" s="5">
        <v>0</v>
      </c>
      <c r="U1013">
        <f>[2]升级消耗!$F113</f>
        <v>16368</v>
      </c>
      <c r="V1013">
        <f t="shared" si="143"/>
        <v>2.35</v>
      </c>
      <c r="AA1013" s="5">
        <f t="shared" si="139"/>
        <v>1150</v>
      </c>
    </row>
    <row r="1014" spans="1:27">
      <c r="A1014" s="5">
        <f t="shared" si="140"/>
        <v>1004111</v>
      </c>
      <c r="B1014" s="5">
        <f t="shared" si="141"/>
        <v>1004</v>
      </c>
      <c r="C1014" s="5">
        <f>VLOOKUP(B1014,[1]role!$A:$J,10,1)</f>
        <v>48</v>
      </c>
      <c r="D1014" s="5">
        <f t="shared" si="142"/>
        <v>111</v>
      </c>
      <c r="E1014" s="10" t="s">
        <v>41</v>
      </c>
      <c r="F1014" s="5">
        <f>[2]攻击!$H116</f>
        <v>11296</v>
      </c>
      <c r="G1014" s="5">
        <f t="shared" si="134"/>
        <v>519</v>
      </c>
      <c r="H1014" s="5">
        <v>0</v>
      </c>
      <c r="I1014" s="6">
        <f t="shared" si="135"/>
        <v>1160</v>
      </c>
      <c r="J1014">
        <v>0</v>
      </c>
      <c r="K1014" s="11">
        <f t="shared" si="136"/>
        <v>8</v>
      </c>
      <c r="L1014">
        <v>0</v>
      </c>
      <c r="M1014">
        <v>0</v>
      </c>
      <c r="N1014" s="7">
        <v>0</v>
      </c>
      <c r="O1014" t="s">
        <v>151</v>
      </c>
      <c r="P1014" s="5" t="str">
        <f t="shared" si="137"/>
        <v>1-16772</v>
      </c>
      <c r="Q1014">
        <v>0</v>
      </c>
      <c r="R1014" s="5">
        <f t="shared" si="138"/>
        <v>11296</v>
      </c>
      <c r="S1014" s="5">
        <v>15</v>
      </c>
      <c r="T1014" s="5">
        <v>0</v>
      </c>
      <c r="U1014">
        <f>[2]升级消耗!$F114</f>
        <v>16772</v>
      </c>
      <c r="V1014">
        <f t="shared" si="143"/>
        <v>2.35</v>
      </c>
      <c r="AA1014" s="5">
        <f t="shared" si="139"/>
        <v>1160</v>
      </c>
    </row>
    <row r="1015" spans="1:27">
      <c r="A1015" s="5">
        <f t="shared" si="140"/>
        <v>1004112</v>
      </c>
      <c r="B1015" s="5">
        <f t="shared" si="141"/>
        <v>1004</v>
      </c>
      <c r="C1015" s="5">
        <f>VLOOKUP(B1015,[1]role!$A:$J,10,1)</f>
        <v>48</v>
      </c>
      <c r="D1015" s="5">
        <f t="shared" si="142"/>
        <v>112</v>
      </c>
      <c r="E1015" s="10" t="s">
        <v>41</v>
      </c>
      <c r="F1015" s="5">
        <f>[2]攻击!$H117</f>
        <v>11569</v>
      </c>
      <c r="G1015" s="5">
        <f t="shared" si="134"/>
        <v>523</v>
      </c>
      <c r="H1015" s="5">
        <v>0</v>
      </c>
      <c r="I1015" s="6">
        <f t="shared" si="135"/>
        <v>1170</v>
      </c>
      <c r="J1015">
        <v>0</v>
      </c>
      <c r="K1015" s="11">
        <f t="shared" si="136"/>
        <v>8</v>
      </c>
      <c r="L1015">
        <v>0</v>
      </c>
      <c r="M1015">
        <v>0</v>
      </c>
      <c r="N1015" s="7">
        <v>0</v>
      </c>
      <c r="O1015" t="s">
        <v>152</v>
      </c>
      <c r="P1015" s="5" t="str">
        <f t="shared" si="137"/>
        <v>1-17179</v>
      </c>
      <c r="Q1015">
        <v>0</v>
      </c>
      <c r="R1015" s="5">
        <f t="shared" si="138"/>
        <v>11569</v>
      </c>
      <c r="S1015" s="5">
        <v>15</v>
      </c>
      <c r="T1015" s="5">
        <v>0</v>
      </c>
      <c r="U1015">
        <f>[2]升级消耗!$F115</f>
        <v>17179</v>
      </c>
      <c r="V1015">
        <f t="shared" si="143"/>
        <v>2.35</v>
      </c>
      <c r="AA1015" s="5">
        <f t="shared" si="139"/>
        <v>1170</v>
      </c>
    </row>
    <row r="1016" spans="1:27">
      <c r="A1016" s="5">
        <f t="shared" si="140"/>
        <v>1004113</v>
      </c>
      <c r="B1016" s="5">
        <f t="shared" si="141"/>
        <v>1004</v>
      </c>
      <c r="C1016" s="5">
        <f>VLOOKUP(B1016,[1]role!$A:$J,10,1)</f>
        <v>48</v>
      </c>
      <c r="D1016" s="5">
        <f t="shared" si="142"/>
        <v>113</v>
      </c>
      <c r="E1016" s="10" t="s">
        <v>41</v>
      </c>
      <c r="F1016" s="5">
        <f>[2]攻击!$H118</f>
        <v>11844</v>
      </c>
      <c r="G1016" s="5">
        <f t="shared" si="134"/>
        <v>528</v>
      </c>
      <c r="H1016" s="5">
        <v>0</v>
      </c>
      <c r="I1016" s="6">
        <f t="shared" si="135"/>
        <v>1180</v>
      </c>
      <c r="J1016">
        <v>0</v>
      </c>
      <c r="K1016" s="11">
        <f t="shared" si="136"/>
        <v>8</v>
      </c>
      <c r="L1016">
        <v>0</v>
      </c>
      <c r="M1016">
        <v>0</v>
      </c>
      <c r="N1016" s="7">
        <v>0</v>
      </c>
      <c r="O1016" t="s">
        <v>153</v>
      </c>
      <c r="P1016" s="5" t="str">
        <f t="shared" si="137"/>
        <v>1-17587</v>
      </c>
      <c r="Q1016">
        <v>0</v>
      </c>
      <c r="R1016" s="5">
        <f t="shared" si="138"/>
        <v>11844</v>
      </c>
      <c r="S1016" s="5">
        <v>15</v>
      </c>
      <c r="T1016" s="5">
        <v>0</v>
      </c>
      <c r="U1016">
        <f>[2]升级消耗!$F116</f>
        <v>17587</v>
      </c>
      <c r="V1016">
        <f t="shared" si="143"/>
        <v>2.35</v>
      </c>
      <c r="AA1016" s="5">
        <f t="shared" si="139"/>
        <v>1180</v>
      </c>
    </row>
    <row r="1017" spans="1:27">
      <c r="A1017" s="5">
        <f t="shared" si="140"/>
        <v>1004114</v>
      </c>
      <c r="B1017" s="5">
        <f t="shared" si="141"/>
        <v>1004</v>
      </c>
      <c r="C1017" s="5">
        <f>VLOOKUP(B1017,[1]role!$A:$J,10,1)</f>
        <v>48</v>
      </c>
      <c r="D1017" s="5">
        <f t="shared" si="142"/>
        <v>114</v>
      </c>
      <c r="E1017" s="10" t="s">
        <v>41</v>
      </c>
      <c r="F1017" s="5">
        <f>[2]攻击!$H119</f>
        <v>12120</v>
      </c>
      <c r="G1017" s="5">
        <f t="shared" si="134"/>
        <v>532</v>
      </c>
      <c r="H1017" s="5">
        <v>0</v>
      </c>
      <c r="I1017" s="6">
        <f t="shared" si="135"/>
        <v>1190</v>
      </c>
      <c r="J1017">
        <v>0</v>
      </c>
      <c r="K1017" s="11">
        <f t="shared" si="136"/>
        <v>8</v>
      </c>
      <c r="L1017">
        <v>0</v>
      </c>
      <c r="M1017">
        <v>0</v>
      </c>
      <c r="N1017" s="7">
        <v>0</v>
      </c>
      <c r="O1017" t="s">
        <v>154</v>
      </c>
      <c r="P1017" s="5" t="str">
        <f t="shared" si="137"/>
        <v>1-17996</v>
      </c>
      <c r="Q1017">
        <v>0</v>
      </c>
      <c r="R1017" s="5">
        <f t="shared" si="138"/>
        <v>12120</v>
      </c>
      <c r="S1017" s="5">
        <v>15</v>
      </c>
      <c r="T1017" s="5">
        <v>0</v>
      </c>
      <c r="U1017">
        <f>[2]升级消耗!$F117</f>
        <v>17996</v>
      </c>
      <c r="V1017">
        <f t="shared" si="143"/>
        <v>2.35</v>
      </c>
      <c r="AA1017" s="5">
        <f t="shared" si="139"/>
        <v>1190</v>
      </c>
    </row>
    <row r="1018" spans="1:27">
      <c r="A1018" s="5">
        <f t="shared" si="140"/>
        <v>1004115</v>
      </c>
      <c r="B1018" s="5">
        <f t="shared" si="141"/>
        <v>1004</v>
      </c>
      <c r="C1018" s="5">
        <f>VLOOKUP(B1018,[1]role!$A:$J,10,1)</f>
        <v>48</v>
      </c>
      <c r="D1018" s="5">
        <f t="shared" si="142"/>
        <v>115</v>
      </c>
      <c r="E1018" s="10" t="s">
        <v>41</v>
      </c>
      <c r="F1018" s="5">
        <f>[2]攻击!$H120</f>
        <v>12396</v>
      </c>
      <c r="G1018" s="5">
        <f t="shared" si="134"/>
        <v>536</v>
      </c>
      <c r="H1018" s="5">
        <v>0</v>
      </c>
      <c r="I1018" s="6">
        <f t="shared" si="135"/>
        <v>1200</v>
      </c>
      <c r="J1018">
        <v>0</v>
      </c>
      <c r="K1018" s="11">
        <f t="shared" si="136"/>
        <v>8</v>
      </c>
      <c r="L1018">
        <v>0</v>
      </c>
      <c r="M1018">
        <v>0</v>
      </c>
      <c r="N1018" s="7">
        <v>0</v>
      </c>
      <c r="O1018" t="s">
        <v>155</v>
      </c>
      <c r="P1018" s="5" t="str">
        <f t="shared" si="137"/>
        <v>1-18408</v>
      </c>
      <c r="Q1018">
        <v>0</v>
      </c>
      <c r="R1018" s="5">
        <f t="shared" si="138"/>
        <v>12396</v>
      </c>
      <c r="S1018" s="5">
        <v>15</v>
      </c>
      <c r="T1018" s="5">
        <v>0</v>
      </c>
      <c r="U1018">
        <f>[2]升级消耗!$F118</f>
        <v>18408</v>
      </c>
      <c r="V1018">
        <f t="shared" si="143"/>
        <v>2.35</v>
      </c>
      <c r="AA1018" s="5">
        <f t="shared" si="139"/>
        <v>1200</v>
      </c>
    </row>
    <row r="1019" spans="1:27">
      <c r="A1019" s="5">
        <f t="shared" si="140"/>
        <v>1004116</v>
      </c>
      <c r="B1019" s="5">
        <f t="shared" si="141"/>
        <v>1004</v>
      </c>
      <c r="C1019" s="5">
        <f>VLOOKUP(B1019,[1]role!$A:$J,10,1)</f>
        <v>48</v>
      </c>
      <c r="D1019" s="5">
        <f t="shared" si="142"/>
        <v>116</v>
      </c>
      <c r="E1019" s="10" t="s">
        <v>41</v>
      </c>
      <c r="F1019" s="5">
        <f>[2]攻击!$H121</f>
        <v>12673</v>
      </c>
      <c r="G1019" s="5">
        <f t="shared" si="134"/>
        <v>540</v>
      </c>
      <c r="H1019" s="5">
        <v>0</v>
      </c>
      <c r="I1019" s="6">
        <f t="shared" si="135"/>
        <v>1210</v>
      </c>
      <c r="J1019">
        <v>0</v>
      </c>
      <c r="K1019" s="11">
        <f t="shared" si="136"/>
        <v>8</v>
      </c>
      <c r="L1019">
        <v>0</v>
      </c>
      <c r="M1019">
        <v>0</v>
      </c>
      <c r="N1019" s="7">
        <v>0</v>
      </c>
      <c r="O1019" t="s">
        <v>156</v>
      </c>
      <c r="P1019" s="5" t="str">
        <f t="shared" si="137"/>
        <v>1-18817</v>
      </c>
      <c r="Q1019">
        <v>0</v>
      </c>
      <c r="R1019" s="5">
        <f t="shared" si="138"/>
        <v>12673</v>
      </c>
      <c r="S1019" s="5">
        <v>15</v>
      </c>
      <c r="T1019" s="5">
        <v>0</v>
      </c>
      <c r="U1019">
        <f>[2]升级消耗!$F119</f>
        <v>18817</v>
      </c>
      <c r="V1019">
        <f t="shared" si="143"/>
        <v>2.35</v>
      </c>
      <c r="AA1019" s="5">
        <f t="shared" si="139"/>
        <v>1210</v>
      </c>
    </row>
    <row r="1020" spans="1:27">
      <c r="A1020" s="5">
        <f t="shared" si="140"/>
        <v>1004117</v>
      </c>
      <c r="B1020" s="5">
        <f t="shared" si="141"/>
        <v>1004</v>
      </c>
      <c r="C1020" s="5">
        <f>VLOOKUP(B1020,[1]role!$A:$J,10,1)</f>
        <v>48</v>
      </c>
      <c r="D1020" s="5">
        <f t="shared" si="142"/>
        <v>117</v>
      </c>
      <c r="E1020" s="10" t="s">
        <v>41</v>
      </c>
      <c r="F1020" s="5">
        <f>[2]攻击!$H122</f>
        <v>12952</v>
      </c>
      <c r="G1020" s="5">
        <f t="shared" si="134"/>
        <v>545</v>
      </c>
      <c r="H1020" s="5">
        <v>0</v>
      </c>
      <c r="I1020" s="6">
        <f t="shared" si="135"/>
        <v>1220</v>
      </c>
      <c r="J1020">
        <v>0</v>
      </c>
      <c r="K1020" s="11">
        <f t="shared" si="136"/>
        <v>8</v>
      </c>
      <c r="L1020">
        <v>0</v>
      </c>
      <c r="M1020">
        <v>0</v>
      </c>
      <c r="N1020" s="7">
        <v>0</v>
      </c>
      <c r="O1020" t="s">
        <v>157</v>
      </c>
      <c r="P1020" s="5" t="str">
        <f t="shared" si="137"/>
        <v>1-19233</v>
      </c>
      <c r="Q1020">
        <v>0</v>
      </c>
      <c r="R1020" s="5">
        <f t="shared" si="138"/>
        <v>12952</v>
      </c>
      <c r="S1020" s="5">
        <v>15</v>
      </c>
      <c r="T1020" s="5">
        <v>0</v>
      </c>
      <c r="U1020">
        <f>[2]升级消耗!$F120</f>
        <v>19233</v>
      </c>
      <c r="V1020">
        <f t="shared" si="143"/>
        <v>2.35</v>
      </c>
      <c r="AA1020" s="5">
        <f t="shared" si="139"/>
        <v>1220</v>
      </c>
    </row>
    <row r="1021" spans="1:27">
      <c r="A1021" s="5">
        <f t="shared" si="140"/>
        <v>1004118</v>
      </c>
      <c r="B1021" s="5">
        <f t="shared" si="141"/>
        <v>1004</v>
      </c>
      <c r="C1021" s="5">
        <f>VLOOKUP(B1021,[1]role!$A:$J,10,1)</f>
        <v>48</v>
      </c>
      <c r="D1021" s="5">
        <f t="shared" si="142"/>
        <v>118</v>
      </c>
      <c r="E1021" s="10" t="s">
        <v>41</v>
      </c>
      <c r="F1021" s="5">
        <f>[2]攻击!$H123</f>
        <v>13230</v>
      </c>
      <c r="G1021" s="5">
        <f t="shared" si="134"/>
        <v>549</v>
      </c>
      <c r="H1021" s="5">
        <v>0</v>
      </c>
      <c r="I1021" s="6">
        <f t="shared" si="135"/>
        <v>1230</v>
      </c>
      <c r="J1021">
        <v>0</v>
      </c>
      <c r="K1021" s="11">
        <f t="shared" si="136"/>
        <v>8</v>
      </c>
      <c r="L1021">
        <v>0</v>
      </c>
      <c r="M1021">
        <v>0</v>
      </c>
      <c r="N1021" s="7">
        <v>0</v>
      </c>
      <c r="O1021" t="s">
        <v>158</v>
      </c>
      <c r="P1021" s="5" t="str">
        <f t="shared" si="137"/>
        <v>1-19646</v>
      </c>
      <c r="Q1021">
        <v>0</v>
      </c>
      <c r="R1021" s="5">
        <f t="shared" si="138"/>
        <v>13230</v>
      </c>
      <c r="S1021" s="5">
        <v>15</v>
      </c>
      <c r="T1021" s="5">
        <v>0</v>
      </c>
      <c r="U1021">
        <f>[2]升级消耗!$F121</f>
        <v>19646</v>
      </c>
      <c r="V1021">
        <f t="shared" si="143"/>
        <v>2.35</v>
      </c>
      <c r="AA1021" s="5">
        <f t="shared" si="139"/>
        <v>1230</v>
      </c>
    </row>
    <row r="1022" spans="1:27">
      <c r="A1022" s="5">
        <f t="shared" si="140"/>
        <v>1004119</v>
      </c>
      <c r="B1022" s="5">
        <f t="shared" si="141"/>
        <v>1004</v>
      </c>
      <c r="C1022" s="5">
        <f>VLOOKUP(B1022,[1]role!$A:$J,10,1)</f>
        <v>48</v>
      </c>
      <c r="D1022" s="5">
        <f t="shared" si="142"/>
        <v>119</v>
      </c>
      <c r="E1022" s="10" t="s">
        <v>41</v>
      </c>
      <c r="F1022" s="5">
        <f>[2]攻击!$H124</f>
        <v>13510</v>
      </c>
      <c r="G1022" s="5">
        <f t="shared" si="134"/>
        <v>553</v>
      </c>
      <c r="H1022" s="5">
        <v>0</v>
      </c>
      <c r="I1022" s="6">
        <f t="shared" si="135"/>
        <v>1240</v>
      </c>
      <c r="J1022">
        <v>0</v>
      </c>
      <c r="K1022" s="11">
        <f t="shared" si="136"/>
        <v>8</v>
      </c>
      <c r="L1022">
        <v>0</v>
      </c>
      <c r="M1022">
        <v>0</v>
      </c>
      <c r="N1022" s="7">
        <v>0</v>
      </c>
      <c r="O1022" t="s">
        <v>159</v>
      </c>
      <c r="P1022" s="5" t="str">
        <f t="shared" si="137"/>
        <v>1-20060</v>
      </c>
      <c r="Q1022">
        <v>0</v>
      </c>
      <c r="R1022" s="5">
        <f t="shared" si="138"/>
        <v>13510</v>
      </c>
      <c r="S1022" s="5">
        <v>15</v>
      </c>
      <c r="T1022" s="5">
        <v>0</v>
      </c>
      <c r="U1022">
        <f>[2]升级消耗!$F122</f>
        <v>20060</v>
      </c>
      <c r="V1022">
        <f t="shared" si="143"/>
        <v>2.35</v>
      </c>
      <c r="AA1022" s="5">
        <f t="shared" si="139"/>
        <v>1240</v>
      </c>
    </row>
    <row r="1023" spans="1:27">
      <c r="A1023" s="5">
        <f t="shared" si="140"/>
        <v>1004120</v>
      </c>
      <c r="B1023" s="5">
        <f t="shared" si="141"/>
        <v>1004</v>
      </c>
      <c r="C1023" s="5">
        <f>VLOOKUP(B1023,[1]role!$A:$J,10,1)</f>
        <v>48</v>
      </c>
      <c r="D1023" s="5">
        <f t="shared" si="142"/>
        <v>120</v>
      </c>
      <c r="E1023" s="10" t="s">
        <v>41</v>
      </c>
      <c r="F1023" s="5">
        <f>[2]攻击!$H125</f>
        <v>13790</v>
      </c>
      <c r="G1023" s="5">
        <f t="shared" si="134"/>
        <v>557</v>
      </c>
      <c r="H1023" s="5">
        <v>0</v>
      </c>
      <c r="I1023" s="6">
        <f t="shared" si="135"/>
        <v>1250</v>
      </c>
      <c r="J1023">
        <v>0</v>
      </c>
      <c r="K1023" s="11">
        <f t="shared" si="136"/>
        <v>8</v>
      </c>
      <c r="L1023">
        <v>0</v>
      </c>
      <c r="M1023">
        <v>0</v>
      </c>
      <c r="N1023" s="7">
        <v>0</v>
      </c>
      <c r="O1023" t="s">
        <v>160</v>
      </c>
      <c r="P1023" s="5" t="str">
        <f t="shared" si="137"/>
        <v>1-20476</v>
      </c>
      <c r="Q1023">
        <v>0</v>
      </c>
      <c r="R1023" s="5">
        <f t="shared" si="138"/>
        <v>13790</v>
      </c>
      <c r="S1023" s="5">
        <v>15</v>
      </c>
      <c r="T1023" s="5">
        <v>0</v>
      </c>
      <c r="U1023">
        <f>[2]升级消耗!$F123</f>
        <v>20476</v>
      </c>
      <c r="V1023">
        <f t="shared" si="143"/>
        <v>2.35</v>
      </c>
      <c r="AA1023" s="5">
        <f t="shared" si="139"/>
        <v>1250</v>
      </c>
    </row>
    <row r="1024" spans="1:27">
      <c r="A1024" s="5">
        <f t="shared" si="140"/>
        <v>1004121</v>
      </c>
      <c r="B1024" s="5">
        <f t="shared" si="141"/>
        <v>1004</v>
      </c>
      <c r="C1024" s="5">
        <f>VLOOKUP(B1024,[1]role!$A:$J,10,1)</f>
        <v>48</v>
      </c>
      <c r="D1024" s="5">
        <f t="shared" si="142"/>
        <v>121</v>
      </c>
      <c r="E1024" s="10" t="s">
        <v>41</v>
      </c>
      <c r="F1024" s="5">
        <f>[2]攻击!$H126</f>
        <v>14072</v>
      </c>
      <c r="G1024" s="5">
        <f t="shared" si="134"/>
        <v>562</v>
      </c>
      <c r="H1024" s="5">
        <v>0</v>
      </c>
      <c r="I1024" s="6">
        <f t="shared" si="135"/>
        <v>1260</v>
      </c>
      <c r="J1024">
        <v>0</v>
      </c>
      <c r="K1024" s="11">
        <f t="shared" si="136"/>
        <v>8</v>
      </c>
      <c r="L1024">
        <v>0</v>
      </c>
      <c r="M1024">
        <v>0</v>
      </c>
      <c r="N1024" s="7">
        <v>0</v>
      </c>
      <c r="O1024" t="s">
        <v>161</v>
      </c>
      <c r="P1024" s="5" t="str">
        <f t="shared" si="137"/>
        <v>1-20896</v>
      </c>
      <c r="Q1024">
        <v>0</v>
      </c>
      <c r="R1024" s="5">
        <f t="shared" si="138"/>
        <v>14072</v>
      </c>
      <c r="S1024" s="5">
        <v>15</v>
      </c>
      <c r="T1024" s="5">
        <v>0</v>
      </c>
      <c r="U1024">
        <f>[2]升级消耗!$F124</f>
        <v>20896</v>
      </c>
      <c r="V1024">
        <f t="shared" si="143"/>
        <v>2.35</v>
      </c>
      <c r="AA1024" s="5">
        <f t="shared" si="139"/>
        <v>1260</v>
      </c>
    </row>
    <row r="1025" spans="1:27">
      <c r="A1025" s="5">
        <f t="shared" si="140"/>
        <v>1004122</v>
      </c>
      <c r="B1025" s="5">
        <f t="shared" si="141"/>
        <v>1004</v>
      </c>
      <c r="C1025" s="5">
        <f>VLOOKUP(B1025,[1]role!$A:$J,10,1)</f>
        <v>48</v>
      </c>
      <c r="D1025" s="5">
        <f t="shared" si="142"/>
        <v>122</v>
      </c>
      <c r="E1025" s="10" t="s">
        <v>41</v>
      </c>
      <c r="F1025" s="5">
        <f>[2]攻击!$H127</f>
        <v>14353</v>
      </c>
      <c r="G1025" s="5">
        <f t="shared" si="134"/>
        <v>566</v>
      </c>
      <c r="H1025" s="5">
        <v>0</v>
      </c>
      <c r="I1025" s="6">
        <f t="shared" si="135"/>
        <v>1270</v>
      </c>
      <c r="J1025">
        <v>0</v>
      </c>
      <c r="K1025" s="11">
        <f t="shared" si="136"/>
        <v>8</v>
      </c>
      <c r="L1025">
        <v>0</v>
      </c>
      <c r="M1025">
        <v>0</v>
      </c>
      <c r="N1025" s="7">
        <v>0</v>
      </c>
      <c r="O1025" t="s">
        <v>162</v>
      </c>
      <c r="P1025" s="5" t="str">
        <f t="shared" si="137"/>
        <v>1-21313</v>
      </c>
      <c r="Q1025">
        <v>0</v>
      </c>
      <c r="R1025" s="5">
        <f t="shared" si="138"/>
        <v>14353</v>
      </c>
      <c r="S1025" s="5">
        <v>15</v>
      </c>
      <c r="T1025" s="5">
        <v>0</v>
      </c>
      <c r="U1025">
        <f>[2]升级消耗!$F125</f>
        <v>21313</v>
      </c>
      <c r="V1025">
        <f t="shared" si="143"/>
        <v>2.35</v>
      </c>
      <c r="AA1025" s="5">
        <f t="shared" si="139"/>
        <v>1270</v>
      </c>
    </row>
    <row r="1026" spans="1:27">
      <c r="A1026" s="5">
        <f t="shared" si="140"/>
        <v>1004123</v>
      </c>
      <c r="B1026" s="5">
        <f t="shared" si="141"/>
        <v>1004</v>
      </c>
      <c r="C1026" s="5">
        <f>VLOOKUP(B1026,[1]role!$A:$J,10,1)</f>
        <v>48</v>
      </c>
      <c r="D1026" s="5">
        <f t="shared" si="142"/>
        <v>123</v>
      </c>
      <c r="E1026" s="10" t="s">
        <v>41</v>
      </c>
      <c r="F1026" s="5">
        <f>[2]攻击!$H128</f>
        <v>14636</v>
      </c>
      <c r="G1026" s="5">
        <f t="shared" si="134"/>
        <v>570</v>
      </c>
      <c r="H1026" s="5">
        <v>0</v>
      </c>
      <c r="I1026" s="6">
        <f t="shared" si="135"/>
        <v>1280</v>
      </c>
      <c r="J1026">
        <v>0</v>
      </c>
      <c r="K1026" s="11">
        <f t="shared" si="136"/>
        <v>8</v>
      </c>
      <c r="L1026">
        <v>0</v>
      </c>
      <c r="M1026">
        <v>0</v>
      </c>
      <c r="N1026" s="7">
        <v>0</v>
      </c>
      <c r="O1026" t="s">
        <v>163</v>
      </c>
      <c r="P1026" s="5" t="str">
        <f t="shared" si="137"/>
        <v>1-21734</v>
      </c>
      <c r="Q1026">
        <v>0</v>
      </c>
      <c r="R1026" s="5">
        <f t="shared" si="138"/>
        <v>14636</v>
      </c>
      <c r="S1026" s="5">
        <v>15</v>
      </c>
      <c r="T1026" s="5">
        <v>0</v>
      </c>
      <c r="U1026">
        <f>[2]升级消耗!$F126</f>
        <v>21734</v>
      </c>
      <c r="V1026">
        <f t="shared" si="143"/>
        <v>2.35</v>
      </c>
      <c r="AA1026" s="5">
        <f t="shared" si="139"/>
        <v>1280</v>
      </c>
    </row>
    <row r="1027" spans="1:27">
      <c r="A1027" s="5">
        <f t="shared" si="140"/>
        <v>1004124</v>
      </c>
      <c r="B1027" s="5">
        <f t="shared" si="141"/>
        <v>1004</v>
      </c>
      <c r="C1027" s="5">
        <f>VLOOKUP(B1027,[1]role!$A:$J,10,1)</f>
        <v>48</v>
      </c>
      <c r="D1027" s="5">
        <f t="shared" si="142"/>
        <v>124</v>
      </c>
      <c r="E1027" s="10" t="s">
        <v>41</v>
      </c>
      <c r="F1027" s="5">
        <f>[2]攻击!$H129</f>
        <v>14920</v>
      </c>
      <c r="G1027" s="5">
        <f t="shared" si="134"/>
        <v>574</v>
      </c>
      <c r="H1027" s="5">
        <v>0</v>
      </c>
      <c r="I1027" s="6">
        <f t="shared" si="135"/>
        <v>1290</v>
      </c>
      <c r="J1027">
        <v>0</v>
      </c>
      <c r="K1027" s="11">
        <f t="shared" si="136"/>
        <v>8</v>
      </c>
      <c r="L1027">
        <v>0</v>
      </c>
      <c r="M1027">
        <v>0</v>
      </c>
      <c r="N1027" s="7">
        <v>0</v>
      </c>
      <c r="O1027" t="s">
        <v>164</v>
      </c>
      <c r="P1027" s="5" t="str">
        <f t="shared" si="137"/>
        <v>1-22153</v>
      </c>
      <c r="Q1027">
        <v>0</v>
      </c>
      <c r="R1027" s="5">
        <f t="shared" si="138"/>
        <v>14920</v>
      </c>
      <c r="S1027" s="5">
        <v>15</v>
      </c>
      <c r="T1027" s="5">
        <v>0</v>
      </c>
      <c r="U1027">
        <f>[2]升级消耗!$F127</f>
        <v>22153</v>
      </c>
      <c r="V1027">
        <f t="shared" si="143"/>
        <v>2.35</v>
      </c>
      <c r="AA1027" s="5">
        <f t="shared" si="139"/>
        <v>1290</v>
      </c>
    </row>
    <row r="1028" spans="1:27">
      <c r="A1028" s="5">
        <f t="shared" si="140"/>
        <v>1004125</v>
      </c>
      <c r="B1028" s="5">
        <f t="shared" si="141"/>
        <v>1004</v>
      </c>
      <c r="C1028" s="5">
        <f>VLOOKUP(B1028,[1]role!$A:$J,10,1)</f>
        <v>48</v>
      </c>
      <c r="D1028" s="5">
        <f t="shared" si="142"/>
        <v>125</v>
      </c>
      <c r="E1028" s="10" t="s">
        <v>41</v>
      </c>
      <c r="F1028" s="5">
        <f>[2]攻击!$H130</f>
        <v>15204</v>
      </c>
      <c r="G1028" s="5">
        <f t="shared" si="134"/>
        <v>579</v>
      </c>
      <c r="H1028" s="5">
        <v>0</v>
      </c>
      <c r="I1028" s="6">
        <f t="shared" si="135"/>
        <v>1300</v>
      </c>
      <c r="J1028">
        <v>0</v>
      </c>
      <c r="K1028" s="11">
        <f t="shared" si="136"/>
        <v>8</v>
      </c>
      <c r="L1028">
        <v>0</v>
      </c>
      <c r="M1028">
        <v>0</v>
      </c>
      <c r="N1028" s="7">
        <v>0</v>
      </c>
      <c r="O1028" t="s">
        <v>165</v>
      </c>
      <c r="P1028" s="5" t="str">
        <f t="shared" si="137"/>
        <v>1-22576</v>
      </c>
      <c r="Q1028">
        <v>0</v>
      </c>
      <c r="R1028" s="5">
        <f t="shared" si="138"/>
        <v>15204</v>
      </c>
      <c r="S1028" s="5">
        <v>15</v>
      </c>
      <c r="T1028" s="5">
        <v>0</v>
      </c>
      <c r="U1028">
        <f>[2]升级消耗!$F128</f>
        <v>22576</v>
      </c>
      <c r="V1028">
        <f t="shared" si="143"/>
        <v>2.35</v>
      </c>
      <c r="AA1028" s="5">
        <f t="shared" si="139"/>
        <v>1300</v>
      </c>
    </row>
    <row r="1029" spans="1:27">
      <c r="A1029" s="5">
        <f t="shared" si="140"/>
        <v>1004126</v>
      </c>
      <c r="B1029" s="5">
        <f t="shared" si="141"/>
        <v>1004</v>
      </c>
      <c r="C1029" s="5">
        <f>VLOOKUP(B1029,[1]role!$A:$J,10,1)</f>
        <v>48</v>
      </c>
      <c r="D1029" s="5">
        <f t="shared" si="142"/>
        <v>126</v>
      </c>
      <c r="E1029" s="10" t="s">
        <v>41</v>
      </c>
      <c r="F1029" s="5">
        <f>[2]攻击!$H131</f>
        <v>15632</v>
      </c>
      <c r="G1029" s="5">
        <f t="shared" ref="G1029:G1092" si="144">INT(I1029/V1029)+26</f>
        <v>583</v>
      </c>
      <c r="H1029" s="5">
        <v>0</v>
      </c>
      <c r="I1029" s="6">
        <f t="shared" ref="I1029:I1092" si="145">INT(AA1029)</f>
        <v>1310</v>
      </c>
      <c r="J1029">
        <v>0</v>
      </c>
      <c r="K1029" s="11">
        <f t="shared" ref="K1029:K1092" si="146">IF(B1029=2008,10,IF(B1029&gt;3000,10,IF(B1029&gt;2000,5,8)))</f>
        <v>8</v>
      </c>
      <c r="L1029">
        <v>0</v>
      </c>
      <c r="M1029">
        <v>0</v>
      </c>
      <c r="N1029" s="7">
        <v>0</v>
      </c>
      <c r="O1029" t="s">
        <v>166</v>
      </c>
      <c r="P1029" s="5" t="str">
        <f t="shared" ref="P1029:P1092" si="147">"1-"&amp;U1029</f>
        <v>1-23212</v>
      </c>
      <c r="Q1029">
        <v>0</v>
      </c>
      <c r="R1029" s="5">
        <f t="shared" ref="R1029:R1092" si="148">F1029</f>
        <v>15632</v>
      </c>
      <c r="S1029" s="5">
        <v>15</v>
      </c>
      <c r="T1029" s="5">
        <v>0</v>
      </c>
      <c r="U1029">
        <f>[2]升级消耗!$F129</f>
        <v>23212</v>
      </c>
      <c r="V1029">
        <f t="shared" si="143"/>
        <v>2.35</v>
      </c>
      <c r="AA1029" s="5">
        <f t="shared" ref="AA1029:AA1092" si="149">50+D1029*10</f>
        <v>1310</v>
      </c>
    </row>
    <row r="1030" spans="1:27">
      <c r="A1030" s="5">
        <f t="shared" si="140"/>
        <v>1004127</v>
      </c>
      <c r="B1030" s="5">
        <f t="shared" si="141"/>
        <v>1004</v>
      </c>
      <c r="C1030" s="5">
        <f>VLOOKUP(B1030,[1]role!$A:$J,10,1)</f>
        <v>48</v>
      </c>
      <c r="D1030" s="5">
        <f t="shared" si="142"/>
        <v>127</v>
      </c>
      <c r="E1030" s="10" t="s">
        <v>41</v>
      </c>
      <c r="F1030" s="5">
        <f>[2]攻击!$H132</f>
        <v>16059</v>
      </c>
      <c r="G1030" s="5">
        <f t="shared" si="144"/>
        <v>587</v>
      </c>
      <c r="H1030" s="5">
        <v>0</v>
      </c>
      <c r="I1030" s="6">
        <f t="shared" si="145"/>
        <v>1320</v>
      </c>
      <c r="J1030">
        <v>0</v>
      </c>
      <c r="K1030" s="11">
        <f t="shared" si="146"/>
        <v>8</v>
      </c>
      <c r="L1030">
        <v>0</v>
      </c>
      <c r="M1030">
        <v>0</v>
      </c>
      <c r="N1030" s="7">
        <v>0</v>
      </c>
      <c r="O1030" t="s">
        <v>167</v>
      </c>
      <c r="P1030" s="5" t="str">
        <f t="shared" si="147"/>
        <v>1-23846</v>
      </c>
      <c r="Q1030">
        <v>0</v>
      </c>
      <c r="R1030" s="5">
        <f t="shared" si="148"/>
        <v>16059</v>
      </c>
      <c r="S1030" s="5">
        <v>15</v>
      </c>
      <c r="T1030" s="5">
        <v>0</v>
      </c>
      <c r="U1030">
        <f>[2]升级消耗!$F130</f>
        <v>23846</v>
      </c>
      <c r="V1030">
        <f t="shared" si="143"/>
        <v>2.35</v>
      </c>
      <c r="AA1030" s="5">
        <f t="shared" si="149"/>
        <v>1320</v>
      </c>
    </row>
    <row r="1031" spans="1:27">
      <c r="A1031" s="5">
        <f t="shared" si="140"/>
        <v>1004128</v>
      </c>
      <c r="B1031" s="5">
        <f t="shared" si="141"/>
        <v>1004</v>
      </c>
      <c r="C1031" s="5">
        <f>VLOOKUP(B1031,[1]role!$A:$J,10,1)</f>
        <v>48</v>
      </c>
      <c r="D1031" s="5">
        <f t="shared" si="142"/>
        <v>128</v>
      </c>
      <c r="E1031" s="10" t="s">
        <v>41</v>
      </c>
      <c r="F1031" s="5">
        <f>[2]攻击!$H133</f>
        <v>16488</v>
      </c>
      <c r="G1031" s="5">
        <f t="shared" si="144"/>
        <v>591</v>
      </c>
      <c r="H1031" s="5">
        <v>0</v>
      </c>
      <c r="I1031" s="6">
        <f t="shared" si="145"/>
        <v>1330</v>
      </c>
      <c r="J1031">
        <v>0</v>
      </c>
      <c r="K1031" s="11">
        <f t="shared" si="146"/>
        <v>8</v>
      </c>
      <c r="L1031">
        <v>0</v>
      </c>
      <c r="M1031">
        <v>0</v>
      </c>
      <c r="N1031" s="7">
        <v>0</v>
      </c>
      <c r="O1031" t="s">
        <v>168</v>
      </c>
      <c r="P1031" s="5" t="str">
        <f t="shared" si="147"/>
        <v>1-24481</v>
      </c>
      <c r="Q1031">
        <v>0</v>
      </c>
      <c r="R1031" s="5">
        <f t="shared" si="148"/>
        <v>16488</v>
      </c>
      <c r="S1031" s="5">
        <v>15</v>
      </c>
      <c r="T1031" s="5">
        <v>0</v>
      </c>
      <c r="U1031">
        <f>[2]升级消耗!$F131</f>
        <v>24481</v>
      </c>
      <c r="V1031">
        <f t="shared" si="143"/>
        <v>2.35</v>
      </c>
      <c r="AA1031" s="5">
        <f t="shared" si="149"/>
        <v>1330</v>
      </c>
    </row>
    <row r="1032" spans="1:27">
      <c r="A1032" s="5">
        <f t="shared" si="140"/>
        <v>1004129</v>
      </c>
      <c r="B1032" s="5">
        <f t="shared" si="141"/>
        <v>1004</v>
      </c>
      <c r="C1032" s="5">
        <f>VLOOKUP(B1032,[1]role!$A:$J,10,1)</f>
        <v>48</v>
      </c>
      <c r="D1032" s="5">
        <f t="shared" si="142"/>
        <v>129</v>
      </c>
      <c r="E1032" s="10" t="s">
        <v>41</v>
      </c>
      <c r="F1032" s="5">
        <f>[2]攻击!$H134</f>
        <v>16916</v>
      </c>
      <c r="G1032" s="5">
        <f t="shared" si="144"/>
        <v>596</v>
      </c>
      <c r="H1032" s="5">
        <v>0</v>
      </c>
      <c r="I1032" s="6">
        <f t="shared" si="145"/>
        <v>1340</v>
      </c>
      <c r="J1032">
        <v>0</v>
      </c>
      <c r="K1032" s="11">
        <f t="shared" si="146"/>
        <v>8</v>
      </c>
      <c r="L1032">
        <v>0</v>
      </c>
      <c r="M1032">
        <v>0</v>
      </c>
      <c r="N1032" s="7">
        <v>0</v>
      </c>
      <c r="O1032" t="s">
        <v>169</v>
      </c>
      <c r="P1032" s="5" t="str">
        <f t="shared" si="147"/>
        <v>1-25120</v>
      </c>
      <c r="Q1032">
        <v>0</v>
      </c>
      <c r="R1032" s="5">
        <f t="shared" si="148"/>
        <v>16916</v>
      </c>
      <c r="S1032" s="5">
        <v>15</v>
      </c>
      <c r="T1032" s="5">
        <v>0</v>
      </c>
      <c r="U1032">
        <f>[2]升级消耗!$F132</f>
        <v>25120</v>
      </c>
      <c r="V1032">
        <f t="shared" si="143"/>
        <v>2.35</v>
      </c>
      <c r="AA1032" s="5">
        <f t="shared" si="149"/>
        <v>1340</v>
      </c>
    </row>
    <row r="1033" spans="1:27">
      <c r="A1033" s="5">
        <f t="shared" si="140"/>
        <v>1004130</v>
      </c>
      <c r="B1033" s="5">
        <f t="shared" si="141"/>
        <v>1004</v>
      </c>
      <c r="C1033" s="5">
        <f>VLOOKUP(B1033,[1]role!$A:$J,10,1)</f>
        <v>48</v>
      </c>
      <c r="D1033" s="5">
        <f t="shared" si="142"/>
        <v>130</v>
      </c>
      <c r="E1033" s="10" t="s">
        <v>41</v>
      </c>
      <c r="F1033" s="5">
        <f>[2]攻击!$H135</f>
        <v>17347</v>
      </c>
      <c r="G1033" s="5">
        <f t="shared" si="144"/>
        <v>600</v>
      </c>
      <c r="H1033" s="5">
        <v>0</v>
      </c>
      <c r="I1033" s="6">
        <f t="shared" si="145"/>
        <v>1350</v>
      </c>
      <c r="J1033">
        <v>0</v>
      </c>
      <c r="K1033" s="11">
        <f t="shared" si="146"/>
        <v>8</v>
      </c>
      <c r="L1033">
        <v>0</v>
      </c>
      <c r="M1033">
        <v>0</v>
      </c>
      <c r="N1033" s="7">
        <v>0</v>
      </c>
      <c r="O1033" t="s">
        <v>170</v>
      </c>
      <c r="P1033" s="5" t="str">
        <f t="shared" si="147"/>
        <v>1-25758</v>
      </c>
      <c r="Q1033">
        <v>0</v>
      </c>
      <c r="R1033" s="5">
        <f t="shared" si="148"/>
        <v>17347</v>
      </c>
      <c r="S1033" s="5">
        <v>15</v>
      </c>
      <c r="T1033" s="5">
        <v>0</v>
      </c>
      <c r="U1033">
        <f>[2]升级消耗!$F133</f>
        <v>25758</v>
      </c>
      <c r="V1033">
        <f t="shared" si="143"/>
        <v>2.35</v>
      </c>
      <c r="AA1033" s="5">
        <f t="shared" si="149"/>
        <v>1350</v>
      </c>
    </row>
    <row r="1034" spans="1:27">
      <c r="A1034" s="5">
        <f t="shared" si="140"/>
        <v>1004131</v>
      </c>
      <c r="B1034" s="5">
        <f t="shared" si="141"/>
        <v>1004</v>
      </c>
      <c r="C1034" s="5">
        <f>VLOOKUP(B1034,[1]role!$A:$J,10,1)</f>
        <v>48</v>
      </c>
      <c r="D1034" s="5">
        <f t="shared" si="142"/>
        <v>131</v>
      </c>
      <c r="E1034" s="10" t="s">
        <v>41</v>
      </c>
      <c r="F1034" s="5">
        <f>[2]攻击!$H136</f>
        <v>17777</v>
      </c>
      <c r="G1034" s="5">
        <f t="shared" si="144"/>
        <v>604</v>
      </c>
      <c r="H1034" s="5">
        <v>0</v>
      </c>
      <c r="I1034" s="6">
        <f t="shared" si="145"/>
        <v>1360</v>
      </c>
      <c r="J1034">
        <v>0</v>
      </c>
      <c r="K1034" s="11">
        <f t="shared" si="146"/>
        <v>8</v>
      </c>
      <c r="L1034">
        <v>0</v>
      </c>
      <c r="M1034">
        <v>0</v>
      </c>
      <c r="N1034" s="7">
        <v>0</v>
      </c>
      <c r="O1034" t="s">
        <v>171</v>
      </c>
      <c r="P1034" s="5" t="str">
        <f t="shared" si="147"/>
        <v>1-26396</v>
      </c>
      <c r="Q1034">
        <v>0</v>
      </c>
      <c r="R1034" s="5">
        <f t="shared" si="148"/>
        <v>17777</v>
      </c>
      <c r="S1034" s="5">
        <v>15</v>
      </c>
      <c r="T1034" s="5">
        <v>0</v>
      </c>
      <c r="U1034">
        <f>[2]升级消耗!$F134</f>
        <v>26396</v>
      </c>
      <c r="V1034">
        <f t="shared" si="143"/>
        <v>2.35</v>
      </c>
      <c r="AA1034" s="5">
        <f t="shared" si="149"/>
        <v>1360</v>
      </c>
    </row>
    <row r="1035" spans="1:27">
      <c r="A1035" s="5">
        <f t="shared" si="140"/>
        <v>1004132</v>
      </c>
      <c r="B1035" s="5">
        <f t="shared" si="141"/>
        <v>1004</v>
      </c>
      <c r="C1035" s="5">
        <f>VLOOKUP(B1035,[1]role!$A:$J,10,1)</f>
        <v>48</v>
      </c>
      <c r="D1035" s="5">
        <f t="shared" si="142"/>
        <v>132</v>
      </c>
      <c r="E1035" s="10" t="s">
        <v>41</v>
      </c>
      <c r="F1035" s="5">
        <f>[2]攻击!$H137</f>
        <v>18209</v>
      </c>
      <c r="G1035" s="5">
        <f t="shared" si="144"/>
        <v>608</v>
      </c>
      <c r="H1035" s="5">
        <v>0</v>
      </c>
      <c r="I1035" s="6">
        <f t="shared" si="145"/>
        <v>1370</v>
      </c>
      <c r="J1035">
        <v>0</v>
      </c>
      <c r="K1035" s="11">
        <f t="shared" si="146"/>
        <v>8</v>
      </c>
      <c r="L1035">
        <v>0</v>
      </c>
      <c r="M1035">
        <v>0</v>
      </c>
      <c r="N1035" s="7">
        <v>0</v>
      </c>
      <c r="O1035" t="s">
        <v>172</v>
      </c>
      <c r="P1035" s="5" t="str">
        <f t="shared" si="147"/>
        <v>1-27040</v>
      </c>
      <c r="Q1035">
        <v>0</v>
      </c>
      <c r="R1035" s="5">
        <f t="shared" si="148"/>
        <v>18209</v>
      </c>
      <c r="S1035" s="5">
        <v>15</v>
      </c>
      <c r="T1035" s="5">
        <v>0</v>
      </c>
      <c r="U1035">
        <f>[2]升级消耗!$F135</f>
        <v>27040</v>
      </c>
      <c r="V1035">
        <f t="shared" si="143"/>
        <v>2.35</v>
      </c>
      <c r="AA1035" s="5">
        <f t="shared" si="149"/>
        <v>1370</v>
      </c>
    </row>
    <row r="1036" spans="1:27">
      <c r="A1036" s="5">
        <f t="shared" si="140"/>
        <v>1004133</v>
      </c>
      <c r="B1036" s="5">
        <f t="shared" si="141"/>
        <v>1004</v>
      </c>
      <c r="C1036" s="5">
        <f>VLOOKUP(B1036,[1]role!$A:$J,10,1)</f>
        <v>48</v>
      </c>
      <c r="D1036" s="5">
        <f t="shared" si="142"/>
        <v>133</v>
      </c>
      <c r="E1036" s="10" t="s">
        <v>41</v>
      </c>
      <c r="F1036" s="5">
        <f>[2]攻击!$H138</f>
        <v>18641</v>
      </c>
      <c r="G1036" s="5">
        <f t="shared" si="144"/>
        <v>613</v>
      </c>
      <c r="H1036" s="5">
        <v>0</v>
      </c>
      <c r="I1036" s="6">
        <f t="shared" si="145"/>
        <v>1380</v>
      </c>
      <c r="J1036">
        <v>0</v>
      </c>
      <c r="K1036" s="11">
        <f t="shared" si="146"/>
        <v>8</v>
      </c>
      <c r="L1036">
        <v>0</v>
      </c>
      <c r="M1036">
        <v>0</v>
      </c>
      <c r="N1036" s="7">
        <v>0</v>
      </c>
      <c r="O1036" t="s">
        <v>173</v>
      </c>
      <c r="P1036" s="5" t="str">
        <f t="shared" si="147"/>
        <v>1-27681</v>
      </c>
      <c r="Q1036">
        <v>0</v>
      </c>
      <c r="R1036" s="5">
        <f t="shared" si="148"/>
        <v>18641</v>
      </c>
      <c r="S1036" s="5">
        <v>15</v>
      </c>
      <c r="T1036" s="5">
        <v>0</v>
      </c>
      <c r="U1036">
        <f>[2]升级消耗!$F136</f>
        <v>27681</v>
      </c>
      <c r="V1036">
        <f t="shared" si="143"/>
        <v>2.35</v>
      </c>
      <c r="AA1036" s="5">
        <f t="shared" si="149"/>
        <v>1380</v>
      </c>
    </row>
    <row r="1037" spans="1:27">
      <c r="A1037" s="5">
        <f t="shared" si="140"/>
        <v>1004134</v>
      </c>
      <c r="B1037" s="5">
        <f t="shared" si="141"/>
        <v>1004</v>
      </c>
      <c r="C1037" s="5">
        <f>VLOOKUP(B1037,[1]role!$A:$J,10,1)</f>
        <v>48</v>
      </c>
      <c r="D1037" s="5">
        <f t="shared" si="142"/>
        <v>134</v>
      </c>
      <c r="E1037" s="10" t="s">
        <v>41</v>
      </c>
      <c r="F1037" s="5">
        <f>[2]攻击!$H139</f>
        <v>19075</v>
      </c>
      <c r="G1037" s="5">
        <f t="shared" si="144"/>
        <v>617</v>
      </c>
      <c r="H1037" s="5">
        <v>0</v>
      </c>
      <c r="I1037" s="6">
        <f t="shared" si="145"/>
        <v>1390</v>
      </c>
      <c r="J1037">
        <v>0</v>
      </c>
      <c r="K1037" s="11">
        <f t="shared" si="146"/>
        <v>8</v>
      </c>
      <c r="L1037">
        <v>0</v>
      </c>
      <c r="M1037">
        <v>0</v>
      </c>
      <c r="N1037" s="7">
        <v>0</v>
      </c>
      <c r="O1037" t="s">
        <v>174</v>
      </c>
      <c r="P1037" s="5" t="str">
        <f t="shared" si="147"/>
        <v>1-28324</v>
      </c>
      <c r="Q1037">
        <v>0</v>
      </c>
      <c r="R1037" s="5">
        <f t="shared" si="148"/>
        <v>19075</v>
      </c>
      <c r="S1037" s="5">
        <v>15</v>
      </c>
      <c r="T1037" s="5">
        <v>0</v>
      </c>
      <c r="U1037">
        <f>[2]升级消耗!$F137</f>
        <v>28324</v>
      </c>
      <c r="V1037">
        <f t="shared" si="143"/>
        <v>2.35</v>
      </c>
      <c r="AA1037" s="5">
        <f t="shared" si="149"/>
        <v>1390</v>
      </c>
    </row>
    <row r="1038" spans="1:27">
      <c r="A1038" s="5">
        <f t="shared" si="140"/>
        <v>1004135</v>
      </c>
      <c r="B1038" s="5">
        <f t="shared" si="141"/>
        <v>1004</v>
      </c>
      <c r="C1038" s="5">
        <f>VLOOKUP(B1038,[1]role!$A:$J,10,1)</f>
        <v>48</v>
      </c>
      <c r="D1038" s="5">
        <f t="shared" si="142"/>
        <v>135</v>
      </c>
      <c r="E1038" s="10" t="s">
        <v>41</v>
      </c>
      <c r="F1038" s="5">
        <f>[2]攻击!$H140</f>
        <v>19508</v>
      </c>
      <c r="G1038" s="5">
        <f t="shared" si="144"/>
        <v>621</v>
      </c>
      <c r="H1038" s="5">
        <v>0</v>
      </c>
      <c r="I1038" s="6">
        <f t="shared" si="145"/>
        <v>1400</v>
      </c>
      <c r="J1038">
        <v>0</v>
      </c>
      <c r="K1038" s="11">
        <f t="shared" si="146"/>
        <v>8</v>
      </c>
      <c r="L1038">
        <v>0</v>
      </c>
      <c r="M1038">
        <v>0</v>
      </c>
      <c r="N1038" s="7">
        <v>0</v>
      </c>
      <c r="O1038" t="s">
        <v>175</v>
      </c>
      <c r="P1038" s="5" t="str">
        <f t="shared" si="147"/>
        <v>1-28969</v>
      </c>
      <c r="Q1038">
        <v>0</v>
      </c>
      <c r="R1038" s="5">
        <f t="shared" si="148"/>
        <v>19508</v>
      </c>
      <c r="S1038" s="5">
        <v>15</v>
      </c>
      <c r="T1038" s="5">
        <v>0</v>
      </c>
      <c r="U1038">
        <f>[2]升级消耗!$F138</f>
        <v>28969</v>
      </c>
      <c r="V1038">
        <f t="shared" si="143"/>
        <v>2.35</v>
      </c>
      <c r="AA1038" s="5">
        <f t="shared" si="149"/>
        <v>1400</v>
      </c>
    </row>
    <row r="1039" spans="1:27">
      <c r="A1039" s="5">
        <f t="shared" si="140"/>
        <v>1004136</v>
      </c>
      <c r="B1039" s="5">
        <f t="shared" si="141"/>
        <v>1004</v>
      </c>
      <c r="C1039" s="5">
        <f>VLOOKUP(B1039,[1]role!$A:$J,10,1)</f>
        <v>48</v>
      </c>
      <c r="D1039" s="5">
        <f t="shared" si="142"/>
        <v>136</v>
      </c>
      <c r="E1039" s="10" t="s">
        <v>41</v>
      </c>
      <c r="F1039" s="5">
        <f>[2]攻击!$H141</f>
        <v>19944</v>
      </c>
      <c r="G1039" s="5">
        <f t="shared" si="144"/>
        <v>626</v>
      </c>
      <c r="H1039" s="5">
        <v>0</v>
      </c>
      <c r="I1039" s="6">
        <f t="shared" si="145"/>
        <v>1410</v>
      </c>
      <c r="J1039">
        <v>0</v>
      </c>
      <c r="K1039" s="11">
        <f t="shared" si="146"/>
        <v>8</v>
      </c>
      <c r="L1039">
        <v>0</v>
      </c>
      <c r="M1039">
        <v>0</v>
      </c>
      <c r="N1039" s="7">
        <v>0</v>
      </c>
      <c r="O1039" t="s">
        <v>176</v>
      </c>
      <c r="P1039" s="5" t="str">
        <f t="shared" si="147"/>
        <v>1-29616</v>
      </c>
      <c r="Q1039">
        <v>0</v>
      </c>
      <c r="R1039" s="5">
        <f t="shared" si="148"/>
        <v>19944</v>
      </c>
      <c r="S1039" s="5">
        <v>15</v>
      </c>
      <c r="T1039" s="5">
        <v>0</v>
      </c>
      <c r="U1039">
        <f>[2]升级消耗!$F139</f>
        <v>29616</v>
      </c>
      <c r="V1039">
        <f t="shared" si="143"/>
        <v>2.35</v>
      </c>
      <c r="AA1039" s="5">
        <f t="shared" si="149"/>
        <v>1410</v>
      </c>
    </row>
    <row r="1040" spans="1:27">
      <c r="A1040" s="5">
        <f t="shared" si="140"/>
        <v>1004137</v>
      </c>
      <c r="B1040" s="5">
        <f t="shared" si="141"/>
        <v>1004</v>
      </c>
      <c r="C1040" s="5">
        <f>VLOOKUP(B1040,[1]role!$A:$J,10,1)</f>
        <v>48</v>
      </c>
      <c r="D1040" s="5">
        <f t="shared" si="142"/>
        <v>137</v>
      </c>
      <c r="E1040" s="10" t="s">
        <v>41</v>
      </c>
      <c r="F1040" s="5">
        <f>[2]攻击!$H142</f>
        <v>20379</v>
      </c>
      <c r="G1040" s="5">
        <f t="shared" si="144"/>
        <v>630</v>
      </c>
      <c r="H1040" s="5">
        <v>0</v>
      </c>
      <c r="I1040" s="6">
        <f t="shared" si="145"/>
        <v>1420</v>
      </c>
      <c r="J1040">
        <v>0</v>
      </c>
      <c r="K1040" s="11">
        <f t="shared" si="146"/>
        <v>8</v>
      </c>
      <c r="L1040">
        <v>0</v>
      </c>
      <c r="M1040">
        <v>0</v>
      </c>
      <c r="N1040" s="7">
        <v>0</v>
      </c>
      <c r="O1040" t="s">
        <v>177</v>
      </c>
      <c r="P1040" s="5" t="str">
        <f t="shared" si="147"/>
        <v>1-30260</v>
      </c>
      <c r="Q1040">
        <v>0</v>
      </c>
      <c r="R1040" s="5">
        <f t="shared" si="148"/>
        <v>20379</v>
      </c>
      <c r="S1040" s="5">
        <v>15</v>
      </c>
      <c r="T1040" s="5">
        <v>0</v>
      </c>
      <c r="U1040">
        <f>[2]升级消耗!$F140</f>
        <v>30260</v>
      </c>
      <c r="V1040">
        <f t="shared" si="143"/>
        <v>2.35</v>
      </c>
      <c r="AA1040" s="5">
        <f t="shared" si="149"/>
        <v>1420</v>
      </c>
    </row>
    <row r="1041" spans="1:27">
      <c r="A1041" s="5">
        <f t="shared" si="140"/>
        <v>1004138</v>
      </c>
      <c r="B1041" s="5">
        <f t="shared" si="141"/>
        <v>1004</v>
      </c>
      <c r="C1041" s="5">
        <f>VLOOKUP(B1041,[1]role!$A:$J,10,1)</f>
        <v>48</v>
      </c>
      <c r="D1041" s="5">
        <f t="shared" si="142"/>
        <v>138</v>
      </c>
      <c r="E1041" s="10" t="s">
        <v>41</v>
      </c>
      <c r="F1041" s="5">
        <f>[2]攻击!$H143</f>
        <v>20816</v>
      </c>
      <c r="G1041" s="5">
        <f t="shared" si="144"/>
        <v>634</v>
      </c>
      <c r="H1041" s="5">
        <v>0</v>
      </c>
      <c r="I1041" s="6">
        <f t="shared" si="145"/>
        <v>1430</v>
      </c>
      <c r="J1041">
        <v>0</v>
      </c>
      <c r="K1041" s="11">
        <f t="shared" si="146"/>
        <v>8</v>
      </c>
      <c r="L1041">
        <v>0</v>
      </c>
      <c r="M1041">
        <v>0</v>
      </c>
      <c r="N1041" s="7">
        <v>0</v>
      </c>
      <c r="O1041" t="s">
        <v>178</v>
      </c>
      <c r="P1041" s="5" t="str">
        <f t="shared" si="147"/>
        <v>1-30908</v>
      </c>
      <c r="Q1041">
        <v>0</v>
      </c>
      <c r="R1041" s="5">
        <f t="shared" si="148"/>
        <v>20816</v>
      </c>
      <c r="S1041" s="5">
        <v>15</v>
      </c>
      <c r="T1041" s="5">
        <v>0</v>
      </c>
      <c r="U1041">
        <f>[2]升级消耗!$F141</f>
        <v>30908</v>
      </c>
      <c r="V1041">
        <f t="shared" si="143"/>
        <v>2.35</v>
      </c>
      <c r="AA1041" s="5">
        <f t="shared" si="149"/>
        <v>1430</v>
      </c>
    </row>
    <row r="1042" spans="1:27">
      <c r="A1042" s="5">
        <f t="shared" si="140"/>
        <v>1004139</v>
      </c>
      <c r="B1042" s="5">
        <f t="shared" si="141"/>
        <v>1004</v>
      </c>
      <c r="C1042" s="5">
        <f>VLOOKUP(B1042,[1]role!$A:$J,10,1)</f>
        <v>48</v>
      </c>
      <c r="D1042" s="5">
        <f t="shared" si="142"/>
        <v>139</v>
      </c>
      <c r="E1042" s="10" t="s">
        <v>41</v>
      </c>
      <c r="F1042" s="5">
        <f>[2]攻击!$H144</f>
        <v>21252</v>
      </c>
      <c r="G1042" s="5">
        <f t="shared" si="144"/>
        <v>638</v>
      </c>
      <c r="H1042" s="5">
        <v>0</v>
      </c>
      <c r="I1042" s="6">
        <f t="shared" si="145"/>
        <v>1440</v>
      </c>
      <c r="J1042">
        <v>0</v>
      </c>
      <c r="K1042" s="11">
        <f t="shared" si="146"/>
        <v>8</v>
      </c>
      <c r="L1042">
        <v>0</v>
      </c>
      <c r="M1042">
        <v>0</v>
      </c>
      <c r="N1042" s="7">
        <v>0</v>
      </c>
      <c r="O1042" t="s">
        <v>179</v>
      </c>
      <c r="P1042" s="5" t="str">
        <f t="shared" si="147"/>
        <v>1-31560</v>
      </c>
      <c r="Q1042">
        <v>0</v>
      </c>
      <c r="R1042" s="5">
        <f t="shared" si="148"/>
        <v>21252</v>
      </c>
      <c r="S1042" s="5">
        <v>15</v>
      </c>
      <c r="T1042" s="5">
        <v>0</v>
      </c>
      <c r="U1042">
        <f>[2]升级消耗!$F142</f>
        <v>31560</v>
      </c>
      <c r="V1042">
        <f t="shared" si="143"/>
        <v>2.35</v>
      </c>
      <c r="AA1042" s="5">
        <f t="shared" si="149"/>
        <v>1440</v>
      </c>
    </row>
    <row r="1043" spans="1:27">
      <c r="A1043" s="5">
        <f t="shared" si="140"/>
        <v>1004140</v>
      </c>
      <c r="B1043" s="5">
        <f t="shared" si="141"/>
        <v>1004</v>
      </c>
      <c r="C1043" s="5">
        <f>VLOOKUP(B1043,[1]role!$A:$J,10,1)</f>
        <v>48</v>
      </c>
      <c r="D1043" s="5">
        <f t="shared" si="142"/>
        <v>140</v>
      </c>
      <c r="E1043" s="10" t="s">
        <v>41</v>
      </c>
      <c r="F1043" s="5">
        <f>[2]攻击!$H145</f>
        <v>21691</v>
      </c>
      <c r="G1043" s="5">
        <f t="shared" si="144"/>
        <v>643</v>
      </c>
      <c r="H1043" s="5">
        <v>0</v>
      </c>
      <c r="I1043" s="6">
        <f t="shared" si="145"/>
        <v>1450</v>
      </c>
      <c r="J1043">
        <v>0</v>
      </c>
      <c r="K1043" s="11">
        <f t="shared" si="146"/>
        <v>8</v>
      </c>
      <c r="L1043">
        <v>0</v>
      </c>
      <c r="M1043">
        <v>0</v>
      </c>
      <c r="N1043" s="7">
        <v>0</v>
      </c>
      <c r="O1043" t="s">
        <v>180</v>
      </c>
      <c r="P1043" s="5" t="str">
        <f t="shared" si="147"/>
        <v>1-32209</v>
      </c>
      <c r="Q1043">
        <v>0</v>
      </c>
      <c r="R1043" s="5">
        <f t="shared" si="148"/>
        <v>21691</v>
      </c>
      <c r="S1043" s="5">
        <v>15</v>
      </c>
      <c r="T1043" s="5">
        <v>0</v>
      </c>
      <c r="U1043">
        <f>[2]升级消耗!$F143</f>
        <v>32209</v>
      </c>
      <c r="V1043">
        <f t="shared" si="143"/>
        <v>2.35</v>
      </c>
      <c r="AA1043" s="5">
        <f t="shared" si="149"/>
        <v>1450</v>
      </c>
    </row>
    <row r="1044" spans="1:27">
      <c r="A1044" s="5">
        <f t="shared" si="140"/>
        <v>1004141</v>
      </c>
      <c r="B1044" s="5">
        <f t="shared" si="141"/>
        <v>1004</v>
      </c>
      <c r="C1044" s="5">
        <f>VLOOKUP(B1044,[1]role!$A:$J,10,1)</f>
        <v>48</v>
      </c>
      <c r="D1044" s="5">
        <f t="shared" si="142"/>
        <v>141</v>
      </c>
      <c r="E1044" s="10" t="s">
        <v>41</v>
      </c>
      <c r="F1044" s="5">
        <f>[2]攻击!$H146</f>
        <v>22129</v>
      </c>
      <c r="G1044" s="5">
        <f t="shared" si="144"/>
        <v>647</v>
      </c>
      <c r="H1044" s="5">
        <v>0</v>
      </c>
      <c r="I1044" s="6">
        <f t="shared" si="145"/>
        <v>1460</v>
      </c>
      <c r="J1044">
        <v>0</v>
      </c>
      <c r="K1044" s="11">
        <f t="shared" si="146"/>
        <v>8</v>
      </c>
      <c r="L1044">
        <v>0</v>
      </c>
      <c r="M1044">
        <v>0</v>
      </c>
      <c r="N1044" s="7">
        <v>0</v>
      </c>
      <c r="O1044" t="s">
        <v>181</v>
      </c>
      <c r="P1044" s="5" t="str">
        <f t="shared" si="147"/>
        <v>1-32860</v>
      </c>
      <c r="Q1044">
        <v>0</v>
      </c>
      <c r="R1044" s="5">
        <f t="shared" si="148"/>
        <v>22129</v>
      </c>
      <c r="S1044" s="5">
        <v>15</v>
      </c>
      <c r="T1044" s="5">
        <v>0</v>
      </c>
      <c r="U1044">
        <f>[2]升级消耗!$F144</f>
        <v>32860</v>
      </c>
      <c r="V1044">
        <f t="shared" si="143"/>
        <v>2.35</v>
      </c>
      <c r="AA1044" s="5">
        <f t="shared" si="149"/>
        <v>1460</v>
      </c>
    </row>
    <row r="1045" spans="1:27">
      <c r="A1045" s="5">
        <f t="shared" si="140"/>
        <v>1004142</v>
      </c>
      <c r="B1045" s="5">
        <f t="shared" si="141"/>
        <v>1004</v>
      </c>
      <c r="C1045" s="5">
        <f>VLOOKUP(B1045,[1]role!$A:$J,10,1)</f>
        <v>48</v>
      </c>
      <c r="D1045" s="5">
        <f t="shared" si="142"/>
        <v>142</v>
      </c>
      <c r="E1045" s="10" t="s">
        <v>41</v>
      </c>
      <c r="F1045" s="5">
        <f>[2]攻击!$H147</f>
        <v>22569</v>
      </c>
      <c r="G1045" s="5">
        <f t="shared" si="144"/>
        <v>651</v>
      </c>
      <c r="H1045" s="5">
        <v>0</v>
      </c>
      <c r="I1045" s="6">
        <f t="shared" si="145"/>
        <v>1470</v>
      </c>
      <c r="J1045">
        <v>0</v>
      </c>
      <c r="K1045" s="11">
        <f t="shared" si="146"/>
        <v>8</v>
      </c>
      <c r="L1045">
        <v>0</v>
      </c>
      <c r="M1045">
        <v>0</v>
      </c>
      <c r="N1045" s="7">
        <v>0</v>
      </c>
      <c r="O1045" t="s">
        <v>182</v>
      </c>
      <c r="P1045" s="5" t="str">
        <f t="shared" si="147"/>
        <v>1-33513</v>
      </c>
      <c r="Q1045">
        <v>0</v>
      </c>
      <c r="R1045" s="5">
        <f t="shared" si="148"/>
        <v>22569</v>
      </c>
      <c r="S1045" s="5">
        <v>15</v>
      </c>
      <c r="T1045" s="5">
        <v>0</v>
      </c>
      <c r="U1045">
        <f>[2]升级消耗!$F145</f>
        <v>33513</v>
      </c>
      <c r="V1045">
        <f t="shared" si="143"/>
        <v>2.35</v>
      </c>
      <c r="AA1045" s="5">
        <f t="shared" si="149"/>
        <v>1470</v>
      </c>
    </row>
    <row r="1046" spans="1:27">
      <c r="A1046" s="5">
        <f t="shared" si="140"/>
        <v>1004143</v>
      </c>
      <c r="B1046" s="5">
        <f t="shared" si="141"/>
        <v>1004</v>
      </c>
      <c r="C1046" s="5">
        <f>VLOOKUP(B1046,[1]role!$A:$J,10,1)</f>
        <v>48</v>
      </c>
      <c r="D1046" s="5">
        <f t="shared" si="142"/>
        <v>143</v>
      </c>
      <c r="E1046" s="10" t="s">
        <v>41</v>
      </c>
      <c r="F1046" s="5">
        <f>[2]攻击!$H148</f>
        <v>23009</v>
      </c>
      <c r="G1046" s="5">
        <f t="shared" si="144"/>
        <v>655</v>
      </c>
      <c r="H1046" s="5">
        <v>0</v>
      </c>
      <c r="I1046" s="6">
        <f t="shared" si="145"/>
        <v>1480</v>
      </c>
      <c r="J1046">
        <v>0</v>
      </c>
      <c r="K1046" s="11">
        <f t="shared" si="146"/>
        <v>8</v>
      </c>
      <c r="L1046">
        <v>0</v>
      </c>
      <c r="M1046">
        <v>0</v>
      </c>
      <c r="N1046" s="7">
        <v>0</v>
      </c>
      <c r="O1046" t="s">
        <v>183</v>
      </c>
      <c r="P1046" s="5" t="str">
        <f t="shared" si="147"/>
        <v>1-34168</v>
      </c>
      <c r="Q1046">
        <v>0</v>
      </c>
      <c r="R1046" s="5">
        <f t="shared" si="148"/>
        <v>23009</v>
      </c>
      <c r="S1046" s="5">
        <v>15</v>
      </c>
      <c r="T1046" s="5">
        <v>0</v>
      </c>
      <c r="U1046">
        <f>[2]升级消耗!$F146</f>
        <v>34168</v>
      </c>
      <c r="V1046">
        <f t="shared" si="143"/>
        <v>2.35</v>
      </c>
      <c r="AA1046" s="5">
        <f t="shared" si="149"/>
        <v>1480</v>
      </c>
    </row>
    <row r="1047" spans="1:27">
      <c r="A1047" s="5">
        <f t="shared" si="140"/>
        <v>1004144</v>
      </c>
      <c r="B1047" s="5">
        <f t="shared" si="141"/>
        <v>1004</v>
      </c>
      <c r="C1047" s="5">
        <f>VLOOKUP(B1047,[1]role!$A:$J,10,1)</f>
        <v>48</v>
      </c>
      <c r="D1047" s="5">
        <f t="shared" si="142"/>
        <v>144</v>
      </c>
      <c r="E1047" s="10" t="s">
        <v>41</v>
      </c>
      <c r="F1047" s="5">
        <f>[2]攻击!$H149</f>
        <v>23451</v>
      </c>
      <c r="G1047" s="5">
        <f t="shared" si="144"/>
        <v>660</v>
      </c>
      <c r="H1047" s="5">
        <v>0</v>
      </c>
      <c r="I1047" s="6">
        <f t="shared" si="145"/>
        <v>1490</v>
      </c>
      <c r="J1047">
        <v>0</v>
      </c>
      <c r="K1047" s="11">
        <f t="shared" si="146"/>
        <v>8</v>
      </c>
      <c r="L1047">
        <v>0</v>
      </c>
      <c r="M1047">
        <v>0</v>
      </c>
      <c r="N1047" s="7">
        <v>0</v>
      </c>
      <c r="O1047" t="s">
        <v>184</v>
      </c>
      <c r="P1047" s="5" t="str">
        <f t="shared" si="147"/>
        <v>1-34824</v>
      </c>
      <c r="Q1047">
        <v>0</v>
      </c>
      <c r="R1047" s="5">
        <f t="shared" si="148"/>
        <v>23451</v>
      </c>
      <c r="S1047" s="5">
        <v>15</v>
      </c>
      <c r="T1047" s="5">
        <v>0</v>
      </c>
      <c r="U1047">
        <f>[2]升级消耗!$F147</f>
        <v>34824</v>
      </c>
      <c r="V1047">
        <f t="shared" si="143"/>
        <v>2.35</v>
      </c>
      <c r="AA1047" s="5">
        <f t="shared" si="149"/>
        <v>1490</v>
      </c>
    </row>
    <row r="1048" spans="1:27">
      <c r="A1048" s="5">
        <f t="shared" si="140"/>
        <v>1004145</v>
      </c>
      <c r="B1048" s="5">
        <f t="shared" si="141"/>
        <v>1004</v>
      </c>
      <c r="C1048" s="5">
        <f>VLOOKUP(B1048,[1]role!$A:$J,10,1)</f>
        <v>48</v>
      </c>
      <c r="D1048" s="5">
        <f t="shared" si="142"/>
        <v>145</v>
      </c>
      <c r="E1048" s="10" t="s">
        <v>41</v>
      </c>
      <c r="F1048" s="5">
        <f>[2]攻击!$H150</f>
        <v>23892</v>
      </c>
      <c r="G1048" s="5">
        <f t="shared" si="144"/>
        <v>664</v>
      </c>
      <c r="H1048" s="5">
        <v>0</v>
      </c>
      <c r="I1048" s="6">
        <f t="shared" si="145"/>
        <v>1500</v>
      </c>
      <c r="J1048">
        <v>0</v>
      </c>
      <c r="K1048" s="11">
        <f t="shared" si="146"/>
        <v>8</v>
      </c>
      <c r="L1048">
        <v>0</v>
      </c>
      <c r="M1048">
        <v>0</v>
      </c>
      <c r="N1048" s="7">
        <v>0</v>
      </c>
      <c r="O1048" t="s">
        <v>185</v>
      </c>
      <c r="P1048" s="5" t="str">
        <f t="shared" si="147"/>
        <v>1-35478</v>
      </c>
      <c r="Q1048">
        <v>0</v>
      </c>
      <c r="R1048" s="5">
        <f t="shared" si="148"/>
        <v>23892</v>
      </c>
      <c r="S1048" s="5">
        <v>15</v>
      </c>
      <c r="T1048" s="5">
        <v>0</v>
      </c>
      <c r="U1048">
        <f>[2]升级消耗!$F148</f>
        <v>35478</v>
      </c>
      <c r="V1048">
        <f t="shared" si="143"/>
        <v>2.35</v>
      </c>
      <c r="AA1048" s="5">
        <f t="shared" si="149"/>
        <v>1500</v>
      </c>
    </row>
    <row r="1049" spans="1:27">
      <c r="A1049" s="5">
        <f t="shared" si="140"/>
        <v>1004146</v>
      </c>
      <c r="B1049" s="5">
        <f t="shared" si="141"/>
        <v>1004</v>
      </c>
      <c r="C1049" s="5">
        <f>VLOOKUP(B1049,[1]role!$A:$J,10,1)</f>
        <v>48</v>
      </c>
      <c r="D1049" s="5">
        <f t="shared" si="142"/>
        <v>146</v>
      </c>
      <c r="E1049" s="10" t="s">
        <v>41</v>
      </c>
      <c r="F1049" s="5">
        <f>[2]攻击!$H151</f>
        <v>24336</v>
      </c>
      <c r="G1049" s="5">
        <f t="shared" si="144"/>
        <v>668</v>
      </c>
      <c r="H1049" s="5">
        <v>0</v>
      </c>
      <c r="I1049" s="6">
        <f t="shared" si="145"/>
        <v>1510</v>
      </c>
      <c r="J1049">
        <v>0</v>
      </c>
      <c r="K1049" s="11">
        <f t="shared" si="146"/>
        <v>8</v>
      </c>
      <c r="L1049">
        <v>0</v>
      </c>
      <c r="M1049">
        <v>0</v>
      </c>
      <c r="N1049" s="7">
        <v>0</v>
      </c>
      <c r="O1049" t="s">
        <v>186</v>
      </c>
      <c r="P1049" s="5" t="str">
        <f t="shared" si="147"/>
        <v>1-36136</v>
      </c>
      <c r="Q1049">
        <v>0</v>
      </c>
      <c r="R1049" s="5">
        <f t="shared" si="148"/>
        <v>24336</v>
      </c>
      <c r="S1049" s="5">
        <v>15</v>
      </c>
      <c r="T1049" s="5">
        <v>0</v>
      </c>
      <c r="U1049">
        <f>[2]升级消耗!$F149</f>
        <v>36136</v>
      </c>
      <c r="V1049">
        <f t="shared" si="143"/>
        <v>2.35</v>
      </c>
      <c r="AA1049" s="5">
        <f t="shared" si="149"/>
        <v>1510</v>
      </c>
    </row>
    <row r="1050" spans="1:27">
      <c r="A1050" s="5">
        <f t="shared" si="140"/>
        <v>1004147</v>
      </c>
      <c r="B1050" s="5">
        <f t="shared" si="141"/>
        <v>1004</v>
      </c>
      <c r="C1050" s="5">
        <f>VLOOKUP(B1050,[1]role!$A:$J,10,1)</f>
        <v>48</v>
      </c>
      <c r="D1050" s="5">
        <f t="shared" si="142"/>
        <v>147</v>
      </c>
      <c r="E1050" s="10" t="s">
        <v>41</v>
      </c>
      <c r="F1050" s="5">
        <f>[2]攻击!$H152</f>
        <v>24779</v>
      </c>
      <c r="G1050" s="5">
        <f t="shared" si="144"/>
        <v>672</v>
      </c>
      <c r="H1050" s="5">
        <v>0</v>
      </c>
      <c r="I1050" s="6">
        <f t="shared" si="145"/>
        <v>1520</v>
      </c>
      <c r="J1050">
        <v>0</v>
      </c>
      <c r="K1050" s="11">
        <f t="shared" si="146"/>
        <v>8</v>
      </c>
      <c r="L1050">
        <v>0</v>
      </c>
      <c r="M1050">
        <v>0</v>
      </c>
      <c r="N1050" s="7">
        <v>0</v>
      </c>
      <c r="O1050" t="s">
        <v>187</v>
      </c>
      <c r="P1050" s="5" t="str">
        <f t="shared" si="147"/>
        <v>1-36796</v>
      </c>
      <c r="Q1050">
        <v>0</v>
      </c>
      <c r="R1050" s="5">
        <f t="shared" si="148"/>
        <v>24779</v>
      </c>
      <c r="S1050" s="5">
        <v>15</v>
      </c>
      <c r="T1050" s="5">
        <v>0</v>
      </c>
      <c r="U1050">
        <f>[2]升级消耗!$F150</f>
        <v>36796</v>
      </c>
      <c r="V1050">
        <f t="shared" si="143"/>
        <v>2.35</v>
      </c>
      <c r="AA1050" s="5">
        <f t="shared" si="149"/>
        <v>1520</v>
      </c>
    </row>
    <row r="1051" spans="1:27">
      <c r="A1051" s="5">
        <f t="shared" si="140"/>
        <v>1004148</v>
      </c>
      <c r="B1051" s="5">
        <f t="shared" si="141"/>
        <v>1004</v>
      </c>
      <c r="C1051" s="5">
        <f>VLOOKUP(B1051,[1]role!$A:$J,10,1)</f>
        <v>48</v>
      </c>
      <c r="D1051" s="5">
        <f t="shared" si="142"/>
        <v>148</v>
      </c>
      <c r="E1051" s="10" t="s">
        <v>41</v>
      </c>
      <c r="F1051" s="5">
        <f>[2]攻击!$H153</f>
        <v>25224</v>
      </c>
      <c r="G1051" s="5">
        <f t="shared" si="144"/>
        <v>677</v>
      </c>
      <c r="H1051" s="5">
        <v>0</v>
      </c>
      <c r="I1051" s="6">
        <f t="shared" si="145"/>
        <v>1530</v>
      </c>
      <c r="J1051">
        <v>0</v>
      </c>
      <c r="K1051" s="11">
        <f t="shared" si="146"/>
        <v>8</v>
      </c>
      <c r="L1051">
        <v>0</v>
      </c>
      <c r="M1051">
        <v>0</v>
      </c>
      <c r="N1051" s="7">
        <v>0</v>
      </c>
      <c r="O1051" t="s">
        <v>188</v>
      </c>
      <c r="P1051" s="5" t="str">
        <f t="shared" si="147"/>
        <v>1-37456</v>
      </c>
      <c r="Q1051">
        <v>0</v>
      </c>
      <c r="R1051" s="5">
        <f t="shared" si="148"/>
        <v>25224</v>
      </c>
      <c r="S1051" s="5">
        <v>15</v>
      </c>
      <c r="T1051" s="5">
        <v>0</v>
      </c>
      <c r="U1051">
        <f>[2]升级消耗!$F151</f>
        <v>37456</v>
      </c>
      <c r="V1051">
        <f t="shared" si="143"/>
        <v>2.35</v>
      </c>
      <c r="AA1051" s="5">
        <f t="shared" si="149"/>
        <v>1530</v>
      </c>
    </row>
    <row r="1052" spans="1:27">
      <c r="A1052" s="5">
        <f t="shared" si="140"/>
        <v>1004149</v>
      </c>
      <c r="B1052" s="5">
        <f t="shared" si="141"/>
        <v>1004</v>
      </c>
      <c r="C1052" s="5">
        <f>VLOOKUP(B1052,[1]role!$A:$J,10,1)</f>
        <v>48</v>
      </c>
      <c r="D1052" s="5">
        <f t="shared" si="142"/>
        <v>149</v>
      </c>
      <c r="E1052" s="10" t="s">
        <v>41</v>
      </c>
      <c r="F1052" s="5">
        <f>[2]攻击!$H154</f>
        <v>25668</v>
      </c>
      <c r="G1052" s="5">
        <f t="shared" si="144"/>
        <v>681</v>
      </c>
      <c r="H1052" s="5">
        <v>0</v>
      </c>
      <c r="I1052" s="6">
        <f t="shared" si="145"/>
        <v>1540</v>
      </c>
      <c r="J1052">
        <v>0</v>
      </c>
      <c r="K1052" s="11">
        <f t="shared" si="146"/>
        <v>8</v>
      </c>
      <c r="L1052">
        <v>0</v>
      </c>
      <c r="M1052">
        <v>0</v>
      </c>
      <c r="N1052" s="7">
        <v>0</v>
      </c>
      <c r="O1052" t="s">
        <v>189</v>
      </c>
      <c r="P1052" s="5" t="str">
        <f t="shared" si="147"/>
        <v>1-38116</v>
      </c>
      <c r="Q1052">
        <v>0</v>
      </c>
      <c r="R1052" s="5">
        <f t="shared" si="148"/>
        <v>25668</v>
      </c>
      <c r="S1052" s="5">
        <v>15</v>
      </c>
      <c r="T1052" s="5">
        <v>0</v>
      </c>
      <c r="U1052">
        <f>[2]升级消耗!$F152</f>
        <v>38116</v>
      </c>
      <c r="V1052">
        <f t="shared" si="143"/>
        <v>2.35</v>
      </c>
      <c r="AA1052" s="5">
        <f t="shared" si="149"/>
        <v>1540</v>
      </c>
    </row>
    <row r="1053" spans="1:27">
      <c r="A1053" s="5">
        <f t="shared" si="140"/>
        <v>1004150</v>
      </c>
      <c r="B1053" s="5">
        <f t="shared" si="141"/>
        <v>1004</v>
      </c>
      <c r="C1053" s="5">
        <f>VLOOKUP(B1053,[1]role!$A:$J,10,1)</f>
        <v>48</v>
      </c>
      <c r="D1053" s="5">
        <f t="shared" si="142"/>
        <v>150</v>
      </c>
      <c r="E1053" s="10" t="s">
        <v>41</v>
      </c>
      <c r="F1053" s="5">
        <f>[2]攻击!$H155</f>
        <v>26115</v>
      </c>
      <c r="G1053" s="5">
        <f t="shared" si="144"/>
        <v>685</v>
      </c>
      <c r="H1053" s="5">
        <v>0</v>
      </c>
      <c r="I1053" s="6">
        <f t="shared" si="145"/>
        <v>1550</v>
      </c>
      <c r="J1053">
        <v>0</v>
      </c>
      <c r="K1053" s="11">
        <f t="shared" si="146"/>
        <v>8</v>
      </c>
      <c r="L1053">
        <v>0</v>
      </c>
      <c r="M1053">
        <v>0</v>
      </c>
      <c r="N1053" s="7">
        <v>0</v>
      </c>
      <c r="O1053" t="s">
        <v>190</v>
      </c>
      <c r="P1053" s="5" t="str">
        <f t="shared" si="147"/>
        <v>1-38779</v>
      </c>
      <c r="Q1053">
        <v>0</v>
      </c>
      <c r="R1053" s="5">
        <f t="shared" si="148"/>
        <v>26115</v>
      </c>
      <c r="S1053" s="5">
        <v>15</v>
      </c>
      <c r="T1053" s="5">
        <v>0</v>
      </c>
      <c r="U1053">
        <f>[2]升级消耗!$F153</f>
        <v>38779</v>
      </c>
      <c r="V1053">
        <f t="shared" si="143"/>
        <v>2.35</v>
      </c>
      <c r="AA1053" s="5">
        <f t="shared" si="149"/>
        <v>1550</v>
      </c>
    </row>
    <row r="1054" spans="1:27">
      <c r="A1054" s="5">
        <f t="shared" si="140"/>
        <v>1004151</v>
      </c>
      <c r="B1054" s="5">
        <f t="shared" si="141"/>
        <v>1004</v>
      </c>
      <c r="C1054" s="5">
        <f>VLOOKUP(B1054,[1]role!$A:$J,10,1)</f>
        <v>48</v>
      </c>
      <c r="D1054" s="5">
        <f t="shared" si="142"/>
        <v>151</v>
      </c>
      <c r="E1054" s="10" t="s">
        <v>41</v>
      </c>
      <c r="F1054" s="5">
        <f>[2]攻击!$H156</f>
        <v>26784</v>
      </c>
      <c r="G1054" s="5">
        <f t="shared" si="144"/>
        <v>689</v>
      </c>
      <c r="H1054" s="5">
        <v>0</v>
      </c>
      <c r="I1054" s="6">
        <f t="shared" si="145"/>
        <v>1560</v>
      </c>
      <c r="J1054">
        <v>0</v>
      </c>
      <c r="K1054" s="11">
        <f t="shared" si="146"/>
        <v>8</v>
      </c>
      <c r="L1054">
        <v>0</v>
      </c>
      <c r="M1054">
        <v>0</v>
      </c>
      <c r="N1054" s="7">
        <v>0</v>
      </c>
      <c r="O1054" t="s">
        <v>191</v>
      </c>
      <c r="P1054" s="5" t="str">
        <f t="shared" si="147"/>
        <v>1-39772</v>
      </c>
      <c r="Q1054">
        <v>0</v>
      </c>
      <c r="R1054" s="5">
        <f t="shared" si="148"/>
        <v>26784</v>
      </c>
      <c r="S1054" s="5">
        <v>15</v>
      </c>
      <c r="T1054" s="5">
        <v>0</v>
      </c>
      <c r="U1054">
        <f>[2]升级消耗!$F154</f>
        <v>39772</v>
      </c>
      <c r="V1054">
        <f t="shared" si="143"/>
        <v>2.35</v>
      </c>
      <c r="AA1054" s="5">
        <f t="shared" si="149"/>
        <v>1560</v>
      </c>
    </row>
    <row r="1055" spans="1:27">
      <c r="A1055" s="5">
        <f t="shared" si="140"/>
        <v>1004152</v>
      </c>
      <c r="B1055" s="5">
        <f t="shared" si="141"/>
        <v>1004</v>
      </c>
      <c r="C1055" s="5">
        <f>VLOOKUP(B1055,[1]role!$A:$J,10,1)</f>
        <v>48</v>
      </c>
      <c r="D1055" s="5">
        <f t="shared" si="142"/>
        <v>152</v>
      </c>
      <c r="E1055" s="10" t="s">
        <v>41</v>
      </c>
      <c r="F1055" s="5">
        <f>[2]攻击!$H157</f>
        <v>27452</v>
      </c>
      <c r="G1055" s="5">
        <f t="shared" si="144"/>
        <v>694</v>
      </c>
      <c r="H1055" s="5">
        <v>0</v>
      </c>
      <c r="I1055" s="6">
        <f t="shared" si="145"/>
        <v>1570</v>
      </c>
      <c r="J1055">
        <v>0</v>
      </c>
      <c r="K1055" s="11">
        <f t="shared" si="146"/>
        <v>8</v>
      </c>
      <c r="L1055">
        <v>0</v>
      </c>
      <c r="M1055">
        <v>0</v>
      </c>
      <c r="N1055" s="7">
        <v>0</v>
      </c>
      <c r="O1055" t="s">
        <v>192</v>
      </c>
      <c r="P1055" s="5" t="str">
        <f t="shared" si="147"/>
        <v>1-40766</v>
      </c>
      <c r="Q1055">
        <v>0</v>
      </c>
      <c r="R1055" s="5">
        <f t="shared" si="148"/>
        <v>27452</v>
      </c>
      <c r="S1055" s="5">
        <v>15</v>
      </c>
      <c r="T1055" s="5">
        <v>0</v>
      </c>
      <c r="U1055">
        <f>[2]升级消耗!$F155</f>
        <v>40766</v>
      </c>
      <c r="V1055">
        <f t="shared" si="143"/>
        <v>2.35</v>
      </c>
      <c r="AA1055" s="5">
        <f t="shared" si="149"/>
        <v>1570</v>
      </c>
    </row>
    <row r="1056" spans="1:27">
      <c r="A1056" s="5">
        <f t="shared" si="140"/>
        <v>1004153</v>
      </c>
      <c r="B1056" s="5">
        <f t="shared" si="141"/>
        <v>1004</v>
      </c>
      <c r="C1056" s="5">
        <f>VLOOKUP(B1056,[1]role!$A:$J,10,1)</f>
        <v>48</v>
      </c>
      <c r="D1056" s="5">
        <f t="shared" si="142"/>
        <v>153</v>
      </c>
      <c r="E1056" s="10" t="s">
        <v>41</v>
      </c>
      <c r="F1056" s="5">
        <f>[2]攻击!$H158</f>
        <v>28123</v>
      </c>
      <c r="G1056" s="5">
        <f t="shared" si="144"/>
        <v>698</v>
      </c>
      <c r="H1056" s="5">
        <v>0</v>
      </c>
      <c r="I1056" s="6">
        <f t="shared" si="145"/>
        <v>1580</v>
      </c>
      <c r="J1056">
        <v>0</v>
      </c>
      <c r="K1056" s="11">
        <f t="shared" si="146"/>
        <v>8</v>
      </c>
      <c r="L1056">
        <v>0</v>
      </c>
      <c r="M1056">
        <v>0</v>
      </c>
      <c r="N1056" s="7">
        <v>0</v>
      </c>
      <c r="O1056" t="s">
        <v>193</v>
      </c>
      <c r="P1056" s="5" t="str">
        <f t="shared" si="147"/>
        <v>1-41761</v>
      </c>
      <c r="Q1056">
        <v>0</v>
      </c>
      <c r="R1056" s="5">
        <f t="shared" si="148"/>
        <v>28123</v>
      </c>
      <c r="S1056" s="5">
        <v>15</v>
      </c>
      <c r="T1056" s="5">
        <v>0</v>
      </c>
      <c r="U1056">
        <f>[2]升级消耗!$F156</f>
        <v>41761</v>
      </c>
      <c r="V1056">
        <f t="shared" si="143"/>
        <v>2.35</v>
      </c>
      <c r="AA1056" s="5">
        <f t="shared" si="149"/>
        <v>1580</v>
      </c>
    </row>
    <row r="1057" spans="1:27">
      <c r="A1057" s="5">
        <f t="shared" si="140"/>
        <v>1004154</v>
      </c>
      <c r="B1057" s="5">
        <f t="shared" si="141"/>
        <v>1004</v>
      </c>
      <c r="C1057" s="5">
        <f>VLOOKUP(B1057,[1]role!$A:$J,10,1)</f>
        <v>48</v>
      </c>
      <c r="D1057" s="5">
        <f t="shared" si="142"/>
        <v>154</v>
      </c>
      <c r="E1057" s="10" t="s">
        <v>41</v>
      </c>
      <c r="F1057" s="5">
        <f>[2]攻击!$H159</f>
        <v>28793</v>
      </c>
      <c r="G1057" s="5">
        <f t="shared" si="144"/>
        <v>702</v>
      </c>
      <c r="H1057" s="5">
        <v>0</v>
      </c>
      <c r="I1057" s="6">
        <f t="shared" si="145"/>
        <v>1590</v>
      </c>
      <c r="J1057">
        <v>0</v>
      </c>
      <c r="K1057" s="11">
        <f t="shared" si="146"/>
        <v>8</v>
      </c>
      <c r="L1057">
        <v>0</v>
      </c>
      <c r="M1057">
        <v>0</v>
      </c>
      <c r="N1057" s="7">
        <v>0</v>
      </c>
      <c r="O1057" t="s">
        <v>194</v>
      </c>
      <c r="P1057" s="5" t="str">
        <f t="shared" si="147"/>
        <v>1-42758</v>
      </c>
      <c r="Q1057">
        <v>0</v>
      </c>
      <c r="R1057" s="5">
        <f t="shared" si="148"/>
        <v>28793</v>
      </c>
      <c r="S1057" s="5">
        <v>15</v>
      </c>
      <c r="T1057" s="5">
        <v>0</v>
      </c>
      <c r="U1057">
        <f>[2]升级消耗!$F157</f>
        <v>42758</v>
      </c>
      <c r="V1057">
        <f t="shared" si="143"/>
        <v>2.35</v>
      </c>
      <c r="AA1057" s="5">
        <f t="shared" si="149"/>
        <v>1590</v>
      </c>
    </row>
    <row r="1058" spans="1:27">
      <c r="A1058" s="5">
        <f t="shared" si="140"/>
        <v>1004155</v>
      </c>
      <c r="B1058" s="5">
        <f t="shared" si="141"/>
        <v>1004</v>
      </c>
      <c r="C1058" s="5">
        <f>VLOOKUP(B1058,[1]role!$A:$J,10,1)</f>
        <v>48</v>
      </c>
      <c r="D1058" s="5">
        <f t="shared" si="142"/>
        <v>155</v>
      </c>
      <c r="E1058" s="10" t="s">
        <v>41</v>
      </c>
      <c r="F1058" s="5">
        <f>[2]攻击!$H160</f>
        <v>29465</v>
      </c>
      <c r="G1058" s="5">
        <f t="shared" si="144"/>
        <v>706</v>
      </c>
      <c r="H1058" s="5">
        <v>0</v>
      </c>
      <c r="I1058" s="6">
        <f t="shared" si="145"/>
        <v>1600</v>
      </c>
      <c r="J1058">
        <v>0</v>
      </c>
      <c r="K1058" s="11">
        <f t="shared" si="146"/>
        <v>8</v>
      </c>
      <c r="L1058">
        <v>0</v>
      </c>
      <c r="M1058">
        <v>0</v>
      </c>
      <c r="N1058" s="7">
        <v>0</v>
      </c>
      <c r="O1058" t="s">
        <v>195</v>
      </c>
      <c r="P1058" s="5" t="str">
        <f t="shared" si="147"/>
        <v>1-43753</v>
      </c>
      <c r="Q1058">
        <v>0</v>
      </c>
      <c r="R1058" s="5">
        <f t="shared" si="148"/>
        <v>29465</v>
      </c>
      <c r="S1058" s="5">
        <v>15</v>
      </c>
      <c r="T1058" s="5">
        <v>0</v>
      </c>
      <c r="U1058">
        <f>[2]升级消耗!$F158</f>
        <v>43753</v>
      </c>
      <c r="V1058">
        <f t="shared" si="143"/>
        <v>2.35</v>
      </c>
      <c r="AA1058" s="5">
        <f t="shared" si="149"/>
        <v>1600</v>
      </c>
    </row>
    <row r="1059" spans="1:27">
      <c r="A1059" s="5">
        <f t="shared" si="140"/>
        <v>1004156</v>
      </c>
      <c r="B1059" s="5">
        <f t="shared" si="141"/>
        <v>1004</v>
      </c>
      <c r="C1059" s="5">
        <f>VLOOKUP(B1059,[1]role!$A:$J,10,1)</f>
        <v>48</v>
      </c>
      <c r="D1059" s="5">
        <f t="shared" si="142"/>
        <v>156</v>
      </c>
      <c r="E1059" s="10" t="s">
        <v>41</v>
      </c>
      <c r="F1059" s="5">
        <f>[2]攻击!$H161</f>
        <v>30137</v>
      </c>
      <c r="G1059" s="5">
        <f t="shared" si="144"/>
        <v>711</v>
      </c>
      <c r="H1059" s="5">
        <v>0</v>
      </c>
      <c r="I1059" s="6">
        <f t="shared" si="145"/>
        <v>1610</v>
      </c>
      <c r="J1059">
        <v>0</v>
      </c>
      <c r="K1059" s="11">
        <f t="shared" si="146"/>
        <v>8</v>
      </c>
      <c r="L1059">
        <v>0</v>
      </c>
      <c r="M1059">
        <v>0</v>
      </c>
      <c r="N1059" s="7">
        <v>0</v>
      </c>
      <c r="O1059" t="s">
        <v>196</v>
      </c>
      <c r="P1059" s="5" t="str">
        <f t="shared" si="147"/>
        <v>1-44752</v>
      </c>
      <c r="Q1059">
        <v>0</v>
      </c>
      <c r="R1059" s="5">
        <f t="shared" si="148"/>
        <v>30137</v>
      </c>
      <c r="S1059" s="5">
        <v>15</v>
      </c>
      <c r="T1059" s="5">
        <v>0</v>
      </c>
      <c r="U1059">
        <f>[2]升级消耗!$F159</f>
        <v>44752</v>
      </c>
      <c r="V1059">
        <f t="shared" si="143"/>
        <v>2.35</v>
      </c>
      <c r="AA1059" s="5">
        <f t="shared" si="149"/>
        <v>1610</v>
      </c>
    </row>
    <row r="1060" spans="1:27">
      <c r="A1060" s="5">
        <f t="shared" si="140"/>
        <v>1004157</v>
      </c>
      <c r="B1060" s="5">
        <f t="shared" si="141"/>
        <v>1004</v>
      </c>
      <c r="C1060" s="5">
        <f>VLOOKUP(B1060,[1]role!$A:$J,10,1)</f>
        <v>48</v>
      </c>
      <c r="D1060" s="5">
        <f t="shared" si="142"/>
        <v>157</v>
      </c>
      <c r="E1060" s="10" t="s">
        <v>41</v>
      </c>
      <c r="F1060" s="5">
        <f>[2]攻击!$H162</f>
        <v>30811</v>
      </c>
      <c r="G1060" s="5">
        <f t="shared" si="144"/>
        <v>715</v>
      </c>
      <c r="H1060" s="5">
        <v>0</v>
      </c>
      <c r="I1060" s="6">
        <f t="shared" si="145"/>
        <v>1620</v>
      </c>
      <c r="J1060">
        <v>0</v>
      </c>
      <c r="K1060" s="11">
        <f t="shared" si="146"/>
        <v>8</v>
      </c>
      <c r="L1060">
        <v>0</v>
      </c>
      <c r="M1060">
        <v>0</v>
      </c>
      <c r="N1060" s="7">
        <v>0</v>
      </c>
      <c r="O1060" t="s">
        <v>197</v>
      </c>
      <c r="P1060" s="5" t="str">
        <f t="shared" si="147"/>
        <v>1-45753</v>
      </c>
      <c r="Q1060">
        <v>0</v>
      </c>
      <c r="R1060" s="5">
        <f t="shared" si="148"/>
        <v>30811</v>
      </c>
      <c r="S1060" s="5">
        <v>15</v>
      </c>
      <c r="T1060" s="5">
        <v>0</v>
      </c>
      <c r="U1060">
        <f>[2]升级消耗!$F160</f>
        <v>45753</v>
      </c>
      <c r="V1060">
        <f t="shared" si="143"/>
        <v>2.35</v>
      </c>
      <c r="AA1060" s="5">
        <f t="shared" si="149"/>
        <v>1620</v>
      </c>
    </row>
    <row r="1061" spans="1:27">
      <c r="A1061" s="5">
        <f t="shared" si="140"/>
        <v>1004158</v>
      </c>
      <c r="B1061" s="5">
        <f t="shared" si="141"/>
        <v>1004</v>
      </c>
      <c r="C1061" s="5">
        <f>VLOOKUP(B1061,[1]role!$A:$J,10,1)</f>
        <v>48</v>
      </c>
      <c r="D1061" s="5">
        <f t="shared" si="142"/>
        <v>158</v>
      </c>
      <c r="E1061" s="10" t="s">
        <v>41</v>
      </c>
      <c r="F1061" s="5">
        <f>[2]攻击!$H163</f>
        <v>31484</v>
      </c>
      <c r="G1061" s="5">
        <f t="shared" si="144"/>
        <v>719</v>
      </c>
      <c r="H1061" s="5">
        <v>0</v>
      </c>
      <c r="I1061" s="6">
        <f t="shared" si="145"/>
        <v>1630</v>
      </c>
      <c r="J1061">
        <v>0</v>
      </c>
      <c r="K1061" s="11">
        <f t="shared" si="146"/>
        <v>8</v>
      </c>
      <c r="L1061">
        <v>0</v>
      </c>
      <c r="M1061">
        <v>0</v>
      </c>
      <c r="N1061" s="7">
        <v>0</v>
      </c>
      <c r="O1061" t="s">
        <v>198</v>
      </c>
      <c r="P1061" s="5" t="str">
        <f t="shared" si="147"/>
        <v>1-46753</v>
      </c>
      <c r="Q1061">
        <v>0</v>
      </c>
      <c r="R1061" s="5">
        <f t="shared" si="148"/>
        <v>31484</v>
      </c>
      <c r="S1061" s="5">
        <v>15</v>
      </c>
      <c r="T1061" s="5">
        <v>0</v>
      </c>
      <c r="U1061">
        <f>[2]升级消耗!$F161</f>
        <v>46753</v>
      </c>
      <c r="V1061">
        <f t="shared" si="143"/>
        <v>2.35</v>
      </c>
      <c r="AA1061" s="5">
        <f t="shared" si="149"/>
        <v>1630</v>
      </c>
    </row>
    <row r="1062" spans="1:27">
      <c r="A1062" s="5">
        <f t="shared" si="140"/>
        <v>1004159</v>
      </c>
      <c r="B1062" s="5">
        <f t="shared" si="141"/>
        <v>1004</v>
      </c>
      <c r="C1062" s="5">
        <f>VLOOKUP(B1062,[1]role!$A:$J,10,1)</f>
        <v>48</v>
      </c>
      <c r="D1062" s="5">
        <f t="shared" si="142"/>
        <v>159</v>
      </c>
      <c r="E1062" s="10" t="s">
        <v>41</v>
      </c>
      <c r="F1062" s="5">
        <f>[2]攻击!$H164</f>
        <v>32160</v>
      </c>
      <c r="G1062" s="5">
        <f t="shared" si="144"/>
        <v>723</v>
      </c>
      <c r="H1062" s="5">
        <v>0</v>
      </c>
      <c r="I1062" s="6">
        <f t="shared" si="145"/>
        <v>1640</v>
      </c>
      <c r="J1062">
        <v>0</v>
      </c>
      <c r="K1062" s="11">
        <f t="shared" si="146"/>
        <v>8</v>
      </c>
      <c r="L1062">
        <v>0</v>
      </c>
      <c r="M1062">
        <v>0</v>
      </c>
      <c r="N1062" s="7">
        <v>0</v>
      </c>
      <c r="O1062" t="s">
        <v>199</v>
      </c>
      <c r="P1062" s="5" t="str">
        <f t="shared" si="147"/>
        <v>1-47756</v>
      </c>
      <c r="Q1062">
        <v>0</v>
      </c>
      <c r="R1062" s="5">
        <f t="shared" si="148"/>
        <v>32160</v>
      </c>
      <c r="S1062" s="5">
        <v>15</v>
      </c>
      <c r="T1062" s="5">
        <v>0</v>
      </c>
      <c r="U1062">
        <f>[2]升级消耗!$F162</f>
        <v>47756</v>
      </c>
      <c r="V1062">
        <f t="shared" si="143"/>
        <v>2.35</v>
      </c>
      <c r="AA1062" s="5">
        <f t="shared" si="149"/>
        <v>1640</v>
      </c>
    </row>
    <row r="1063" spans="1:27">
      <c r="A1063" s="5">
        <f t="shared" si="140"/>
        <v>1004160</v>
      </c>
      <c r="B1063" s="5">
        <f t="shared" si="141"/>
        <v>1004</v>
      </c>
      <c r="C1063" s="5">
        <f>VLOOKUP(B1063,[1]role!$A:$J,10,1)</f>
        <v>48</v>
      </c>
      <c r="D1063" s="5">
        <f t="shared" si="142"/>
        <v>160</v>
      </c>
      <c r="E1063" s="10" t="s">
        <v>41</v>
      </c>
      <c r="F1063" s="5">
        <f>[2]攻击!$H165</f>
        <v>32835</v>
      </c>
      <c r="G1063" s="5">
        <f t="shared" si="144"/>
        <v>728</v>
      </c>
      <c r="H1063" s="5">
        <v>0</v>
      </c>
      <c r="I1063" s="6">
        <f t="shared" si="145"/>
        <v>1650</v>
      </c>
      <c r="J1063">
        <v>0</v>
      </c>
      <c r="K1063" s="11">
        <f t="shared" si="146"/>
        <v>8</v>
      </c>
      <c r="L1063">
        <v>0</v>
      </c>
      <c r="M1063">
        <v>0</v>
      </c>
      <c r="N1063" s="7">
        <v>0</v>
      </c>
      <c r="O1063" t="s">
        <v>200</v>
      </c>
      <c r="P1063" s="5" t="str">
        <f t="shared" si="147"/>
        <v>1-48758</v>
      </c>
      <c r="Q1063">
        <v>0</v>
      </c>
      <c r="R1063" s="5">
        <f t="shared" si="148"/>
        <v>32835</v>
      </c>
      <c r="S1063" s="5">
        <v>15</v>
      </c>
      <c r="T1063" s="5">
        <v>0</v>
      </c>
      <c r="U1063">
        <f>[2]升级消耗!$F163</f>
        <v>48758</v>
      </c>
      <c r="V1063">
        <f t="shared" si="143"/>
        <v>2.35</v>
      </c>
      <c r="AA1063" s="5">
        <f t="shared" si="149"/>
        <v>1650</v>
      </c>
    </row>
    <row r="1064" spans="1:27">
      <c r="A1064" s="5">
        <f t="shared" si="140"/>
        <v>1004161</v>
      </c>
      <c r="B1064" s="5">
        <f t="shared" si="141"/>
        <v>1004</v>
      </c>
      <c r="C1064" s="5">
        <f>VLOOKUP(B1064,[1]role!$A:$J,10,1)</f>
        <v>48</v>
      </c>
      <c r="D1064" s="5">
        <f t="shared" si="142"/>
        <v>161</v>
      </c>
      <c r="E1064" s="10" t="s">
        <v>41</v>
      </c>
      <c r="F1064" s="5">
        <f>[2]攻击!$H166</f>
        <v>33512</v>
      </c>
      <c r="G1064" s="5">
        <f t="shared" si="144"/>
        <v>732</v>
      </c>
      <c r="H1064" s="5">
        <v>0</v>
      </c>
      <c r="I1064" s="6">
        <f t="shared" si="145"/>
        <v>1660</v>
      </c>
      <c r="J1064">
        <v>0</v>
      </c>
      <c r="K1064" s="11">
        <f t="shared" si="146"/>
        <v>8</v>
      </c>
      <c r="L1064">
        <v>0</v>
      </c>
      <c r="M1064">
        <v>0</v>
      </c>
      <c r="N1064" s="7">
        <v>0</v>
      </c>
      <c r="O1064" t="s">
        <v>201</v>
      </c>
      <c r="P1064" s="5" t="str">
        <f t="shared" si="147"/>
        <v>1-49763</v>
      </c>
      <c r="Q1064">
        <v>0</v>
      </c>
      <c r="R1064" s="5">
        <f t="shared" si="148"/>
        <v>33512</v>
      </c>
      <c r="S1064" s="5">
        <v>15</v>
      </c>
      <c r="T1064" s="5">
        <v>0</v>
      </c>
      <c r="U1064">
        <f>[2]升级消耗!$F164</f>
        <v>49763</v>
      </c>
      <c r="V1064">
        <f t="shared" si="143"/>
        <v>2.35</v>
      </c>
      <c r="AA1064" s="5">
        <f t="shared" si="149"/>
        <v>1660</v>
      </c>
    </row>
    <row r="1065" spans="1:27">
      <c r="A1065" s="5">
        <f t="shared" si="140"/>
        <v>1004162</v>
      </c>
      <c r="B1065" s="5">
        <f t="shared" si="141"/>
        <v>1004</v>
      </c>
      <c r="C1065" s="5">
        <f>VLOOKUP(B1065,[1]role!$A:$J,10,1)</f>
        <v>48</v>
      </c>
      <c r="D1065" s="5">
        <f t="shared" si="142"/>
        <v>162</v>
      </c>
      <c r="E1065" s="10" t="s">
        <v>41</v>
      </c>
      <c r="F1065" s="5">
        <f>[2]攻击!$H167</f>
        <v>34188</v>
      </c>
      <c r="G1065" s="5">
        <f t="shared" si="144"/>
        <v>736</v>
      </c>
      <c r="H1065" s="5">
        <v>0</v>
      </c>
      <c r="I1065" s="6">
        <f t="shared" si="145"/>
        <v>1670</v>
      </c>
      <c r="J1065">
        <v>0</v>
      </c>
      <c r="K1065" s="11">
        <f t="shared" si="146"/>
        <v>8</v>
      </c>
      <c r="L1065">
        <v>0</v>
      </c>
      <c r="M1065">
        <v>0</v>
      </c>
      <c r="N1065" s="7">
        <v>0</v>
      </c>
      <c r="O1065" t="s">
        <v>202</v>
      </c>
      <c r="P1065" s="5" t="str">
        <f t="shared" si="147"/>
        <v>1-50769</v>
      </c>
      <c r="Q1065">
        <v>0</v>
      </c>
      <c r="R1065" s="5">
        <f t="shared" si="148"/>
        <v>34188</v>
      </c>
      <c r="S1065" s="5">
        <v>15</v>
      </c>
      <c r="T1065" s="5">
        <v>0</v>
      </c>
      <c r="U1065">
        <f>[2]升级消耗!$F165</f>
        <v>50769</v>
      </c>
      <c r="V1065">
        <f t="shared" si="143"/>
        <v>2.35</v>
      </c>
      <c r="AA1065" s="5">
        <f t="shared" si="149"/>
        <v>1670</v>
      </c>
    </row>
    <row r="1066" spans="1:27">
      <c r="A1066" s="5">
        <f t="shared" si="140"/>
        <v>1004163</v>
      </c>
      <c r="B1066" s="5">
        <f t="shared" si="141"/>
        <v>1004</v>
      </c>
      <c r="C1066" s="5">
        <f>VLOOKUP(B1066,[1]role!$A:$J,10,1)</f>
        <v>48</v>
      </c>
      <c r="D1066" s="5">
        <f t="shared" si="142"/>
        <v>163</v>
      </c>
      <c r="E1066" s="10" t="s">
        <v>41</v>
      </c>
      <c r="F1066" s="5">
        <f>[2]攻击!$H168</f>
        <v>34867</v>
      </c>
      <c r="G1066" s="5">
        <f t="shared" si="144"/>
        <v>740</v>
      </c>
      <c r="H1066" s="5">
        <v>0</v>
      </c>
      <c r="I1066" s="6">
        <f t="shared" si="145"/>
        <v>1680</v>
      </c>
      <c r="J1066">
        <v>0</v>
      </c>
      <c r="K1066" s="11">
        <f t="shared" si="146"/>
        <v>8</v>
      </c>
      <c r="L1066">
        <v>0</v>
      </c>
      <c r="M1066">
        <v>0</v>
      </c>
      <c r="N1066" s="7">
        <v>0</v>
      </c>
      <c r="O1066" t="s">
        <v>203</v>
      </c>
      <c r="P1066" s="5" t="str">
        <f t="shared" si="147"/>
        <v>1-51777</v>
      </c>
      <c r="Q1066">
        <v>0</v>
      </c>
      <c r="R1066" s="5">
        <f t="shared" si="148"/>
        <v>34867</v>
      </c>
      <c r="S1066" s="5">
        <v>15</v>
      </c>
      <c r="T1066" s="5">
        <v>0</v>
      </c>
      <c r="U1066">
        <f>[2]升级消耗!$F166</f>
        <v>51777</v>
      </c>
      <c r="V1066">
        <f t="shared" si="143"/>
        <v>2.35</v>
      </c>
      <c r="AA1066" s="5">
        <f t="shared" si="149"/>
        <v>1680</v>
      </c>
    </row>
    <row r="1067" spans="1:27">
      <c r="A1067" s="5">
        <f t="shared" si="140"/>
        <v>1004164</v>
      </c>
      <c r="B1067" s="5">
        <f t="shared" si="141"/>
        <v>1004</v>
      </c>
      <c r="C1067" s="5">
        <f>VLOOKUP(B1067,[1]role!$A:$J,10,1)</f>
        <v>48</v>
      </c>
      <c r="D1067" s="5">
        <f t="shared" si="142"/>
        <v>164</v>
      </c>
      <c r="E1067" s="10" t="s">
        <v>41</v>
      </c>
      <c r="F1067" s="5">
        <f>[2]攻击!$H169</f>
        <v>35545</v>
      </c>
      <c r="G1067" s="5">
        <f t="shared" si="144"/>
        <v>745</v>
      </c>
      <c r="H1067" s="5">
        <v>0</v>
      </c>
      <c r="I1067" s="6">
        <f t="shared" si="145"/>
        <v>1690</v>
      </c>
      <c r="J1067">
        <v>0</v>
      </c>
      <c r="K1067" s="11">
        <f t="shared" si="146"/>
        <v>8</v>
      </c>
      <c r="L1067">
        <v>0</v>
      </c>
      <c r="M1067">
        <v>0</v>
      </c>
      <c r="N1067" s="7">
        <v>0</v>
      </c>
      <c r="O1067" t="s">
        <v>204</v>
      </c>
      <c r="P1067" s="5" t="str">
        <f t="shared" si="147"/>
        <v>1-52782</v>
      </c>
      <c r="Q1067">
        <v>0</v>
      </c>
      <c r="R1067" s="5">
        <f t="shared" si="148"/>
        <v>35545</v>
      </c>
      <c r="S1067" s="5">
        <v>15</v>
      </c>
      <c r="T1067" s="5">
        <v>0</v>
      </c>
      <c r="U1067">
        <f>[2]升级消耗!$F167</f>
        <v>52782</v>
      </c>
      <c r="V1067">
        <f t="shared" si="143"/>
        <v>2.35</v>
      </c>
      <c r="AA1067" s="5">
        <f t="shared" si="149"/>
        <v>1690</v>
      </c>
    </row>
    <row r="1068" spans="1:27">
      <c r="A1068" s="5">
        <f t="shared" si="140"/>
        <v>1004165</v>
      </c>
      <c r="B1068" s="5">
        <f t="shared" si="141"/>
        <v>1004</v>
      </c>
      <c r="C1068" s="5">
        <f>VLOOKUP(B1068,[1]role!$A:$J,10,1)</f>
        <v>48</v>
      </c>
      <c r="D1068" s="5">
        <f t="shared" si="142"/>
        <v>165</v>
      </c>
      <c r="E1068" s="10" t="s">
        <v>41</v>
      </c>
      <c r="F1068" s="5">
        <f>[2]攻击!$H170</f>
        <v>36225</v>
      </c>
      <c r="G1068" s="5">
        <f t="shared" si="144"/>
        <v>749</v>
      </c>
      <c r="H1068" s="5">
        <v>0</v>
      </c>
      <c r="I1068" s="6">
        <f t="shared" si="145"/>
        <v>1700</v>
      </c>
      <c r="J1068">
        <v>0</v>
      </c>
      <c r="K1068" s="11">
        <f t="shared" si="146"/>
        <v>8</v>
      </c>
      <c r="L1068">
        <v>0</v>
      </c>
      <c r="M1068">
        <v>0</v>
      </c>
      <c r="N1068" s="7">
        <v>0</v>
      </c>
      <c r="O1068" t="s">
        <v>205</v>
      </c>
      <c r="P1068" s="5" t="str">
        <f t="shared" si="147"/>
        <v>1-53793</v>
      </c>
      <c r="Q1068">
        <v>0</v>
      </c>
      <c r="R1068" s="5">
        <f t="shared" si="148"/>
        <v>36225</v>
      </c>
      <c r="S1068" s="5">
        <v>15</v>
      </c>
      <c r="T1068" s="5">
        <v>0</v>
      </c>
      <c r="U1068">
        <f>[2]升级消耗!$F168</f>
        <v>53793</v>
      </c>
      <c r="V1068">
        <f t="shared" si="143"/>
        <v>2.35</v>
      </c>
      <c r="AA1068" s="5">
        <f t="shared" si="149"/>
        <v>1700</v>
      </c>
    </row>
    <row r="1069" spans="1:27">
      <c r="A1069" s="5">
        <f t="shared" si="140"/>
        <v>1004166</v>
      </c>
      <c r="B1069" s="5">
        <f t="shared" si="141"/>
        <v>1004</v>
      </c>
      <c r="C1069" s="5">
        <f>VLOOKUP(B1069,[1]role!$A:$J,10,1)</f>
        <v>48</v>
      </c>
      <c r="D1069" s="5">
        <f t="shared" si="142"/>
        <v>166</v>
      </c>
      <c r="E1069" s="10" t="s">
        <v>41</v>
      </c>
      <c r="F1069" s="5">
        <f>[2]攻击!$H171</f>
        <v>36905</v>
      </c>
      <c r="G1069" s="5">
        <f t="shared" si="144"/>
        <v>753</v>
      </c>
      <c r="H1069" s="5">
        <v>0</v>
      </c>
      <c r="I1069" s="6">
        <f t="shared" si="145"/>
        <v>1710</v>
      </c>
      <c r="J1069">
        <v>0</v>
      </c>
      <c r="K1069" s="11">
        <f t="shared" si="146"/>
        <v>8</v>
      </c>
      <c r="L1069">
        <v>0</v>
      </c>
      <c r="M1069">
        <v>0</v>
      </c>
      <c r="N1069" s="7">
        <v>0</v>
      </c>
      <c r="O1069" t="s">
        <v>206</v>
      </c>
      <c r="P1069" s="5" t="str">
        <f t="shared" si="147"/>
        <v>1-54803</v>
      </c>
      <c r="Q1069">
        <v>0</v>
      </c>
      <c r="R1069" s="5">
        <f t="shared" si="148"/>
        <v>36905</v>
      </c>
      <c r="S1069" s="5">
        <v>15</v>
      </c>
      <c r="T1069" s="5">
        <v>0</v>
      </c>
      <c r="U1069">
        <f>[2]升级消耗!$F169</f>
        <v>54803</v>
      </c>
      <c r="V1069">
        <f t="shared" si="143"/>
        <v>2.35</v>
      </c>
      <c r="AA1069" s="5">
        <f t="shared" si="149"/>
        <v>1710</v>
      </c>
    </row>
    <row r="1070" spans="1:27">
      <c r="A1070" s="5">
        <f t="shared" si="140"/>
        <v>1004167</v>
      </c>
      <c r="B1070" s="5">
        <f t="shared" si="141"/>
        <v>1004</v>
      </c>
      <c r="C1070" s="5">
        <f>VLOOKUP(B1070,[1]role!$A:$J,10,1)</f>
        <v>48</v>
      </c>
      <c r="D1070" s="5">
        <f t="shared" si="142"/>
        <v>167</v>
      </c>
      <c r="E1070" s="10" t="s">
        <v>41</v>
      </c>
      <c r="F1070" s="5">
        <f>[2]攻击!$H172</f>
        <v>37587</v>
      </c>
      <c r="G1070" s="5">
        <f t="shared" si="144"/>
        <v>757</v>
      </c>
      <c r="H1070" s="5">
        <v>0</v>
      </c>
      <c r="I1070" s="6">
        <f t="shared" si="145"/>
        <v>1720</v>
      </c>
      <c r="J1070">
        <v>0</v>
      </c>
      <c r="K1070" s="11">
        <f t="shared" si="146"/>
        <v>8</v>
      </c>
      <c r="L1070">
        <v>0</v>
      </c>
      <c r="M1070">
        <v>0</v>
      </c>
      <c r="N1070" s="7">
        <v>0</v>
      </c>
      <c r="O1070" t="s">
        <v>207</v>
      </c>
      <c r="P1070" s="5" t="str">
        <f t="shared" si="147"/>
        <v>1-55816</v>
      </c>
      <c r="Q1070">
        <v>0</v>
      </c>
      <c r="R1070" s="5">
        <f t="shared" si="148"/>
        <v>37587</v>
      </c>
      <c r="S1070" s="5">
        <v>15</v>
      </c>
      <c r="T1070" s="5">
        <v>0</v>
      </c>
      <c r="U1070">
        <f>[2]升级消耗!$F170</f>
        <v>55816</v>
      </c>
      <c r="V1070">
        <f t="shared" si="143"/>
        <v>2.35</v>
      </c>
      <c r="AA1070" s="5">
        <f t="shared" si="149"/>
        <v>1720</v>
      </c>
    </row>
    <row r="1071" spans="1:27">
      <c r="A1071" s="5">
        <f t="shared" si="140"/>
        <v>1004168</v>
      </c>
      <c r="B1071" s="5">
        <f t="shared" si="141"/>
        <v>1004</v>
      </c>
      <c r="C1071" s="5">
        <f>VLOOKUP(B1071,[1]role!$A:$J,10,1)</f>
        <v>48</v>
      </c>
      <c r="D1071" s="5">
        <f t="shared" si="142"/>
        <v>168</v>
      </c>
      <c r="E1071" s="10" t="s">
        <v>41</v>
      </c>
      <c r="F1071" s="5">
        <f>[2]攻击!$H173</f>
        <v>38268</v>
      </c>
      <c r="G1071" s="5">
        <f t="shared" si="144"/>
        <v>762</v>
      </c>
      <c r="H1071" s="5">
        <v>0</v>
      </c>
      <c r="I1071" s="6">
        <f t="shared" si="145"/>
        <v>1730</v>
      </c>
      <c r="J1071">
        <v>0</v>
      </c>
      <c r="K1071" s="11">
        <f t="shared" si="146"/>
        <v>8</v>
      </c>
      <c r="L1071">
        <v>0</v>
      </c>
      <c r="M1071">
        <v>0</v>
      </c>
      <c r="N1071" s="7">
        <v>0</v>
      </c>
      <c r="O1071" t="s">
        <v>208</v>
      </c>
      <c r="P1071" s="5" t="str">
        <f t="shared" si="147"/>
        <v>1-56827</v>
      </c>
      <c r="Q1071">
        <v>0</v>
      </c>
      <c r="R1071" s="5">
        <f t="shared" si="148"/>
        <v>38268</v>
      </c>
      <c r="S1071" s="5">
        <v>15</v>
      </c>
      <c r="T1071" s="5">
        <v>0</v>
      </c>
      <c r="U1071">
        <f>[2]升级消耗!$F171</f>
        <v>56827</v>
      </c>
      <c r="V1071">
        <f t="shared" si="143"/>
        <v>2.35</v>
      </c>
      <c r="AA1071" s="5">
        <f t="shared" si="149"/>
        <v>1730</v>
      </c>
    </row>
    <row r="1072" spans="1:27">
      <c r="A1072" s="5">
        <f t="shared" si="140"/>
        <v>1004169</v>
      </c>
      <c r="B1072" s="5">
        <f t="shared" si="141"/>
        <v>1004</v>
      </c>
      <c r="C1072" s="5">
        <f>VLOOKUP(B1072,[1]role!$A:$J,10,1)</f>
        <v>48</v>
      </c>
      <c r="D1072" s="5">
        <f t="shared" si="142"/>
        <v>169</v>
      </c>
      <c r="E1072" s="10" t="s">
        <v>41</v>
      </c>
      <c r="F1072" s="5">
        <f>[2]攻击!$H174</f>
        <v>38952</v>
      </c>
      <c r="G1072" s="5">
        <f t="shared" si="144"/>
        <v>766</v>
      </c>
      <c r="H1072" s="5">
        <v>0</v>
      </c>
      <c r="I1072" s="6">
        <f t="shared" si="145"/>
        <v>1740</v>
      </c>
      <c r="J1072">
        <v>0</v>
      </c>
      <c r="K1072" s="11">
        <f t="shared" si="146"/>
        <v>8</v>
      </c>
      <c r="L1072">
        <v>0</v>
      </c>
      <c r="M1072">
        <v>0</v>
      </c>
      <c r="N1072" s="7">
        <v>0</v>
      </c>
      <c r="O1072" t="s">
        <v>209</v>
      </c>
      <c r="P1072" s="5" t="str">
        <f t="shared" si="147"/>
        <v>1-57841</v>
      </c>
      <c r="Q1072">
        <v>0</v>
      </c>
      <c r="R1072" s="5">
        <f t="shared" si="148"/>
        <v>38952</v>
      </c>
      <c r="S1072" s="5">
        <v>15</v>
      </c>
      <c r="T1072" s="5">
        <v>0</v>
      </c>
      <c r="U1072">
        <f>[2]升级消耗!$F172</f>
        <v>57841</v>
      </c>
      <c r="V1072">
        <f t="shared" si="143"/>
        <v>2.35</v>
      </c>
      <c r="AA1072" s="5">
        <f t="shared" si="149"/>
        <v>1740</v>
      </c>
    </row>
    <row r="1073" spans="1:27">
      <c r="A1073" s="5">
        <f t="shared" ref="A1073:A1136" si="150">A773+1000</f>
        <v>1004170</v>
      </c>
      <c r="B1073" s="5">
        <f t="shared" ref="B1073:B1136" si="151">B773+1</f>
        <v>1004</v>
      </c>
      <c r="C1073" s="5">
        <f>VLOOKUP(B1073,[1]role!$A:$J,10,1)</f>
        <v>48</v>
      </c>
      <c r="D1073" s="5">
        <f t="shared" ref="D1073:D1136" si="152">D773</f>
        <v>170</v>
      </c>
      <c r="E1073" s="10" t="s">
        <v>41</v>
      </c>
      <c r="F1073" s="5">
        <f>[2]攻击!$H175</f>
        <v>39635</v>
      </c>
      <c r="G1073" s="5">
        <f t="shared" si="144"/>
        <v>770</v>
      </c>
      <c r="H1073" s="5">
        <v>0</v>
      </c>
      <c r="I1073" s="6">
        <f t="shared" si="145"/>
        <v>1750</v>
      </c>
      <c r="J1073">
        <v>0</v>
      </c>
      <c r="K1073" s="11">
        <f t="shared" si="146"/>
        <v>8</v>
      </c>
      <c r="L1073">
        <v>0</v>
      </c>
      <c r="M1073">
        <v>0</v>
      </c>
      <c r="N1073" s="7">
        <v>0</v>
      </c>
      <c r="O1073" t="s">
        <v>210</v>
      </c>
      <c r="P1073" s="5" t="str">
        <f t="shared" si="147"/>
        <v>1-58857</v>
      </c>
      <c r="Q1073">
        <v>0</v>
      </c>
      <c r="R1073" s="5">
        <f t="shared" si="148"/>
        <v>39635</v>
      </c>
      <c r="S1073" s="5">
        <v>15</v>
      </c>
      <c r="T1073" s="5">
        <v>0</v>
      </c>
      <c r="U1073">
        <f>[2]升级消耗!$F173</f>
        <v>58857</v>
      </c>
      <c r="V1073">
        <f t="shared" ref="V1073:V1136" si="153">V773-0.05</f>
        <v>2.35</v>
      </c>
      <c r="AA1073" s="5">
        <f t="shared" si="149"/>
        <v>1750</v>
      </c>
    </row>
    <row r="1074" spans="1:27">
      <c r="A1074" s="5">
        <f t="shared" si="150"/>
        <v>1004171</v>
      </c>
      <c r="B1074" s="5">
        <f t="shared" si="151"/>
        <v>1004</v>
      </c>
      <c r="C1074" s="5">
        <f>VLOOKUP(B1074,[1]role!$A:$J,10,1)</f>
        <v>48</v>
      </c>
      <c r="D1074" s="5">
        <f t="shared" si="152"/>
        <v>171</v>
      </c>
      <c r="E1074" s="10" t="s">
        <v>41</v>
      </c>
      <c r="F1074" s="5">
        <f>[2]攻击!$H176</f>
        <v>40320</v>
      </c>
      <c r="G1074" s="5">
        <f t="shared" si="144"/>
        <v>774</v>
      </c>
      <c r="H1074" s="5">
        <v>0</v>
      </c>
      <c r="I1074" s="6">
        <f t="shared" si="145"/>
        <v>1760</v>
      </c>
      <c r="J1074">
        <v>0</v>
      </c>
      <c r="K1074" s="11">
        <f t="shared" si="146"/>
        <v>8</v>
      </c>
      <c r="L1074">
        <v>0</v>
      </c>
      <c r="M1074">
        <v>0</v>
      </c>
      <c r="N1074" s="7">
        <v>0</v>
      </c>
      <c r="O1074" t="s">
        <v>211</v>
      </c>
      <c r="P1074" s="5" t="str">
        <f t="shared" si="147"/>
        <v>1-59875</v>
      </c>
      <c r="Q1074">
        <v>0</v>
      </c>
      <c r="R1074" s="5">
        <f t="shared" si="148"/>
        <v>40320</v>
      </c>
      <c r="S1074" s="5">
        <v>15</v>
      </c>
      <c r="T1074" s="5">
        <v>0</v>
      </c>
      <c r="U1074">
        <f>[2]升级消耗!$F174</f>
        <v>59875</v>
      </c>
      <c r="V1074">
        <f t="shared" si="153"/>
        <v>2.35</v>
      </c>
      <c r="AA1074" s="5">
        <f t="shared" si="149"/>
        <v>1760</v>
      </c>
    </row>
    <row r="1075" spans="1:27">
      <c r="A1075" s="5">
        <f t="shared" si="150"/>
        <v>1004172</v>
      </c>
      <c r="B1075" s="5">
        <f t="shared" si="151"/>
        <v>1004</v>
      </c>
      <c r="C1075" s="5">
        <f>VLOOKUP(B1075,[1]role!$A:$J,10,1)</f>
        <v>48</v>
      </c>
      <c r="D1075" s="5">
        <f t="shared" si="152"/>
        <v>172</v>
      </c>
      <c r="E1075" s="10" t="s">
        <v>41</v>
      </c>
      <c r="F1075" s="5">
        <f>[2]攻击!$H177</f>
        <v>41004</v>
      </c>
      <c r="G1075" s="5">
        <f t="shared" si="144"/>
        <v>779</v>
      </c>
      <c r="H1075" s="5">
        <v>0</v>
      </c>
      <c r="I1075" s="6">
        <f t="shared" si="145"/>
        <v>1770</v>
      </c>
      <c r="J1075">
        <v>0</v>
      </c>
      <c r="K1075" s="11">
        <f t="shared" si="146"/>
        <v>8</v>
      </c>
      <c r="L1075">
        <v>0</v>
      </c>
      <c r="M1075">
        <v>0</v>
      </c>
      <c r="N1075" s="7">
        <v>0</v>
      </c>
      <c r="O1075" t="s">
        <v>212</v>
      </c>
      <c r="P1075" s="5" t="str">
        <f t="shared" si="147"/>
        <v>1-60889</v>
      </c>
      <c r="Q1075">
        <v>0</v>
      </c>
      <c r="R1075" s="5">
        <f t="shared" si="148"/>
        <v>41004</v>
      </c>
      <c r="S1075" s="5">
        <v>15</v>
      </c>
      <c r="T1075" s="5">
        <v>0</v>
      </c>
      <c r="U1075">
        <f>[2]升级消耗!$F175</f>
        <v>60889</v>
      </c>
      <c r="V1075">
        <f t="shared" si="153"/>
        <v>2.35</v>
      </c>
      <c r="AA1075" s="5">
        <f t="shared" si="149"/>
        <v>1770</v>
      </c>
    </row>
    <row r="1076" spans="1:27">
      <c r="A1076" s="5">
        <f t="shared" si="150"/>
        <v>1004173</v>
      </c>
      <c r="B1076" s="5">
        <f t="shared" si="151"/>
        <v>1004</v>
      </c>
      <c r="C1076" s="5">
        <f>VLOOKUP(B1076,[1]role!$A:$J,10,1)</f>
        <v>48</v>
      </c>
      <c r="D1076" s="5">
        <f t="shared" si="152"/>
        <v>173</v>
      </c>
      <c r="E1076" s="10" t="s">
        <v>41</v>
      </c>
      <c r="F1076" s="5">
        <f>[2]攻击!$H178</f>
        <v>41691</v>
      </c>
      <c r="G1076" s="5">
        <f t="shared" si="144"/>
        <v>783</v>
      </c>
      <c r="H1076" s="5">
        <v>0</v>
      </c>
      <c r="I1076" s="6">
        <f t="shared" si="145"/>
        <v>1780</v>
      </c>
      <c r="J1076">
        <v>0</v>
      </c>
      <c r="K1076" s="11">
        <f t="shared" si="146"/>
        <v>8</v>
      </c>
      <c r="L1076">
        <v>0</v>
      </c>
      <c r="M1076">
        <v>0</v>
      </c>
      <c r="N1076" s="7">
        <v>0</v>
      </c>
      <c r="O1076" t="s">
        <v>213</v>
      </c>
      <c r="P1076" s="5" t="str">
        <f t="shared" si="147"/>
        <v>1-61910</v>
      </c>
      <c r="Q1076">
        <v>0</v>
      </c>
      <c r="R1076" s="5">
        <f t="shared" si="148"/>
        <v>41691</v>
      </c>
      <c r="S1076" s="5">
        <v>15</v>
      </c>
      <c r="T1076" s="5">
        <v>0</v>
      </c>
      <c r="U1076">
        <f>[2]升级消耗!$F176</f>
        <v>61910</v>
      </c>
      <c r="V1076">
        <f t="shared" si="153"/>
        <v>2.35</v>
      </c>
      <c r="AA1076" s="5">
        <f t="shared" si="149"/>
        <v>1780</v>
      </c>
    </row>
    <row r="1077" spans="1:27">
      <c r="A1077" s="5">
        <f t="shared" si="150"/>
        <v>1004174</v>
      </c>
      <c r="B1077" s="5">
        <f t="shared" si="151"/>
        <v>1004</v>
      </c>
      <c r="C1077" s="5">
        <f>VLOOKUP(B1077,[1]role!$A:$J,10,1)</f>
        <v>48</v>
      </c>
      <c r="D1077" s="5">
        <f t="shared" si="152"/>
        <v>174</v>
      </c>
      <c r="E1077" s="10" t="s">
        <v>41</v>
      </c>
      <c r="F1077" s="5">
        <f>[2]攻击!$H179</f>
        <v>42377</v>
      </c>
      <c r="G1077" s="5">
        <f t="shared" si="144"/>
        <v>787</v>
      </c>
      <c r="H1077" s="5">
        <v>0</v>
      </c>
      <c r="I1077" s="6">
        <f t="shared" si="145"/>
        <v>1790</v>
      </c>
      <c r="J1077">
        <v>0</v>
      </c>
      <c r="K1077" s="11">
        <f t="shared" si="146"/>
        <v>8</v>
      </c>
      <c r="L1077">
        <v>0</v>
      </c>
      <c r="M1077">
        <v>0</v>
      </c>
      <c r="N1077" s="7">
        <v>0</v>
      </c>
      <c r="O1077" t="s">
        <v>214</v>
      </c>
      <c r="P1077" s="5" t="str">
        <f t="shared" si="147"/>
        <v>1-62929</v>
      </c>
      <c r="Q1077">
        <v>0</v>
      </c>
      <c r="R1077" s="5">
        <f t="shared" si="148"/>
        <v>42377</v>
      </c>
      <c r="S1077" s="5">
        <v>15</v>
      </c>
      <c r="T1077" s="5">
        <v>0</v>
      </c>
      <c r="U1077">
        <f>[2]升级消耗!$F177</f>
        <v>62929</v>
      </c>
      <c r="V1077">
        <f t="shared" si="153"/>
        <v>2.35</v>
      </c>
      <c r="AA1077" s="5">
        <f t="shared" si="149"/>
        <v>1790</v>
      </c>
    </row>
    <row r="1078" spans="1:27">
      <c r="A1078" s="5">
        <f t="shared" si="150"/>
        <v>1004175</v>
      </c>
      <c r="B1078" s="5">
        <f t="shared" si="151"/>
        <v>1004</v>
      </c>
      <c r="C1078" s="5">
        <f>VLOOKUP(B1078,[1]role!$A:$J,10,1)</f>
        <v>48</v>
      </c>
      <c r="D1078" s="5">
        <f t="shared" si="152"/>
        <v>175</v>
      </c>
      <c r="E1078" s="10" t="s">
        <v>41</v>
      </c>
      <c r="F1078" s="5">
        <f>[2]攻击!$H180</f>
        <v>43065</v>
      </c>
      <c r="G1078" s="5">
        <f t="shared" si="144"/>
        <v>791</v>
      </c>
      <c r="H1078" s="5">
        <v>0</v>
      </c>
      <c r="I1078" s="6">
        <f t="shared" si="145"/>
        <v>1800</v>
      </c>
      <c r="J1078">
        <v>0</v>
      </c>
      <c r="K1078" s="11">
        <f t="shared" si="146"/>
        <v>8</v>
      </c>
      <c r="L1078">
        <v>0</v>
      </c>
      <c r="M1078">
        <v>0</v>
      </c>
      <c r="N1078" s="7">
        <v>0</v>
      </c>
      <c r="O1078" t="s">
        <v>215</v>
      </c>
      <c r="P1078" s="5" t="str">
        <f t="shared" si="147"/>
        <v>1-63950</v>
      </c>
      <c r="Q1078">
        <v>0</v>
      </c>
      <c r="R1078" s="5">
        <f t="shared" si="148"/>
        <v>43065</v>
      </c>
      <c r="S1078" s="5">
        <v>15</v>
      </c>
      <c r="T1078" s="5">
        <v>0</v>
      </c>
      <c r="U1078">
        <f>[2]升级消耗!$F178</f>
        <v>63950</v>
      </c>
      <c r="V1078">
        <f t="shared" si="153"/>
        <v>2.35</v>
      </c>
      <c r="AA1078" s="5">
        <f t="shared" si="149"/>
        <v>1800</v>
      </c>
    </row>
    <row r="1079" spans="1:27">
      <c r="A1079" s="5">
        <f t="shared" si="150"/>
        <v>1004176</v>
      </c>
      <c r="B1079" s="5">
        <f t="shared" si="151"/>
        <v>1004</v>
      </c>
      <c r="C1079" s="5">
        <f>VLOOKUP(B1079,[1]role!$A:$J,10,1)</f>
        <v>48</v>
      </c>
      <c r="D1079" s="5">
        <f t="shared" si="152"/>
        <v>176</v>
      </c>
      <c r="E1079" s="10" t="s">
        <v>41</v>
      </c>
      <c r="F1079" s="5">
        <f>[2]攻击!$H181</f>
        <v>44097</v>
      </c>
      <c r="G1079" s="5">
        <f t="shared" si="144"/>
        <v>796</v>
      </c>
      <c r="H1079" s="5">
        <v>0</v>
      </c>
      <c r="I1079" s="6">
        <f t="shared" si="145"/>
        <v>1810</v>
      </c>
      <c r="J1079">
        <v>0</v>
      </c>
      <c r="K1079" s="11">
        <f t="shared" si="146"/>
        <v>8</v>
      </c>
      <c r="L1079">
        <v>0</v>
      </c>
      <c r="M1079">
        <v>0</v>
      </c>
      <c r="N1079" s="7">
        <v>0</v>
      </c>
      <c r="O1079" t="s">
        <v>216</v>
      </c>
      <c r="P1079" s="5" t="str">
        <f t="shared" si="147"/>
        <v>1-65483</v>
      </c>
      <c r="Q1079">
        <v>0</v>
      </c>
      <c r="R1079" s="5">
        <f t="shared" si="148"/>
        <v>44097</v>
      </c>
      <c r="S1079" s="5">
        <v>15</v>
      </c>
      <c r="T1079" s="5">
        <v>0</v>
      </c>
      <c r="U1079">
        <f>[2]升级消耗!$F179</f>
        <v>65483</v>
      </c>
      <c r="V1079">
        <f t="shared" si="153"/>
        <v>2.35</v>
      </c>
      <c r="AA1079" s="5">
        <f t="shared" si="149"/>
        <v>1810</v>
      </c>
    </row>
    <row r="1080" spans="1:27">
      <c r="A1080" s="5">
        <f t="shared" si="150"/>
        <v>1004177</v>
      </c>
      <c r="B1080" s="5">
        <f t="shared" si="151"/>
        <v>1004</v>
      </c>
      <c r="C1080" s="5">
        <f>VLOOKUP(B1080,[1]role!$A:$J,10,1)</f>
        <v>48</v>
      </c>
      <c r="D1080" s="5">
        <f t="shared" si="152"/>
        <v>177</v>
      </c>
      <c r="E1080" s="10" t="s">
        <v>41</v>
      </c>
      <c r="F1080" s="5">
        <f>[2]攻击!$H182</f>
        <v>45129</v>
      </c>
      <c r="G1080" s="5">
        <f t="shared" si="144"/>
        <v>800</v>
      </c>
      <c r="H1080" s="5">
        <v>0</v>
      </c>
      <c r="I1080" s="6">
        <f t="shared" si="145"/>
        <v>1820</v>
      </c>
      <c r="J1080">
        <v>0</v>
      </c>
      <c r="K1080" s="11">
        <f t="shared" si="146"/>
        <v>8</v>
      </c>
      <c r="L1080">
        <v>0</v>
      </c>
      <c r="M1080">
        <v>0</v>
      </c>
      <c r="N1080" s="7">
        <v>0</v>
      </c>
      <c r="O1080" t="s">
        <v>217</v>
      </c>
      <c r="P1080" s="5" t="str">
        <f t="shared" si="147"/>
        <v>1-67014</v>
      </c>
      <c r="Q1080">
        <v>0</v>
      </c>
      <c r="R1080" s="5">
        <f t="shared" si="148"/>
        <v>45129</v>
      </c>
      <c r="S1080" s="5">
        <v>15</v>
      </c>
      <c r="T1080" s="5">
        <v>0</v>
      </c>
      <c r="U1080">
        <f>[2]升级消耗!$F180</f>
        <v>67014</v>
      </c>
      <c r="V1080">
        <f t="shared" si="153"/>
        <v>2.35</v>
      </c>
      <c r="AA1080" s="5">
        <f t="shared" si="149"/>
        <v>1820</v>
      </c>
    </row>
    <row r="1081" spans="1:27">
      <c r="A1081" s="5">
        <f t="shared" si="150"/>
        <v>1004178</v>
      </c>
      <c r="B1081" s="5">
        <f t="shared" si="151"/>
        <v>1004</v>
      </c>
      <c r="C1081" s="5">
        <f>VLOOKUP(B1081,[1]role!$A:$J,10,1)</f>
        <v>48</v>
      </c>
      <c r="D1081" s="5">
        <f t="shared" si="152"/>
        <v>178</v>
      </c>
      <c r="E1081" s="10" t="s">
        <v>41</v>
      </c>
      <c r="F1081" s="5">
        <f>[2]攻击!$H183</f>
        <v>46163</v>
      </c>
      <c r="G1081" s="5">
        <f t="shared" si="144"/>
        <v>804</v>
      </c>
      <c r="H1081" s="5">
        <v>0</v>
      </c>
      <c r="I1081" s="6">
        <f t="shared" si="145"/>
        <v>1830</v>
      </c>
      <c r="J1081">
        <v>0</v>
      </c>
      <c r="K1081" s="11">
        <f t="shared" si="146"/>
        <v>8</v>
      </c>
      <c r="L1081">
        <v>0</v>
      </c>
      <c r="M1081">
        <v>0</v>
      </c>
      <c r="N1081" s="7">
        <v>0</v>
      </c>
      <c r="O1081" t="s">
        <v>218</v>
      </c>
      <c r="P1081" s="5" t="str">
        <f t="shared" si="147"/>
        <v>1-68550</v>
      </c>
      <c r="Q1081">
        <v>0</v>
      </c>
      <c r="R1081" s="5">
        <f t="shared" si="148"/>
        <v>46163</v>
      </c>
      <c r="S1081" s="5">
        <v>15</v>
      </c>
      <c r="T1081" s="5">
        <v>0</v>
      </c>
      <c r="U1081">
        <f>[2]升级消耗!$F181</f>
        <v>68550</v>
      </c>
      <c r="V1081">
        <f t="shared" si="153"/>
        <v>2.35</v>
      </c>
      <c r="AA1081" s="5">
        <f t="shared" si="149"/>
        <v>1830</v>
      </c>
    </row>
    <row r="1082" spans="1:27">
      <c r="A1082" s="5">
        <f t="shared" si="150"/>
        <v>1004179</v>
      </c>
      <c r="B1082" s="5">
        <f t="shared" si="151"/>
        <v>1004</v>
      </c>
      <c r="C1082" s="5">
        <f>VLOOKUP(B1082,[1]role!$A:$J,10,1)</f>
        <v>48</v>
      </c>
      <c r="D1082" s="5">
        <f t="shared" si="152"/>
        <v>179</v>
      </c>
      <c r="E1082" s="10" t="s">
        <v>41</v>
      </c>
      <c r="F1082" s="5">
        <f>[2]攻击!$H184</f>
        <v>47196</v>
      </c>
      <c r="G1082" s="5">
        <f t="shared" si="144"/>
        <v>808</v>
      </c>
      <c r="H1082" s="5">
        <v>0</v>
      </c>
      <c r="I1082" s="6">
        <f t="shared" si="145"/>
        <v>1840</v>
      </c>
      <c r="J1082">
        <v>0</v>
      </c>
      <c r="K1082" s="11">
        <f t="shared" si="146"/>
        <v>8</v>
      </c>
      <c r="L1082">
        <v>0</v>
      </c>
      <c r="M1082">
        <v>0</v>
      </c>
      <c r="N1082" s="7">
        <v>0</v>
      </c>
      <c r="O1082" t="s">
        <v>219</v>
      </c>
      <c r="P1082" s="5" t="str">
        <f t="shared" si="147"/>
        <v>1-70086</v>
      </c>
      <c r="Q1082">
        <v>0</v>
      </c>
      <c r="R1082" s="5">
        <f t="shared" si="148"/>
        <v>47196</v>
      </c>
      <c r="S1082" s="5">
        <v>15</v>
      </c>
      <c r="T1082" s="5">
        <v>0</v>
      </c>
      <c r="U1082">
        <f>[2]升级消耗!$F182</f>
        <v>70086</v>
      </c>
      <c r="V1082">
        <f t="shared" si="153"/>
        <v>2.35</v>
      </c>
      <c r="AA1082" s="5">
        <f t="shared" si="149"/>
        <v>1840</v>
      </c>
    </row>
    <row r="1083" spans="1:27">
      <c r="A1083" s="5">
        <f t="shared" si="150"/>
        <v>1004180</v>
      </c>
      <c r="B1083" s="5">
        <f t="shared" si="151"/>
        <v>1004</v>
      </c>
      <c r="C1083" s="5">
        <f>VLOOKUP(B1083,[1]role!$A:$J,10,1)</f>
        <v>48</v>
      </c>
      <c r="D1083" s="5">
        <f t="shared" si="152"/>
        <v>180</v>
      </c>
      <c r="E1083" s="10" t="s">
        <v>41</v>
      </c>
      <c r="F1083" s="5">
        <f>[2]攻击!$H185</f>
        <v>48232</v>
      </c>
      <c r="G1083" s="5">
        <f t="shared" si="144"/>
        <v>813</v>
      </c>
      <c r="H1083" s="5">
        <v>0</v>
      </c>
      <c r="I1083" s="6">
        <f t="shared" si="145"/>
        <v>1850</v>
      </c>
      <c r="J1083">
        <v>0</v>
      </c>
      <c r="K1083" s="11">
        <f t="shared" si="146"/>
        <v>8</v>
      </c>
      <c r="L1083">
        <v>0</v>
      </c>
      <c r="M1083">
        <v>0</v>
      </c>
      <c r="N1083" s="7">
        <v>0</v>
      </c>
      <c r="O1083" t="s">
        <v>220</v>
      </c>
      <c r="P1083" s="5" t="str">
        <f t="shared" si="147"/>
        <v>1-71622</v>
      </c>
      <c r="Q1083">
        <v>0</v>
      </c>
      <c r="R1083" s="5">
        <f t="shared" si="148"/>
        <v>48232</v>
      </c>
      <c r="S1083" s="5">
        <v>15</v>
      </c>
      <c r="T1083" s="5">
        <v>0</v>
      </c>
      <c r="U1083">
        <f>[2]升级消耗!$F183</f>
        <v>71622</v>
      </c>
      <c r="V1083">
        <f t="shared" si="153"/>
        <v>2.35</v>
      </c>
      <c r="AA1083" s="5">
        <f t="shared" si="149"/>
        <v>1850</v>
      </c>
    </row>
    <row r="1084" spans="1:27">
      <c r="A1084" s="5">
        <f t="shared" si="150"/>
        <v>1004181</v>
      </c>
      <c r="B1084" s="5">
        <f t="shared" si="151"/>
        <v>1004</v>
      </c>
      <c r="C1084" s="5">
        <f>VLOOKUP(B1084,[1]role!$A:$J,10,1)</f>
        <v>48</v>
      </c>
      <c r="D1084" s="5">
        <f t="shared" si="152"/>
        <v>181</v>
      </c>
      <c r="E1084" s="10" t="s">
        <v>41</v>
      </c>
      <c r="F1084" s="5">
        <f>[2]攻击!$H186</f>
        <v>49267</v>
      </c>
      <c r="G1084" s="5">
        <f t="shared" si="144"/>
        <v>817</v>
      </c>
      <c r="H1084" s="5">
        <v>0</v>
      </c>
      <c r="I1084" s="6">
        <f t="shared" si="145"/>
        <v>1860</v>
      </c>
      <c r="J1084">
        <v>0</v>
      </c>
      <c r="K1084" s="11">
        <f t="shared" si="146"/>
        <v>8</v>
      </c>
      <c r="L1084">
        <v>0</v>
      </c>
      <c r="M1084">
        <v>0</v>
      </c>
      <c r="N1084" s="7">
        <v>0</v>
      </c>
      <c r="O1084" t="s">
        <v>221</v>
      </c>
      <c r="P1084" s="5" t="str">
        <f t="shared" si="147"/>
        <v>1-73161</v>
      </c>
      <c r="Q1084">
        <v>0</v>
      </c>
      <c r="R1084" s="5">
        <f t="shared" si="148"/>
        <v>49267</v>
      </c>
      <c r="S1084" s="5">
        <v>15</v>
      </c>
      <c r="T1084" s="5">
        <v>0</v>
      </c>
      <c r="U1084">
        <f>[2]升级消耗!$F184</f>
        <v>73161</v>
      </c>
      <c r="V1084">
        <f t="shared" si="153"/>
        <v>2.35</v>
      </c>
      <c r="AA1084" s="5">
        <f t="shared" si="149"/>
        <v>1860</v>
      </c>
    </row>
    <row r="1085" spans="1:27">
      <c r="A1085" s="5">
        <f t="shared" si="150"/>
        <v>1004182</v>
      </c>
      <c r="B1085" s="5">
        <f t="shared" si="151"/>
        <v>1004</v>
      </c>
      <c r="C1085" s="5">
        <f>VLOOKUP(B1085,[1]role!$A:$J,10,1)</f>
        <v>48</v>
      </c>
      <c r="D1085" s="5">
        <f t="shared" si="152"/>
        <v>182</v>
      </c>
      <c r="E1085" s="10" t="s">
        <v>41</v>
      </c>
      <c r="F1085" s="5">
        <f>[2]攻击!$H187</f>
        <v>50304</v>
      </c>
      <c r="G1085" s="5">
        <f t="shared" si="144"/>
        <v>821</v>
      </c>
      <c r="H1085" s="5">
        <v>0</v>
      </c>
      <c r="I1085" s="6">
        <f t="shared" si="145"/>
        <v>1870</v>
      </c>
      <c r="J1085">
        <v>0</v>
      </c>
      <c r="K1085" s="11">
        <f t="shared" si="146"/>
        <v>8</v>
      </c>
      <c r="L1085">
        <v>0</v>
      </c>
      <c r="M1085">
        <v>0</v>
      </c>
      <c r="N1085" s="7">
        <v>0</v>
      </c>
      <c r="O1085" t="s">
        <v>222</v>
      </c>
      <c r="P1085" s="5" t="str">
        <f t="shared" si="147"/>
        <v>1-74699</v>
      </c>
      <c r="Q1085">
        <v>0</v>
      </c>
      <c r="R1085" s="5">
        <f t="shared" si="148"/>
        <v>50304</v>
      </c>
      <c r="S1085" s="5">
        <v>15</v>
      </c>
      <c r="T1085" s="5">
        <v>0</v>
      </c>
      <c r="U1085">
        <f>[2]升级消耗!$F185</f>
        <v>74699</v>
      </c>
      <c r="V1085">
        <f t="shared" si="153"/>
        <v>2.35</v>
      </c>
      <c r="AA1085" s="5">
        <f t="shared" si="149"/>
        <v>1870</v>
      </c>
    </row>
    <row r="1086" spans="1:27">
      <c r="A1086" s="5">
        <f t="shared" si="150"/>
        <v>1004183</v>
      </c>
      <c r="B1086" s="5">
        <f t="shared" si="151"/>
        <v>1004</v>
      </c>
      <c r="C1086" s="5">
        <f>VLOOKUP(B1086,[1]role!$A:$J,10,1)</f>
        <v>48</v>
      </c>
      <c r="D1086" s="5">
        <f t="shared" si="152"/>
        <v>183</v>
      </c>
      <c r="E1086" s="10" t="s">
        <v>41</v>
      </c>
      <c r="F1086" s="5">
        <f>[2]攻击!$H188</f>
        <v>51340</v>
      </c>
      <c r="G1086" s="5">
        <f t="shared" si="144"/>
        <v>826</v>
      </c>
      <c r="H1086" s="5">
        <v>0</v>
      </c>
      <c r="I1086" s="6">
        <f t="shared" si="145"/>
        <v>1880</v>
      </c>
      <c r="J1086">
        <v>0</v>
      </c>
      <c r="K1086" s="11">
        <f t="shared" si="146"/>
        <v>8</v>
      </c>
      <c r="L1086">
        <v>0</v>
      </c>
      <c r="M1086">
        <v>0</v>
      </c>
      <c r="N1086" s="7">
        <v>0</v>
      </c>
      <c r="O1086" t="s">
        <v>223</v>
      </c>
      <c r="P1086" s="5" t="str">
        <f t="shared" si="147"/>
        <v>1-76240</v>
      </c>
      <c r="Q1086">
        <v>0</v>
      </c>
      <c r="R1086" s="5">
        <f t="shared" si="148"/>
        <v>51340</v>
      </c>
      <c r="S1086" s="5">
        <v>15</v>
      </c>
      <c r="T1086" s="5">
        <v>0</v>
      </c>
      <c r="U1086">
        <f>[2]升级消耗!$F186</f>
        <v>76240</v>
      </c>
      <c r="V1086">
        <f t="shared" si="153"/>
        <v>2.35</v>
      </c>
      <c r="AA1086" s="5">
        <f t="shared" si="149"/>
        <v>1880</v>
      </c>
    </row>
    <row r="1087" spans="1:27">
      <c r="A1087" s="5">
        <f t="shared" si="150"/>
        <v>1004184</v>
      </c>
      <c r="B1087" s="5">
        <f t="shared" si="151"/>
        <v>1004</v>
      </c>
      <c r="C1087" s="5">
        <f>VLOOKUP(B1087,[1]role!$A:$J,10,1)</f>
        <v>48</v>
      </c>
      <c r="D1087" s="5">
        <f t="shared" si="152"/>
        <v>184</v>
      </c>
      <c r="E1087" s="10" t="s">
        <v>41</v>
      </c>
      <c r="F1087" s="5">
        <f>[2]攻击!$H189</f>
        <v>52379</v>
      </c>
      <c r="G1087" s="5">
        <f t="shared" si="144"/>
        <v>830</v>
      </c>
      <c r="H1087" s="5">
        <v>0</v>
      </c>
      <c r="I1087" s="6">
        <f t="shared" si="145"/>
        <v>1890</v>
      </c>
      <c r="J1087">
        <v>0</v>
      </c>
      <c r="K1087" s="11">
        <f t="shared" si="146"/>
        <v>8</v>
      </c>
      <c r="L1087">
        <v>0</v>
      </c>
      <c r="M1087">
        <v>0</v>
      </c>
      <c r="N1087" s="7">
        <v>0</v>
      </c>
      <c r="O1087" t="s">
        <v>224</v>
      </c>
      <c r="P1087" s="5" t="str">
        <f t="shared" si="147"/>
        <v>1-77780</v>
      </c>
      <c r="Q1087">
        <v>0</v>
      </c>
      <c r="R1087" s="5">
        <f t="shared" si="148"/>
        <v>52379</v>
      </c>
      <c r="S1087" s="5">
        <v>15</v>
      </c>
      <c r="T1087" s="5">
        <v>0</v>
      </c>
      <c r="U1087">
        <f>[2]升级消耗!$F187</f>
        <v>77780</v>
      </c>
      <c r="V1087">
        <f t="shared" si="153"/>
        <v>2.35</v>
      </c>
      <c r="AA1087" s="5">
        <f t="shared" si="149"/>
        <v>1890</v>
      </c>
    </row>
    <row r="1088" spans="1:27">
      <c r="A1088" s="5">
        <f t="shared" si="150"/>
        <v>1004185</v>
      </c>
      <c r="B1088" s="5">
        <f t="shared" si="151"/>
        <v>1004</v>
      </c>
      <c r="C1088" s="5">
        <f>VLOOKUP(B1088,[1]role!$A:$J,10,1)</f>
        <v>48</v>
      </c>
      <c r="D1088" s="5">
        <f t="shared" si="152"/>
        <v>185</v>
      </c>
      <c r="E1088" s="10" t="s">
        <v>41</v>
      </c>
      <c r="F1088" s="5">
        <f>[2]攻击!$H190</f>
        <v>53417</v>
      </c>
      <c r="G1088" s="5">
        <f t="shared" si="144"/>
        <v>834</v>
      </c>
      <c r="H1088" s="5">
        <v>0</v>
      </c>
      <c r="I1088" s="6">
        <f t="shared" si="145"/>
        <v>1900</v>
      </c>
      <c r="J1088">
        <v>0</v>
      </c>
      <c r="K1088" s="11">
        <f t="shared" si="146"/>
        <v>8</v>
      </c>
      <c r="L1088">
        <v>0</v>
      </c>
      <c r="M1088">
        <v>0</v>
      </c>
      <c r="N1088" s="7">
        <v>0</v>
      </c>
      <c r="O1088" t="s">
        <v>225</v>
      </c>
      <c r="P1088" s="5" t="str">
        <f t="shared" si="147"/>
        <v>1-79324</v>
      </c>
      <c r="Q1088">
        <v>0</v>
      </c>
      <c r="R1088" s="5">
        <f t="shared" si="148"/>
        <v>53417</v>
      </c>
      <c r="S1088" s="5">
        <v>15</v>
      </c>
      <c r="T1088" s="5">
        <v>0</v>
      </c>
      <c r="U1088">
        <f>[2]升级消耗!$F188</f>
        <v>79324</v>
      </c>
      <c r="V1088">
        <f t="shared" si="153"/>
        <v>2.35</v>
      </c>
      <c r="AA1088" s="5">
        <f t="shared" si="149"/>
        <v>1900</v>
      </c>
    </row>
    <row r="1089" spans="1:27">
      <c r="A1089" s="5">
        <f t="shared" si="150"/>
        <v>1004186</v>
      </c>
      <c r="B1089" s="5">
        <f t="shared" si="151"/>
        <v>1004</v>
      </c>
      <c r="C1089" s="5">
        <f>VLOOKUP(B1089,[1]role!$A:$J,10,1)</f>
        <v>48</v>
      </c>
      <c r="D1089" s="5">
        <f t="shared" si="152"/>
        <v>186</v>
      </c>
      <c r="E1089" s="10" t="s">
        <v>41</v>
      </c>
      <c r="F1089" s="5">
        <f>[2]攻击!$H191</f>
        <v>54457</v>
      </c>
      <c r="G1089" s="5">
        <f t="shared" si="144"/>
        <v>838</v>
      </c>
      <c r="H1089" s="5">
        <v>0</v>
      </c>
      <c r="I1089" s="6">
        <f t="shared" si="145"/>
        <v>1910</v>
      </c>
      <c r="J1089">
        <v>0</v>
      </c>
      <c r="K1089" s="11">
        <f t="shared" si="146"/>
        <v>8</v>
      </c>
      <c r="L1089">
        <v>0</v>
      </c>
      <c r="M1089">
        <v>0</v>
      </c>
      <c r="N1089" s="7">
        <v>0</v>
      </c>
      <c r="O1089" t="s">
        <v>226</v>
      </c>
      <c r="P1089" s="5" t="str">
        <f t="shared" si="147"/>
        <v>1-80867</v>
      </c>
      <c r="Q1089">
        <v>0</v>
      </c>
      <c r="R1089" s="5">
        <f t="shared" si="148"/>
        <v>54457</v>
      </c>
      <c r="S1089" s="5">
        <v>15</v>
      </c>
      <c r="T1089" s="5">
        <v>0</v>
      </c>
      <c r="U1089">
        <f>[2]升级消耗!$F189</f>
        <v>80867</v>
      </c>
      <c r="V1089">
        <f t="shared" si="153"/>
        <v>2.35</v>
      </c>
      <c r="AA1089" s="5">
        <f t="shared" si="149"/>
        <v>1910</v>
      </c>
    </row>
    <row r="1090" spans="1:27">
      <c r="A1090" s="5">
        <f t="shared" si="150"/>
        <v>1004187</v>
      </c>
      <c r="B1090" s="5">
        <f t="shared" si="151"/>
        <v>1004</v>
      </c>
      <c r="C1090" s="5">
        <f>VLOOKUP(B1090,[1]role!$A:$J,10,1)</f>
        <v>48</v>
      </c>
      <c r="D1090" s="5">
        <f t="shared" si="152"/>
        <v>187</v>
      </c>
      <c r="E1090" s="10" t="s">
        <v>41</v>
      </c>
      <c r="F1090" s="5">
        <f>[2]攻击!$H192</f>
        <v>55497</v>
      </c>
      <c r="G1090" s="5">
        <f t="shared" si="144"/>
        <v>843</v>
      </c>
      <c r="H1090" s="5">
        <v>0</v>
      </c>
      <c r="I1090" s="6">
        <f t="shared" si="145"/>
        <v>1920</v>
      </c>
      <c r="J1090">
        <v>0</v>
      </c>
      <c r="K1090" s="11">
        <f t="shared" si="146"/>
        <v>8</v>
      </c>
      <c r="L1090">
        <v>0</v>
      </c>
      <c r="M1090">
        <v>0</v>
      </c>
      <c r="N1090" s="7">
        <v>0</v>
      </c>
      <c r="O1090" t="s">
        <v>227</v>
      </c>
      <c r="P1090" s="5" t="str">
        <f t="shared" si="147"/>
        <v>1-82412</v>
      </c>
      <c r="Q1090">
        <v>0</v>
      </c>
      <c r="R1090" s="5">
        <f t="shared" si="148"/>
        <v>55497</v>
      </c>
      <c r="S1090" s="5">
        <v>15</v>
      </c>
      <c r="T1090" s="5">
        <v>0</v>
      </c>
      <c r="U1090">
        <f>[2]升级消耗!$F190</f>
        <v>82412</v>
      </c>
      <c r="V1090">
        <f t="shared" si="153"/>
        <v>2.35</v>
      </c>
      <c r="AA1090" s="5">
        <f t="shared" si="149"/>
        <v>1920</v>
      </c>
    </row>
    <row r="1091" spans="1:27">
      <c r="A1091" s="5">
        <f t="shared" si="150"/>
        <v>1004188</v>
      </c>
      <c r="B1091" s="5">
        <f t="shared" si="151"/>
        <v>1004</v>
      </c>
      <c r="C1091" s="5">
        <f>VLOOKUP(B1091,[1]role!$A:$J,10,1)</f>
        <v>48</v>
      </c>
      <c r="D1091" s="5">
        <f t="shared" si="152"/>
        <v>188</v>
      </c>
      <c r="E1091" s="10" t="s">
        <v>41</v>
      </c>
      <c r="F1091" s="5">
        <f>[2]攻击!$H193</f>
        <v>56539</v>
      </c>
      <c r="G1091" s="5">
        <f t="shared" si="144"/>
        <v>847</v>
      </c>
      <c r="H1091" s="5">
        <v>0</v>
      </c>
      <c r="I1091" s="6">
        <f t="shared" si="145"/>
        <v>1930</v>
      </c>
      <c r="J1091">
        <v>0</v>
      </c>
      <c r="K1091" s="11">
        <f t="shared" si="146"/>
        <v>8</v>
      </c>
      <c r="L1091">
        <v>0</v>
      </c>
      <c r="M1091">
        <v>0</v>
      </c>
      <c r="N1091" s="7">
        <v>0</v>
      </c>
      <c r="O1091" t="s">
        <v>228</v>
      </c>
      <c r="P1091" s="5" t="str">
        <f t="shared" si="147"/>
        <v>1-83958</v>
      </c>
      <c r="Q1091">
        <v>0</v>
      </c>
      <c r="R1091" s="5">
        <f t="shared" si="148"/>
        <v>56539</v>
      </c>
      <c r="S1091" s="5">
        <v>15</v>
      </c>
      <c r="T1091" s="5">
        <v>0</v>
      </c>
      <c r="U1091">
        <f>[2]升级消耗!$F191</f>
        <v>83958</v>
      </c>
      <c r="V1091">
        <f t="shared" si="153"/>
        <v>2.35</v>
      </c>
      <c r="AA1091" s="5">
        <f t="shared" si="149"/>
        <v>1930</v>
      </c>
    </row>
    <row r="1092" spans="1:27">
      <c r="A1092" s="5">
        <f t="shared" si="150"/>
        <v>1004189</v>
      </c>
      <c r="B1092" s="5">
        <f t="shared" si="151"/>
        <v>1004</v>
      </c>
      <c r="C1092" s="5">
        <f>VLOOKUP(B1092,[1]role!$A:$J,10,1)</f>
        <v>48</v>
      </c>
      <c r="D1092" s="5">
        <f t="shared" si="152"/>
        <v>189</v>
      </c>
      <c r="E1092" s="10" t="s">
        <v>41</v>
      </c>
      <c r="F1092" s="5">
        <f>[2]攻击!$H194</f>
        <v>57580</v>
      </c>
      <c r="G1092" s="5">
        <f t="shared" si="144"/>
        <v>851</v>
      </c>
      <c r="H1092" s="5">
        <v>0</v>
      </c>
      <c r="I1092" s="6">
        <f t="shared" si="145"/>
        <v>1940</v>
      </c>
      <c r="J1092">
        <v>0</v>
      </c>
      <c r="K1092" s="11">
        <f t="shared" si="146"/>
        <v>8</v>
      </c>
      <c r="L1092">
        <v>0</v>
      </c>
      <c r="M1092">
        <v>0</v>
      </c>
      <c r="N1092" s="7">
        <v>0</v>
      </c>
      <c r="O1092" t="s">
        <v>229</v>
      </c>
      <c r="P1092" s="5" t="str">
        <f t="shared" si="147"/>
        <v>1-85507</v>
      </c>
      <c r="Q1092">
        <v>0</v>
      </c>
      <c r="R1092" s="5">
        <f t="shared" si="148"/>
        <v>57580</v>
      </c>
      <c r="S1092" s="5">
        <v>15</v>
      </c>
      <c r="T1092" s="5">
        <v>0</v>
      </c>
      <c r="U1092">
        <f>[2]升级消耗!$F192</f>
        <v>85507</v>
      </c>
      <c r="V1092">
        <f t="shared" si="153"/>
        <v>2.35</v>
      </c>
      <c r="AA1092" s="5">
        <f t="shared" si="149"/>
        <v>1940</v>
      </c>
    </row>
    <row r="1093" spans="1:27">
      <c r="A1093" s="5">
        <f t="shared" si="150"/>
        <v>1004190</v>
      </c>
      <c r="B1093" s="5">
        <f t="shared" si="151"/>
        <v>1004</v>
      </c>
      <c r="C1093" s="5">
        <f>VLOOKUP(B1093,[1]role!$A:$J,10,1)</f>
        <v>48</v>
      </c>
      <c r="D1093" s="5">
        <f t="shared" si="152"/>
        <v>190</v>
      </c>
      <c r="E1093" s="10" t="s">
        <v>41</v>
      </c>
      <c r="F1093" s="5">
        <f>[2]攻击!$H195</f>
        <v>58624</v>
      </c>
      <c r="G1093" s="5">
        <f t="shared" ref="G1093:G1156" si="154">INT(I1093/V1093)+26</f>
        <v>855</v>
      </c>
      <c r="H1093" s="5">
        <v>0</v>
      </c>
      <c r="I1093" s="6">
        <f t="shared" ref="I1093:I1156" si="155">INT(AA1093)</f>
        <v>1950</v>
      </c>
      <c r="J1093">
        <v>0</v>
      </c>
      <c r="K1093" s="11">
        <f t="shared" ref="K1093:K1156" si="156">IF(B1093=2008,10,IF(B1093&gt;3000,10,IF(B1093&gt;2000,5,8)))</f>
        <v>8</v>
      </c>
      <c r="L1093">
        <v>0</v>
      </c>
      <c r="M1093">
        <v>0</v>
      </c>
      <c r="N1093" s="7">
        <v>0</v>
      </c>
      <c r="O1093" t="s">
        <v>230</v>
      </c>
      <c r="P1093" s="5" t="str">
        <f t="shared" ref="P1093:P1156" si="157">"1-"&amp;U1093</f>
        <v>1-87054</v>
      </c>
      <c r="Q1093">
        <v>0</v>
      </c>
      <c r="R1093" s="5">
        <f t="shared" ref="R1093:R1156" si="158">F1093</f>
        <v>58624</v>
      </c>
      <c r="S1093" s="5">
        <v>15</v>
      </c>
      <c r="T1093" s="5">
        <v>0</v>
      </c>
      <c r="U1093">
        <f>[2]升级消耗!$F193</f>
        <v>87054</v>
      </c>
      <c r="V1093">
        <f t="shared" si="153"/>
        <v>2.35</v>
      </c>
      <c r="AA1093" s="5">
        <f t="shared" ref="AA1093:AA1156" si="159">50+D1093*10</f>
        <v>1950</v>
      </c>
    </row>
    <row r="1094" spans="1:27">
      <c r="A1094" s="5">
        <f t="shared" si="150"/>
        <v>1004191</v>
      </c>
      <c r="B1094" s="5">
        <f t="shared" si="151"/>
        <v>1004</v>
      </c>
      <c r="C1094" s="5">
        <f>VLOOKUP(B1094,[1]role!$A:$J,10,1)</f>
        <v>48</v>
      </c>
      <c r="D1094" s="5">
        <f t="shared" si="152"/>
        <v>191</v>
      </c>
      <c r="E1094" s="10" t="s">
        <v>41</v>
      </c>
      <c r="F1094" s="5">
        <f>[2]攻击!$H196</f>
        <v>59667</v>
      </c>
      <c r="G1094" s="5">
        <f t="shared" si="154"/>
        <v>860</v>
      </c>
      <c r="H1094" s="5">
        <v>0</v>
      </c>
      <c r="I1094" s="6">
        <f t="shared" si="155"/>
        <v>1960</v>
      </c>
      <c r="J1094">
        <v>0</v>
      </c>
      <c r="K1094" s="11">
        <f t="shared" si="156"/>
        <v>8</v>
      </c>
      <c r="L1094">
        <v>0</v>
      </c>
      <c r="M1094">
        <v>0</v>
      </c>
      <c r="N1094" s="7">
        <v>0</v>
      </c>
      <c r="O1094" t="s">
        <v>231</v>
      </c>
      <c r="P1094" s="5" t="str">
        <f t="shared" si="157"/>
        <v>1-88604</v>
      </c>
      <c r="Q1094">
        <v>0</v>
      </c>
      <c r="R1094" s="5">
        <f t="shared" si="158"/>
        <v>59667</v>
      </c>
      <c r="S1094" s="5">
        <v>15</v>
      </c>
      <c r="T1094" s="5">
        <v>0</v>
      </c>
      <c r="U1094">
        <f>[2]升级消耗!$F194</f>
        <v>88604</v>
      </c>
      <c r="V1094">
        <f t="shared" si="153"/>
        <v>2.35</v>
      </c>
      <c r="AA1094" s="5">
        <f t="shared" si="159"/>
        <v>1960</v>
      </c>
    </row>
    <row r="1095" spans="1:27">
      <c r="A1095" s="5">
        <f t="shared" si="150"/>
        <v>1004192</v>
      </c>
      <c r="B1095" s="5">
        <f t="shared" si="151"/>
        <v>1004</v>
      </c>
      <c r="C1095" s="5">
        <f>VLOOKUP(B1095,[1]role!$A:$J,10,1)</f>
        <v>48</v>
      </c>
      <c r="D1095" s="5">
        <f t="shared" si="152"/>
        <v>192</v>
      </c>
      <c r="E1095" s="10" t="s">
        <v>41</v>
      </c>
      <c r="F1095" s="5">
        <f>[2]攻击!$H197</f>
        <v>60712</v>
      </c>
      <c r="G1095" s="5">
        <f t="shared" si="154"/>
        <v>864</v>
      </c>
      <c r="H1095" s="5">
        <v>0</v>
      </c>
      <c r="I1095" s="6">
        <f t="shared" si="155"/>
        <v>1970</v>
      </c>
      <c r="J1095">
        <v>0</v>
      </c>
      <c r="K1095" s="11">
        <f t="shared" si="156"/>
        <v>8</v>
      </c>
      <c r="L1095">
        <v>0</v>
      </c>
      <c r="M1095">
        <v>0</v>
      </c>
      <c r="N1095" s="7">
        <v>0</v>
      </c>
      <c r="O1095" t="s">
        <v>232</v>
      </c>
      <c r="P1095" s="5" t="str">
        <f t="shared" si="157"/>
        <v>1-90155</v>
      </c>
      <c r="Q1095">
        <v>0</v>
      </c>
      <c r="R1095" s="5">
        <f t="shared" si="158"/>
        <v>60712</v>
      </c>
      <c r="S1095" s="5">
        <v>15</v>
      </c>
      <c r="T1095" s="5">
        <v>0</v>
      </c>
      <c r="U1095">
        <f>[2]升级消耗!$F195</f>
        <v>90155</v>
      </c>
      <c r="V1095">
        <f t="shared" si="153"/>
        <v>2.35</v>
      </c>
      <c r="AA1095" s="5">
        <f t="shared" si="159"/>
        <v>1970</v>
      </c>
    </row>
    <row r="1096" spans="1:27">
      <c r="A1096" s="5">
        <f t="shared" si="150"/>
        <v>1004193</v>
      </c>
      <c r="B1096" s="5">
        <f t="shared" si="151"/>
        <v>1004</v>
      </c>
      <c r="C1096" s="5">
        <f>VLOOKUP(B1096,[1]role!$A:$J,10,1)</f>
        <v>48</v>
      </c>
      <c r="D1096" s="5">
        <f t="shared" si="152"/>
        <v>193</v>
      </c>
      <c r="E1096" s="10" t="s">
        <v>41</v>
      </c>
      <c r="F1096" s="5">
        <f>[2]攻击!$H198</f>
        <v>61756</v>
      </c>
      <c r="G1096" s="5">
        <f t="shared" si="154"/>
        <v>868</v>
      </c>
      <c r="H1096" s="5">
        <v>0</v>
      </c>
      <c r="I1096" s="6">
        <f t="shared" si="155"/>
        <v>1980</v>
      </c>
      <c r="J1096">
        <v>0</v>
      </c>
      <c r="K1096" s="11">
        <f t="shared" si="156"/>
        <v>8</v>
      </c>
      <c r="L1096">
        <v>0</v>
      </c>
      <c r="M1096">
        <v>0</v>
      </c>
      <c r="N1096" s="7">
        <v>0</v>
      </c>
      <c r="O1096" t="s">
        <v>233</v>
      </c>
      <c r="P1096" s="5" t="str">
        <f t="shared" si="157"/>
        <v>1-91708</v>
      </c>
      <c r="Q1096">
        <v>0</v>
      </c>
      <c r="R1096" s="5">
        <f t="shared" si="158"/>
        <v>61756</v>
      </c>
      <c r="S1096" s="5">
        <v>15</v>
      </c>
      <c r="T1096" s="5">
        <v>0</v>
      </c>
      <c r="U1096">
        <f>[2]升级消耗!$F196</f>
        <v>91708</v>
      </c>
      <c r="V1096">
        <f t="shared" si="153"/>
        <v>2.35</v>
      </c>
      <c r="AA1096" s="5">
        <f t="shared" si="159"/>
        <v>1980</v>
      </c>
    </row>
    <row r="1097" spans="1:27">
      <c r="A1097" s="5">
        <f t="shared" si="150"/>
        <v>1004194</v>
      </c>
      <c r="B1097" s="5">
        <f t="shared" si="151"/>
        <v>1004</v>
      </c>
      <c r="C1097" s="5">
        <f>VLOOKUP(B1097,[1]role!$A:$J,10,1)</f>
        <v>48</v>
      </c>
      <c r="D1097" s="5">
        <f t="shared" si="152"/>
        <v>194</v>
      </c>
      <c r="E1097" s="10" t="s">
        <v>41</v>
      </c>
      <c r="F1097" s="5">
        <f>[2]攻击!$H199</f>
        <v>62803</v>
      </c>
      <c r="G1097" s="5">
        <f t="shared" si="154"/>
        <v>872</v>
      </c>
      <c r="H1097" s="5">
        <v>0</v>
      </c>
      <c r="I1097" s="6">
        <f t="shared" si="155"/>
        <v>1990</v>
      </c>
      <c r="J1097">
        <v>0</v>
      </c>
      <c r="K1097" s="11">
        <f t="shared" si="156"/>
        <v>8</v>
      </c>
      <c r="L1097">
        <v>0</v>
      </c>
      <c r="M1097">
        <v>0</v>
      </c>
      <c r="N1097" s="7">
        <v>0</v>
      </c>
      <c r="O1097" t="s">
        <v>234</v>
      </c>
      <c r="P1097" s="5" t="str">
        <f t="shared" si="157"/>
        <v>1-93260</v>
      </c>
      <c r="Q1097">
        <v>0</v>
      </c>
      <c r="R1097" s="5">
        <f t="shared" si="158"/>
        <v>62803</v>
      </c>
      <c r="S1097" s="5">
        <v>15</v>
      </c>
      <c r="T1097" s="5">
        <v>0</v>
      </c>
      <c r="U1097">
        <f>[2]升级消耗!$F197</f>
        <v>93260</v>
      </c>
      <c r="V1097">
        <f t="shared" si="153"/>
        <v>2.35</v>
      </c>
      <c r="AA1097" s="5">
        <f t="shared" si="159"/>
        <v>1990</v>
      </c>
    </row>
    <row r="1098" spans="1:27">
      <c r="A1098" s="5">
        <f t="shared" si="150"/>
        <v>1004195</v>
      </c>
      <c r="B1098" s="5">
        <f t="shared" si="151"/>
        <v>1004</v>
      </c>
      <c r="C1098" s="5">
        <f>VLOOKUP(B1098,[1]role!$A:$J,10,1)</f>
        <v>48</v>
      </c>
      <c r="D1098" s="5">
        <f t="shared" si="152"/>
        <v>195</v>
      </c>
      <c r="E1098" s="10" t="s">
        <v>41</v>
      </c>
      <c r="F1098" s="5">
        <f>[2]攻击!$H200</f>
        <v>63849</v>
      </c>
      <c r="G1098" s="5">
        <f t="shared" si="154"/>
        <v>877</v>
      </c>
      <c r="H1098" s="5">
        <v>0</v>
      </c>
      <c r="I1098" s="6">
        <f t="shared" si="155"/>
        <v>2000</v>
      </c>
      <c r="J1098">
        <v>0</v>
      </c>
      <c r="K1098" s="11">
        <f t="shared" si="156"/>
        <v>8</v>
      </c>
      <c r="L1098">
        <v>0</v>
      </c>
      <c r="M1098">
        <v>0</v>
      </c>
      <c r="N1098" s="7">
        <v>0</v>
      </c>
      <c r="O1098" t="s">
        <v>235</v>
      </c>
      <c r="P1098" s="5" t="str">
        <f t="shared" si="157"/>
        <v>1-94814</v>
      </c>
      <c r="Q1098">
        <v>0</v>
      </c>
      <c r="R1098" s="5">
        <f t="shared" si="158"/>
        <v>63849</v>
      </c>
      <c r="S1098" s="5">
        <v>15</v>
      </c>
      <c r="T1098" s="5">
        <v>0</v>
      </c>
      <c r="U1098">
        <f>[2]升级消耗!$F198</f>
        <v>94814</v>
      </c>
      <c r="V1098">
        <f t="shared" si="153"/>
        <v>2.35</v>
      </c>
      <c r="AA1098" s="5">
        <f t="shared" si="159"/>
        <v>2000</v>
      </c>
    </row>
    <row r="1099" spans="1:27">
      <c r="A1099" s="5">
        <f t="shared" si="150"/>
        <v>1004196</v>
      </c>
      <c r="B1099" s="5">
        <f t="shared" si="151"/>
        <v>1004</v>
      </c>
      <c r="C1099" s="5">
        <f>VLOOKUP(B1099,[1]role!$A:$J,10,1)</f>
        <v>48</v>
      </c>
      <c r="D1099" s="5">
        <f t="shared" si="152"/>
        <v>196</v>
      </c>
      <c r="E1099" s="10" t="s">
        <v>41</v>
      </c>
      <c r="F1099" s="5">
        <f>[2]攻击!$H201</f>
        <v>64897</v>
      </c>
      <c r="G1099" s="5">
        <f t="shared" si="154"/>
        <v>881</v>
      </c>
      <c r="H1099" s="5">
        <v>0</v>
      </c>
      <c r="I1099" s="6">
        <f t="shared" si="155"/>
        <v>2010</v>
      </c>
      <c r="J1099">
        <v>0</v>
      </c>
      <c r="K1099" s="11">
        <f t="shared" si="156"/>
        <v>8</v>
      </c>
      <c r="L1099">
        <v>0</v>
      </c>
      <c r="M1099">
        <v>0</v>
      </c>
      <c r="N1099" s="7">
        <v>0</v>
      </c>
      <c r="O1099" t="s">
        <v>236</v>
      </c>
      <c r="P1099" s="5" t="str">
        <f t="shared" si="157"/>
        <v>1-96371</v>
      </c>
      <c r="Q1099">
        <v>0</v>
      </c>
      <c r="R1099" s="5">
        <f t="shared" si="158"/>
        <v>64897</v>
      </c>
      <c r="S1099" s="5">
        <v>15</v>
      </c>
      <c r="T1099" s="5">
        <v>0</v>
      </c>
      <c r="U1099">
        <f>[2]升级消耗!$F199</f>
        <v>96371</v>
      </c>
      <c r="V1099">
        <f t="shared" si="153"/>
        <v>2.35</v>
      </c>
      <c r="AA1099" s="5">
        <f t="shared" si="159"/>
        <v>2010</v>
      </c>
    </row>
    <row r="1100" spans="1:27">
      <c r="A1100" s="5">
        <f t="shared" si="150"/>
        <v>1004197</v>
      </c>
      <c r="B1100" s="5">
        <f t="shared" si="151"/>
        <v>1004</v>
      </c>
      <c r="C1100" s="5">
        <f>VLOOKUP(B1100,[1]role!$A:$J,10,1)</f>
        <v>48</v>
      </c>
      <c r="D1100" s="5">
        <f t="shared" si="152"/>
        <v>197</v>
      </c>
      <c r="E1100" s="10" t="s">
        <v>41</v>
      </c>
      <c r="F1100" s="5">
        <f>[2]攻击!$H202</f>
        <v>65945</v>
      </c>
      <c r="G1100" s="5">
        <f t="shared" si="154"/>
        <v>885</v>
      </c>
      <c r="H1100" s="5">
        <v>0</v>
      </c>
      <c r="I1100" s="6">
        <f t="shared" si="155"/>
        <v>2020</v>
      </c>
      <c r="J1100">
        <v>0</v>
      </c>
      <c r="K1100" s="11">
        <f t="shared" si="156"/>
        <v>8</v>
      </c>
      <c r="L1100">
        <v>0</v>
      </c>
      <c r="M1100">
        <v>0</v>
      </c>
      <c r="N1100" s="7">
        <v>0</v>
      </c>
      <c r="O1100" t="s">
        <v>237</v>
      </c>
      <c r="P1100" s="5" t="str">
        <f t="shared" si="157"/>
        <v>1-97926</v>
      </c>
      <c r="Q1100">
        <v>0</v>
      </c>
      <c r="R1100" s="5">
        <f t="shared" si="158"/>
        <v>65945</v>
      </c>
      <c r="S1100" s="5">
        <v>15</v>
      </c>
      <c r="T1100" s="5">
        <v>0</v>
      </c>
      <c r="U1100">
        <f>[2]升级消耗!$F200</f>
        <v>97926</v>
      </c>
      <c r="V1100">
        <f t="shared" si="153"/>
        <v>2.35</v>
      </c>
      <c r="AA1100" s="5">
        <f t="shared" si="159"/>
        <v>2020</v>
      </c>
    </row>
    <row r="1101" spans="1:27">
      <c r="A1101" s="5">
        <f t="shared" si="150"/>
        <v>1004198</v>
      </c>
      <c r="B1101" s="5">
        <f t="shared" si="151"/>
        <v>1004</v>
      </c>
      <c r="C1101" s="5">
        <f>VLOOKUP(B1101,[1]role!$A:$J,10,1)</f>
        <v>48</v>
      </c>
      <c r="D1101" s="5">
        <f t="shared" si="152"/>
        <v>198</v>
      </c>
      <c r="E1101" s="10" t="s">
        <v>41</v>
      </c>
      <c r="F1101" s="5">
        <f>[2]攻击!$H203</f>
        <v>66995</v>
      </c>
      <c r="G1101" s="5">
        <f t="shared" si="154"/>
        <v>889</v>
      </c>
      <c r="H1101" s="5">
        <v>0</v>
      </c>
      <c r="I1101" s="6">
        <f t="shared" si="155"/>
        <v>2030</v>
      </c>
      <c r="J1101">
        <v>0</v>
      </c>
      <c r="K1101" s="11">
        <f t="shared" si="156"/>
        <v>8</v>
      </c>
      <c r="L1101">
        <v>0</v>
      </c>
      <c r="M1101">
        <v>0</v>
      </c>
      <c r="N1101" s="7">
        <v>0</v>
      </c>
      <c r="O1101" t="s">
        <v>238</v>
      </c>
      <c r="P1101" s="5" t="str">
        <f t="shared" si="157"/>
        <v>1-99486</v>
      </c>
      <c r="Q1101">
        <v>0</v>
      </c>
      <c r="R1101" s="5">
        <f t="shared" si="158"/>
        <v>66995</v>
      </c>
      <c r="S1101" s="5">
        <v>15</v>
      </c>
      <c r="T1101" s="5">
        <v>0</v>
      </c>
      <c r="U1101">
        <f>[2]升级消耗!$F201</f>
        <v>99486</v>
      </c>
      <c r="V1101">
        <f t="shared" si="153"/>
        <v>2.35</v>
      </c>
      <c r="AA1101" s="5">
        <f t="shared" si="159"/>
        <v>2030</v>
      </c>
    </row>
    <row r="1102" spans="1:27">
      <c r="A1102" s="5">
        <f t="shared" si="150"/>
        <v>1004199</v>
      </c>
      <c r="B1102" s="5">
        <f t="shared" si="151"/>
        <v>1004</v>
      </c>
      <c r="C1102" s="5">
        <f>VLOOKUP(B1102,[1]role!$A:$J,10,1)</f>
        <v>48</v>
      </c>
      <c r="D1102" s="5">
        <f t="shared" si="152"/>
        <v>199</v>
      </c>
      <c r="E1102" s="10" t="s">
        <v>41</v>
      </c>
      <c r="F1102" s="5">
        <f>[2]攻击!$H204</f>
        <v>68044</v>
      </c>
      <c r="G1102" s="5">
        <f t="shared" si="154"/>
        <v>894</v>
      </c>
      <c r="H1102" s="5">
        <v>0</v>
      </c>
      <c r="I1102" s="6">
        <f t="shared" si="155"/>
        <v>2040</v>
      </c>
      <c r="J1102">
        <v>0</v>
      </c>
      <c r="K1102" s="11">
        <f t="shared" si="156"/>
        <v>8</v>
      </c>
      <c r="L1102">
        <v>0</v>
      </c>
      <c r="M1102">
        <v>0</v>
      </c>
      <c r="N1102" s="7">
        <v>0</v>
      </c>
      <c r="O1102" t="s">
        <v>239</v>
      </c>
      <c r="P1102" s="5" t="str">
        <f t="shared" si="157"/>
        <v>1-101044</v>
      </c>
      <c r="Q1102">
        <v>0</v>
      </c>
      <c r="R1102" s="5">
        <f t="shared" si="158"/>
        <v>68044</v>
      </c>
      <c r="S1102" s="5">
        <v>15</v>
      </c>
      <c r="T1102" s="5">
        <v>0</v>
      </c>
      <c r="U1102">
        <f>[2]升级消耗!$F202</f>
        <v>101044</v>
      </c>
      <c r="V1102">
        <f t="shared" si="153"/>
        <v>2.35</v>
      </c>
      <c r="AA1102" s="5">
        <f t="shared" si="159"/>
        <v>2040</v>
      </c>
    </row>
    <row r="1103" spans="1:27">
      <c r="A1103" s="5">
        <f t="shared" si="150"/>
        <v>1004200</v>
      </c>
      <c r="B1103" s="5">
        <f t="shared" si="151"/>
        <v>1004</v>
      </c>
      <c r="C1103" s="5">
        <f>VLOOKUP(B1103,[1]role!$A:$J,10,1)</f>
        <v>48</v>
      </c>
      <c r="D1103" s="5">
        <f t="shared" si="152"/>
        <v>200</v>
      </c>
      <c r="E1103" s="10" t="s">
        <v>41</v>
      </c>
      <c r="F1103" s="5">
        <f>[2]攻击!$H205</f>
        <v>69096</v>
      </c>
      <c r="G1103" s="5">
        <f t="shared" si="154"/>
        <v>898</v>
      </c>
      <c r="H1103" s="5">
        <v>0</v>
      </c>
      <c r="I1103" s="6">
        <f t="shared" si="155"/>
        <v>2050</v>
      </c>
      <c r="J1103">
        <v>0</v>
      </c>
      <c r="K1103" s="11">
        <f t="shared" si="156"/>
        <v>8</v>
      </c>
      <c r="L1103">
        <v>0</v>
      </c>
      <c r="M1103">
        <v>0</v>
      </c>
      <c r="N1103" s="7">
        <v>0</v>
      </c>
      <c r="O1103" t="s">
        <v>240</v>
      </c>
      <c r="P1103" s="5" t="str">
        <f t="shared" si="157"/>
        <v>1-136809</v>
      </c>
      <c r="Q1103">
        <v>0</v>
      </c>
      <c r="R1103" s="5">
        <f t="shared" si="158"/>
        <v>69096</v>
      </c>
      <c r="S1103" s="5">
        <v>15</v>
      </c>
      <c r="T1103" s="5">
        <v>0</v>
      </c>
      <c r="U1103">
        <f>[2]升级消耗!$F203</f>
        <v>136809</v>
      </c>
      <c r="V1103">
        <f t="shared" si="153"/>
        <v>2.35</v>
      </c>
      <c r="AA1103" s="5">
        <f t="shared" si="159"/>
        <v>2050</v>
      </c>
    </row>
    <row r="1104" spans="1:27">
      <c r="A1104" s="5">
        <f t="shared" si="150"/>
        <v>1004201</v>
      </c>
      <c r="B1104" s="5">
        <f t="shared" si="151"/>
        <v>1004</v>
      </c>
      <c r="C1104" s="5">
        <f>VLOOKUP(B1104,[1]role!$A:$J,10,1)</f>
        <v>48</v>
      </c>
      <c r="D1104" s="5">
        <f t="shared" si="152"/>
        <v>201</v>
      </c>
      <c r="E1104" s="10" t="s">
        <v>41</v>
      </c>
      <c r="F1104" s="5">
        <f>[2]攻击!$H206</f>
        <v>70672</v>
      </c>
      <c r="G1104" s="5">
        <f t="shared" si="154"/>
        <v>902</v>
      </c>
      <c r="H1104" s="5">
        <v>0</v>
      </c>
      <c r="I1104" s="6">
        <f t="shared" si="155"/>
        <v>2060</v>
      </c>
      <c r="J1104">
        <v>0</v>
      </c>
      <c r="K1104" s="11">
        <f t="shared" si="156"/>
        <v>8</v>
      </c>
      <c r="L1104">
        <v>0</v>
      </c>
      <c r="M1104">
        <v>0</v>
      </c>
      <c r="N1104" s="7">
        <v>0</v>
      </c>
      <c r="O1104" t="s">
        <v>42</v>
      </c>
      <c r="P1104" s="5" t="str">
        <f t="shared" si="157"/>
        <v>1-139929</v>
      </c>
      <c r="Q1104">
        <v>0</v>
      </c>
      <c r="R1104" s="5">
        <f t="shared" si="158"/>
        <v>70672</v>
      </c>
      <c r="S1104" s="5">
        <v>15</v>
      </c>
      <c r="T1104" s="5">
        <v>0</v>
      </c>
      <c r="U1104">
        <f>[2]升级消耗!$F204</f>
        <v>139929</v>
      </c>
      <c r="V1104">
        <f t="shared" si="153"/>
        <v>2.35</v>
      </c>
      <c r="AA1104" s="5">
        <f t="shared" si="159"/>
        <v>2060</v>
      </c>
    </row>
    <row r="1105" spans="1:27">
      <c r="A1105" s="5">
        <f t="shared" si="150"/>
        <v>1004202</v>
      </c>
      <c r="B1105" s="5">
        <f t="shared" si="151"/>
        <v>1004</v>
      </c>
      <c r="C1105" s="5">
        <f>VLOOKUP(B1105,[1]role!$A:$J,10,1)</f>
        <v>48</v>
      </c>
      <c r="D1105" s="5">
        <f t="shared" si="152"/>
        <v>202</v>
      </c>
      <c r="E1105" s="10" t="s">
        <v>41</v>
      </c>
      <c r="F1105" s="5">
        <f>[2]攻击!$H207</f>
        <v>72248</v>
      </c>
      <c r="G1105" s="5">
        <f t="shared" si="154"/>
        <v>906</v>
      </c>
      <c r="H1105" s="5">
        <v>0</v>
      </c>
      <c r="I1105" s="6">
        <f t="shared" si="155"/>
        <v>2070</v>
      </c>
      <c r="J1105">
        <v>0</v>
      </c>
      <c r="K1105" s="11">
        <f t="shared" si="156"/>
        <v>8</v>
      </c>
      <c r="L1105">
        <v>0</v>
      </c>
      <c r="M1105">
        <v>0</v>
      </c>
      <c r="N1105" s="7">
        <v>0</v>
      </c>
      <c r="O1105" t="s">
        <v>142</v>
      </c>
      <c r="P1105" s="5" t="str">
        <f t="shared" si="157"/>
        <v>1-143049</v>
      </c>
      <c r="Q1105">
        <v>0</v>
      </c>
      <c r="R1105" s="5">
        <f t="shared" si="158"/>
        <v>72248</v>
      </c>
      <c r="S1105" s="5">
        <v>15</v>
      </c>
      <c r="T1105" s="5">
        <v>0</v>
      </c>
      <c r="U1105">
        <f>[2]升级消耗!$F205</f>
        <v>143049</v>
      </c>
      <c r="V1105">
        <f t="shared" si="153"/>
        <v>2.35</v>
      </c>
      <c r="AA1105" s="5">
        <f t="shared" si="159"/>
        <v>2070</v>
      </c>
    </row>
    <row r="1106" spans="1:27">
      <c r="A1106" s="5">
        <f t="shared" si="150"/>
        <v>1004203</v>
      </c>
      <c r="B1106" s="5">
        <f t="shared" si="151"/>
        <v>1004</v>
      </c>
      <c r="C1106" s="5">
        <f>VLOOKUP(B1106,[1]role!$A:$J,10,1)</f>
        <v>48</v>
      </c>
      <c r="D1106" s="5">
        <f t="shared" si="152"/>
        <v>203</v>
      </c>
      <c r="E1106" s="10" t="s">
        <v>41</v>
      </c>
      <c r="F1106" s="5">
        <f>[2]攻击!$H208</f>
        <v>73825</v>
      </c>
      <c r="G1106" s="5">
        <f t="shared" si="154"/>
        <v>911</v>
      </c>
      <c r="H1106" s="5">
        <v>0</v>
      </c>
      <c r="I1106" s="6">
        <f t="shared" si="155"/>
        <v>2080</v>
      </c>
      <c r="J1106">
        <v>0</v>
      </c>
      <c r="K1106" s="11">
        <f t="shared" si="156"/>
        <v>8</v>
      </c>
      <c r="L1106">
        <v>0</v>
      </c>
      <c r="M1106">
        <v>0</v>
      </c>
      <c r="N1106" s="7">
        <v>0</v>
      </c>
      <c r="O1106" t="s">
        <v>143</v>
      </c>
      <c r="P1106" s="5" t="str">
        <f t="shared" si="157"/>
        <v>1-146172</v>
      </c>
      <c r="Q1106">
        <v>0</v>
      </c>
      <c r="R1106" s="5">
        <f t="shared" si="158"/>
        <v>73825</v>
      </c>
      <c r="S1106" s="5">
        <v>15</v>
      </c>
      <c r="T1106" s="5">
        <v>0</v>
      </c>
      <c r="U1106">
        <f>[2]升级消耗!$F206</f>
        <v>146172</v>
      </c>
      <c r="V1106">
        <f t="shared" si="153"/>
        <v>2.35</v>
      </c>
      <c r="AA1106" s="5">
        <f t="shared" si="159"/>
        <v>2080</v>
      </c>
    </row>
    <row r="1107" spans="1:27">
      <c r="A1107" s="5">
        <f t="shared" si="150"/>
        <v>1004204</v>
      </c>
      <c r="B1107" s="5">
        <f t="shared" si="151"/>
        <v>1004</v>
      </c>
      <c r="C1107" s="5">
        <f>VLOOKUP(B1107,[1]role!$A:$J,10,1)</f>
        <v>48</v>
      </c>
      <c r="D1107" s="5">
        <f t="shared" si="152"/>
        <v>204</v>
      </c>
      <c r="E1107" s="10" t="s">
        <v>41</v>
      </c>
      <c r="F1107" s="5">
        <f>[2]攻击!$H209</f>
        <v>75403</v>
      </c>
      <c r="G1107" s="5">
        <f t="shared" si="154"/>
        <v>915</v>
      </c>
      <c r="H1107" s="5">
        <v>0</v>
      </c>
      <c r="I1107" s="6">
        <f t="shared" si="155"/>
        <v>2090</v>
      </c>
      <c r="J1107">
        <v>0</v>
      </c>
      <c r="K1107" s="11">
        <f t="shared" si="156"/>
        <v>8</v>
      </c>
      <c r="L1107">
        <v>0</v>
      </c>
      <c r="M1107">
        <v>0</v>
      </c>
      <c r="N1107" s="7">
        <v>0</v>
      </c>
      <c r="O1107" t="s">
        <v>144</v>
      </c>
      <c r="P1107" s="5" t="str">
        <f t="shared" si="157"/>
        <v>1-149296</v>
      </c>
      <c r="Q1107">
        <v>0</v>
      </c>
      <c r="R1107" s="5">
        <f t="shared" si="158"/>
        <v>75403</v>
      </c>
      <c r="S1107" s="5">
        <v>15</v>
      </c>
      <c r="T1107" s="5">
        <v>0</v>
      </c>
      <c r="U1107">
        <f>[2]升级消耗!$F207</f>
        <v>149296</v>
      </c>
      <c r="V1107">
        <f t="shared" si="153"/>
        <v>2.35</v>
      </c>
      <c r="AA1107" s="5">
        <f t="shared" si="159"/>
        <v>2090</v>
      </c>
    </row>
    <row r="1108" spans="1:27">
      <c r="A1108" s="5">
        <f t="shared" si="150"/>
        <v>1004205</v>
      </c>
      <c r="B1108" s="5">
        <f t="shared" si="151"/>
        <v>1004</v>
      </c>
      <c r="C1108" s="5">
        <f>VLOOKUP(B1108,[1]role!$A:$J,10,1)</f>
        <v>48</v>
      </c>
      <c r="D1108" s="5">
        <f t="shared" si="152"/>
        <v>205</v>
      </c>
      <c r="E1108" s="10" t="s">
        <v>41</v>
      </c>
      <c r="F1108" s="5">
        <f>[2]攻击!$H210</f>
        <v>76982</v>
      </c>
      <c r="G1108" s="5">
        <f t="shared" si="154"/>
        <v>919</v>
      </c>
      <c r="H1108" s="5">
        <v>0</v>
      </c>
      <c r="I1108" s="6">
        <f t="shared" si="155"/>
        <v>2100</v>
      </c>
      <c r="J1108">
        <v>0</v>
      </c>
      <c r="K1108" s="11">
        <f t="shared" si="156"/>
        <v>8</v>
      </c>
      <c r="L1108">
        <v>0</v>
      </c>
      <c r="M1108">
        <v>0</v>
      </c>
      <c r="N1108" s="7">
        <v>0</v>
      </c>
      <c r="O1108" t="s">
        <v>145</v>
      </c>
      <c r="P1108" s="5" t="str">
        <f t="shared" si="157"/>
        <v>1-152422</v>
      </c>
      <c r="Q1108">
        <v>0</v>
      </c>
      <c r="R1108" s="5">
        <f t="shared" si="158"/>
        <v>76982</v>
      </c>
      <c r="S1108" s="5">
        <v>15</v>
      </c>
      <c r="T1108" s="5">
        <v>0</v>
      </c>
      <c r="U1108">
        <f>[2]升级消耗!$F208</f>
        <v>152422</v>
      </c>
      <c r="V1108">
        <f t="shared" si="153"/>
        <v>2.35</v>
      </c>
      <c r="AA1108" s="5">
        <f t="shared" si="159"/>
        <v>2100</v>
      </c>
    </row>
    <row r="1109" spans="1:27">
      <c r="A1109" s="5">
        <f t="shared" si="150"/>
        <v>1004206</v>
      </c>
      <c r="B1109" s="5">
        <f t="shared" si="151"/>
        <v>1004</v>
      </c>
      <c r="C1109" s="5">
        <f>VLOOKUP(B1109,[1]role!$A:$J,10,1)</f>
        <v>48</v>
      </c>
      <c r="D1109" s="5">
        <f t="shared" si="152"/>
        <v>206</v>
      </c>
      <c r="E1109" s="10" t="s">
        <v>41</v>
      </c>
      <c r="F1109" s="5">
        <f>[2]攻击!$H211</f>
        <v>78561</v>
      </c>
      <c r="G1109" s="5">
        <f t="shared" si="154"/>
        <v>923</v>
      </c>
      <c r="H1109" s="5">
        <v>0</v>
      </c>
      <c r="I1109" s="6">
        <f t="shared" si="155"/>
        <v>2110</v>
      </c>
      <c r="J1109">
        <v>0</v>
      </c>
      <c r="K1109" s="11">
        <f t="shared" si="156"/>
        <v>8</v>
      </c>
      <c r="L1109">
        <v>0</v>
      </c>
      <c r="M1109">
        <v>0</v>
      </c>
      <c r="N1109" s="7">
        <v>0</v>
      </c>
      <c r="O1109" t="s">
        <v>146</v>
      </c>
      <c r="P1109" s="5" t="str">
        <f t="shared" si="157"/>
        <v>1-155548</v>
      </c>
      <c r="Q1109">
        <v>0</v>
      </c>
      <c r="R1109" s="5">
        <f t="shared" si="158"/>
        <v>78561</v>
      </c>
      <c r="S1109" s="5">
        <v>15</v>
      </c>
      <c r="T1109" s="5">
        <v>0</v>
      </c>
      <c r="U1109">
        <f>[2]升级消耗!$F209</f>
        <v>155548</v>
      </c>
      <c r="V1109">
        <f t="shared" si="153"/>
        <v>2.35</v>
      </c>
      <c r="AA1109" s="5">
        <f t="shared" si="159"/>
        <v>2110</v>
      </c>
    </row>
    <row r="1110" spans="1:27">
      <c r="A1110" s="5">
        <f t="shared" si="150"/>
        <v>1004207</v>
      </c>
      <c r="B1110" s="5">
        <f t="shared" si="151"/>
        <v>1004</v>
      </c>
      <c r="C1110" s="5">
        <f>VLOOKUP(B1110,[1]role!$A:$J,10,1)</f>
        <v>48</v>
      </c>
      <c r="D1110" s="5">
        <f t="shared" si="152"/>
        <v>207</v>
      </c>
      <c r="E1110" s="10" t="s">
        <v>41</v>
      </c>
      <c r="F1110" s="5">
        <f>[2]攻击!$H212</f>
        <v>80142</v>
      </c>
      <c r="G1110" s="5">
        <f t="shared" si="154"/>
        <v>928</v>
      </c>
      <c r="H1110" s="5">
        <v>0</v>
      </c>
      <c r="I1110" s="6">
        <f t="shared" si="155"/>
        <v>2120</v>
      </c>
      <c r="J1110">
        <v>0</v>
      </c>
      <c r="K1110" s="11">
        <f t="shared" si="156"/>
        <v>8</v>
      </c>
      <c r="L1110">
        <v>0</v>
      </c>
      <c r="M1110">
        <v>0</v>
      </c>
      <c r="N1110" s="7">
        <v>0</v>
      </c>
      <c r="O1110" t="s">
        <v>147</v>
      </c>
      <c r="P1110" s="5" t="str">
        <f t="shared" si="157"/>
        <v>1-158681</v>
      </c>
      <c r="Q1110">
        <v>0</v>
      </c>
      <c r="R1110" s="5">
        <f t="shared" si="158"/>
        <v>80142</v>
      </c>
      <c r="S1110" s="5">
        <v>15</v>
      </c>
      <c r="T1110" s="5">
        <v>0</v>
      </c>
      <c r="U1110">
        <f>[2]升级消耗!$F210</f>
        <v>158681</v>
      </c>
      <c r="V1110">
        <f t="shared" si="153"/>
        <v>2.35</v>
      </c>
      <c r="AA1110" s="5">
        <f t="shared" si="159"/>
        <v>2120</v>
      </c>
    </row>
    <row r="1111" spans="1:27">
      <c r="A1111" s="5">
        <f t="shared" si="150"/>
        <v>1004208</v>
      </c>
      <c r="B1111" s="5">
        <f t="shared" si="151"/>
        <v>1004</v>
      </c>
      <c r="C1111" s="5">
        <f>VLOOKUP(B1111,[1]role!$A:$J,10,1)</f>
        <v>48</v>
      </c>
      <c r="D1111" s="5">
        <f t="shared" si="152"/>
        <v>208</v>
      </c>
      <c r="E1111" s="10" t="s">
        <v>41</v>
      </c>
      <c r="F1111" s="5">
        <f>[2]攻击!$H213</f>
        <v>81723</v>
      </c>
      <c r="G1111" s="5">
        <f t="shared" si="154"/>
        <v>932</v>
      </c>
      <c r="H1111" s="5">
        <v>0</v>
      </c>
      <c r="I1111" s="6">
        <f t="shared" si="155"/>
        <v>2130</v>
      </c>
      <c r="J1111">
        <v>0</v>
      </c>
      <c r="K1111" s="11">
        <f t="shared" si="156"/>
        <v>8</v>
      </c>
      <c r="L1111">
        <v>0</v>
      </c>
      <c r="M1111">
        <v>0</v>
      </c>
      <c r="N1111" s="7">
        <v>0</v>
      </c>
      <c r="O1111" t="s">
        <v>148</v>
      </c>
      <c r="P1111" s="5" t="str">
        <f t="shared" si="157"/>
        <v>1-161811</v>
      </c>
      <c r="Q1111">
        <v>0</v>
      </c>
      <c r="R1111" s="5">
        <f t="shared" si="158"/>
        <v>81723</v>
      </c>
      <c r="S1111" s="5">
        <v>15</v>
      </c>
      <c r="T1111" s="5">
        <v>0</v>
      </c>
      <c r="U1111">
        <f>[2]升级消耗!$F211</f>
        <v>161811</v>
      </c>
      <c r="V1111">
        <f t="shared" si="153"/>
        <v>2.35</v>
      </c>
      <c r="AA1111" s="5">
        <f t="shared" si="159"/>
        <v>2130</v>
      </c>
    </row>
    <row r="1112" spans="1:27">
      <c r="A1112" s="5">
        <f t="shared" si="150"/>
        <v>1004209</v>
      </c>
      <c r="B1112" s="5">
        <f t="shared" si="151"/>
        <v>1004</v>
      </c>
      <c r="C1112" s="5">
        <f>VLOOKUP(B1112,[1]role!$A:$J,10,1)</f>
        <v>48</v>
      </c>
      <c r="D1112" s="5">
        <f t="shared" si="152"/>
        <v>209</v>
      </c>
      <c r="E1112" s="10" t="s">
        <v>41</v>
      </c>
      <c r="F1112" s="5">
        <f>[2]攻击!$H214</f>
        <v>83305</v>
      </c>
      <c r="G1112" s="5">
        <f t="shared" si="154"/>
        <v>936</v>
      </c>
      <c r="H1112" s="5">
        <v>0</v>
      </c>
      <c r="I1112" s="6">
        <f t="shared" si="155"/>
        <v>2140</v>
      </c>
      <c r="J1112">
        <v>0</v>
      </c>
      <c r="K1112" s="11">
        <f t="shared" si="156"/>
        <v>8</v>
      </c>
      <c r="L1112">
        <v>0</v>
      </c>
      <c r="M1112">
        <v>0</v>
      </c>
      <c r="N1112" s="7">
        <v>0</v>
      </c>
      <c r="O1112" t="s">
        <v>149</v>
      </c>
      <c r="P1112" s="5" t="str">
        <f t="shared" si="157"/>
        <v>1-164944</v>
      </c>
      <c r="Q1112">
        <v>0</v>
      </c>
      <c r="R1112" s="5">
        <f t="shared" si="158"/>
        <v>83305</v>
      </c>
      <c r="S1112" s="5">
        <v>15</v>
      </c>
      <c r="T1112" s="5">
        <v>0</v>
      </c>
      <c r="U1112">
        <f>[2]升级消耗!$F212</f>
        <v>164944</v>
      </c>
      <c r="V1112">
        <f t="shared" si="153"/>
        <v>2.35</v>
      </c>
      <c r="AA1112" s="5">
        <f t="shared" si="159"/>
        <v>2140</v>
      </c>
    </row>
    <row r="1113" spans="1:27">
      <c r="A1113" s="5">
        <f t="shared" si="150"/>
        <v>1004210</v>
      </c>
      <c r="B1113" s="5">
        <f t="shared" si="151"/>
        <v>1004</v>
      </c>
      <c r="C1113" s="5">
        <f>VLOOKUP(B1113,[1]role!$A:$J,10,1)</f>
        <v>48</v>
      </c>
      <c r="D1113" s="5">
        <f t="shared" si="152"/>
        <v>210</v>
      </c>
      <c r="E1113" s="10" t="s">
        <v>41</v>
      </c>
      <c r="F1113" s="5">
        <f>[2]攻击!$H215</f>
        <v>84888</v>
      </c>
      <c r="G1113" s="5">
        <f t="shared" si="154"/>
        <v>940</v>
      </c>
      <c r="H1113" s="5">
        <v>0</v>
      </c>
      <c r="I1113" s="6">
        <f t="shared" si="155"/>
        <v>2150</v>
      </c>
      <c r="J1113">
        <v>0</v>
      </c>
      <c r="K1113" s="11">
        <f t="shared" si="156"/>
        <v>8</v>
      </c>
      <c r="L1113">
        <v>0</v>
      </c>
      <c r="M1113">
        <v>0</v>
      </c>
      <c r="N1113" s="7">
        <v>0</v>
      </c>
      <c r="O1113" t="s">
        <v>150</v>
      </c>
      <c r="P1113" s="5" t="str">
        <f t="shared" si="157"/>
        <v>1-168076</v>
      </c>
      <c r="Q1113">
        <v>0</v>
      </c>
      <c r="R1113" s="5">
        <f t="shared" si="158"/>
        <v>84888</v>
      </c>
      <c r="S1113" s="5">
        <v>15</v>
      </c>
      <c r="T1113" s="5">
        <v>0</v>
      </c>
      <c r="U1113">
        <f>[2]升级消耗!$F213</f>
        <v>168076</v>
      </c>
      <c r="V1113">
        <f t="shared" si="153"/>
        <v>2.35</v>
      </c>
      <c r="AA1113" s="5">
        <f t="shared" si="159"/>
        <v>2150</v>
      </c>
    </row>
    <row r="1114" spans="1:27">
      <c r="A1114" s="5">
        <f t="shared" si="150"/>
        <v>1004211</v>
      </c>
      <c r="B1114" s="5">
        <f t="shared" si="151"/>
        <v>1004</v>
      </c>
      <c r="C1114" s="5">
        <f>VLOOKUP(B1114,[1]role!$A:$J,10,1)</f>
        <v>48</v>
      </c>
      <c r="D1114" s="5">
        <f t="shared" si="152"/>
        <v>211</v>
      </c>
      <c r="E1114" s="10" t="s">
        <v>41</v>
      </c>
      <c r="F1114" s="5">
        <f>[2]攻击!$H216</f>
        <v>86472</v>
      </c>
      <c r="G1114" s="5">
        <f t="shared" si="154"/>
        <v>945</v>
      </c>
      <c r="H1114" s="5">
        <v>0</v>
      </c>
      <c r="I1114" s="6">
        <f t="shared" si="155"/>
        <v>2160</v>
      </c>
      <c r="J1114">
        <v>0</v>
      </c>
      <c r="K1114" s="11">
        <f t="shared" si="156"/>
        <v>8</v>
      </c>
      <c r="L1114">
        <v>0</v>
      </c>
      <c r="M1114">
        <v>0</v>
      </c>
      <c r="N1114" s="7">
        <v>0</v>
      </c>
      <c r="O1114" t="s">
        <v>151</v>
      </c>
      <c r="P1114" s="5" t="str">
        <f t="shared" si="157"/>
        <v>1-171212</v>
      </c>
      <c r="Q1114">
        <v>0</v>
      </c>
      <c r="R1114" s="5">
        <f t="shared" si="158"/>
        <v>86472</v>
      </c>
      <c r="S1114" s="5">
        <v>15</v>
      </c>
      <c r="T1114" s="5">
        <v>0</v>
      </c>
      <c r="U1114">
        <f>[2]升级消耗!$F214</f>
        <v>171212</v>
      </c>
      <c r="V1114">
        <f t="shared" si="153"/>
        <v>2.35</v>
      </c>
      <c r="AA1114" s="5">
        <f t="shared" si="159"/>
        <v>2160</v>
      </c>
    </row>
    <row r="1115" spans="1:27">
      <c r="A1115" s="5">
        <f t="shared" si="150"/>
        <v>1004212</v>
      </c>
      <c r="B1115" s="5">
        <f t="shared" si="151"/>
        <v>1004</v>
      </c>
      <c r="C1115" s="5">
        <f>VLOOKUP(B1115,[1]role!$A:$J,10,1)</f>
        <v>48</v>
      </c>
      <c r="D1115" s="5">
        <f t="shared" si="152"/>
        <v>212</v>
      </c>
      <c r="E1115" s="10" t="s">
        <v>41</v>
      </c>
      <c r="F1115" s="5">
        <f>[2]攻击!$H217</f>
        <v>88056</v>
      </c>
      <c r="G1115" s="5">
        <f t="shared" si="154"/>
        <v>949</v>
      </c>
      <c r="H1115" s="5">
        <v>0</v>
      </c>
      <c r="I1115" s="6">
        <f t="shared" si="155"/>
        <v>2170</v>
      </c>
      <c r="J1115">
        <v>0</v>
      </c>
      <c r="K1115" s="11">
        <f t="shared" si="156"/>
        <v>8</v>
      </c>
      <c r="L1115">
        <v>0</v>
      </c>
      <c r="M1115">
        <v>0</v>
      </c>
      <c r="N1115" s="7">
        <v>0</v>
      </c>
      <c r="O1115" t="s">
        <v>152</v>
      </c>
      <c r="P1115" s="5" t="str">
        <f t="shared" si="157"/>
        <v>1-174348</v>
      </c>
      <c r="Q1115">
        <v>0</v>
      </c>
      <c r="R1115" s="5">
        <f t="shared" si="158"/>
        <v>88056</v>
      </c>
      <c r="S1115" s="5">
        <v>15</v>
      </c>
      <c r="T1115" s="5">
        <v>0</v>
      </c>
      <c r="U1115">
        <f>[2]升级消耗!$F215</f>
        <v>174348</v>
      </c>
      <c r="V1115">
        <f t="shared" si="153"/>
        <v>2.35</v>
      </c>
      <c r="AA1115" s="5">
        <f t="shared" si="159"/>
        <v>2170</v>
      </c>
    </row>
    <row r="1116" spans="1:27">
      <c r="A1116" s="5">
        <f t="shared" si="150"/>
        <v>1004213</v>
      </c>
      <c r="B1116" s="5">
        <f t="shared" si="151"/>
        <v>1004</v>
      </c>
      <c r="C1116" s="5">
        <f>VLOOKUP(B1116,[1]role!$A:$J,10,1)</f>
        <v>48</v>
      </c>
      <c r="D1116" s="5">
        <f t="shared" si="152"/>
        <v>213</v>
      </c>
      <c r="E1116" s="10" t="s">
        <v>41</v>
      </c>
      <c r="F1116" s="5">
        <f>[2]攻击!$H218</f>
        <v>89641</v>
      </c>
      <c r="G1116" s="5">
        <f t="shared" si="154"/>
        <v>953</v>
      </c>
      <c r="H1116" s="5">
        <v>0</v>
      </c>
      <c r="I1116" s="6">
        <f t="shared" si="155"/>
        <v>2180</v>
      </c>
      <c r="J1116">
        <v>0</v>
      </c>
      <c r="K1116" s="11">
        <f t="shared" si="156"/>
        <v>8</v>
      </c>
      <c r="L1116">
        <v>0</v>
      </c>
      <c r="M1116">
        <v>0</v>
      </c>
      <c r="N1116" s="7">
        <v>0</v>
      </c>
      <c r="O1116" t="s">
        <v>153</v>
      </c>
      <c r="P1116" s="5" t="str">
        <f t="shared" si="157"/>
        <v>1-177488</v>
      </c>
      <c r="Q1116">
        <v>0</v>
      </c>
      <c r="R1116" s="5">
        <f t="shared" si="158"/>
        <v>89641</v>
      </c>
      <c r="S1116" s="5">
        <v>15</v>
      </c>
      <c r="T1116" s="5">
        <v>0</v>
      </c>
      <c r="U1116">
        <f>[2]升级消耗!$F216</f>
        <v>177488</v>
      </c>
      <c r="V1116">
        <f t="shared" si="153"/>
        <v>2.35</v>
      </c>
      <c r="AA1116" s="5">
        <f t="shared" si="159"/>
        <v>2180</v>
      </c>
    </row>
    <row r="1117" spans="1:27">
      <c r="A1117" s="5">
        <f t="shared" si="150"/>
        <v>1004214</v>
      </c>
      <c r="B1117" s="5">
        <f t="shared" si="151"/>
        <v>1004</v>
      </c>
      <c r="C1117" s="5">
        <f>VLOOKUP(B1117,[1]role!$A:$J,10,1)</f>
        <v>48</v>
      </c>
      <c r="D1117" s="5">
        <f t="shared" si="152"/>
        <v>214</v>
      </c>
      <c r="E1117" s="10" t="s">
        <v>41</v>
      </c>
      <c r="F1117" s="5">
        <f>[2]攻击!$H219</f>
        <v>91227</v>
      </c>
      <c r="G1117" s="5">
        <f t="shared" si="154"/>
        <v>957</v>
      </c>
      <c r="H1117" s="5">
        <v>0</v>
      </c>
      <c r="I1117" s="6">
        <f t="shared" si="155"/>
        <v>2190</v>
      </c>
      <c r="J1117">
        <v>0</v>
      </c>
      <c r="K1117" s="11">
        <f t="shared" si="156"/>
        <v>8</v>
      </c>
      <c r="L1117">
        <v>0</v>
      </c>
      <c r="M1117">
        <v>0</v>
      </c>
      <c r="N1117" s="7">
        <v>0</v>
      </c>
      <c r="O1117" t="s">
        <v>154</v>
      </c>
      <c r="P1117" s="5" t="str">
        <f t="shared" si="157"/>
        <v>1-180627</v>
      </c>
      <c r="Q1117">
        <v>0</v>
      </c>
      <c r="R1117" s="5">
        <f t="shared" si="158"/>
        <v>91227</v>
      </c>
      <c r="S1117" s="5">
        <v>15</v>
      </c>
      <c r="T1117" s="5">
        <v>0</v>
      </c>
      <c r="U1117">
        <f>[2]升级消耗!$F217</f>
        <v>180627</v>
      </c>
      <c r="V1117">
        <f t="shared" si="153"/>
        <v>2.35</v>
      </c>
      <c r="AA1117" s="5">
        <f t="shared" si="159"/>
        <v>2190</v>
      </c>
    </row>
    <row r="1118" spans="1:27">
      <c r="A1118" s="5">
        <f t="shared" si="150"/>
        <v>1004215</v>
      </c>
      <c r="B1118" s="5">
        <f t="shared" si="151"/>
        <v>1004</v>
      </c>
      <c r="C1118" s="5">
        <f>VLOOKUP(B1118,[1]role!$A:$J,10,1)</f>
        <v>48</v>
      </c>
      <c r="D1118" s="5">
        <f t="shared" si="152"/>
        <v>215</v>
      </c>
      <c r="E1118" s="10" t="s">
        <v>41</v>
      </c>
      <c r="F1118" s="5">
        <f>[2]攻击!$H220</f>
        <v>92814</v>
      </c>
      <c r="G1118" s="5">
        <f t="shared" si="154"/>
        <v>962</v>
      </c>
      <c r="H1118" s="5">
        <v>0</v>
      </c>
      <c r="I1118" s="6">
        <f t="shared" si="155"/>
        <v>2200</v>
      </c>
      <c r="J1118">
        <v>0</v>
      </c>
      <c r="K1118" s="11">
        <f t="shared" si="156"/>
        <v>8</v>
      </c>
      <c r="L1118">
        <v>0</v>
      </c>
      <c r="M1118">
        <v>0</v>
      </c>
      <c r="N1118" s="7">
        <v>0</v>
      </c>
      <c r="O1118" t="s">
        <v>155</v>
      </c>
      <c r="P1118" s="5" t="str">
        <f t="shared" si="157"/>
        <v>1-183769</v>
      </c>
      <c r="Q1118">
        <v>0</v>
      </c>
      <c r="R1118" s="5">
        <f t="shared" si="158"/>
        <v>92814</v>
      </c>
      <c r="S1118" s="5">
        <v>15</v>
      </c>
      <c r="T1118" s="5">
        <v>0</v>
      </c>
      <c r="U1118">
        <f>[2]升级消耗!$F218</f>
        <v>183769</v>
      </c>
      <c r="V1118">
        <f t="shared" si="153"/>
        <v>2.35</v>
      </c>
      <c r="AA1118" s="5">
        <f t="shared" si="159"/>
        <v>2200</v>
      </c>
    </row>
    <row r="1119" spans="1:27">
      <c r="A1119" s="5">
        <f t="shared" si="150"/>
        <v>1004216</v>
      </c>
      <c r="B1119" s="5">
        <f t="shared" si="151"/>
        <v>1004</v>
      </c>
      <c r="C1119" s="5">
        <f>VLOOKUP(B1119,[1]role!$A:$J,10,1)</f>
        <v>48</v>
      </c>
      <c r="D1119" s="5">
        <f t="shared" si="152"/>
        <v>216</v>
      </c>
      <c r="E1119" s="10" t="s">
        <v>41</v>
      </c>
      <c r="F1119" s="5">
        <f>[2]攻击!$H221</f>
        <v>94401</v>
      </c>
      <c r="G1119" s="5">
        <f t="shared" si="154"/>
        <v>966</v>
      </c>
      <c r="H1119" s="5">
        <v>0</v>
      </c>
      <c r="I1119" s="6">
        <f t="shared" si="155"/>
        <v>2210</v>
      </c>
      <c r="J1119">
        <v>0</v>
      </c>
      <c r="K1119" s="11">
        <f t="shared" si="156"/>
        <v>8</v>
      </c>
      <c r="L1119">
        <v>0</v>
      </c>
      <c r="M1119">
        <v>0</v>
      </c>
      <c r="N1119" s="7">
        <v>0</v>
      </c>
      <c r="O1119" t="s">
        <v>156</v>
      </c>
      <c r="P1119" s="5" t="str">
        <f t="shared" si="157"/>
        <v>1-186912</v>
      </c>
      <c r="Q1119">
        <v>0</v>
      </c>
      <c r="R1119" s="5">
        <f t="shared" si="158"/>
        <v>94401</v>
      </c>
      <c r="S1119" s="5">
        <v>15</v>
      </c>
      <c r="T1119" s="5">
        <v>0</v>
      </c>
      <c r="U1119">
        <f>[2]升级消耗!$F219</f>
        <v>186912</v>
      </c>
      <c r="V1119">
        <f t="shared" si="153"/>
        <v>2.35</v>
      </c>
      <c r="AA1119" s="5">
        <f t="shared" si="159"/>
        <v>2210</v>
      </c>
    </row>
    <row r="1120" spans="1:27">
      <c r="A1120" s="5">
        <f t="shared" si="150"/>
        <v>1004217</v>
      </c>
      <c r="B1120" s="5">
        <f t="shared" si="151"/>
        <v>1004</v>
      </c>
      <c r="C1120" s="5">
        <f>VLOOKUP(B1120,[1]role!$A:$J,10,1)</f>
        <v>48</v>
      </c>
      <c r="D1120" s="5">
        <f t="shared" si="152"/>
        <v>217</v>
      </c>
      <c r="E1120" s="10" t="s">
        <v>41</v>
      </c>
      <c r="F1120" s="5">
        <f>[2]攻击!$H222</f>
        <v>95990</v>
      </c>
      <c r="G1120" s="5">
        <f t="shared" si="154"/>
        <v>970</v>
      </c>
      <c r="H1120" s="5">
        <v>0</v>
      </c>
      <c r="I1120" s="6">
        <f t="shared" si="155"/>
        <v>2220</v>
      </c>
      <c r="J1120">
        <v>0</v>
      </c>
      <c r="K1120" s="11">
        <f t="shared" si="156"/>
        <v>8</v>
      </c>
      <c r="L1120">
        <v>0</v>
      </c>
      <c r="M1120">
        <v>0</v>
      </c>
      <c r="N1120" s="7">
        <v>0</v>
      </c>
      <c r="O1120" t="s">
        <v>157</v>
      </c>
      <c r="P1120" s="5" t="str">
        <f t="shared" si="157"/>
        <v>1-190060</v>
      </c>
      <c r="Q1120">
        <v>0</v>
      </c>
      <c r="R1120" s="5">
        <f t="shared" si="158"/>
        <v>95990</v>
      </c>
      <c r="S1120" s="5">
        <v>15</v>
      </c>
      <c r="T1120" s="5">
        <v>0</v>
      </c>
      <c r="U1120">
        <f>[2]升级消耗!$F220</f>
        <v>190060</v>
      </c>
      <c r="V1120">
        <f t="shared" si="153"/>
        <v>2.35</v>
      </c>
      <c r="AA1120" s="5">
        <f t="shared" si="159"/>
        <v>2220</v>
      </c>
    </row>
    <row r="1121" spans="1:27">
      <c r="A1121" s="5">
        <f t="shared" si="150"/>
        <v>1004218</v>
      </c>
      <c r="B1121" s="5">
        <f t="shared" si="151"/>
        <v>1004</v>
      </c>
      <c r="C1121" s="5">
        <f>VLOOKUP(B1121,[1]role!$A:$J,10,1)</f>
        <v>48</v>
      </c>
      <c r="D1121" s="5">
        <f t="shared" si="152"/>
        <v>218</v>
      </c>
      <c r="E1121" s="10" t="s">
        <v>41</v>
      </c>
      <c r="F1121" s="5">
        <f>[2]攻击!$H223</f>
        <v>97579</v>
      </c>
      <c r="G1121" s="5">
        <f t="shared" si="154"/>
        <v>974</v>
      </c>
      <c r="H1121" s="5">
        <v>0</v>
      </c>
      <c r="I1121" s="6">
        <f t="shared" si="155"/>
        <v>2230</v>
      </c>
      <c r="J1121">
        <v>0</v>
      </c>
      <c r="K1121" s="11">
        <f t="shared" si="156"/>
        <v>8</v>
      </c>
      <c r="L1121">
        <v>0</v>
      </c>
      <c r="M1121">
        <v>0</v>
      </c>
      <c r="N1121" s="7">
        <v>0</v>
      </c>
      <c r="O1121" t="s">
        <v>158</v>
      </c>
      <c r="P1121" s="5" t="str">
        <f t="shared" si="157"/>
        <v>1-193206</v>
      </c>
      <c r="Q1121">
        <v>0</v>
      </c>
      <c r="R1121" s="5">
        <f t="shared" si="158"/>
        <v>97579</v>
      </c>
      <c r="S1121" s="5">
        <v>15</v>
      </c>
      <c r="T1121" s="5">
        <v>0</v>
      </c>
      <c r="U1121">
        <f>[2]升级消耗!$F221</f>
        <v>193206</v>
      </c>
      <c r="V1121">
        <f t="shared" si="153"/>
        <v>2.35</v>
      </c>
      <c r="AA1121" s="5">
        <f t="shared" si="159"/>
        <v>2230</v>
      </c>
    </row>
    <row r="1122" spans="1:27">
      <c r="A1122" s="5">
        <f t="shared" si="150"/>
        <v>1004219</v>
      </c>
      <c r="B1122" s="5">
        <f t="shared" si="151"/>
        <v>1004</v>
      </c>
      <c r="C1122" s="5">
        <f>VLOOKUP(B1122,[1]role!$A:$J,10,1)</f>
        <v>48</v>
      </c>
      <c r="D1122" s="5">
        <f t="shared" si="152"/>
        <v>219</v>
      </c>
      <c r="E1122" s="10" t="s">
        <v>41</v>
      </c>
      <c r="F1122" s="5">
        <f>[2]攻击!$H224</f>
        <v>99169</v>
      </c>
      <c r="G1122" s="5">
        <f t="shared" si="154"/>
        <v>979</v>
      </c>
      <c r="H1122" s="5">
        <v>0</v>
      </c>
      <c r="I1122" s="6">
        <f t="shared" si="155"/>
        <v>2240</v>
      </c>
      <c r="J1122">
        <v>0</v>
      </c>
      <c r="K1122" s="11">
        <f t="shared" si="156"/>
        <v>8</v>
      </c>
      <c r="L1122">
        <v>0</v>
      </c>
      <c r="M1122">
        <v>0</v>
      </c>
      <c r="N1122" s="7">
        <v>0</v>
      </c>
      <c r="O1122" t="s">
        <v>159</v>
      </c>
      <c r="P1122" s="5" t="str">
        <f t="shared" si="157"/>
        <v>1-196355</v>
      </c>
      <c r="Q1122">
        <v>0</v>
      </c>
      <c r="R1122" s="5">
        <f t="shared" si="158"/>
        <v>99169</v>
      </c>
      <c r="S1122" s="5">
        <v>15</v>
      </c>
      <c r="T1122" s="5">
        <v>0</v>
      </c>
      <c r="U1122">
        <f>[2]升级消耗!$F222</f>
        <v>196355</v>
      </c>
      <c r="V1122">
        <f t="shared" si="153"/>
        <v>2.35</v>
      </c>
      <c r="AA1122" s="5">
        <f t="shared" si="159"/>
        <v>2240</v>
      </c>
    </row>
    <row r="1123" spans="1:27">
      <c r="A1123" s="5">
        <f t="shared" si="150"/>
        <v>1004220</v>
      </c>
      <c r="B1123" s="5">
        <f t="shared" si="151"/>
        <v>1004</v>
      </c>
      <c r="C1123" s="5">
        <f>VLOOKUP(B1123,[1]role!$A:$J,10,1)</f>
        <v>48</v>
      </c>
      <c r="D1123" s="5">
        <f t="shared" si="152"/>
        <v>220</v>
      </c>
      <c r="E1123" s="10" t="s">
        <v>41</v>
      </c>
      <c r="F1123" s="5">
        <f>[2]攻击!$H225</f>
        <v>100760</v>
      </c>
      <c r="G1123" s="5">
        <f t="shared" si="154"/>
        <v>983</v>
      </c>
      <c r="H1123" s="5">
        <v>0</v>
      </c>
      <c r="I1123" s="6">
        <f t="shared" si="155"/>
        <v>2250</v>
      </c>
      <c r="J1123">
        <v>0</v>
      </c>
      <c r="K1123" s="11">
        <f t="shared" si="156"/>
        <v>8</v>
      </c>
      <c r="L1123">
        <v>0</v>
      </c>
      <c r="M1123">
        <v>0</v>
      </c>
      <c r="N1123" s="7">
        <v>0</v>
      </c>
      <c r="O1123" t="s">
        <v>160</v>
      </c>
      <c r="P1123" s="5" t="str">
        <f t="shared" si="157"/>
        <v>1-199504</v>
      </c>
      <c r="Q1123">
        <v>0</v>
      </c>
      <c r="R1123" s="5">
        <f t="shared" si="158"/>
        <v>100760</v>
      </c>
      <c r="S1123" s="5">
        <v>15</v>
      </c>
      <c r="T1123" s="5">
        <v>0</v>
      </c>
      <c r="U1123">
        <f>[2]升级消耗!$F223</f>
        <v>199504</v>
      </c>
      <c r="V1123">
        <f t="shared" si="153"/>
        <v>2.35</v>
      </c>
      <c r="AA1123" s="5">
        <f t="shared" si="159"/>
        <v>2250</v>
      </c>
    </row>
    <row r="1124" spans="1:27">
      <c r="A1124" s="5">
        <f t="shared" si="150"/>
        <v>1004221</v>
      </c>
      <c r="B1124" s="5">
        <f t="shared" si="151"/>
        <v>1004</v>
      </c>
      <c r="C1124" s="5">
        <f>VLOOKUP(B1124,[1]role!$A:$J,10,1)</f>
        <v>48</v>
      </c>
      <c r="D1124" s="5">
        <f t="shared" si="152"/>
        <v>221</v>
      </c>
      <c r="E1124" s="10" t="s">
        <v>41</v>
      </c>
      <c r="F1124" s="5">
        <f>[2]攻击!$H226</f>
        <v>102352</v>
      </c>
      <c r="G1124" s="5">
        <f t="shared" si="154"/>
        <v>987</v>
      </c>
      <c r="H1124" s="5">
        <v>0</v>
      </c>
      <c r="I1124" s="6">
        <f t="shared" si="155"/>
        <v>2260</v>
      </c>
      <c r="J1124">
        <v>0</v>
      </c>
      <c r="K1124" s="11">
        <f t="shared" si="156"/>
        <v>8</v>
      </c>
      <c r="L1124">
        <v>0</v>
      </c>
      <c r="M1124">
        <v>0</v>
      </c>
      <c r="N1124" s="7">
        <v>0</v>
      </c>
      <c r="O1124" t="s">
        <v>161</v>
      </c>
      <c r="P1124" s="5" t="str">
        <f t="shared" si="157"/>
        <v>1-202656</v>
      </c>
      <c r="Q1124">
        <v>0</v>
      </c>
      <c r="R1124" s="5">
        <f t="shared" si="158"/>
        <v>102352</v>
      </c>
      <c r="S1124" s="5">
        <v>15</v>
      </c>
      <c r="T1124" s="5">
        <v>0</v>
      </c>
      <c r="U1124">
        <f>[2]升级消耗!$F224</f>
        <v>202656</v>
      </c>
      <c r="V1124">
        <f t="shared" si="153"/>
        <v>2.35</v>
      </c>
      <c r="AA1124" s="5">
        <f t="shared" si="159"/>
        <v>2260</v>
      </c>
    </row>
    <row r="1125" spans="1:27">
      <c r="A1125" s="5">
        <f t="shared" si="150"/>
        <v>1004222</v>
      </c>
      <c r="B1125" s="5">
        <f t="shared" si="151"/>
        <v>1004</v>
      </c>
      <c r="C1125" s="5">
        <f>VLOOKUP(B1125,[1]role!$A:$J,10,1)</f>
        <v>48</v>
      </c>
      <c r="D1125" s="5">
        <f t="shared" si="152"/>
        <v>222</v>
      </c>
      <c r="E1125" s="10" t="s">
        <v>41</v>
      </c>
      <c r="F1125" s="5">
        <f>[2]攻击!$H227</f>
        <v>103944</v>
      </c>
      <c r="G1125" s="5">
        <f t="shared" si="154"/>
        <v>991</v>
      </c>
      <c r="H1125" s="5">
        <v>0</v>
      </c>
      <c r="I1125" s="6">
        <f t="shared" si="155"/>
        <v>2270</v>
      </c>
      <c r="J1125">
        <v>0</v>
      </c>
      <c r="K1125" s="11">
        <f t="shared" si="156"/>
        <v>8</v>
      </c>
      <c r="L1125">
        <v>0</v>
      </c>
      <c r="M1125">
        <v>0</v>
      </c>
      <c r="N1125" s="7">
        <v>0</v>
      </c>
      <c r="O1125" t="s">
        <v>162</v>
      </c>
      <c r="P1125" s="5" t="str">
        <f t="shared" si="157"/>
        <v>1-205808</v>
      </c>
      <c r="Q1125">
        <v>0</v>
      </c>
      <c r="R1125" s="5">
        <f t="shared" si="158"/>
        <v>103944</v>
      </c>
      <c r="S1125" s="5">
        <v>15</v>
      </c>
      <c r="T1125" s="5">
        <v>0</v>
      </c>
      <c r="U1125">
        <f>[2]升级消耗!$F225</f>
        <v>205808</v>
      </c>
      <c r="V1125">
        <f t="shared" si="153"/>
        <v>2.35</v>
      </c>
      <c r="AA1125" s="5">
        <f t="shared" si="159"/>
        <v>2270</v>
      </c>
    </row>
    <row r="1126" spans="1:27">
      <c r="A1126" s="5">
        <f t="shared" si="150"/>
        <v>1004223</v>
      </c>
      <c r="B1126" s="5">
        <f t="shared" si="151"/>
        <v>1004</v>
      </c>
      <c r="C1126" s="5">
        <f>VLOOKUP(B1126,[1]role!$A:$J,10,1)</f>
        <v>48</v>
      </c>
      <c r="D1126" s="5">
        <f t="shared" si="152"/>
        <v>223</v>
      </c>
      <c r="E1126" s="10" t="s">
        <v>41</v>
      </c>
      <c r="F1126" s="5">
        <f>[2]攻击!$H228</f>
        <v>105537</v>
      </c>
      <c r="G1126" s="5">
        <f t="shared" si="154"/>
        <v>996</v>
      </c>
      <c r="H1126" s="5">
        <v>0</v>
      </c>
      <c r="I1126" s="6">
        <f t="shared" si="155"/>
        <v>2280</v>
      </c>
      <c r="J1126">
        <v>0</v>
      </c>
      <c r="K1126" s="11">
        <f t="shared" si="156"/>
        <v>8</v>
      </c>
      <c r="L1126">
        <v>0</v>
      </c>
      <c r="M1126">
        <v>0</v>
      </c>
      <c r="N1126" s="7">
        <v>0</v>
      </c>
      <c r="O1126" t="s">
        <v>163</v>
      </c>
      <c r="P1126" s="5" t="str">
        <f t="shared" si="157"/>
        <v>1-208963</v>
      </c>
      <c r="Q1126">
        <v>0</v>
      </c>
      <c r="R1126" s="5">
        <f t="shared" si="158"/>
        <v>105537</v>
      </c>
      <c r="S1126" s="5">
        <v>15</v>
      </c>
      <c r="T1126" s="5">
        <v>0</v>
      </c>
      <c r="U1126">
        <f>[2]升级消耗!$F226</f>
        <v>208963</v>
      </c>
      <c r="V1126">
        <f t="shared" si="153"/>
        <v>2.35</v>
      </c>
      <c r="AA1126" s="5">
        <f t="shared" si="159"/>
        <v>2280</v>
      </c>
    </row>
    <row r="1127" spans="1:27">
      <c r="A1127" s="5">
        <f t="shared" si="150"/>
        <v>1004224</v>
      </c>
      <c r="B1127" s="5">
        <f t="shared" si="151"/>
        <v>1004</v>
      </c>
      <c r="C1127" s="5">
        <f>VLOOKUP(B1127,[1]role!$A:$J,10,1)</f>
        <v>48</v>
      </c>
      <c r="D1127" s="5">
        <f t="shared" si="152"/>
        <v>224</v>
      </c>
      <c r="E1127" s="10" t="s">
        <v>41</v>
      </c>
      <c r="F1127" s="5">
        <f>[2]攻击!$H229</f>
        <v>107131</v>
      </c>
      <c r="G1127" s="5">
        <f t="shared" si="154"/>
        <v>1000</v>
      </c>
      <c r="H1127" s="5">
        <v>0</v>
      </c>
      <c r="I1127" s="6">
        <f t="shared" si="155"/>
        <v>2290</v>
      </c>
      <c r="J1127">
        <v>0</v>
      </c>
      <c r="K1127" s="11">
        <f t="shared" si="156"/>
        <v>8</v>
      </c>
      <c r="L1127">
        <v>0</v>
      </c>
      <c r="M1127">
        <v>0</v>
      </c>
      <c r="N1127" s="7">
        <v>0</v>
      </c>
      <c r="O1127" t="s">
        <v>164</v>
      </c>
      <c r="P1127" s="5" t="str">
        <f t="shared" si="157"/>
        <v>1-212118</v>
      </c>
      <c r="Q1127">
        <v>0</v>
      </c>
      <c r="R1127" s="5">
        <f t="shared" si="158"/>
        <v>107131</v>
      </c>
      <c r="S1127" s="5">
        <v>15</v>
      </c>
      <c r="T1127" s="5">
        <v>0</v>
      </c>
      <c r="U1127">
        <f>[2]升级消耗!$F227</f>
        <v>212118</v>
      </c>
      <c r="V1127">
        <f t="shared" si="153"/>
        <v>2.35</v>
      </c>
      <c r="AA1127" s="5">
        <f t="shared" si="159"/>
        <v>2290</v>
      </c>
    </row>
    <row r="1128" spans="1:27">
      <c r="A1128" s="5">
        <f t="shared" si="150"/>
        <v>1004225</v>
      </c>
      <c r="B1128" s="5">
        <f t="shared" si="151"/>
        <v>1004</v>
      </c>
      <c r="C1128" s="5">
        <f>VLOOKUP(B1128,[1]role!$A:$J,10,1)</f>
        <v>48</v>
      </c>
      <c r="D1128" s="5">
        <f t="shared" si="152"/>
        <v>225</v>
      </c>
      <c r="E1128" s="10" t="s">
        <v>41</v>
      </c>
      <c r="F1128" s="5">
        <f>[2]攻击!$H230</f>
        <v>108726</v>
      </c>
      <c r="G1128" s="5">
        <f t="shared" si="154"/>
        <v>1004</v>
      </c>
      <c r="H1128" s="5">
        <v>0</v>
      </c>
      <c r="I1128" s="6">
        <f t="shared" si="155"/>
        <v>2300</v>
      </c>
      <c r="J1128">
        <v>0</v>
      </c>
      <c r="K1128" s="11">
        <f t="shared" si="156"/>
        <v>8</v>
      </c>
      <c r="L1128">
        <v>0</v>
      </c>
      <c r="M1128">
        <v>0</v>
      </c>
      <c r="N1128" s="7">
        <v>0</v>
      </c>
      <c r="O1128" t="s">
        <v>165</v>
      </c>
      <c r="P1128" s="5" t="str">
        <f t="shared" si="157"/>
        <v>1-215276</v>
      </c>
      <c r="Q1128">
        <v>0</v>
      </c>
      <c r="R1128" s="5">
        <f t="shared" si="158"/>
        <v>108726</v>
      </c>
      <c r="S1128" s="5">
        <v>15</v>
      </c>
      <c r="T1128" s="5">
        <v>0</v>
      </c>
      <c r="U1128">
        <f>[2]升级消耗!$F228</f>
        <v>215276</v>
      </c>
      <c r="V1128">
        <f t="shared" si="153"/>
        <v>2.35</v>
      </c>
      <c r="AA1128" s="5">
        <f t="shared" si="159"/>
        <v>2300</v>
      </c>
    </row>
    <row r="1129" spans="1:27">
      <c r="A1129" s="5">
        <f t="shared" si="150"/>
        <v>1004226</v>
      </c>
      <c r="B1129" s="5">
        <f t="shared" si="151"/>
        <v>1004</v>
      </c>
      <c r="C1129" s="5">
        <f>VLOOKUP(B1129,[1]role!$A:$J,10,1)</f>
        <v>48</v>
      </c>
      <c r="D1129" s="5">
        <f t="shared" si="152"/>
        <v>226</v>
      </c>
      <c r="E1129" s="10" t="s">
        <v>41</v>
      </c>
      <c r="F1129" s="5">
        <f>[2]攻击!$H231</f>
        <v>111118</v>
      </c>
      <c r="G1129" s="5">
        <f t="shared" si="154"/>
        <v>1008</v>
      </c>
      <c r="H1129" s="5">
        <v>0</v>
      </c>
      <c r="I1129" s="6">
        <f t="shared" si="155"/>
        <v>2310</v>
      </c>
      <c r="J1129">
        <v>0</v>
      </c>
      <c r="K1129" s="11">
        <f t="shared" si="156"/>
        <v>8</v>
      </c>
      <c r="L1129">
        <v>0</v>
      </c>
      <c r="M1129">
        <v>0</v>
      </c>
      <c r="N1129" s="7">
        <v>0</v>
      </c>
      <c r="O1129" t="s">
        <v>166</v>
      </c>
      <c r="P1129" s="5" t="str">
        <f t="shared" si="157"/>
        <v>1-220012</v>
      </c>
      <c r="Q1129">
        <v>0</v>
      </c>
      <c r="R1129" s="5">
        <f t="shared" si="158"/>
        <v>111118</v>
      </c>
      <c r="S1129" s="5">
        <v>15</v>
      </c>
      <c r="T1129" s="5">
        <v>0</v>
      </c>
      <c r="U1129">
        <f>[2]升级消耗!$F229</f>
        <v>220012</v>
      </c>
      <c r="V1129">
        <f t="shared" si="153"/>
        <v>2.35</v>
      </c>
      <c r="AA1129" s="5">
        <f t="shared" si="159"/>
        <v>2310</v>
      </c>
    </row>
    <row r="1130" spans="1:27">
      <c r="A1130" s="5">
        <f t="shared" si="150"/>
        <v>1004227</v>
      </c>
      <c r="B1130" s="5">
        <f t="shared" si="151"/>
        <v>1004</v>
      </c>
      <c r="C1130" s="5">
        <f>VLOOKUP(B1130,[1]role!$A:$J,10,1)</f>
        <v>48</v>
      </c>
      <c r="D1130" s="5">
        <f t="shared" si="152"/>
        <v>227</v>
      </c>
      <c r="E1130" s="10" t="s">
        <v>41</v>
      </c>
      <c r="F1130" s="5">
        <f>[2]攻击!$H232</f>
        <v>113510</v>
      </c>
      <c r="G1130" s="5">
        <f t="shared" si="154"/>
        <v>1013</v>
      </c>
      <c r="H1130" s="5">
        <v>0</v>
      </c>
      <c r="I1130" s="6">
        <f t="shared" si="155"/>
        <v>2320</v>
      </c>
      <c r="J1130">
        <v>0</v>
      </c>
      <c r="K1130" s="11">
        <f t="shared" si="156"/>
        <v>8</v>
      </c>
      <c r="L1130">
        <v>0</v>
      </c>
      <c r="M1130">
        <v>0</v>
      </c>
      <c r="N1130" s="7">
        <v>0</v>
      </c>
      <c r="O1130" t="s">
        <v>167</v>
      </c>
      <c r="P1130" s="5" t="str">
        <f t="shared" si="157"/>
        <v>1-224748</v>
      </c>
      <c r="Q1130">
        <v>0</v>
      </c>
      <c r="R1130" s="5">
        <f t="shared" si="158"/>
        <v>113510</v>
      </c>
      <c r="S1130" s="5">
        <v>15</v>
      </c>
      <c r="T1130" s="5">
        <v>0</v>
      </c>
      <c r="U1130">
        <f>[2]升级消耗!$F230</f>
        <v>224748</v>
      </c>
      <c r="V1130">
        <f t="shared" si="153"/>
        <v>2.35</v>
      </c>
      <c r="AA1130" s="5">
        <f t="shared" si="159"/>
        <v>2320</v>
      </c>
    </row>
    <row r="1131" spans="1:27">
      <c r="A1131" s="5">
        <f t="shared" si="150"/>
        <v>1004228</v>
      </c>
      <c r="B1131" s="5">
        <f t="shared" si="151"/>
        <v>1004</v>
      </c>
      <c r="C1131" s="5">
        <f>VLOOKUP(B1131,[1]role!$A:$J,10,1)</f>
        <v>48</v>
      </c>
      <c r="D1131" s="5">
        <f t="shared" si="152"/>
        <v>228</v>
      </c>
      <c r="E1131" s="10" t="s">
        <v>41</v>
      </c>
      <c r="F1131" s="5">
        <f>[2]攻击!$H233</f>
        <v>115904</v>
      </c>
      <c r="G1131" s="5">
        <f t="shared" si="154"/>
        <v>1017</v>
      </c>
      <c r="H1131" s="5">
        <v>0</v>
      </c>
      <c r="I1131" s="6">
        <f t="shared" si="155"/>
        <v>2330</v>
      </c>
      <c r="J1131">
        <v>0</v>
      </c>
      <c r="K1131" s="11">
        <f t="shared" si="156"/>
        <v>8</v>
      </c>
      <c r="L1131">
        <v>0</v>
      </c>
      <c r="M1131">
        <v>0</v>
      </c>
      <c r="N1131" s="7">
        <v>0</v>
      </c>
      <c r="O1131" t="s">
        <v>168</v>
      </c>
      <c r="P1131" s="5" t="str">
        <f t="shared" si="157"/>
        <v>1-229488</v>
      </c>
      <c r="Q1131">
        <v>0</v>
      </c>
      <c r="R1131" s="5">
        <f t="shared" si="158"/>
        <v>115904</v>
      </c>
      <c r="S1131" s="5">
        <v>15</v>
      </c>
      <c r="T1131" s="5">
        <v>0</v>
      </c>
      <c r="U1131">
        <f>[2]升级消耗!$F231</f>
        <v>229488</v>
      </c>
      <c r="V1131">
        <f t="shared" si="153"/>
        <v>2.35</v>
      </c>
      <c r="AA1131" s="5">
        <f t="shared" si="159"/>
        <v>2330</v>
      </c>
    </row>
    <row r="1132" spans="1:27">
      <c r="A1132" s="5">
        <f t="shared" si="150"/>
        <v>1004229</v>
      </c>
      <c r="B1132" s="5">
        <f t="shared" si="151"/>
        <v>1004</v>
      </c>
      <c r="C1132" s="5">
        <f>VLOOKUP(B1132,[1]role!$A:$J,10,1)</f>
        <v>48</v>
      </c>
      <c r="D1132" s="5">
        <f t="shared" si="152"/>
        <v>229</v>
      </c>
      <c r="E1132" s="10" t="s">
        <v>41</v>
      </c>
      <c r="F1132" s="5">
        <f>[2]攻击!$H234</f>
        <v>118297</v>
      </c>
      <c r="G1132" s="5">
        <f t="shared" si="154"/>
        <v>1021</v>
      </c>
      <c r="H1132" s="5">
        <v>0</v>
      </c>
      <c r="I1132" s="6">
        <f t="shared" si="155"/>
        <v>2340</v>
      </c>
      <c r="J1132">
        <v>0</v>
      </c>
      <c r="K1132" s="11">
        <f t="shared" si="156"/>
        <v>8</v>
      </c>
      <c r="L1132">
        <v>0</v>
      </c>
      <c r="M1132">
        <v>0</v>
      </c>
      <c r="N1132" s="7">
        <v>0</v>
      </c>
      <c r="O1132" t="s">
        <v>169</v>
      </c>
      <c r="P1132" s="5" t="str">
        <f t="shared" si="157"/>
        <v>1-234227</v>
      </c>
      <c r="Q1132">
        <v>0</v>
      </c>
      <c r="R1132" s="5">
        <f t="shared" si="158"/>
        <v>118297</v>
      </c>
      <c r="S1132" s="5">
        <v>15</v>
      </c>
      <c r="T1132" s="5">
        <v>0</v>
      </c>
      <c r="U1132">
        <f>[2]升级消耗!$F232</f>
        <v>234227</v>
      </c>
      <c r="V1132">
        <f t="shared" si="153"/>
        <v>2.35</v>
      </c>
      <c r="AA1132" s="5">
        <f t="shared" si="159"/>
        <v>2340</v>
      </c>
    </row>
    <row r="1133" spans="1:27">
      <c r="A1133" s="5">
        <f t="shared" si="150"/>
        <v>1004230</v>
      </c>
      <c r="B1133" s="5">
        <f t="shared" si="151"/>
        <v>1004</v>
      </c>
      <c r="C1133" s="5">
        <f>VLOOKUP(B1133,[1]role!$A:$J,10,1)</f>
        <v>48</v>
      </c>
      <c r="D1133" s="5">
        <f t="shared" si="152"/>
        <v>230</v>
      </c>
      <c r="E1133" s="10" t="s">
        <v>41</v>
      </c>
      <c r="F1133" s="5">
        <f>[2]攻击!$H235</f>
        <v>120692</v>
      </c>
      <c r="G1133" s="5">
        <f t="shared" si="154"/>
        <v>1026</v>
      </c>
      <c r="H1133" s="5">
        <v>0</v>
      </c>
      <c r="I1133" s="6">
        <f t="shared" si="155"/>
        <v>2350</v>
      </c>
      <c r="J1133">
        <v>0</v>
      </c>
      <c r="K1133" s="11">
        <f t="shared" si="156"/>
        <v>8</v>
      </c>
      <c r="L1133">
        <v>0</v>
      </c>
      <c r="M1133">
        <v>0</v>
      </c>
      <c r="N1133" s="7">
        <v>0</v>
      </c>
      <c r="O1133" t="s">
        <v>170</v>
      </c>
      <c r="P1133" s="5" t="str">
        <f t="shared" si="157"/>
        <v>1-238969</v>
      </c>
      <c r="Q1133">
        <v>0</v>
      </c>
      <c r="R1133" s="5">
        <f t="shared" si="158"/>
        <v>120692</v>
      </c>
      <c r="S1133" s="5">
        <v>15</v>
      </c>
      <c r="T1133" s="5">
        <v>0</v>
      </c>
      <c r="U1133">
        <f>[2]升级消耗!$F233</f>
        <v>238969</v>
      </c>
      <c r="V1133">
        <f t="shared" si="153"/>
        <v>2.35</v>
      </c>
      <c r="AA1133" s="5">
        <f t="shared" si="159"/>
        <v>2350</v>
      </c>
    </row>
    <row r="1134" spans="1:27">
      <c r="A1134" s="5">
        <f t="shared" si="150"/>
        <v>1004231</v>
      </c>
      <c r="B1134" s="5">
        <f t="shared" si="151"/>
        <v>1004</v>
      </c>
      <c r="C1134" s="5">
        <f>VLOOKUP(B1134,[1]role!$A:$J,10,1)</f>
        <v>48</v>
      </c>
      <c r="D1134" s="5">
        <f t="shared" si="152"/>
        <v>231</v>
      </c>
      <c r="E1134" s="10" t="s">
        <v>41</v>
      </c>
      <c r="F1134" s="5">
        <f>[2]攻击!$H236</f>
        <v>123088</v>
      </c>
      <c r="G1134" s="5">
        <f t="shared" si="154"/>
        <v>1030</v>
      </c>
      <c r="H1134" s="5">
        <v>0</v>
      </c>
      <c r="I1134" s="6">
        <f t="shared" si="155"/>
        <v>2360</v>
      </c>
      <c r="J1134">
        <v>0</v>
      </c>
      <c r="K1134" s="11">
        <f t="shared" si="156"/>
        <v>8</v>
      </c>
      <c r="L1134">
        <v>0</v>
      </c>
      <c r="M1134">
        <v>0</v>
      </c>
      <c r="N1134" s="7">
        <v>0</v>
      </c>
      <c r="O1134" t="s">
        <v>171</v>
      </c>
      <c r="P1134" s="5" t="str">
        <f t="shared" si="157"/>
        <v>1-243712</v>
      </c>
      <c r="Q1134">
        <v>0</v>
      </c>
      <c r="R1134" s="5">
        <f t="shared" si="158"/>
        <v>123088</v>
      </c>
      <c r="S1134" s="5">
        <v>15</v>
      </c>
      <c r="T1134" s="5">
        <v>0</v>
      </c>
      <c r="U1134">
        <f>[2]升级消耗!$F234</f>
        <v>243712</v>
      </c>
      <c r="V1134">
        <f t="shared" si="153"/>
        <v>2.35</v>
      </c>
      <c r="AA1134" s="5">
        <f t="shared" si="159"/>
        <v>2360</v>
      </c>
    </row>
    <row r="1135" spans="1:27">
      <c r="A1135" s="5">
        <f t="shared" si="150"/>
        <v>1004232</v>
      </c>
      <c r="B1135" s="5">
        <f t="shared" si="151"/>
        <v>1004</v>
      </c>
      <c r="C1135" s="5">
        <f>VLOOKUP(B1135,[1]role!$A:$J,10,1)</f>
        <v>48</v>
      </c>
      <c r="D1135" s="5">
        <f t="shared" si="152"/>
        <v>232</v>
      </c>
      <c r="E1135" s="10" t="s">
        <v>41</v>
      </c>
      <c r="F1135" s="5">
        <f>[2]攻击!$H237</f>
        <v>125484</v>
      </c>
      <c r="G1135" s="5">
        <f t="shared" si="154"/>
        <v>1034</v>
      </c>
      <c r="H1135" s="5">
        <v>0</v>
      </c>
      <c r="I1135" s="6">
        <f t="shared" si="155"/>
        <v>2370</v>
      </c>
      <c r="J1135">
        <v>0</v>
      </c>
      <c r="K1135" s="11">
        <f t="shared" si="156"/>
        <v>8</v>
      </c>
      <c r="L1135">
        <v>0</v>
      </c>
      <c r="M1135">
        <v>0</v>
      </c>
      <c r="N1135" s="7">
        <v>0</v>
      </c>
      <c r="O1135" t="s">
        <v>172</v>
      </c>
      <c r="P1135" s="5" t="str">
        <f t="shared" si="157"/>
        <v>1-248457</v>
      </c>
      <c r="Q1135">
        <v>0</v>
      </c>
      <c r="R1135" s="5">
        <f t="shared" si="158"/>
        <v>125484</v>
      </c>
      <c r="S1135" s="5">
        <v>15</v>
      </c>
      <c r="T1135" s="5">
        <v>0</v>
      </c>
      <c r="U1135">
        <f>[2]升级消耗!$F235</f>
        <v>248457</v>
      </c>
      <c r="V1135">
        <f t="shared" si="153"/>
        <v>2.35</v>
      </c>
      <c r="AA1135" s="5">
        <f t="shared" si="159"/>
        <v>2370</v>
      </c>
    </row>
    <row r="1136" spans="1:27">
      <c r="A1136" s="5">
        <f t="shared" si="150"/>
        <v>1004233</v>
      </c>
      <c r="B1136" s="5">
        <f t="shared" si="151"/>
        <v>1004</v>
      </c>
      <c r="C1136" s="5">
        <f>VLOOKUP(B1136,[1]role!$A:$J,10,1)</f>
        <v>48</v>
      </c>
      <c r="D1136" s="5">
        <f t="shared" si="152"/>
        <v>233</v>
      </c>
      <c r="E1136" s="10" t="s">
        <v>41</v>
      </c>
      <c r="F1136" s="5">
        <f>[2]攻击!$H238</f>
        <v>127881</v>
      </c>
      <c r="G1136" s="5">
        <f t="shared" si="154"/>
        <v>1038</v>
      </c>
      <c r="H1136" s="5">
        <v>0</v>
      </c>
      <c r="I1136" s="6">
        <f t="shared" si="155"/>
        <v>2380</v>
      </c>
      <c r="J1136">
        <v>0</v>
      </c>
      <c r="K1136" s="11">
        <f t="shared" si="156"/>
        <v>8</v>
      </c>
      <c r="L1136">
        <v>0</v>
      </c>
      <c r="M1136">
        <v>0</v>
      </c>
      <c r="N1136" s="7">
        <v>0</v>
      </c>
      <c r="O1136" t="s">
        <v>173</v>
      </c>
      <c r="P1136" s="5" t="str">
        <f t="shared" si="157"/>
        <v>1-253203</v>
      </c>
      <c r="Q1136">
        <v>0</v>
      </c>
      <c r="R1136" s="5">
        <f t="shared" si="158"/>
        <v>127881</v>
      </c>
      <c r="S1136" s="5">
        <v>15</v>
      </c>
      <c r="T1136" s="5">
        <v>0</v>
      </c>
      <c r="U1136">
        <f>[2]升级消耗!$F236</f>
        <v>253203</v>
      </c>
      <c r="V1136">
        <f t="shared" si="153"/>
        <v>2.35</v>
      </c>
      <c r="AA1136" s="5">
        <f t="shared" si="159"/>
        <v>2380</v>
      </c>
    </row>
    <row r="1137" spans="1:27">
      <c r="A1137" s="5">
        <f t="shared" ref="A1137:A1200" si="160">A837+1000</f>
        <v>1004234</v>
      </c>
      <c r="B1137" s="5">
        <f t="shared" ref="B1137:B1200" si="161">B837+1</f>
        <v>1004</v>
      </c>
      <c r="C1137" s="5">
        <f>VLOOKUP(B1137,[1]role!$A:$J,10,1)</f>
        <v>48</v>
      </c>
      <c r="D1137" s="5">
        <f t="shared" ref="D1137:D1200" si="162">D837</f>
        <v>234</v>
      </c>
      <c r="E1137" s="10" t="s">
        <v>41</v>
      </c>
      <c r="F1137" s="5">
        <f>[2]攻击!$H239</f>
        <v>130280</v>
      </c>
      <c r="G1137" s="5">
        <f t="shared" si="154"/>
        <v>1043</v>
      </c>
      <c r="H1137" s="5">
        <v>0</v>
      </c>
      <c r="I1137" s="6">
        <f t="shared" si="155"/>
        <v>2390</v>
      </c>
      <c r="J1137">
        <v>0</v>
      </c>
      <c r="K1137" s="11">
        <f t="shared" si="156"/>
        <v>8</v>
      </c>
      <c r="L1137">
        <v>0</v>
      </c>
      <c r="M1137">
        <v>0</v>
      </c>
      <c r="N1137" s="7">
        <v>0</v>
      </c>
      <c r="O1137" t="s">
        <v>174</v>
      </c>
      <c r="P1137" s="5" t="str">
        <f t="shared" si="157"/>
        <v>1-257952</v>
      </c>
      <c r="Q1137">
        <v>0</v>
      </c>
      <c r="R1137" s="5">
        <f t="shared" si="158"/>
        <v>130280</v>
      </c>
      <c r="S1137" s="5">
        <v>15</v>
      </c>
      <c r="T1137" s="5">
        <v>0</v>
      </c>
      <c r="U1137">
        <f>[2]升级消耗!$F237</f>
        <v>257952</v>
      </c>
      <c r="V1137">
        <f t="shared" ref="V1137:V1200" si="163">V837-0.05</f>
        <v>2.35</v>
      </c>
      <c r="AA1137" s="5">
        <f t="shared" si="159"/>
        <v>2390</v>
      </c>
    </row>
    <row r="1138" spans="1:27">
      <c r="A1138" s="5">
        <f t="shared" si="160"/>
        <v>1004235</v>
      </c>
      <c r="B1138" s="5">
        <f t="shared" si="161"/>
        <v>1004</v>
      </c>
      <c r="C1138" s="5">
        <f>VLOOKUP(B1138,[1]role!$A:$J,10,1)</f>
        <v>48</v>
      </c>
      <c r="D1138" s="5">
        <f t="shared" si="162"/>
        <v>235</v>
      </c>
      <c r="E1138" s="10" t="s">
        <v>41</v>
      </c>
      <c r="F1138" s="5">
        <f>[2]攻击!$H240</f>
        <v>132678</v>
      </c>
      <c r="G1138" s="5">
        <f t="shared" si="154"/>
        <v>1047</v>
      </c>
      <c r="H1138" s="5">
        <v>0</v>
      </c>
      <c r="I1138" s="6">
        <f t="shared" si="155"/>
        <v>2400</v>
      </c>
      <c r="J1138">
        <v>0</v>
      </c>
      <c r="K1138" s="11">
        <f t="shared" si="156"/>
        <v>8</v>
      </c>
      <c r="L1138">
        <v>0</v>
      </c>
      <c r="M1138">
        <v>0</v>
      </c>
      <c r="N1138" s="7">
        <v>0</v>
      </c>
      <c r="O1138" t="s">
        <v>175</v>
      </c>
      <c r="P1138" s="5" t="str">
        <f t="shared" si="157"/>
        <v>1-262700</v>
      </c>
      <c r="Q1138">
        <v>0</v>
      </c>
      <c r="R1138" s="5">
        <f t="shared" si="158"/>
        <v>132678</v>
      </c>
      <c r="S1138" s="5">
        <v>15</v>
      </c>
      <c r="T1138" s="5">
        <v>0</v>
      </c>
      <c r="U1138">
        <f>[2]升级消耗!$F238</f>
        <v>262700</v>
      </c>
      <c r="V1138">
        <f t="shared" si="163"/>
        <v>2.35</v>
      </c>
      <c r="AA1138" s="5">
        <f t="shared" si="159"/>
        <v>2400</v>
      </c>
    </row>
    <row r="1139" spans="1:27">
      <c r="A1139" s="5">
        <f t="shared" si="160"/>
        <v>1004236</v>
      </c>
      <c r="B1139" s="5">
        <f t="shared" si="161"/>
        <v>1004</v>
      </c>
      <c r="C1139" s="5">
        <f>VLOOKUP(B1139,[1]role!$A:$J,10,1)</f>
        <v>48</v>
      </c>
      <c r="D1139" s="5">
        <f t="shared" si="162"/>
        <v>236</v>
      </c>
      <c r="E1139" s="10" t="s">
        <v>41</v>
      </c>
      <c r="F1139" s="5">
        <f>[2]攻击!$H241</f>
        <v>135078</v>
      </c>
      <c r="G1139" s="5">
        <f t="shared" si="154"/>
        <v>1051</v>
      </c>
      <c r="H1139" s="5">
        <v>0</v>
      </c>
      <c r="I1139" s="6">
        <f t="shared" si="155"/>
        <v>2410</v>
      </c>
      <c r="J1139">
        <v>0</v>
      </c>
      <c r="K1139" s="11">
        <f t="shared" si="156"/>
        <v>8</v>
      </c>
      <c r="L1139">
        <v>0</v>
      </c>
      <c r="M1139">
        <v>0</v>
      </c>
      <c r="N1139" s="7">
        <v>0</v>
      </c>
      <c r="O1139" t="s">
        <v>176</v>
      </c>
      <c r="P1139" s="5" t="str">
        <f t="shared" si="157"/>
        <v>1-267452</v>
      </c>
      <c r="Q1139">
        <v>0</v>
      </c>
      <c r="R1139" s="5">
        <f t="shared" si="158"/>
        <v>135078</v>
      </c>
      <c r="S1139" s="5">
        <v>15</v>
      </c>
      <c r="T1139" s="5">
        <v>0</v>
      </c>
      <c r="U1139">
        <f>[2]升级消耗!$F239</f>
        <v>267452</v>
      </c>
      <c r="V1139">
        <f t="shared" si="163"/>
        <v>2.35</v>
      </c>
      <c r="AA1139" s="5">
        <f t="shared" si="159"/>
        <v>2410</v>
      </c>
    </row>
    <row r="1140" spans="1:27">
      <c r="A1140" s="5">
        <f t="shared" si="160"/>
        <v>1004237</v>
      </c>
      <c r="B1140" s="5">
        <f t="shared" si="161"/>
        <v>1004</v>
      </c>
      <c r="C1140" s="5">
        <f>VLOOKUP(B1140,[1]role!$A:$J,10,1)</f>
        <v>48</v>
      </c>
      <c r="D1140" s="5">
        <f t="shared" si="162"/>
        <v>237</v>
      </c>
      <c r="E1140" s="10" t="s">
        <v>41</v>
      </c>
      <c r="F1140" s="5">
        <f>[2]攻击!$H242</f>
        <v>137478</v>
      </c>
      <c r="G1140" s="5">
        <f t="shared" si="154"/>
        <v>1055</v>
      </c>
      <c r="H1140" s="5">
        <v>0</v>
      </c>
      <c r="I1140" s="6">
        <f t="shared" si="155"/>
        <v>2420</v>
      </c>
      <c r="J1140">
        <v>0</v>
      </c>
      <c r="K1140" s="11">
        <f t="shared" si="156"/>
        <v>8</v>
      </c>
      <c r="L1140">
        <v>0</v>
      </c>
      <c r="M1140">
        <v>0</v>
      </c>
      <c r="N1140" s="7">
        <v>0</v>
      </c>
      <c r="O1140" t="s">
        <v>177</v>
      </c>
      <c r="P1140" s="5" t="str">
        <f t="shared" si="157"/>
        <v>1-272204</v>
      </c>
      <c r="Q1140">
        <v>0</v>
      </c>
      <c r="R1140" s="5">
        <f t="shared" si="158"/>
        <v>137478</v>
      </c>
      <c r="S1140" s="5">
        <v>15</v>
      </c>
      <c r="T1140" s="5">
        <v>0</v>
      </c>
      <c r="U1140">
        <f>[2]升级消耗!$F240</f>
        <v>272204</v>
      </c>
      <c r="V1140">
        <f t="shared" si="163"/>
        <v>2.35</v>
      </c>
      <c r="AA1140" s="5">
        <f t="shared" si="159"/>
        <v>2420</v>
      </c>
    </row>
    <row r="1141" spans="1:27">
      <c r="A1141" s="5">
        <f t="shared" si="160"/>
        <v>1004238</v>
      </c>
      <c r="B1141" s="5">
        <f t="shared" si="161"/>
        <v>1004</v>
      </c>
      <c r="C1141" s="5">
        <f>VLOOKUP(B1141,[1]role!$A:$J,10,1)</f>
        <v>48</v>
      </c>
      <c r="D1141" s="5">
        <f t="shared" si="162"/>
        <v>238</v>
      </c>
      <c r="E1141" s="10" t="s">
        <v>41</v>
      </c>
      <c r="F1141" s="5">
        <f>[2]攻击!$H243</f>
        <v>139880</v>
      </c>
      <c r="G1141" s="5">
        <f t="shared" si="154"/>
        <v>1060</v>
      </c>
      <c r="H1141" s="5">
        <v>0</v>
      </c>
      <c r="I1141" s="6">
        <f t="shared" si="155"/>
        <v>2430</v>
      </c>
      <c r="J1141">
        <v>0</v>
      </c>
      <c r="K1141" s="11">
        <f t="shared" si="156"/>
        <v>8</v>
      </c>
      <c r="L1141">
        <v>0</v>
      </c>
      <c r="M1141">
        <v>0</v>
      </c>
      <c r="N1141" s="7">
        <v>0</v>
      </c>
      <c r="O1141" t="s">
        <v>178</v>
      </c>
      <c r="P1141" s="5" t="str">
        <f t="shared" si="157"/>
        <v>1-276960</v>
      </c>
      <c r="Q1141">
        <v>0</v>
      </c>
      <c r="R1141" s="5">
        <f t="shared" si="158"/>
        <v>139880</v>
      </c>
      <c r="S1141" s="5">
        <v>15</v>
      </c>
      <c r="T1141" s="5">
        <v>0</v>
      </c>
      <c r="U1141">
        <f>[2]升级消耗!$F241</f>
        <v>276960</v>
      </c>
      <c r="V1141">
        <f t="shared" si="163"/>
        <v>2.35</v>
      </c>
      <c r="AA1141" s="5">
        <f t="shared" si="159"/>
        <v>2430</v>
      </c>
    </row>
    <row r="1142" spans="1:27">
      <c r="A1142" s="5">
        <f t="shared" si="160"/>
        <v>1004239</v>
      </c>
      <c r="B1142" s="5">
        <f t="shared" si="161"/>
        <v>1004</v>
      </c>
      <c r="C1142" s="5">
        <f>VLOOKUP(B1142,[1]role!$A:$J,10,1)</f>
        <v>48</v>
      </c>
      <c r="D1142" s="5">
        <f t="shared" si="162"/>
        <v>239</v>
      </c>
      <c r="E1142" s="10" t="s">
        <v>41</v>
      </c>
      <c r="F1142" s="5">
        <f>[2]攻击!$H244</f>
        <v>142281</v>
      </c>
      <c r="G1142" s="5">
        <f t="shared" si="154"/>
        <v>1064</v>
      </c>
      <c r="H1142" s="5">
        <v>0</v>
      </c>
      <c r="I1142" s="6">
        <f t="shared" si="155"/>
        <v>2440</v>
      </c>
      <c r="J1142">
        <v>0</v>
      </c>
      <c r="K1142" s="11">
        <f t="shared" si="156"/>
        <v>8</v>
      </c>
      <c r="L1142">
        <v>0</v>
      </c>
      <c r="M1142">
        <v>0</v>
      </c>
      <c r="N1142" s="7">
        <v>0</v>
      </c>
      <c r="O1142" t="s">
        <v>179</v>
      </c>
      <c r="P1142" s="5" t="str">
        <f t="shared" si="157"/>
        <v>1-281715</v>
      </c>
      <c r="Q1142">
        <v>0</v>
      </c>
      <c r="R1142" s="5">
        <f t="shared" si="158"/>
        <v>142281</v>
      </c>
      <c r="S1142" s="5">
        <v>15</v>
      </c>
      <c r="T1142" s="5">
        <v>0</v>
      </c>
      <c r="U1142">
        <f>[2]升级消耗!$F242</f>
        <v>281715</v>
      </c>
      <c r="V1142">
        <f t="shared" si="163"/>
        <v>2.35</v>
      </c>
      <c r="AA1142" s="5">
        <f t="shared" si="159"/>
        <v>2440</v>
      </c>
    </row>
    <row r="1143" spans="1:27">
      <c r="A1143" s="5">
        <f t="shared" si="160"/>
        <v>1004240</v>
      </c>
      <c r="B1143" s="5">
        <f t="shared" si="161"/>
        <v>1004</v>
      </c>
      <c r="C1143" s="5">
        <f>VLOOKUP(B1143,[1]role!$A:$J,10,1)</f>
        <v>48</v>
      </c>
      <c r="D1143" s="5">
        <f t="shared" si="162"/>
        <v>240</v>
      </c>
      <c r="E1143" s="10" t="s">
        <v>41</v>
      </c>
      <c r="F1143" s="5">
        <f>[2]攻击!$H245</f>
        <v>144684</v>
      </c>
      <c r="G1143" s="5">
        <f t="shared" si="154"/>
        <v>1068</v>
      </c>
      <c r="H1143" s="5">
        <v>0</v>
      </c>
      <c r="I1143" s="6">
        <f t="shared" si="155"/>
        <v>2450</v>
      </c>
      <c r="J1143">
        <v>0</v>
      </c>
      <c r="K1143" s="11">
        <f t="shared" si="156"/>
        <v>8</v>
      </c>
      <c r="L1143">
        <v>0</v>
      </c>
      <c r="M1143">
        <v>0</v>
      </c>
      <c r="N1143" s="7">
        <v>0</v>
      </c>
      <c r="O1143" t="s">
        <v>180</v>
      </c>
      <c r="P1143" s="5" t="str">
        <f t="shared" si="157"/>
        <v>1-286473</v>
      </c>
      <c r="Q1143">
        <v>0</v>
      </c>
      <c r="R1143" s="5">
        <f t="shared" si="158"/>
        <v>144684</v>
      </c>
      <c r="S1143" s="5">
        <v>15</v>
      </c>
      <c r="T1143" s="5">
        <v>0</v>
      </c>
      <c r="U1143">
        <f>[2]升级消耗!$F243</f>
        <v>286473</v>
      </c>
      <c r="V1143">
        <f t="shared" si="163"/>
        <v>2.35</v>
      </c>
      <c r="AA1143" s="5">
        <f t="shared" si="159"/>
        <v>2450</v>
      </c>
    </row>
    <row r="1144" spans="1:27">
      <c r="A1144" s="5">
        <f t="shared" si="160"/>
        <v>1004241</v>
      </c>
      <c r="B1144" s="5">
        <f t="shared" si="161"/>
        <v>1004</v>
      </c>
      <c r="C1144" s="5">
        <f>VLOOKUP(B1144,[1]role!$A:$J,10,1)</f>
        <v>48</v>
      </c>
      <c r="D1144" s="5">
        <f t="shared" si="162"/>
        <v>241</v>
      </c>
      <c r="E1144" s="10" t="s">
        <v>41</v>
      </c>
      <c r="F1144" s="5">
        <f>[2]攻击!$H246</f>
        <v>147088</v>
      </c>
      <c r="G1144" s="5">
        <f t="shared" si="154"/>
        <v>1072</v>
      </c>
      <c r="H1144" s="5">
        <v>0</v>
      </c>
      <c r="I1144" s="6">
        <f t="shared" si="155"/>
        <v>2460</v>
      </c>
      <c r="J1144">
        <v>0</v>
      </c>
      <c r="K1144" s="11">
        <f t="shared" si="156"/>
        <v>8</v>
      </c>
      <c r="L1144">
        <v>0</v>
      </c>
      <c r="M1144">
        <v>0</v>
      </c>
      <c r="N1144" s="7">
        <v>0</v>
      </c>
      <c r="O1144" t="s">
        <v>181</v>
      </c>
      <c r="P1144" s="5" t="str">
        <f t="shared" si="157"/>
        <v>1-291232</v>
      </c>
      <c r="Q1144">
        <v>0</v>
      </c>
      <c r="R1144" s="5">
        <f t="shared" si="158"/>
        <v>147088</v>
      </c>
      <c r="S1144" s="5">
        <v>15</v>
      </c>
      <c r="T1144" s="5">
        <v>0</v>
      </c>
      <c r="U1144">
        <f>[2]升级消耗!$F244</f>
        <v>291232</v>
      </c>
      <c r="V1144">
        <f t="shared" si="163"/>
        <v>2.35</v>
      </c>
      <c r="AA1144" s="5">
        <f t="shared" si="159"/>
        <v>2460</v>
      </c>
    </row>
    <row r="1145" spans="1:27">
      <c r="A1145" s="5">
        <f t="shared" si="160"/>
        <v>1004242</v>
      </c>
      <c r="B1145" s="5">
        <f t="shared" si="161"/>
        <v>1004</v>
      </c>
      <c r="C1145" s="5">
        <f>VLOOKUP(B1145,[1]role!$A:$J,10,1)</f>
        <v>48</v>
      </c>
      <c r="D1145" s="5">
        <f t="shared" si="162"/>
        <v>242</v>
      </c>
      <c r="E1145" s="10" t="s">
        <v>41</v>
      </c>
      <c r="F1145" s="5">
        <f>[2]攻击!$H247</f>
        <v>149492</v>
      </c>
      <c r="G1145" s="5">
        <f t="shared" si="154"/>
        <v>1077</v>
      </c>
      <c r="H1145" s="5">
        <v>0</v>
      </c>
      <c r="I1145" s="6">
        <f t="shared" si="155"/>
        <v>2470</v>
      </c>
      <c r="J1145">
        <v>0</v>
      </c>
      <c r="K1145" s="11">
        <f t="shared" si="156"/>
        <v>8</v>
      </c>
      <c r="L1145">
        <v>0</v>
      </c>
      <c r="M1145">
        <v>0</v>
      </c>
      <c r="N1145" s="7">
        <v>0</v>
      </c>
      <c r="O1145" t="s">
        <v>182</v>
      </c>
      <c r="P1145" s="5" t="str">
        <f t="shared" si="157"/>
        <v>1-295993</v>
      </c>
      <c r="Q1145">
        <v>0</v>
      </c>
      <c r="R1145" s="5">
        <f t="shared" si="158"/>
        <v>149492</v>
      </c>
      <c r="S1145" s="5">
        <v>15</v>
      </c>
      <c r="T1145" s="5">
        <v>0</v>
      </c>
      <c r="U1145">
        <f>[2]升级消耗!$F245</f>
        <v>295993</v>
      </c>
      <c r="V1145">
        <f t="shared" si="163"/>
        <v>2.35</v>
      </c>
      <c r="AA1145" s="5">
        <f t="shared" si="159"/>
        <v>2470</v>
      </c>
    </row>
    <row r="1146" spans="1:27">
      <c r="A1146" s="5">
        <f t="shared" si="160"/>
        <v>1004243</v>
      </c>
      <c r="B1146" s="5">
        <f t="shared" si="161"/>
        <v>1004</v>
      </c>
      <c r="C1146" s="5">
        <f>VLOOKUP(B1146,[1]role!$A:$J,10,1)</f>
        <v>48</v>
      </c>
      <c r="D1146" s="5">
        <f t="shared" si="162"/>
        <v>243</v>
      </c>
      <c r="E1146" s="10" t="s">
        <v>41</v>
      </c>
      <c r="F1146" s="5">
        <f>[2]攻击!$H248</f>
        <v>151897</v>
      </c>
      <c r="G1146" s="5">
        <f t="shared" si="154"/>
        <v>1081</v>
      </c>
      <c r="H1146" s="5">
        <v>0</v>
      </c>
      <c r="I1146" s="6">
        <f t="shared" si="155"/>
        <v>2480</v>
      </c>
      <c r="J1146">
        <v>0</v>
      </c>
      <c r="K1146" s="11">
        <f t="shared" si="156"/>
        <v>8</v>
      </c>
      <c r="L1146">
        <v>0</v>
      </c>
      <c r="M1146">
        <v>0</v>
      </c>
      <c r="N1146" s="7">
        <v>0</v>
      </c>
      <c r="O1146" t="s">
        <v>183</v>
      </c>
      <c r="P1146" s="5" t="str">
        <f t="shared" si="157"/>
        <v>1-300755</v>
      </c>
      <c r="Q1146">
        <v>0</v>
      </c>
      <c r="R1146" s="5">
        <f t="shared" si="158"/>
        <v>151897</v>
      </c>
      <c r="S1146" s="5">
        <v>15</v>
      </c>
      <c r="T1146" s="5">
        <v>0</v>
      </c>
      <c r="U1146">
        <f>[2]升级消耗!$F246</f>
        <v>300755</v>
      </c>
      <c r="V1146">
        <f t="shared" si="163"/>
        <v>2.35</v>
      </c>
      <c r="AA1146" s="5">
        <f t="shared" si="159"/>
        <v>2480</v>
      </c>
    </row>
    <row r="1147" spans="1:27">
      <c r="A1147" s="5">
        <f t="shared" si="160"/>
        <v>1004244</v>
      </c>
      <c r="B1147" s="5">
        <f t="shared" si="161"/>
        <v>1004</v>
      </c>
      <c r="C1147" s="5">
        <f>VLOOKUP(B1147,[1]role!$A:$J,10,1)</f>
        <v>48</v>
      </c>
      <c r="D1147" s="5">
        <f t="shared" si="162"/>
        <v>244</v>
      </c>
      <c r="E1147" s="10" t="s">
        <v>41</v>
      </c>
      <c r="F1147" s="5">
        <f>[2]攻击!$H249</f>
        <v>154304</v>
      </c>
      <c r="G1147" s="5">
        <f t="shared" si="154"/>
        <v>1085</v>
      </c>
      <c r="H1147" s="5">
        <v>0</v>
      </c>
      <c r="I1147" s="6">
        <f t="shared" si="155"/>
        <v>2490</v>
      </c>
      <c r="J1147">
        <v>0</v>
      </c>
      <c r="K1147" s="11">
        <f t="shared" si="156"/>
        <v>8</v>
      </c>
      <c r="L1147">
        <v>0</v>
      </c>
      <c r="M1147">
        <v>0</v>
      </c>
      <c r="N1147" s="7">
        <v>0</v>
      </c>
      <c r="O1147" t="s">
        <v>184</v>
      </c>
      <c r="P1147" s="5" t="str">
        <f t="shared" si="157"/>
        <v>1-305520</v>
      </c>
      <c r="Q1147">
        <v>0</v>
      </c>
      <c r="R1147" s="5">
        <f t="shared" si="158"/>
        <v>154304</v>
      </c>
      <c r="S1147" s="5">
        <v>15</v>
      </c>
      <c r="T1147" s="5">
        <v>0</v>
      </c>
      <c r="U1147">
        <f>[2]升级消耗!$F247</f>
        <v>305520</v>
      </c>
      <c r="V1147">
        <f t="shared" si="163"/>
        <v>2.35</v>
      </c>
      <c r="AA1147" s="5">
        <f t="shared" si="159"/>
        <v>2490</v>
      </c>
    </row>
    <row r="1148" spans="1:27">
      <c r="A1148" s="5">
        <f t="shared" si="160"/>
        <v>1004245</v>
      </c>
      <c r="B1148" s="5">
        <f t="shared" si="161"/>
        <v>1004</v>
      </c>
      <c r="C1148" s="5">
        <f>VLOOKUP(B1148,[1]role!$A:$J,10,1)</f>
        <v>48</v>
      </c>
      <c r="D1148" s="5">
        <f t="shared" si="162"/>
        <v>245</v>
      </c>
      <c r="E1148" s="10" t="s">
        <v>41</v>
      </c>
      <c r="F1148" s="5">
        <f>[2]攻击!$H250</f>
        <v>156710</v>
      </c>
      <c r="G1148" s="5">
        <f t="shared" si="154"/>
        <v>1089</v>
      </c>
      <c r="H1148" s="5">
        <v>0</v>
      </c>
      <c r="I1148" s="6">
        <f t="shared" si="155"/>
        <v>2500</v>
      </c>
      <c r="J1148">
        <v>0</v>
      </c>
      <c r="K1148" s="11">
        <f t="shared" si="156"/>
        <v>8</v>
      </c>
      <c r="L1148">
        <v>0</v>
      </c>
      <c r="M1148">
        <v>0</v>
      </c>
      <c r="N1148" s="7">
        <v>0</v>
      </c>
      <c r="O1148" t="s">
        <v>185</v>
      </c>
      <c r="P1148" s="5" t="str">
        <f t="shared" si="157"/>
        <v>1-310284</v>
      </c>
      <c r="Q1148">
        <v>0</v>
      </c>
      <c r="R1148" s="5">
        <f t="shared" si="158"/>
        <v>156710</v>
      </c>
      <c r="S1148" s="5">
        <v>15</v>
      </c>
      <c r="T1148" s="5">
        <v>0</v>
      </c>
      <c r="U1148">
        <f>[2]升级消耗!$F248</f>
        <v>310284</v>
      </c>
      <c r="V1148">
        <f t="shared" si="163"/>
        <v>2.35</v>
      </c>
      <c r="AA1148" s="5">
        <f t="shared" si="159"/>
        <v>2500</v>
      </c>
    </row>
    <row r="1149" spans="1:27">
      <c r="A1149" s="5">
        <f t="shared" si="160"/>
        <v>1004246</v>
      </c>
      <c r="B1149" s="5">
        <f t="shared" si="161"/>
        <v>1004</v>
      </c>
      <c r="C1149" s="5">
        <f>VLOOKUP(B1149,[1]role!$A:$J,10,1)</f>
        <v>48</v>
      </c>
      <c r="D1149" s="5">
        <f t="shared" si="162"/>
        <v>246</v>
      </c>
      <c r="E1149" s="10" t="s">
        <v>41</v>
      </c>
      <c r="F1149" s="5">
        <f>[2]攻击!$H251</f>
        <v>159118</v>
      </c>
      <c r="G1149" s="5">
        <f t="shared" si="154"/>
        <v>1094</v>
      </c>
      <c r="H1149" s="5">
        <v>0</v>
      </c>
      <c r="I1149" s="6">
        <f t="shared" si="155"/>
        <v>2510</v>
      </c>
      <c r="J1149">
        <v>0</v>
      </c>
      <c r="K1149" s="11">
        <f t="shared" si="156"/>
        <v>8</v>
      </c>
      <c r="L1149">
        <v>0</v>
      </c>
      <c r="M1149">
        <v>0</v>
      </c>
      <c r="N1149" s="7">
        <v>0</v>
      </c>
      <c r="O1149" t="s">
        <v>186</v>
      </c>
      <c r="P1149" s="5" t="str">
        <f t="shared" si="157"/>
        <v>1-315052</v>
      </c>
      <c r="Q1149">
        <v>0</v>
      </c>
      <c r="R1149" s="5">
        <f t="shared" si="158"/>
        <v>159118</v>
      </c>
      <c r="S1149" s="5">
        <v>15</v>
      </c>
      <c r="T1149" s="5">
        <v>0</v>
      </c>
      <c r="U1149">
        <f>[2]升级消耗!$F249</f>
        <v>315052</v>
      </c>
      <c r="V1149">
        <f t="shared" si="163"/>
        <v>2.35</v>
      </c>
      <c r="AA1149" s="5">
        <f t="shared" si="159"/>
        <v>2510</v>
      </c>
    </row>
    <row r="1150" spans="1:27">
      <c r="A1150" s="5">
        <f t="shared" si="160"/>
        <v>1004247</v>
      </c>
      <c r="B1150" s="5">
        <f t="shared" si="161"/>
        <v>1004</v>
      </c>
      <c r="C1150" s="5">
        <f>VLOOKUP(B1150,[1]role!$A:$J,10,1)</f>
        <v>48</v>
      </c>
      <c r="D1150" s="5">
        <f t="shared" si="162"/>
        <v>247</v>
      </c>
      <c r="E1150" s="10" t="s">
        <v>41</v>
      </c>
      <c r="F1150" s="5">
        <f>[2]攻击!$H252</f>
        <v>161526</v>
      </c>
      <c r="G1150" s="5">
        <f t="shared" si="154"/>
        <v>1098</v>
      </c>
      <c r="H1150" s="5">
        <v>0</v>
      </c>
      <c r="I1150" s="6">
        <f t="shared" si="155"/>
        <v>2520</v>
      </c>
      <c r="J1150">
        <v>0</v>
      </c>
      <c r="K1150" s="11">
        <f t="shared" si="156"/>
        <v>8</v>
      </c>
      <c r="L1150">
        <v>0</v>
      </c>
      <c r="M1150">
        <v>0</v>
      </c>
      <c r="N1150" s="7">
        <v>0</v>
      </c>
      <c r="O1150" t="s">
        <v>187</v>
      </c>
      <c r="P1150" s="5" t="str">
        <f t="shared" si="157"/>
        <v>1-319820</v>
      </c>
      <c r="Q1150">
        <v>0</v>
      </c>
      <c r="R1150" s="5">
        <f t="shared" si="158"/>
        <v>161526</v>
      </c>
      <c r="S1150" s="5">
        <v>15</v>
      </c>
      <c r="T1150" s="5">
        <v>0</v>
      </c>
      <c r="U1150">
        <f>[2]升级消耗!$F250</f>
        <v>319820</v>
      </c>
      <c r="V1150">
        <f t="shared" si="163"/>
        <v>2.35</v>
      </c>
      <c r="AA1150" s="5">
        <f t="shared" si="159"/>
        <v>2520</v>
      </c>
    </row>
    <row r="1151" spans="1:27">
      <c r="A1151" s="5">
        <f t="shared" si="160"/>
        <v>1004248</v>
      </c>
      <c r="B1151" s="5">
        <f t="shared" si="161"/>
        <v>1004</v>
      </c>
      <c r="C1151" s="5">
        <f>VLOOKUP(B1151,[1]role!$A:$J,10,1)</f>
        <v>48</v>
      </c>
      <c r="D1151" s="5">
        <f t="shared" si="162"/>
        <v>248</v>
      </c>
      <c r="E1151" s="10" t="s">
        <v>41</v>
      </c>
      <c r="F1151" s="5">
        <f>[2]攻击!$H253</f>
        <v>163936</v>
      </c>
      <c r="G1151" s="5">
        <f t="shared" si="154"/>
        <v>1102</v>
      </c>
      <c r="H1151" s="5">
        <v>0</v>
      </c>
      <c r="I1151" s="6">
        <f t="shared" si="155"/>
        <v>2530</v>
      </c>
      <c r="J1151">
        <v>0</v>
      </c>
      <c r="K1151" s="11">
        <f t="shared" si="156"/>
        <v>8</v>
      </c>
      <c r="L1151">
        <v>0</v>
      </c>
      <c r="M1151">
        <v>0</v>
      </c>
      <c r="N1151" s="7">
        <v>0</v>
      </c>
      <c r="O1151" t="s">
        <v>188</v>
      </c>
      <c r="P1151" s="5" t="str">
        <f t="shared" si="157"/>
        <v>1-324592</v>
      </c>
      <c r="Q1151">
        <v>0</v>
      </c>
      <c r="R1151" s="5">
        <f t="shared" si="158"/>
        <v>163936</v>
      </c>
      <c r="S1151" s="5">
        <v>15</v>
      </c>
      <c r="T1151" s="5">
        <v>0</v>
      </c>
      <c r="U1151">
        <f>[2]升级消耗!$F251</f>
        <v>324592</v>
      </c>
      <c r="V1151">
        <f t="shared" si="163"/>
        <v>2.35</v>
      </c>
      <c r="AA1151" s="5">
        <f t="shared" si="159"/>
        <v>2530</v>
      </c>
    </row>
    <row r="1152" spans="1:27">
      <c r="A1152" s="5">
        <f t="shared" si="160"/>
        <v>1004249</v>
      </c>
      <c r="B1152" s="5">
        <f t="shared" si="161"/>
        <v>1004</v>
      </c>
      <c r="C1152" s="5">
        <f>VLOOKUP(B1152,[1]role!$A:$J,10,1)</f>
        <v>48</v>
      </c>
      <c r="D1152" s="5">
        <f t="shared" si="162"/>
        <v>249</v>
      </c>
      <c r="E1152" s="10" t="s">
        <v>41</v>
      </c>
      <c r="F1152" s="5">
        <f>[2]攻击!$H254</f>
        <v>166345</v>
      </c>
      <c r="G1152" s="5">
        <f t="shared" si="154"/>
        <v>1106</v>
      </c>
      <c r="H1152" s="5">
        <v>0</v>
      </c>
      <c r="I1152" s="6">
        <f t="shared" si="155"/>
        <v>2540</v>
      </c>
      <c r="J1152">
        <v>0</v>
      </c>
      <c r="K1152" s="11">
        <f t="shared" si="156"/>
        <v>8</v>
      </c>
      <c r="L1152">
        <v>0</v>
      </c>
      <c r="M1152">
        <v>0</v>
      </c>
      <c r="N1152" s="7">
        <v>0</v>
      </c>
      <c r="O1152" t="s">
        <v>189</v>
      </c>
      <c r="P1152" s="5" t="str">
        <f t="shared" si="157"/>
        <v>1-329363</v>
      </c>
      <c r="Q1152">
        <v>0</v>
      </c>
      <c r="R1152" s="5">
        <f t="shared" si="158"/>
        <v>166345</v>
      </c>
      <c r="S1152" s="5">
        <v>15</v>
      </c>
      <c r="T1152" s="5">
        <v>0</v>
      </c>
      <c r="U1152">
        <f>[2]升级消耗!$F252</f>
        <v>329363</v>
      </c>
      <c r="V1152">
        <f t="shared" si="163"/>
        <v>2.35</v>
      </c>
      <c r="AA1152" s="5">
        <f t="shared" si="159"/>
        <v>2540</v>
      </c>
    </row>
    <row r="1153" spans="1:27">
      <c r="A1153" s="5">
        <f t="shared" si="160"/>
        <v>1004250</v>
      </c>
      <c r="B1153" s="5">
        <f t="shared" si="161"/>
        <v>1004</v>
      </c>
      <c r="C1153" s="5">
        <f>VLOOKUP(B1153,[1]role!$A:$J,10,1)</f>
        <v>48</v>
      </c>
      <c r="D1153" s="5">
        <f t="shared" si="162"/>
        <v>250</v>
      </c>
      <c r="E1153" s="10" t="s">
        <v>41</v>
      </c>
      <c r="F1153" s="5">
        <f>[2]攻击!$H255</f>
        <v>168756</v>
      </c>
      <c r="G1153" s="5">
        <f t="shared" si="154"/>
        <v>1111</v>
      </c>
      <c r="H1153" s="5">
        <v>0</v>
      </c>
      <c r="I1153" s="6">
        <f t="shared" si="155"/>
        <v>2550</v>
      </c>
      <c r="J1153">
        <v>0</v>
      </c>
      <c r="K1153" s="11">
        <f t="shared" si="156"/>
        <v>8</v>
      </c>
      <c r="L1153">
        <v>0</v>
      </c>
      <c r="M1153">
        <v>0</v>
      </c>
      <c r="N1153" s="7">
        <v>0</v>
      </c>
      <c r="O1153" t="s">
        <v>190</v>
      </c>
      <c r="P1153" s="5" t="str">
        <f t="shared" si="157"/>
        <v>1-334137</v>
      </c>
      <c r="Q1153">
        <v>0</v>
      </c>
      <c r="R1153" s="5">
        <f t="shared" si="158"/>
        <v>168756</v>
      </c>
      <c r="S1153" s="5">
        <v>15</v>
      </c>
      <c r="T1153" s="5">
        <v>0</v>
      </c>
      <c r="U1153">
        <f>[2]升级消耗!$F253</f>
        <v>334137</v>
      </c>
      <c r="V1153">
        <f t="shared" si="163"/>
        <v>2.35</v>
      </c>
      <c r="AA1153" s="5">
        <f t="shared" si="159"/>
        <v>2550</v>
      </c>
    </row>
    <row r="1154" spans="1:27">
      <c r="A1154" s="5">
        <f t="shared" si="160"/>
        <v>1004251</v>
      </c>
      <c r="B1154" s="5">
        <f t="shared" si="161"/>
        <v>1004</v>
      </c>
      <c r="C1154" s="5">
        <f>VLOOKUP(B1154,[1]role!$A:$J,10,1)</f>
        <v>48</v>
      </c>
      <c r="D1154" s="5">
        <f t="shared" si="162"/>
        <v>251</v>
      </c>
      <c r="E1154" s="10" t="s">
        <v>41</v>
      </c>
      <c r="F1154" s="5">
        <f>[2]攻击!$H256</f>
        <v>172372</v>
      </c>
      <c r="G1154" s="5">
        <f t="shared" si="154"/>
        <v>1115</v>
      </c>
      <c r="H1154" s="5">
        <v>0</v>
      </c>
      <c r="I1154" s="6">
        <f t="shared" si="155"/>
        <v>2560</v>
      </c>
      <c r="J1154">
        <v>0</v>
      </c>
      <c r="K1154" s="11">
        <f t="shared" si="156"/>
        <v>8</v>
      </c>
      <c r="L1154">
        <v>0</v>
      </c>
      <c r="M1154">
        <v>0</v>
      </c>
      <c r="N1154" s="7">
        <v>0</v>
      </c>
      <c r="O1154" t="s">
        <v>191</v>
      </c>
      <c r="P1154" s="5" t="str">
        <f t="shared" si="157"/>
        <v>1-341296</v>
      </c>
      <c r="Q1154">
        <v>0</v>
      </c>
      <c r="R1154" s="5">
        <f t="shared" si="158"/>
        <v>172372</v>
      </c>
      <c r="S1154" s="5">
        <v>15</v>
      </c>
      <c r="T1154" s="5">
        <v>0</v>
      </c>
      <c r="U1154">
        <f>[2]升级消耗!$F254</f>
        <v>341296</v>
      </c>
      <c r="V1154">
        <f t="shared" si="163"/>
        <v>2.35</v>
      </c>
      <c r="AA1154" s="5">
        <f t="shared" si="159"/>
        <v>2560</v>
      </c>
    </row>
    <row r="1155" spans="1:27">
      <c r="A1155" s="5">
        <f t="shared" si="160"/>
        <v>1004252</v>
      </c>
      <c r="B1155" s="5">
        <f t="shared" si="161"/>
        <v>1004</v>
      </c>
      <c r="C1155" s="5">
        <f>VLOOKUP(B1155,[1]role!$A:$J,10,1)</f>
        <v>48</v>
      </c>
      <c r="D1155" s="5">
        <f t="shared" si="162"/>
        <v>252</v>
      </c>
      <c r="E1155" s="10" t="s">
        <v>41</v>
      </c>
      <c r="F1155" s="5">
        <f>[2]攻击!$H257</f>
        <v>175988</v>
      </c>
      <c r="G1155" s="5">
        <f t="shared" si="154"/>
        <v>1119</v>
      </c>
      <c r="H1155" s="5">
        <v>0</v>
      </c>
      <c r="I1155" s="6">
        <f t="shared" si="155"/>
        <v>2570</v>
      </c>
      <c r="J1155">
        <v>0</v>
      </c>
      <c r="K1155" s="11">
        <f t="shared" si="156"/>
        <v>8</v>
      </c>
      <c r="L1155">
        <v>0</v>
      </c>
      <c r="M1155">
        <v>0</v>
      </c>
      <c r="N1155" s="7">
        <v>0</v>
      </c>
      <c r="O1155" t="s">
        <v>192</v>
      </c>
      <c r="P1155" s="5" t="str">
        <f t="shared" si="157"/>
        <v>1-348457</v>
      </c>
      <c r="Q1155">
        <v>0</v>
      </c>
      <c r="R1155" s="5">
        <f t="shared" si="158"/>
        <v>175988</v>
      </c>
      <c r="S1155" s="5">
        <v>15</v>
      </c>
      <c r="T1155" s="5">
        <v>0</v>
      </c>
      <c r="U1155">
        <f>[2]升级消耗!$F255</f>
        <v>348457</v>
      </c>
      <c r="V1155">
        <f t="shared" si="163"/>
        <v>2.35</v>
      </c>
      <c r="AA1155" s="5">
        <f t="shared" si="159"/>
        <v>2570</v>
      </c>
    </row>
    <row r="1156" spans="1:27">
      <c r="A1156" s="5">
        <f t="shared" si="160"/>
        <v>1004253</v>
      </c>
      <c r="B1156" s="5">
        <f t="shared" si="161"/>
        <v>1004</v>
      </c>
      <c r="C1156" s="5">
        <f>VLOOKUP(B1156,[1]role!$A:$J,10,1)</f>
        <v>48</v>
      </c>
      <c r="D1156" s="5">
        <f t="shared" si="162"/>
        <v>253</v>
      </c>
      <c r="E1156" s="10" t="s">
        <v>41</v>
      </c>
      <c r="F1156" s="5">
        <f>[2]攻击!$H258</f>
        <v>179606</v>
      </c>
      <c r="G1156" s="5">
        <f t="shared" si="154"/>
        <v>1123</v>
      </c>
      <c r="H1156" s="5">
        <v>0</v>
      </c>
      <c r="I1156" s="6">
        <f t="shared" si="155"/>
        <v>2580</v>
      </c>
      <c r="J1156">
        <v>0</v>
      </c>
      <c r="K1156" s="11">
        <f t="shared" si="156"/>
        <v>8</v>
      </c>
      <c r="L1156">
        <v>0</v>
      </c>
      <c r="M1156">
        <v>0</v>
      </c>
      <c r="N1156" s="7">
        <v>0</v>
      </c>
      <c r="O1156" t="s">
        <v>193</v>
      </c>
      <c r="P1156" s="5" t="str">
        <f t="shared" si="157"/>
        <v>1-355619</v>
      </c>
      <c r="Q1156">
        <v>0</v>
      </c>
      <c r="R1156" s="5">
        <f t="shared" si="158"/>
        <v>179606</v>
      </c>
      <c r="S1156" s="5">
        <v>15</v>
      </c>
      <c r="T1156" s="5">
        <v>0</v>
      </c>
      <c r="U1156">
        <f>[2]升级消耗!$F256</f>
        <v>355619</v>
      </c>
      <c r="V1156">
        <f t="shared" si="163"/>
        <v>2.35</v>
      </c>
      <c r="AA1156" s="5">
        <f t="shared" si="159"/>
        <v>2580</v>
      </c>
    </row>
    <row r="1157" spans="1:27">
      <c r="A1157" s="5">
        <f t="shared" si="160"/>
        <v>1004254</v>
      </c>
      <c r="B1157" s="5">
        <f t="shared" si="161"/>
        <v>1004</v>
      </c>
      <c r="C1157" s="5">
        <f>VLOOKUP(B1157,[1]role!$A:$J,10,1)</f>
        <v>48</v>
      </c>
      <c r="D1157" s="5">
        <f t="shared" si="162"/>
        <v>254</v>
      </c>
      <c r="E1157" s="10" t="s">
        <v>41</v>
      </c>
      <c r="F1157" s="5">
        <f>[2]攻击!$H259</f>
        <v>183224</v>
      </c>
      <c r="G1157" s="5">
        <f t="shared" ref="G1157:G1220" si="164">INT(I1157/V1157)+26</f>
        <v>1128</v>
      </c>
      <c r="H1157" s="5">
        <v>0</v>
      </c>
      <c r="I1157" s="6">
        <f t="shared" ref="I1157:I1220" si="165">INT(AA1157)</f>
        <v>2590</v>
      </c>
      <c r="J1157">
        <v>0</v>
      </c>
      <c r="K1157" s="11">
        <f t="shared" ref="K1157:K1220" si="166">IF(B1157=2008,10,IF(B1157&gt;3000,10,IF(B1157&gt;2000,5,8)))</f>
        <v>8</v>
      </c>
      <c r="L1157">
        <v>0</v>
      </c>
      <c r="M1157">
        <v>0</v>
      </c>
      <c r="N1157" s="7">
        <v>0</v>
      </c>
      <c r="O1157" t="s">
        <v>194</v>
      </c>
      <c r="P1157" s="5" t="str">
        <f t="shared" ref="P1157:P1220" si="167">"1-"&amp;U1157</f>
        <v>1-362780</v>
      </c>
      <c r="Q1157">
        <v>0</v>
      </c>
      <c r="R1157" s="5">
        <f t="shared" ref="R1157:R1220" si="168">F1157</f>
        <v>183224</v>
      </c>
      <c r="S1157" s="5">
        <v>15</v>
      </c>
      <c r="T1157" s="5">
        <v>0</v>
      </c>
      <c r="U1157">
        <f>[2]升级消耗!$F257</f>
        <v>362780</v>
      </c>
      <c r="V1157">
        <f t="shared" si="163"/>
        <v>2.35</v>
      </c>
      <c r="AA1157" s="5">
        <f t="shared" ref="AA1157:AA1220" si="169">50+D1157*10</f>
        <v>2590</v>
      </c>
    </row>
    <row r="1158" spans="1:27">
      <c r="A1158" s="5">
        <f t="shared" si="160"/>
        <v>1004255</v>
      </c>
      <c r="B1158" s="5">
        <f t="shared" si="161"/>
        <v>1004</v>
      </c>
      <c r="C1158" s="5">
        <f>VLOOKUP(B1158,[1]role!$A:$J,10,1)</f>
        <v>48</v>
      </c>
      <c r="D1158" s="5">
        <f t="shared" si="162"/>
        <v>255</v>
      </c>
      <c r="E1158" s="10" t="s">
        <v>41</v>
      </c>
      <c r="F1158" s="5">
        <f>[2]攻击!$H260</f>
        <v>186843</v>
      </c>
      <c r="G1158" s="5">
        <f t="shared" si="164"/>
        <v>1132</v>
      </c>
      <c r="H1158" s="5">
        <v>0</v>
      </c>
      <c r="I1158" s="6">
        <f t="shared" si="165"/>
        <v>2600</v>
      </c>
      <c r="J1158">
        <v>0</v>
      </c>
      <c r="K1158" s="11">
        <f t="shared" si="166"/>
        <v>8</v>
      </c>
      <c r="L1158">
        <v>0</v>
      </c>
      <c r="M1158">
        <v>0</v>
      </c>
      <c r="N1158" s="7">
        <v>0</v>
      </c>
      <c r="O1158" t="s">
        <v>195</v>
      </c>
      <c r="P1158" s="5" t="str">
        <f t="shared" si="167"/>
        <v>1-369948</v>
      </c>
      <c r="Q1158">
        <v>0</v>
      </c>
      <c r="R1158" s="5">
        <f t="shared" si="168"/>
        <v>186843</v>
      </c>
      <c r="S1158" s="5">
        <v>15</v>
      </c>
      <c r="T1158" s="5">
        <v>0</v>
      </c>
      <c r="U1158">
        <f>[2]升级消耗!$F258</f>
        <v>369948</v>
      </c>
      <c r="V1158">
        <f t="shared" si="163"/>
        <v>2.35</v>
      </c>
      <c r="AA1158" s="5">
        <f t="shared" si="169"/>
        <v>2600</v>
      </c>
    </row>
    <row r="1159" spans="1:27">
      <c r="A1159" s="5">
        <f t="shared" si="160"/>
        <v>1004256</v>
      </c>
      <c r="B1159" s="5">
        <f t="shared" si="161"/>
        <v>1004</v>
      </c>
      <c r="C1159" s="5">
        <f>VLOOKUP(B1159,[1]role!$A:$J,10,1)</f>
        <v>48</v>
      </c>
      <c r="D1159" s="5">
        <f t="shared" si="162"/>
        <v>256</v>
      </c>
      <c r="E1159" s="10" t="s">
        <v>41</v>
      </c>
      <c r="F1159" s="5">
        <f>[2]攻击!$H261</f>
        <v>190462</v>
      </c>
      <c r="G1159" s="5">
        <f t="shared" si="164"/>
        <v>1136</v>
      </c>
      <c r="H1159" s="5">
        <v>0</v>
      </c>
      <c r="I1159" s="6">
        <f t="shared" si="165"/>
        <v>2610</v>
      </c>
      <c r="J1159">
        <v>0</v>
      </c>
      <c r="K1159" s="11">
        <f t="shared" si="166"/>
        <v>8</v>
      </c>
      <c r="L1159">
        <v>0</v>
      </c>
      <c r="M1159">
        <v>0</v>
      </c>
      <c r="N1159" s="7">
        <v>0</v>
      </c>
      <c r="O1159" t="s">
        <v>196</v>
      </c>
      <c r="P1159" s="5" t="str">
        <f t="shared" si="167"/>
        <v>1-377113</v>
      </c>
      <c r="Q1159">
        <v>0</v>
      </c>
      <c r="R1159" s="5">
        <f t="shared" si="168"/>
        <v>190462</v>
      </c>
      <c r="S1159" s="5">
        <v>15</v>
      </c>
      <c r="T1159" s="5">
        <v>0</v>
      </c>
      <c r="U1159">
        <f>[2]升级消耗!$F259</f>
        <v>377113</v>
      </c>
      <c r="V1159">
        <f t="shared" si="163"/>
        <v>2.35</v>
      </c>
      <c r="AA1159" s="5">
        <f t="shared" si="169"/>
        <v>2610</v>
      </c>
    </row>
    <row r="1160" spans="1:27">
      <c r="A1160" s="5">
        <f t="shared" si="160"/>
        <v>1004257</v>
      </c>
      <c r="B1160" s="5">
        <f t="shared" si="161"/>
        <v>1004</v>
      </c>
      <c r="C1160" s="5">
        <f>VLOOKUP(B1160,[1]role!$A:$J,10,1)</f>
        <v>48</v>
      </c>
      <c r="D1160" s="5">
        <f t="shared" si="162"/>
        <v>257</v>
      </c>
      <c r="E1160" s="10" t="s">
        <v>41</v>
      </c>
      <c r="F1160" s="5">
        <f>[2]攻击!$H262</f>
        <v>194083</v>
      </c>
      <c r="G1160" s="5">
        <f t="shared" si="164"/>
        <v>1140</v>
      </c>
      <c r="H1160" s="5">
        <v>0</v>
      </c>
      <c r="I1160" s="6">
        <f t="shared" si="165"/>
        <v>2620</v>
      </c>
      <c r="J1160">
        <v>0</v>
      </c>
      <c r="K1160" s="11">
        <f t="shared" si="166"/>
        <v>8</v>
      </c>
      <c r="L1160">
        <v>0</v>
      </c>
      <c r="M1160">
        <v>0</v>
      </c>
      <c r="N1160" s="7">
        <v>0</v>
      </c>
      <c r="O1160" t="s">
        <v>197</v>
      </c>
      <c r="P1160" s="5" t="str">
        <f t="shared" si="167"/>
        <v>1-384281</v>
      </c>
      <c r="Q1160">
        <v>0</v>
      </c>
      <c r="R1160" s="5">
        <f t="shared" si="168"/>
        <v>194083</v>
      </c>
      <c r="S1160" s="5">
        <v>15</v>
      </c>
      <c r="T1160" s="5">
        <v>0</v>
      </c>
      <c r="U1160">
        <f>[2]升级消耗!$F260</f>
        <v>384281</v>
      </c>
      <c r="V1160">
        <f t="shared" si="163"/>
        <v>2.35</v>
      </c>
      <c r="AA1160" s="5">
        <f t="shared" si="169"/>
        <v>2620</v>
      </c>
    </row>
    <row r="1161" spans="1:27">
      <c r="A1161" s="5">
        <f t="shared" si="160"/>
        <v>1004258</v>
      </c>
      <c r="B1161" s="5">
        <f t="shared" si="161"/>
        <v>1004</v>
      </c>
      <c r="C1161" s="5">
        <f>VLOOKUP(B1161,[1]role!$A:$J,10,1)</f>
        <v>48</v>
      </c>
      <c r="D1161" s="5">
        <f t="shared" si="162"/>
        <v>258</v>
      </c>
      <c r="E1161" s="10" t="s">
        <v>41</v>
      </c>
      <c r="F1161" s="5">
        <f>[2]攻击!$H263</f>
        <v>197704</v>
      </c>
      <c r="G1161" s="5">
        <f t="shared" si="164"/>
        <v>1145</v>
      </c>
      <c r="H1161" s="5">
        <v>0</v>
      </c>
      <c r="I1161" s="6">
        <f t="shared" si="165"/>
        <v>2630</v>
      </c>
      <c r="J1161">
        <v>0</v>
      </c>
      <c r="K1161" s="11">
        <f t="shared" si="166"/>
        <v>8</v>
      </c>
      <c r="L1161">
        <v>0</v>
      </c>
      <c r="M1161">
        <v>0</v>
      </c>
      <c r="N1161" s="7">
        <v>0</v>
      </c>
      <c r="O1161" t="s">
        <v>198</v>
      </c>
      <c r="P1161" s="5" t="str">
        <f t="shared" si="167"/>
        <v>1-391452</v>
      </c>
      <c r="Q1161">
        <v>0</v>
      </c>
      <c r="R1161" s="5">
        <f t="shared" si="168"/>
        <v>197704</v>
      </c>
      <c r="S1161" s="5">
        <v>15</v>
      </c>
      <c r="T1161" s="5">
        <v>0</v>
      </c>
      <c r="U1161">
        <f>[2]升级消耗!$F261</f>
        <v>391452</v>
      </c>
      <c r="V1161">
        <f t="shared" si="163"/>
        <v>2.35</v>
      </c>
      <c r="AA1161" s="5">
        <f t="shared" si="169"/>
        <v>2630</v>
      </c>
    </row>
    <row r="1162" spans="1:27">
      <c r="A1162" s="5">
        <f t="shared" si="160"/>
        <v>1004259</v>
      </c>
      <c r="B1162" s="5">
        <f t="shared" si="161"/>
        <v>1004</v>
      </c>
      <c r="C1162" s="5">
        <f>VLOOKUP(B1162,[1]role!$A:$J,10,1)</f>
        <v>48</v>
      </c>
      <c r="D1162" s="5">
        <f t="shared" si="162"/>
        <v>259</v>
      </c>
      <c r="E1162" s="10" t="s">
        <v>41</v>
      </c>
      <c r="F1162" s="5">
        <f>[2]攻击!$H264</f>
        <v>201326</v>
      </c>
      <c r="G1162" s="5">
        <f t="shared" si="164"/>
        <v>1149</v>
      </c>
      <c r="H1162" s="5">
        <v>0</v>
      </c>
      <c r="I1162" s="6">
        <f t="shared" si="165"/>
        <v>2640</v>
      </c>
      <c r="J1162">
        <v>0</v>
      </c>
      <c r="K1162" s="11">
        <f t="shared" si="166"/>
        <v>8</v>
      </c>
      <c r="L1162">
        <v>0</v>
      </c>
      <c r="M1162">
        <v>0</v>
      </c>
      <c r="N1162" s="7">
        <v>0</v>
      </c>
      <c r="O1162" t="s">
        <v>199</v>
      </c>
      <c r="P1162" s="5" t="str">
        <f t="shared" si="167"/>
        <v>1-398624</v>
      </c>
      <c r="Q1162">
        <v>0</v>
      </c>
      <c r="R1162" s="5">
        <f t="shared" si="168"/>
        <v>201326</v>
      </c>
      <c r="S1162" s="5">
        <v>15</v>
      </c>
      <c r="T1162" s="5">
        <v>0</v>
      </c>
      <c r="U1162">
        <f>[2]升级消耗!$F262</f>
        <v>398624</v>
      </c>
      <c r="V1162">
        <f t="shared" si="163"/>
        <v>2.35</v>
      </c>
      <c r="AA1162" s="5">
        <f t="shared" si="169"/>
        <v>2640</v>
      </c>
    </row>
    <row r="1163" spans="1:27">
      <c r="A1163" s="5">
        <f t="shared" si="160"/>
        <v>1004260</v>
      </c>
      <c r="B1163" s="5">
        <f t="shared" si="161"/>
        <v>1004</v>
      </c>
      <c r="C1163" s="5">
        <f>VLOOKUP(B1163,[1]role!$A:$J,10,1)</f>
        <v>48</v>
      </c>
      <c r="D1163" s="5">
        <f t="shared" si="162"/>
        <v>260</v>
      </c>
      <c r="E1163" s="10" t="s">
        <v>41</v>
      </c>
      <c r="F1163" s="5">
        <f>[2]攻击!$H265</f>
        <v>204948</v>
      </c>
      <c r="G1163" s="5">
        <f t="shared" si="164"/>
        <v>1153</v>
      </c>
      <c r="H1163" s="5">
        <v>0</v>
      </c>
      <c r="I1163" s="6">
        <f t="shared" si="165"/>
        <v>2650</v>
      </c>
      <c r="J1163">
        <v>0</v>
      </c>
      <c r="K1163" s="11">
        <f t="shared" si="166"/>
        <v>8</v>
      </c>
      <c r="L1163">
        <v>0</v>
      </c>
      <c r="M1163">
        <v>0</v>
      </c>
      <c r="N1163" s="7">
        <v>0</v>
      </c>
      <c r="O1163" t="s">
        <v>200</v>
      </c>
      <c r="P1163" s="5" t="str">
        <f t="shared" si="167"/>
        <v>1-405798</v>
      </c>
      <c r="Q1163">
        <v>0</v>
      </c>
      <c r="R1163" s="5">
        <f t="shared" si="168"/>
        <v>204948</v>
      </c>
      <c r="S1163" s="5">
        <v>15</v>
      </c>
      <c r="T1163" s="5">
        <v>0</v>
      </c>
      <c r="U1163">
        <f>[2]升级消耗!$F263</f>
        <v>405798</v>
      </c>
      <c r="V1163">
        <f t="shared" si="163"/>
        <v>2.35</v>
      </c>
      <c r="AA1163" s="5">
        <f t="shared" si="169"/>
        <v>2650</v>
      </c>
    </row>
    <row r="1164" spans="1:27">
      <c r="A1164" s="5">
        <f t="shared" si="160"/>
        <v>1004261</v>
      </c>
      <c r="B1164" s="5">
        <f t="shared" si="161"/>
        <v>1004</v>
      </c>
      <c r="C1164" s="5">
        <f>VLOOKUP(B1164,[1]role!$A:$J,10,1)</f>
        <v>48</v>
      </c>
      <c r="D1164" s="5">
        <f t="shared" si="162"/>
        <v>261</v>
      </c>
      <c r="E1164" s="10" t="s">
        <v>41</v>
      </c>
      <c r="F1164" s="5">
        <f>[2]攻击!$H266</f>
        <v>208572</v>
      </c>
      <c r="G1164" s="5">
        <f t="shared" si="164"/>
        <v>1157</v>
      </c>
      <c r="H1164" s="5">
        <v>0</v>
      </c>
      <c r="I1164" s="6">
        <f t="shared" si="165"/>
        <v>2660</v>
      </c>
      <c r="J1164">
        <v>0</v>
      </c>
      <c r="K1164" s="11">
        <f t="shared" si="166"/>
        <v>8</v>
      </c>
      <c r="L1164">
        <v>0</v>
      </c>
      <c r="M1164">
        <v>0</v>
      </c>
      <c r="N1164" s="7">
        <v>0</v>
      </c>
      <c r="O1164" t="s">
        <v>201</v>
      </c>
      <c r="P1164" s="5" t="str">
        <f t="shared" si="167"/>
        <v>1-412972</v>
      </c>
      <c r="Q1164">
        <v>0</v>
      </c>
      <c r="R1164" s="5">
        <f t="shared" si="168"/>
        <v>208572</v>
      </c>
      <c r="S1164" s="5">
        <v>15</v>
      </c>
      <c r="T1164" s="5">
        <v>0</v>
      </c>
      <c r="U1164">
        <f>[2]升级消耗!$F264</f>
        <v>412972</v>
      </c>
      <c r="V1164">
        <f t="shared" si="163"/>
        <v>2.35</v>
      </c>
      <c r="AA1164" s="5">
        <f t="shared" si="169"/>
        <v>2660</v>
      </c>
    </row>
    <row r="1165" spans="1:27">
      <c r="A1165" s="5">
        <f t="shared" si="160"/>
        <v>1004262</v>
      </c>
      <c r="B1165" s="5">
        <f t="shared" si="161"/>
        <v>1004</v>
      </c>
      <c r="C1165" s="5">
        <f>VLOOKUP(B1165,[1]role!$A:$J,10,1)</f>
        <v>48</v>
      </c>
      <c r="D1165" s="5">
        <f t="shared" si="162"/>
        <v>262</v>
      </c>
      <c r="E1165" s="10" t="s">
        <v>41</v>
      </c>
      <c r="F1165" s="5">
        <f>[2]攻击!$H267</f>
        <v>212196</v>
      </c>
      <c r="G1165" s="5">
        <f t="shared" si="164"/>
        <v>1162</v>
      </c>
      <c r="H1165" s="5">
        <v>0</v>
      </c>
      <c r="I1165" s="6">
        <f t="shared" si="165"/>
        <v>2670</v>
      </c>
      <c r="J1165">
        <v>0</v>
      </c>
      <c r="K1165" s="11">
        <f t="shared" si="166"/>
        <v>8</v>
      </c>
      <c r="L1165">
        <v>0</v>
      </c>
      <c r="M1165">
        <v>0</v>
      </c>
      <c r="N1165" s="7">
        <v>0</v>
      </c>
      <c r="O1165" t="s">
        <v>202</v>
      </c>
      <c r="P1165" s="5" t="str">
        <f t="shared" si="167"/>
        <v>1-420147</v>
      </c>
      <c r="Q1165">
        <v>0</v>
      </c>
      <c r="R1165" s="5">
        <f t="shared" si="168"/>
        <v>212196</v>
      </c>
      <c r="S1165" s="5">
        <v>15</v>
      </c>
      <c r="T1165" s="5">
        <v>0</v>
      </c>
      <c r="U1165">
        <f>[2]升级消耗!$F265</f>
        <v>420147</v>
      </c>
      <c r="V1165">
        <f t="shared" si="163"/>
        <v>2.35</v>
      </c>
      <c r="AA1165" s="5">
        <f t="shared" si="169"/>
        <v>2670</v>
      </c>
    </row>
    <row r="1166" spans="1:27">
      <c r="A1166" s="5">
        <f t="shared" si="160"/>
        <v>1004263</v>
      </c>
      <c r="B1166" s="5">
        <f t="shared" si="161"/>
        <v>1004</v>
      </c>
      <c r="C1166" s="5">
        <f>VLOOKUP(B1166,[1]role!$A:$J,10,1)</f>
        <v>48</v>
      </c>
      <c r="D1166" s="5">
        <f t="shared" si="162"/>
        <v>263</v>
      </c>
      <c r="E1166" s="10" t="s">
        <v>41</v>
      </c>
      <c r="F1166" s="5">
        <f>[2]攻击!$H268</f>
        <v>215822</v>
      </c>
      <c r="G1166" s="5">
        <f t="shared" si="164"/>
        <v>1166</v>
      </c>
      <c r="H1166" s="5">
        <v>0</v>
      </c>
      <c r="I1166" s="6">
        <f t="shared" si="165"/>
        <v>2680</v>
      </c>
      <c r="J1166">
        <v>0</v>
      </c>
      <c r="K1166" s="11">
        <f t="shared" si="166"/>
        <v>8</v>
      </c>
      <c r="L1166">
        <v>0</v>
      </c>
      <c r="M1166">
        <v>0</v>
      </c>
      <c r="N1166" s="7">
        <v>0</v>
      </c>
      <c r="O1166" t="s">
        <v>203</v>
      </c>
      <c r="P1166" s="5" t="str">
        <f t="shared" si="167"/>
        <v>1-427328</v>
      </c>
      <c r="Q1166">
        <v>0</v>
      </c>
      <c r="R1166" s="5">
        <f t="shared" si="168"/>
        <v>215822</v>
      </c>
      <c r="S1166" s="5">
        <v>15</v>
      </c>
      <c r="T1166" s="5">
        <v>0</v>
      </c>
      <c r="U1166">
        <f>[2]升级消耗!$F266</f>
        <v>427328</v>
      </c>
      <c r="V1166">
        <f t="shared" si="163"/>
        <v>2.35</v>
      </c>
      <c r="AA1166" s="5">
        <f t="shared" si="169"/>
        <v>2680</v>
      </c>
    </row>
    <row r="1167" spans="1:27">
      <c r="A1167" s="5">
        <f t="shared" si="160"/>
        <v>1004264</v>
      </c>
      <c r="B1167" s="5">
        <f t="shared" si="161"/>
        <v>1004</v>
      </c>
      <c r="C1167" s="5">
        <f>VLOOKUP(B1167,[1]role!$A:$J,10,1)</f>
        <v>48</v>
      </c>
      <c r="D1167" s="5">
        <f t="shared" si="162"/>
        <v>264</v>
      </c>
      <c r="E1167" s="10" t="s">
        <v>41</v>
      </c>
      <c r="F1167" s="5">
        <f>[2]攻击!$H269</f>
        <v>219448</v>
      </c>
      <c r="G1167" s="5">
        <f t="shared" si="164"/>
        <v>1170</v>
      </c>
      <c r="H1167" s="5">
        <v>0</v>
      </c>
      <c r="I1167" s="6">
        <f t="shared" si="165"/>
        <v>2690</v>
      </c>
      <c r="J1167">
        <v>0</v>
      </c>
      <c r="K1167" s="11">
        <f t="shared" si="166"/>
        <v>8</v>
      </c>
      <c r="L1167">
        <v>0</v>
      </c>
      <c r="M1167">
        <v>0</v>
      </c>
      <c r="N1167" s="7">
        <v>0</v>
      </c>
      <c r="O1167" t="s">
        <v>204</v>
      </c>
      <c r="P1167" s="5" t="str">
        <f t="shared" si="167"/>
        <v>1-434505</v>
      </c>
      <c r="Q1167">
        <v>0</v>
      </c>
      <c r="R1167" s="5">
        <f t="shared" si="168"/>
        <v>219448</v>
      </c>
      <c r="S1167" s="5">
        <v>15</v>
      </c>
      <c r="T1167" s="5">
        <v>0</v>
      </c>
      <c r="U1167">
        <f>[2]升级消耗!$F267</f>
        <v>434505</v>
      </c>
      <c r="V1167">
        <f t="shared" si="163"/>
        <v>2.35</v>
      </c>
      <c r="AA1167" s="5">
        <f t="shared" si="169"/>
        <v>2690</v>
      </c>
    </row>
    <row r="1168" spans="1:27">
      <c r="A1168" s="5">
        <f t="shared" si="160"/>
        <v>1004265</v>
      </c>
      <c r="B1168" s="5">
        <f t="shared" si="161"/>
        <v>1004</v>
      </c>
      <c r="C1168" s="5">
        <f>VLOOKUP(B1168,[1]role!$A:$J,10,1)</f>
        <v>48</v>
      </c>
      <c r="D1168" s="5">
        <f t="shared" si="162"/>
        <v>265</v>
      </c>
      <c r="E1168" s="10" t="s">
        <v>41</v>
      </c>
      <c r="F1168" s="5">
        <f>[2]攻击!$H270</f>
        <v>223075</v>
      </c>
      <c r="G1168" s="5">
        <f t="shared" si="164"/>
        <v>1174</v>
      </c>
      <c r="H1168" s="5">
        <v>0</v>
      </c>
      <c r="I1168" s="6">
        <f t="shared" si="165"/>
        <v>2700</v>
      </c>
      <c r="J1168">
        <v>0</v>
      </c>
      <c r="K1168" s="11">
        <f t="shared" si="166"/>
        <v>8</v>
      </c>
      <c r="L1168">
        <v>0</v>
      </c>
      <c r="M1168">
        <v>0</v>
      </c>
      <c r="N1168" s="7">
        <v>0</v>
      </c>
      <c r="O1168" t="s">
        <v>205</v>
      </c>
      <c r="P1168" s="5" t="str">
        <f t="shared" si="167"/>
        <v>1-441686</v>
      </c>
      <c r="Q1168">
        <v>0</v>
      </c>
      <c r="R1168" s="5">
        <f t="shared" si="168"/>
        <v>223075</v>
      </c>
      <c r="S1168" s="5">
        <v>15</v>
      </c>
      <c r="T1168" s="5">
        <v>0</v>
      </c>
      <c r="U1168">
        <f>[2]升级消耗!$F268</f>
        <v>441686</v>
      </c>
      <c r="V1168">
        <f t="shared" si="163"/>
        <v>2.35</v>
      </c>
      <c r="AA1168" s="5">
        <f t="shared" si="169"/>
        <v>2700</v>
      </c>
    </row>
    <row r="1169" spans="1:27">
      <c r="A1169" s="5">
        <f t="shared" si="160"/>
        <v>1004266</v>
      </c>
      <c r="B1169" s="5">
        <f t="shared" si="161"/>
        <v>1004</v>
      </c>
      <c r="C1169" s="5">
        <f>VLOOKUP(B1169,[1]role!$A:$J,10,1)</f>
        <v>48</v>
      </c>
      <c r="D1169" s="5">
        <f t="shared" si="162"/>
        <v>266</v>
      </c>
      <c r="E1169" s="10" t="s">
        <v>41</v>
      </c>
      <c r="F1169" s="5">
        <f>[2]攻击!$H271</f>
        <v>226702</v>
      </c>
      <c r="G1169" s="5">
        <f t="shared" si="164"/>
        <v>1179</v>
      </c>
      <c r="H1169" s="5">
        <v>0</v>
      </c>
      <c r="I1169" s="6">
        <f t="shared" si="165"/>
        <v>2710</v>
      </c>
      <c r="J1169">
        <v>0</v>
      </c>
      <c r="K1169" s="11">
        <f t="shared" si="166"/>
        <v>8</v>
      </c>
      <c r="L1169">
        <v>0</v>
      </c>
      <c r="M1169">
        <v>0</v>
      </c>
      <c r="N1169" s="7">
        <v>0</v>
      </c>
      <c r="O1169" t="s">
        <v>206</v>
      </c>
      <c r="P1169" s="5" t="str">
        <f t="shared" si="167"/>
        <v>1-448870</v>
      </c>
      <c r="Q1169">
        <v>0</v>
      </c>
      <c r="R1169" s="5">
        <f t="shared" si="168"/>
        <v>226702</v>
      </c>
      <c r="S1169" s="5">
        <v>15</v>
      </c>
      <c r="T1169" s="5">
        <v>0</v>
      </c>
      <c r="U1169">
        <f>[2]升级消耗!$F269</f>
        <v>448870</v>
      </c>
      <c r="V1169">
        <f t="shared" si="163"/>
        <v>2.35</v>
      </c>
      <c r="AA1169" s="5">
        <f t="shared" si="169"/>
        <v>2710</v>
      </c>
    </row>
    <row r="1170" spans="1:27">
      <c r="A1170" s="5">
        <f t="shared" si="160"/>
        <v>1004267</v>
      </c>
      <c r="B1170" s="5">
        <f t="shared" si="161"/>
        <v>1004</v>
      </c>
      <c r="C1170" s="5">
        <f>VLOOKUP(B1170,[1]role!$A:$J,10,1)</f>
        <v>48</v>
      </c>
      <c r="D1170" s="5">
        <f t="shared" si="162"/>
        <v>267</v>
      </c>
      <c r="E1170" s="10" t="s">
        <v>41</v>
      </c>
      <c r="F1170" s="5">
        <f>[2]攻击!$H272</f>
        <v>230331</v>
      </c>
      <c r="G1170" s="5">
        <f t="shared" si="164"/>
        <v>1183</v>
      </c>
      <c r="H1170" s="5">
        <v>0</v>
      </c>
      <c r="I1170" s="6">
        <f t="shared" si="165"/>
        <v>2720</v>
      </c>
      <c r="J1170">
        <v>0</v>
      </c>
      <c r="K1170" s="11">
        <f t="shared" si="166"/>
        <v>8</v>
      </c>
      <c r="L1170">
        <v>0</v>
      </c>
      <c r="M1170">
        <v>0</v>
      </c>
      <c r="N1170" s="7">
        <v>0</v>
      </c>
      <c r="O1170" t="s">
        <v>207</v>
      </c>
      <c r="P1170" s="5" t="str">
        <f t="shared" si="167"/>
        <v>1-456054</v>
      </c>
      <c r="Q1170">
        <v>0</v>
      </c>
      <c r="R1170" s="5">
        <f t="shared" si="168"/>
        <v>230331</v>
      </c>
      <c r="S1170" s="5">
        <v>15</v>
      </c>
      <c r="T1170" s="5">
        <v>0</v>
      </c>
      <c r="U1170">
        <f>[2]升级消耗!$F270</f>
        <v>456054</v>
      </c>
      <c r="V1170">
        <f t="shared" si="163"/>
        <v>2.35</v>
      </c>
      <c r="AA1170" s="5">
        <f t="shared" si="169"/>
        <v>2720</v>
      </c>
    </row>
    <row r="1171" spans="1:27">
      <c r="A1171" s="5">
        <f t="shared" si="160"/>
        <v>1004268</v>
      </c>
      <c r="B1171" s="5">
        <f t="shared" si="161"/>
        <v>1004</v>
      </c>
      <c r="C1171" s="5">
        <f>VLOOKUP(B1171,[1]role!$A:$J,10,1)</f>
        <v>48</v>
      </c>
      <c r="D1171" s="5">
        <f t="shared" si="162"/>
        <v>268</v>
      </c>
      <c r="E1171" s="10" t="s">
        <v>41</v>
      </c>
      <c r="F1171" s="5">
        <f>[2]攻击!$H273</f>
        <v>233960</v>
      </c>
      <c r="G1171" s="5">
        <f t="shared" si="164"/>
        <v>1187</v>
      </c>
      <c r="H1171" s="5">
        <v>0</v>
      </c>
      <c r="I1171" s="6">
        <f t="shared" si="165"/>
        <v>2730</v>
      </c>
      <c r="J1171">
        <v>0</v>
      </c>
      <c r="K1171" s="11">
        <f t="shared" si="166"/>
        <v>8</v>
      </c>
      <c r="L1171">
        <v>0</v>
      </c>
      <c r="M1171">
        <v>0</v>
      </c>
      <c r="N1171" s="7">
        <v>0</v>
      </c>
      <c r="O1171" t="s">
        <v>208</v>
      </c>
      <c r="P1171" s="5" t="str">
        <f t="shared" si="167"/>
        <v>1-463238</v>
      </c>
      <c r="Q1171">
        <v>0</v>
      </c>
      <c r="R1171" s="5">
        <f t="shared" si="168"/>
        <v>233960</v>
      </c>
      <c r="S1171" s="5">
        <v>15</v>
      </c>
      <c r="T1171" s="5">
        <v>0</v>
      </c>
      <c r="U1171">
        <f>[2]升级消耗!$F271</f>
        <v>463238</v>
      </c>
      <c r="V1171">
        <f t="shared" si="163"/>
        <v>2.35</v>
      </c>
      <c r="AA1171" s="5">
        <f t="shared" si="169"/>
        <v>2730</v>
      </c>
    </row>
    <row r="1172" spans="1:27">
      <c r="A1172" s="5">
        <f t="shared" si="160"/>
        <v>1004269</v>
      </c>
      <c r="B1172" s="5">
        <f t="shared" si="161"/>
        <v>1004</v>
      </c>
      <c r="C1172" s="5">
        <f>VLOOKUP(B1172,[1]role!$A:$J,10,1)</f>
        <v>48</v>
      </c>
      <c r="D1172" s="5">
        <f t="shared" si="162"/>
        <v>269</v>
      </c>
      <c r="E1172" s="10" t="s">
        <v>41</v>
      </c>
      <c r="F1172" s="5">
        <f>[2]攻击!$H274</f>
        <v>237590</v>
      </c>
      <c r="G1172" s="5">
        <f t="shared" si="164"/>
        <v>1191</v>
      </c>
      <c r="H1172" s="5">
        <v>0</v>
      </c>
      <c r="I1172" s="6">
        <f t="shared" si="165"/>
        <v>2740</v>
      </c>
      <c r="J1172">
        <v>0</v>
      </c>
      <c r="K1172" s="11">
        <f t="shared" si="166"/>
        <v>8</v>
      </c>
      <c r="L1172">
        <v>0</v>
      </c>
      <c r="M1172">
        <v>0</v>
      </c>
      <c r="N1172" s="7">
        <v>0</v>
      </c>
      <c r="O1172" t="s">
        <v>209</v>
      </c>
      <c r="P1172" s="5" t="str">
        <f t="shared" si="167"/>
        <v>1-470428</v>
      </c>
      <c r="Q1172">
        <v>0</v>
      </c>
      <c r="R1172" s="5">
        <f t="shared" si="168"/>
        <v>237590</v>
      </c>
      <c r="S1172" s="5">
        <v>15</v>
      </c>
      <c r="T1172" s="5">
        <v>0</v>
      </c>
      <c r="U1172">
        <f>[2]升级消耗!$F272</f>
        <v>470428</v>
      </c>
      <c r="V1172">
        <f t="shared" si="163"/>
        <v>2.35</v>
      </c>
      <c r="AA1172" s="5">
        <f t="shared" si="169"/>
        <v>2740</v>
      </c>
    </row>
    <row r="1173" spans="1:27">
      <c r="A1173" s="5">
        <f t="shared" si="160"/>
        <v>1004270</v>
      </c>
      <c r="B1173" s="5">
        <f t="shared" si="161"/>
        <v>1004</v>
      </c>
      <c r="C1173" s="5">
        <f>VLOOKUP(B1173,[1]role!$A:$J,10,1)</f>
        <v>48</v>
      </c>
      <c r="D1173" s="5">
        <f t="shared" si="162"/>
        <v>270</v>
      </c>
      <c r="E1173" s="10" t="s">
        <v>41</v>
      </c>
      <c r="F1173" s="5">
        <f>[2]攻击!$H275</f>
        <v>241220</v>
      </c>
      <c r="G1173" s="5">
        <f t="shared" si="164"/>
        <v>1196</v>
      </c>
      <c r="H1173" s="5">
        <v>0</v>
      </c>
      <c r="I1173" s="6">
        <f t="shared" si="165"/>
        <v>2750</v>
      </c>
      <c r="J1173">
        <v>0</v>
      </c>
      <c r="K1173" s="11">
        <f t="shared" si="166"/>
        <v>8</v>
      </c>
      <c r="L1173">
        <v>0</v>
      </c>
      <c r="M1173">
        <v>0</v>
      </c>
      <c r="N1173" s="7">
        <v>0</v>
      </c>
      <c r="O1173" t="s">
        <v>210</v>
      </c>
      <c r="P1173" s="5" t="str">
        <f t="shared" si="167"/>
        <v>1-477616</v>
      </c>
      <c r="Q1173">
        <v>0</v>
      </c>
      <c r="R1173" s="5">
        <f t="shared" si="168"/>
        <v>241220</v>
      </c>
      <c r="S1173" s="5">
        <v>15</v>
      </c>
      <c r="T1173" s="5">
        <v>0</v>
      </c>
      <c r="U1173">
        <f>[2]升级消耗!$F273</f>
        <v>477616</v>
      </c>
      <c r="V1173">
        <f t="shared" si="163"/>
        <v>2.35</v>
      </c>
      <c r="AA1173" s="5">
        <f t="shared" si="169"/>
        <v>2750</v>
      </c>
    </row>
    <row r="1174" spans="1:27">
      <c r="A1174" s="5">
        <f t="shared" si="160"/>
        <v>1004271</v>
      </c>
      <c r="B1174" s="5">
        <f t="shared" si="161"/>
        <v>1004</v>
      </c>
      <c r="C1174" s="5">
        <f>VLOOKUP(B1174,[1]role!$A:$J,10,1)</f>
        <v>48</v>
      </c>
      <c r="D1174" s="5">
        <f t="shared" si="162"/>
        <v>271</v>
      </c>
      <c r="E1174" s="10" t="s">
        <v>41</v>
      </c>
      <c r="F1174" s="5">
        <f>[2]攻击!$H276</f>
        <v>244852</v>
      </c>
      <c r="G1174" s="5">
        <f t="shared" si="164"/>
        <v>1200</v>
      </c>
      <c r="H1174" s="5">
        <v>0</v>
      </c>
      <c r="I1174" s="6">
        <f t="shared" si="165"/>
        <v>2760</v>
      </c>
      <c r="J1174">
        <v>0</v>
      </c>
      <c r="K1174" s="11">
        <f t="shared" si="166"/>
        <v>8</v>
      </c>
      <c r="L1174">
        <v>0</v>
      </c>
      <c r="M1174">
        <v>0</v>
      </c>
      <c r="N1174" s="7">
        <v>0</v>
      </c>
      <c r="O1174" t="s">
        <v>211</v>
      </c>
      <c r="P1174" s="5" t="str">
        <f t="shared" si="167"/>
        <v>1-484806</v>
      </c>
      <c r="Q1174">
        <v>0</v>
      </c>
      <c r="R1174" s="5">
        <f t="shared" si="168"/>
        <v>244852</v>
      </c>
      <c r="S1174" s="5">
        <v>15</v>
      </c>
      <c r="T1174" s="5">
        <v>0</v>
      </c>
      <c r="U1174">
        <f>[2]升级消耗!$F274</f>
        <v>484806</v>
      </c>
      <c r="V1174">
        <f t="shared" si="163"/>
        <v>2.35</v>
      </c>
      <c r="AA1174" s="5">
        <f t="shared" si="169"/>
        <v>2760</v>
      </c>
    </row>
    <row r="1175" spans="1:27">
      <c r="A1175" s="5">
        <f t="shared" si="160"/>
        <v>1004272</v>
      </c>
      <c r="B1175" s="5">
        <f t="shared" si="161"/>
        <v>1004</v>
      </c>
      <c r="C1175" s="5">
        <f>VLOOKUP(B1175,[1]role!$A:$J,10,1)</f>
        <v>48</v>
      </c>
      <c r="D1175" s="5">
        <f t="shared" si="162"/>
        <v>272</v>
      </c>
      <c r="E1175" s="10" t="s">
        <v>41</v>
      </c>
      <c r="F1175" s="5">
        <f>[2]攻击!$H277</f>
        <v>248484</v>
      </c>
      <c r="G1175" s="5">
        <f t="shared" si="164"/>
        <v>1204</v>
      </c>
      <c r="H1175" s="5">
        <v>0</v>
      </c>
      <c r="I1175" s="6">
        <f t="shared" si="165"/>
        <v>2770</v>
      </c>
      <c r="J1175">
        <v>0</v>
      </c>
      <c r="K1175" s="11">
        <f t="shared" si="166"/>
        <v>8</v>
      </c>
      <c r="L1175">
        <v>0</v>
      </c>
      <c r="M1175">
        <v>0</v>
      </c>
      <c r="N1175" s="7">
        <v>0</v>
      </c>
      <c r="O1175" t="s">
        <v>212</v>
      </c>
      <c r="P1175" s="5" t="str">
        <f t="shared" si="167"/>
        <v>1-491996</v>
      </c>
      <c r="Q1175">
        <v>0</v>
      </c>
      <c r="R1175" s="5">
        <f t="shared" si="168"/>
        <v>248484</v>
      </c>
      <c r="S1175" s="5">
        <v>15</v>
      </c>
      <c r="T1175" s="5">
        <v>0</v>
      </c>
      <c r="U1175">
        <f>[2]升级消耗!$F275</f>
        <v>491996</v>
      </c>
      <c r="V1175">
        <f t="shared" si="163"/>
        <v>2.35</v>
      </c>
      <c r="AA1175" s="5">
        <f t="shared" si="169"/>
        <v>2770</v>
      </c>
    </row>
    <row r="1176" spans="1:27">
      <c r="A1176" s="5">
        <f t="shared" si="160"/>
        <v>1004273</v>
      </c>
      <c r="B1176" s="5">
        <f t="shared" si="161"/>
        <v>1004</v>
      </c>
      <c r="C1176" s="5">
        <f>VLOOKUP(B1176,[1]role!$A:$J,10,1)</f>
        <v>48</v>
      </c>
      <c r="D1176" s="5">
        <f t="shared" si="162"/>
        <v>273</v>
      </c>
      <c r="E1176" s="10" t="s">
        <v>41</v>
      </c>
      <c r="F1176" s="5">
        <f>[2]攻击!$H278</f>
        <v>252118</v>
      </c>
      <c r="G1176" s="5">
        <f t="shared" si="164"/>
        <v>1208</v>
      </c>
      <c r="H1176" s="5">
        <v>0</v>
      </c>
      <c r="I1176" s="6">
        <f t="shared" si="165"/>
        <v>2780</v>
      </c>
      <c r="J1176">
        <v>0</v>
      </c>
      <c r="K1176" s="11">
        <f t="shared" si="166"/>
        <v>8</v>
      </c>
      <c r="L1176">
        <v>0</v>
      </c>
      <c r="M1176">
        <v>0</v>
      </c>
      <c r="N1176" s="7">
        <v>0</v>
      </c>
      <c r="O1176" t="s">
        <v>213</v>
      </c>
      <c r="P1176" s="5" t="str">
        <f t="shared" si="167"/>
        <v>1-499193</v>
      </c>
      <c r="Q1176">
        <v>0</v>
      </c>
      <c r="R1176" s="5">
        <f t="shared" si="168"/>
        <v>252118</v>
      </c>
      <c r="S1176" s="5">
        <v>15</v>
      </c>
      <c r="T1176" s="5">
        <v>0</v>
      </c>
      <c r="U1176">
        <f>[2]升级消耗!$F276</f>
        <v>499193</v>
      </c>
      <c r="V1176">
        <f t="shared" si="163"/>
        <v>2.35</v>
      </c>
      <c r="AA1176" s="5">
        <f t="shared" si="169"/>
        <v>2780</v>
      </c>
    </row>
    <row r="1177" spans="1:27">
      <c r="A1177" s="5">
        <f t="shared" si="160"/>
        <v>1004274</v>
      </c>
      <c r="B1177" s="5">
        <f t="shared" si="161"/>
        <v>1004</v>
      </c>
      <c r="C1177" s="5">
        <f>VLOOKUP(B1177,[1]role!$A:$J,10,1)</f>
        <v>48</v>
      </c>
      <c r="D1177" s="5">
        <f t="shared" si="162"/>
        <v>274</v>
      </c>
      <c r="E1177" s="10" t="s">
        <v>41</v>
      </c>
      <c r="F1177" s="5">
        <f>[2]攻击!$H279</f>
        <v>255752</v>
      </c>
      <c r="G1177" s="5">
        <f t="shared" si="164"/>
        <v>1213</v>
      </c>
      <c r="H1177" s="5">
        <v>0</v>
      </c>
      <c r="I1177" s="6">
        <f t="shared" si="165"/>
        <v>2790</v>
      </c>
      <c r="J1177">
        <v>0</v>
      </c>
      <c r="K1177" s="11">
        <f t="shared" si="166"/>
        <v>8</v>
      </c>
      <c r="L1177">
        <v>0</v>
      </c>
      <c r="M1177">
        <v>0</v>
      </c>
      <c r="N1177" s="7">
        <v>0</v>
      </c>
      <c r="O1177" t="s">
        <v>214</v>
      </c>
      <c r="P1177" s="5" t="str">
        <f t="shared" si="167"/>
        <v>1-506387</v>
      </c>
      <c r="Q1177">
        <v>0</v>
      </c>
      <c r="R1177" s="5">
        <f t="shared" si="168"/>
        <v>255752</v>
      </c>
      <c r="S1177" s="5">
        <v>15</v>
      </c>
      <c r="T1177" s="5">
        <v>0</v>
      </c>
      <c r="U1177">
        <f>[2]升级消耗!$F277</f>
        <v>506387</v>
      </c>
      <c r="V1177">
        <f t="shared" si="163"/>
        <v>2.35</v>
      </c>
      <c r="AA1177" s="5">
        <f t="shared" si="169"/>
        <v>2790</v>
      </c>
    </row>
    <row r="1178" spans="1:27">
      <c r="A1178" s="5">
        <f t="shared" si="160"/>
        <v>1004275</v>
      </c>
      <c r="B1178" s="5">
        <f t="shared" si="161"/>
        <v>1004</v>
      </c>
      <c r="C1178" s="5">
        <f>VLOOKUP(B1178,[1]role!$A:$J,10,1)</f>
        <v>48</v>
      </c>
      <c r="D1178" s="5">
        <f t="shared" si="162"/>
        <v>275</v>
      </c>
      <c r="E1178" s="10" t="s">
        <v>41</v>
      </c>
      <c r="F1178" s="5">
        <f>[2]攻击!$H280</f>
        <v>259387</v>
      </c>
      <c r="G1178" s="5">
        <f t="shared" si="164"/>
        <v>1217</v>
      </c>
      <c r="H1178" s="5">
        <v>0</v>
      </c>
      <c r="I1178" s="6">
        <f t="shared" si="165"/>
        <v>2800</v>
      </c>
      <c r="J1178">
        <v>0</v>
      </c>
      <c r="K1178" s="11">
        <f t="shared" si="166"/>
        <v>8</v>
      </c>
      <c r="L1178">
        <v>0</v>
      </c>
      <c r="M1178">
        <v>0</v>
      </c>
      <c r="N1178" s="7">
        <v>0</v>
      </c>
      <c r="O1178" t="s">
        <v>215</v>
      </c>
      <c r="P1178" s="5" t="str">
        <f t="shared" si="167"/>
        <v>1-513584</v>
      </c>
      <c r="Q1178">
        <v>0</v>
      </c>
      <c r="R1178" s="5">
        <f t="shared" si="168"/>
        <v>259387</v>
      </c>
      <c r="S1178" s="5">
        <v>15</v>
      </c>
      <c r="T1178" s="5">
        <v>0</v>
      </c>
      <c r="U1178">
        <f>[2]升级消耗!$F278</f>
        <v>513584</v>
      </c>
      <c r="V1178">
        <f t="shared" si="163"/>
        <v>2.35</v>
      </c>
      <c r="AA1178" s="5">
        <f t="shared" si="169"/>
        <v>2800</v>
      </c>
    </row>
    <row r="1179" spans="1:27">
      <c r="A1179" s="5">
        <f t="shared" si="160"/>
        <v>1004276</v>
      </c>
      <c r="B1179" s="5">
        <f t="shared" si="161"/>
        <v>1004</v>
      </c>
      <c r="C1179" s="5">
        <f>VLOOKUP(B1179,[1]role!$A:$J,10,1)</f>
        <v>48</v>
      </c>
      <c r="D1179" s="5">
        <f t="shared" si="162"/>
        <v>276</v>
      </c>
      <c r="E1179" s="10" t="s">
        <v>41</v>
      </c>
      <c r="F1179" s="5">
        <f>[2]攻击!$H281</f>
        <v>264840</v>
      </c>
      <c r="G1179" s="5">
        <f t="shared" si="164"/>
        <v>1221</v>
      </c>
      <c r="H1179" s="5">
        <v>0</v>
      </c>
      <c r="I1179" s="6">
        <f t="shared" si="165"/>
        <v>2810</v>
      </c>
      <c r="J1179">
        <v>0</v>
      </c>
      <c r="K1179" s="11">
        <f t="shared" si="166"/>
        <v>8</v>
      </c>
      <c r="L1179">
        <v>0</v>
      </c>
      <c r="M1179">
        <v>0</v>
      </c>
      <c r="N1179" s="7">
        <v>0</v>
      </c>
      <c r="O1179" t="s">
        <v>216</v>
      </c>
      <c r="P1179" s="5" t="str">
        <f t="shared" si="167"/>
        <v>1-524380</v>
      </c>
      <c r="Q1179">
        <v>0</v>
      </c>
      <c r="R1179" s="5">
        <f t="shared" si="168"/>
        <v>264840</v>
      </c>
      <c r="S1179" s="5">
        <v>15</v>
      </c>
      <c r="T1179" s="5">
        <v>0</v>
      </c>
      <c r="U1179">
        <f>[2]升级消耗!$F279</f>
        <v>524380</v>
      </c>
      <c r="V1179">
        <f t="shared" si="163"/>
        <v>2.35</v>
      </c>
      <c r="AA1179" s="5">
        <f t="shared" si="169"/>
        <v>2810</v>
      </c>
    </row>
    <row r="1180" spans="1:27">
      <c r="A1180" s="5">
        <f t="shared" si="160"/>
        <v>1004277</v>
      </c>
      <c r="B1180" s="5">
        <f t="shared" si="161"/>
        <v>1004</v>
      </c>
      <c r="C1180" s="5">
        <f>VLOOKUP(B1180,[1]role!$A:$J,10,1)</f>
        <v>48</v>
      </c>
      <c r="D1180" s="5">
        <f t="shared" si="162"/>
        <v>277</v>
      </c>
      <c r="E1180" s="10" t="s">
        <v>41</v>
      </c>
      <c r="F1180" s="5">
        <f>[2]攻击!$H282</f>
        <v>270292</v>
      </c>
      <c r="G1180" s="5">
        <f t="shared" si="164"/>
        <v>1226</v>
      </c>
      <c r="H1180" s="5">
        <v>0</v>
      </c>
      <c r="I1180" s="6">
        <f t="shared" si="165"/>
        <v>2820</v>
      </c>
      <c r="J1180">
        <v>0</v>
      </c>
      <c r="K1180" s="11">
        <f t="shared" si="166"/>
        <v>8</v>
      </c>
      <c r="L1180">
        <v>0</v>
      </c>
      <c r="M1180">
        <v>0</v>
      </c>
      <c r="N1180" s="7">
        <v>0</v>
      </c>
      <c r="O1180" t="s">
        <v>217</v>
      </c>
      <c r="P1180" s="5" t="str">
        <f t="shared" si="167"/>
        <v>1-535177</v>
      </c>
      <c r="Q1180">
        <v>0</v>
      </c>
      <c r="R1180" s="5">
        <f t="shared" si="168"/>
        <v>270292</v>
      </c>
      <c r="S1180" s="5">
        <v>15</v>
      </c>
      <c r="T1180" s="5">
        <v>0</v>
      </c>
      <c r="U1180">
        <f>[2]升级消耗!$F280</f>
        <v>535177</v>
      </c>
      <c r="V1180">
        <f t="shared" si="163"/>
        <v>2.35</v>
      </c>
      <c r="AA1180" s="5">
        <f t="shared" si="169"/>
        <v>2820</v>
      </c>
    </row>
    <row r="1181" spans="1:27">
      <c r="A1181" s="5">
        <f t="shared" si="160"/>
        <v>1004278</v>
      </c>
      <c r="B1181" s="5">
        <f t="shared" si="161"/>
        <v>1004</v>
      </c>
      <c r="C1181" s="5">
        <f>VLOOKUP(B1181,[1]role!$A:$J,10,1)</f>
        <v>48</v>
      </c>
      <c r="D1181" s="5">
        <f t="shared" si="162"/>
        <v>278</v>
      </c>
      <c r="E1181" s="10" t="s">
        <v>41</v>
      </c>
      <c r="F1181" s="5">
        <f>[2]攻击!$H283</f>
        <v>275747</v>
      </c>
      <c r="G1181" s="5">
        <f t="shared" si="164"/>
        <v>1230</v>
      </c>
      <c r="H1181" s="5">
        <v>0</v>
      </c>
      <c r="I1181" s="6">
        <f t="shared" si="165"/>
        <v>2830</v>
      </c>
      <c r="J1181">
        <v>0</v>
      </c>
      <c r="K1181" s="11">
        <f t="shared" si="166"/>
        <v>8</v>
      </c>
      <c r="L1181">
        <v>0</v>
      </c>
      <c r="M1181">
        <v>0</v>
      </c>
      <c r="N1181" s="7">
        <v>0</v>
      </c>
      <c r="O1181" t="s">
        <v>218</v>
      </c>
      <c r="P1181" s="5" t="str">
        <f t="shared" si="167"/>
        <v>1-545977</v>
      </c>
      <c r="Q1181">
        <v>0</v>
      </c>
      <c r="R1181" s="5">
        <f t="shared" si="168"/>
        <v>275747</v>
      </c>
      <c r="S1181" s="5">
        <v>15</v>
      </c>
      <c r="T1181" s="5">
        <v>0</v>
      </c>
      <c r="U1181">
        <f>[2]升级消耗!$F281</f>
        <v>545977</v>
      </c>
      <c r="V1181">
        <f t="shared" si="163"/>
        <v>2.35</v>
      </c>
      <c r="AA1181" s="5">
        <f t="shared" si="169"/>
        <v>2830</v>
      </c>
    </row>
    <row r="1182" spans="1:27">
      <c r="A1182" s="5">
        <f t="shared" si="160"/>
        <v>1004279</v>
      </c>
      <c r="B1182" s="5">
        <f t="shared" si="161"/>
        <v>1004</v>
      </c>
      <c r="C1182" s="5">
        <f>VLOOKUP(B1182,[1]role!$A:$J,10,1)</f>
        <v>48</v>
      </c>
      <c r="D1182" s="5">
        <f t="shared" si="162"/>
        <v>279</v>
      </c>
      <c r="E1182" s="10" t="s">
        <v>41</v>
      </c>
      <c r="F1182" s="5">
        <f>[2]攻击!$H284</f>
        <v>281201</v>
      </c>
      <c r="G1182" s="5">
        <f t="shared" si="164"/>
        <v>1234</v>
      </c>
      <c r="H1182" s="5">
        <v>0</v>
      </c>
      <c r="I1182" s="6">
        <f t="shared" si="165"/>
        <v>2840</v>
      </c>
      <c r="J1182">
        <v>0</v>
      </c>
      <c r="K1182" s="11">
        <f t="shared" si="166"/>
        <v>8</v>
      </c>
      <c r="L1182">
        <v>0</v>
      </c>
      <c r="M1182">
        <v>0</v>
      </c>
      <c r="N1182" s="7">
        <v>0</v>
      </c>
      <c r="O1182" t="s">
        <v>219</v>
      </c>
      <c r="P1182" s="5" t="str">
        <f t="shared" si="167"/>
        <v>1-556777</v>
      </c>
      <c r="Q1182">
        <v>0</v>
      </c>
      <c r="R1182" s="5">
        <f t="shared" si="168"/>
        <v>281201</v>
      </c>
      <c r="S1182" s="5">
        <v>15</v>
      </c>
      <c r="T1182" s="5">
        <v>0</v>
      </c>
      <c r="U1182">
        <f>[2]升级消耗!$F282</f>
        <v>556777</v>
      </c>
      <c r="V1182">
        <f t="shared" si="163"/>
        <v>2.35</v>
      </c>
      <c r="AA1182" s="5">
        <f t="shared" si="169"/>
        <v>2840</v>
      </c>
    </row>
    <row r="1183" spans="1:27">
      <c r="A1183" s="5">
        <f t="shared" si="160"/>
        <v>1004280</v>
      </c>
      <c r="B1183" s="5">
        <f t="shared" si="161"/>
        <v>1004</v>
      </c>
      <c r="C1183" s="5">
        <f>VLOOKUP(B1183,[1]role!$A:$J,10,1)</f>
        <v>48</v>
      </c>
      <c r="D1183" s="5">
        <f t="shared" si="162"/>
        <v>280</v>
      </c>
      <c r="E1183" s="10" t="s">
        <v>41</v>
      </c>
      <c r="F1183" s="5">
        <f>[2]攻击!$H285</f>
        <v>286657</v>
      </c>
      <c r="G1183" s="5">
        <f t="shared" si="164"/>
        <v>1238</v>
      </c>
      <c r="H1183" s="5">
        <v>0</v>
      </c>
      <c r="I1183" s="6">
        <f t="shared" si="165"/>
        <v>2850</v>
      </c>
      <c r="J1183">
        <v>0</v>
      </c>
      <c r="K1183" s="11">
        <f t="shared" si="166"/>
        <v>8</v>
      </c>
      <c r="L1183">
        <v>0</v>
      </c>
      <c r="M1183">
        <v>0</v>
      </c>
      <c r="N1183" s="7">
        <v>0</v>
      </c>
      <c r="O1183" t="s">
        <v>220</v>
      </c>
      <c r="P1183" s="5" t="str">
        <f t="shared" si="167"/>
        <v>1-567580</v>
      </c>
      <c r="Q1183">
        <v>0</v>
      </c>
      <c r="R1183" s="5">
        <f t="shared" si="168"/>
        <v>286657</v>
      </c>
      <c r="S1183" s="5">
        <v>15</v>
      </c>
      <c r="T1183" s="5">
        <v>0</v>
      </c>
      <c r="U1183">
        <f>[2]升级消耗!$F283</f>
        <v>567580</v>
      </c>
      <c r="V1183">
        <f t="shared" si="163"/>
        <v>2.35</v>
      </c>
      <c r="AA1183" s="5">
        <f t="shared" si="169"/>
        <v>2850</v>
      </c>
    </row>
    <row r="1184" spans="1:27">
      <c r="A1184" s="5">
        <f t="shared" si="160"/>
        <v>1004281</v>
      </c>
      <c r="B1184" s="5">
        <f t="shared" si="161"/>
        <v>1004</v>
      </c>
      <c r="C1184" s="5">
        <f>VLOOKUP(B1184,[1]role!$A:$J,10,1)</f>
        <v>48</v>
      </c>
      <c r="D1184" s="5">
        <f t="shared" si="162"/>
        <v>281</v>
      </c>
      <c r="E1184" s="10" t="s">
        <v>41</v>
      </c>
      <c r="F1184" s="5">
        <f>[2]攻击!$H286</f>
        <v>292113</v>
      </c>
      <c r="G1184" s="5">
        <f t="shared" si="164"/>
        <v>1243</v>
      </c>
      <c r="H1184" s="5">
        <v>0</v>
      </c>
      <c r="I1184" s="6">
        <f t="shared" si="165"/>
        <v>2860</v>
      </c>
      <c r="J1184">
        <v>0</v>
      </c>
      <c r="K1184" s="11">
        <f t="shared" si="166"/>
        <v>8</v>
      </c>
      <c r="L1184">
        <v>0</v>
      </c>
      <c r="M1184">
        <v>0</v>
      </c>
      <c r="N1184" s="7">
        <v>0</v>
      </c>
      <c r="O1184" t="s">
        <v>221</v>
      </c>
      <c r="P1184" s="5" t="str">
        <f t="shared" si="167"/>
        <v>1-578384</v>
      </c>
      <c r="Q1184">
        <v>0</v>
      </c>
      <c r="R1184" s="5">
        <f t="shared" si="168"/>
        <v>292113</v>
      </c>
      <c r="S1184" s="5">
        <v>15</v>
      </c>
      <c r="T1184" s="5">
        <v>0</v>
      </c>
      <c r="U1184">
        <f>[2]升级消耗!$F284</f>
        <v>578384</v>
      </c>
      <c r="V1184">
        <f t="shared" si="163"/>
        <v>2.35</v>
      </c>
      <c r="AA1184" s="5">
        <f t="shared" si="169"/>
        <v>2860</v>
      </c>
    </row>
    <row r="1185" spans="1:27">
      <c r="A1185" s="5">
        <f t="shared" si="160"/>
        <v>1004282</v>
      </c>
      <c r="B1185" s="5">
        <f t="shared" si="161"/>
        <v>1004</v>
      </c>
      <c r="C1185" s="5">
        <f>VLOOKUP(B1185,[1]role!$A:$J,10,1)</f>
        <v>48</v>
      </c>
      <c r="D1185" s="5">
        <f t="shared" si="162"/>
        <v>282</v>
      </c>
      <c r="E1185" s="10" t="s">
        <v>41</v>
      </c>
      <c r="F1185" s="5">
        <f>[2]攻击!$H287</f>
        <v>297571</v>
      </c>
      <c r="G1185" s="5">
        <f t="shared" si="164"/>
        <v>1247</v>
      </c>
      <c r="H1185" s="5">
        <v>0</v>
      </c>
      <c r="I1185" s="6">
        <f t="shared" si="165"/>
        <v>2870</v>
      </c>
      <c r="J1185">
        <v>0</v>
      </c>
      <c r="K1185" s="11">
        <f t="shared" si="166"/>
        <v>8</v>
      </c>
      <c r="L1185">
        <v>0</v>
      </c>
      <c r="M1185">
        <v>0</v>
      </c>
      <c r="N1185" s="7">
        <v>0</v>
      </c>
      <c r="O1185" t="s">
        <v>222</v>
      </c>
      <c r="P1185" s="5" t="str">
        <f t="shared" si="167"/>
        <v>1-589190</v>
      </c>
      <c r="Q1185">
        <v>0</v>
      </c>
      <c r="R1185" s="5">
        <f t="shared" si="168"/>
        <v>297571</v>
      </c>
      <c r="S1185" s="5">
        <v>15</v>
      </c>
      <c r="T1185" s="5">
        <v>0</v>
      </c>
      <c r="U1185">
        <f>[2]升级消耗!$F285</f>
        <v>589190</v>
      </c>
      <c r="V1185">
        <f t="shared" si="163"/>
        <v>2.35</v>
      </c>
      <c r="AA1185" s="5">
        <f t="shared" si="169"/>
        <v>2870</v>
      </c>
    </row>
    <row r="1186" spans="1:27">
      <c r="A1186" s="5">
        <f t="shared" si="160"/>
        <v>1004283</v>
      </c>
      <c r="B1186" s="5">
        <f t="shared" si="161"/>
        <v>1004</v>
      </c>
      <c r="C1186" s="5">
        <f>VLOOKUP(B1186,[1]role!$A:$J,10,1)</f>
        <v>48</v>
      </c>
      <c r="D1186" s="5">
        <f t="shared" si="162"/>
        <v>283</v>
      </c>
      <c r="E1186" s="10" t="s">
        <v>41</v>
      </c>
      <c r="F1186" s="5">
        <f>[2]攻击!$H288</f>
        <v>303028</v>
      </c>
      <c r="G1186" s="5">
        <f t="shared" si="164"/>
        <v>1251</v>
      </c>
      <c r="H1186" s="5">
        <v>0</v>
      </c>
      <c r="I1186" s="6">
        <f t="shared" si="165"/>
        <v>2880</v>
      </c>
      <c r="J1186">
        <v>0</v>
      </c>
      <c r="K1186" s="11">
        <f t="shared" si="166"/>
        <v>8</v>
      </c>
      <c r="L1186">
        <v>0</v>
      </c>
      <c r="M1186">
        <v>0</v>
      </c>
      <c r="N1186" s="7">
        <v>0</v>
      </c>
      <c r="O1186" t="s">
        <v>223</v>
      </c>
      <c r="P1186" s="5" t="str">
        <f t="shared" si="167"/>
        <v>1-599996</v>
      </c>
      <c r="Q1186">
        <v>0</v>
      </c>
      <c r="R1186" s="5">
        <f t="shared" si="168"/>
        <v>303028</v>
      </c>
      <c r="S1186" s="5">
        <v>15</v>
      </c>
      <c r="T1186" s="5">
        <v>0</v>
      </c>
      <c r="U1186">
        <f>[2]升级消耗!$F286</f>
        <v>599996</v>
      </c>
      <c r="V1186">
        <f t="shared" si="163"/>
        <v>2.35</v>
      </c>
      <c r="AA1186" s="5">
        <f t="shared" si="169"/>
        <v>2880</v>
      </c>
    </row>
    <row r="1187" spans="1:27">
      <c r="A1187" s="5">
        <f t="shared" si="160"/>
        <v>1004284</v>
      </c>
      <c r="B1187" s="5">
        <f t="shared" si="161"/>
        <v>1004</v>
      </c>
      <c r="C1187" s="5">
        <f>VLOOKUP(B1187,[1]role!$A:$J,10,1)</f>
        <v>48</v>
      </c>
      <c r="D1187" s="5">
        <f t="shared" si="162"/>
        <v>284</v>
      </c>
      <c r="E1187" s="10" t="s">
        <v>41</v>
      </c>
      <c r="F1187" s="5">
        <f>[2]攻击!$H289</f>
        <v>308488</v>
      </c>
      <c r="G1187" s="5">
        <f t="shared" si="164"/>
        <v>1255</v>
      </c>
      <c r="H1187" s="5">
        <v>0</v>
      </c>
      <c r="I1187" s="6">
        <f t="shared" si="165"/>
        <v>2890</v>
      </c>
      <c r="J1187">
        <v>0</v>
      </c>
      <c r="K1187" s="11">
        <f t="shared" si="166"/>
        <v>8</v>
      </c>
      <c r="L1187">
        <v>0</v>
      </c>
      <c r="M1187">
        <v>0</v>
      </c>
      <c r="N1187" s="7">
        <v>0</v>
      </c>
      <c r="O1187" t="s">
        <v>224</v>
      </c>
      <c r="P1187" s="5" t="str">
        <f t="shared" si="167"/>
        <v>1-610803</v>
      </c>
      <c r="Q1187">
        <v>0</v>
      </c>
      <c r="R1187" s="5">
        <f t="shared" si="168"/>
        <v>308488</v>
      </c>
      <c r="S1187" s="5">
        <v>15</v>
      </c>
      <c r="T1187" s="5">
        <v>0</v>
      </c>
      <c r="U1187">
        <f>[2]升级消耗!$F287</f>
        <v>610803</v>
      </c>
      <c r="V1187">
        <f t="shared" si="163"/>
        <v>2.35</v>
      </c>
      <c r="AA1187" s="5">
        <f t="shared" si="169"/>
        <v>2890</v>
      </c>
    </row>
    <row r="1188" spans="1:27">
      <c r="A1188" s="5">
        <f t="shared" si="160"/>
        <v>1004285</v>
      </c>
      <c r="B1188" s="5">
        <f t="shared" si="161"/>
        <v>1004</v>
      </c>
      <c r="C1188" s="5">
        <f>VLOOKUP(B1188,[1]role!$A:$J,10,1)</f>
        <v>48</v>
      </c>
      <c r="D1188" s="5">
        <f t="shared" si="162"/>
        <v>285</v>
      </c>
      <c r="E1188" s="10" t="s">
        <v>41</v>
      </c>
      <c r="F1188" s="5">
        <f>[2]攻击!$H290</f>
        <v>313947</v>
      </c>
      <c r="G1188" s="5">
        <f t="shared" si="164"/>
        <v>1260</v>
      </c>
      <c r="H1188" s="5">
        <v>0</v>
      </c>
      <c r="I1188" s="6">
        <f t="shared" si="165"/>
        <v>2900</v>
      </c>
      <c r="J1188">
        <v>0</v>
      </c>
      <c r="K1188" s="11">
        <f t="shared" si="166"/>
        <v>8</v>
      </c>
      <c r="L1188">
        <v>0</v>
      </c>
      <c r="M1188">
        <v>0</v>
      </c>
      <c r="N1188" s="7">
        <v>0</v>
      </c>
      <c r="O1188" t="s">
        <v>225</v>
      </c>
      <c r="P1188" s="5" t="str">
        <f t="shared" si="167"/>
        <v>1-621612</v>
      </c>
      <c r="Q1188">
        <v>0</v>
      </c>
      <c r="R1188" s="5">
        <f t="shared" si="168"/>
        <v>313947</v>
      </c>
      <c r="S1188" s="5">
        <v>15</v>
      </c>
      <c r="T1188" s="5">
        <v>0</v>
      </c>
      <c r="U1188">
        <f>[2]升级消耗!$F288</f>
        <v>621612</v>
      </c>
      <c r="V1188">
        <f t="shared" si="163"/>
        <v>2.35</v>
      </c>
      <c r="AA1188" s="5">
        <f t="shared" si="169"/>
        <v>2900</v>
      </c>
    </row>
    <row r="1189" spans="1:27">
      <c r="A1189" s="5">
        <f t="shared" si="160"/>
        <v>1004286</v>
      </c>
      <c r="B1189" s="5">
        <f t="shared" si="161"/>
        <v>1004</v>
      </c>
      <c r="C1189" s="5">
        <f>VLOOKUP(B1189,[1]role!$A:$J,10,1)</f>
        <v>48</v>
      </c>
      <c r="D1189" s="5">
        <f t="shared" si="162"/>
        <v>286</v>
      </c>
      <c r="E1189" s="10" t="s">
        <v>41</v>
      </c>
      <c r="F1189" s="5">
        <f>[2]攻击!$H291</f>
        <v>319408</v>
      </c>
      <c r="G1189" s="5">
        <f t="shared" si="164"/>
        <v>1264</v>
      </c>
      <c r="H1189" s="5">
        <v>0</v>
      </c>
      <c r="I1189" s="6">
        <f t="shared" si="165"/>
        <v>2910</v>
      </c>
      <c r="J1189">
        <v>0</v>
      </c>
      <c r="K1189" s="11">
        <f t="shared" si="166"/>
        <v>8</v>
      </c>
      <c r="L1189">
        <v>0</v>
      </c>
      <c r="M1189">
        <v>0</v>
      </c>
      <c r="N1189" s="7">
        <v>0</v>
      </c>
      <c r="O1189" t="s">
        <v>226</v>
      </c>
      <c r="P1189" s="5" t="str">
        <f t="shared" si="167"/>
        <v>1-632425</v>
      </c>
      <c r="Q1189">
        <v>0</v>
      </c>
      <c r="R1189" s="5">
        <f t="shared" si="168"/>
        <v>319408</v>
      </c>
      <c r="S1189" s="5">
        <v>15</v>
      </c>
      <c r="T1189" s="5">
        <v>0</v>
      </c>
      <c r="U1189">
        <f>[2]升级消耗!$F289</f>
        <v>632425</v>
      </c>
      <c r="V1189">
        <f t="shared" si="163"/>
        <v>2.35</v>
      </c>
      <c r="AA1189" s="5">
        <f t="shared" si="169"/>
        <v>2910</v>
      </c>
    </row>
    <row r="1190" spans="1:27">
      <c r="A1190" s="5">
        <f t="shared" si="160"/>
        <v>1004287</v>
      </c>
      <c r="B1190" s="5">
        <f t="shared" si="161"/>
        <v>1004</v>
      </c>
      <c r="C1190" s="5">
        <f>VLOOKUP(B1190,[1]role!$A:$J,10,1)</f>
        <v>48</v>
      </c>
      <c r="D1190" s="5">
        <f t="shared" si="162"/>
        <v>287</v>
      </c>
      <c r="E1190" s="10" t="s">
        <v>41</v>
      </c>
      <c r="F1190" s="5">
        <f>[2]攻击!$H292</f>
        <v>324868</v>
      </c>
      <c r="G1190" s="5">
        <f t="shared" si="164"/>
        <v>1268</v>
      </c>
      <c r="H1190" s="5">
        <v>0</v>
      </c>
      <c r="I1190" s="6">
        <f t="shared" si="165"/>
        <v>2920</v>
      </c>
      <c r="J1190">
        <v>0</v>
      </c>
      <c r="K1190" s="11">
        <f t="shared" si="166"/>
        <v>8</v>
      </c>
      <c r="L1190">
        <v>0</v>
      </c>
      <c r="M1190">
        <v>0</v>
      </c>
      <c r="N1190" s="7">
        <v>0</v>
      </c>
      <c r="O1190" t="s">
        <v>227</v>
      </c>
      <c r="P1190" s="5" t="str">
        <f t="shared" si="167"/>
        <v>1-643238</v>
      </c>
      <c r="Q1190">
        <v>0</v>
      </c>
      <c r="R1190" s="5">
        <f t="shared" si="168"/>
        <v>324868</v>
      </c>
      <c r="S1190" s="5">
        <v>15</v>
      </c>
      <c r="T1190" s="5">
        <v>0</v>
      </c>
      <c r="U1190">
        <f>[2]升级消耗!$F290</f>
        <v>643238</v>
      </c>
      <c r="V1190">
        <f t="shared" si="163"/>
        <v>2.35</v>
      </c>
      <c r="AA1190" s="5">
        <f t="shared" si="169"/>
        <v>2920</v>
      </c>
    </row>
    <row r="1191" spans="1:27">
      <c r="A1191" s="5">
        <f t="shared" si="160"/>
        <v>1004288</v>
      </c>
      <c r="B1191" s="5">
        <f t="shared" si="161"/>
        <v>1004</v>
      </c>
      <c r="C1191" s="5">
        <f>VLOOKUP(B1191,[1]role!$A:$J,10,1)</f>
        <v>48</v>
      </c>
      <c r="D1191" s="5">
        <f t="shared" si="162"/>
        <v>288</v>
      </c>
      <c r="E1191" s="10" t="s">
        <v>41</v>
      </c>
      <c r="F1191" s="5">
        <f>[2]攻击!$H293</f>
        <v>330331</v>
      </c>
      <c r="G1191" s="5">
        <f t="shared" si="164"/>
        <v>1272</v>
      </c>
      <c r="H1191" s="5">
        <v>0</v>
      </c>
      <c r="I1191" s="6">
        <f t="shared" si="165"/>
        <v>2930</v>
      </c>
      <c r="J1191">
        <v>0</v>
      </c>
      <c r="K1191" s="11">
        <f t="shared" si="166"/>
        <v>8</v>
      </c>
      <c r="L1191">
        <v>0</v>
      </c>
      <c r="M1191">
        <v>0</v>
      </c>
      <c r="N1191" s="7">
        <v>0</v>
      </c>
      <c r="O1191" t="s">
        <v>228</v>
      </c>
      <c r="P1191" s="5" t="str">
        <f t="shared" si="167"/>
        <v>1-654054</v>
      </c>
      <c r="Q1191">
        <v>0</v>
      </c>
      <c r="R1191" s="5">
        <f t="shared" si="168"/>
        <v>330331</v>
      </c>
      <c r="S1191" s="5">
        <v>15</v>
      </c>
      <c r="T1191" s="5">
        <v>0</v>
      </c>
      <c r="U1191">
        <f>[2]升级消耗!$F291</f>
        <v>654054</v>
      </c>
      <c r="V1191">
        <f t="shared" si="163"/>
        <v>2.35</v>
      </c>
      <c r="AA1191" s="5">
        <f t="shared" si="169"/>
        <v>2930</v>
      </c>
    </row>
    <row r="1192" spans="1:27">
      <c r="A1192" s="5">
        <f t="shared" si="160"/>
        <v>1004289</v>
      </c>
      <c r="B1192" s="5">
        <f t="shared" si="161"/>
        <v>1004</v>
      </c>
      <c r="C1192" s="5">
        <f>VLOOKUP(B1192,[1]role!$A:$J,10,1)</f>
        <v>48</v>
      </c>
      <c r="D1192" s="5">
        <f t="shared" si="162"/>
        <v>289</v>
      </c>
      <c r="E1192" s="10" t="s">
        <v>41</v>
      </c>
      <c r="F1192" s="5">
        <f>[2]攻击!$H294</f>
        <v>335793</v>
      </c>
      <c r="G1192" s="5">
        <f t="shared" si="164"/>
        <v>1277</v>
      </c>
      <c r="H1192" s="5">
        <v>0</v>
      </c>
      <c r="I1192" s="6">
        <f t="shared" si="165"/>
        <v>2940</v>
      </c>
      <c r="J1192">
        <v>0</v>
      </c>
      <c r="K1192" s="11">
        <f t="shared" si="166"/>
        <v>8</v>
      </c>
      <c r="L1192">
        <v>0</v>
      </c>
      <c r="M1192">
        <v>0</v>
      </c>
      <c r="N1192" s="7">
        <v>0</v>
      </c>
      <c r="O1192" t="s">
        <v>229</v>
      </c>
      <c r="P1192" s="5" t="str">
        <f t="shared" si="167"/>
        <v>1-664870</v>
      </c>
      <c r="Q1192">
        <v>0</v>
      </c>
      <c r="R1192" s="5">
        <f t="shared" si="168"/>
        <v>335793</v>
      </c>
      <c r="S1192" s="5">
        <v>15</v>
      </c>
      <c r="T1192" s="5">
        <v>0</v>
      </c>
      <c r="U1192">
        <f>[2]升级消耗!$F292</f>
        <v>664870</v>
      </c>
      <c r="V1192">
        <f t="shared" si="163"/>
        <v>2.35</v>
      </c>
      <c r="AA1192" s="5">
        <f t="shared" si="169"/>
        <v>2940</v>
      </c>
    </row>
    <row r="1193" spans="1:27">
      <c r="A1193" s="5">
        <f t="shared" si="160"/>
        <v>1004290</v>
      </c>
      <c r="B1193" s="5">
        <f t="shared" si="161"/>
        <v>1004</v>
      </c>
      <c r="C1193" s="5">
        <f>VLOOKUP(B1193,[1]role!$A:$J,10,1)</f>
        <v>48</v>
      </c>
      <c r="D1193" s="5">
        <f t="shared" si="162"/>
        <v>290</v>
      </c>
      <c r="E1193" s="10" t="s">
        <v>41</v>
      </c>
      <c r="F1193" s="5">
        <f>[2]攻击!$H295</f>
        <v>341257</v>
      </c>
      <c r="G1193" s="5">
        <f t="shared" si="164"/>
        <v>1281</v>
      </c>
      <c r="H1193" s="5">
        <v>0</v>
      </c>
      <c r="I1193" s="6">
        <f t="shared" si="165"/>
        <v>2950</v>
      </c>
      <c r="J1193">
        <v>0</v>
      </c>
      <c r="K1193" s="11">
        <f t="shared" si="166"/>
        <v>8</v>
      </c>
      <c r="L1193">
        <v>0</v>
      </c>
      <c r="M1193">
        <v>0</v>
      </c>
      <c r="N1193" s="7">
        <v>0</v>
      </c>
      <c r="O1193" t="s">
        <v>230</v>
      </c>
      <c r="P1193" s="5" t="str">
        <f t="shared" si="167"/>
        <v>1-675689</v>
      </c>
      <c r="Q1193">
        <v>0</v>
      </c>
      <c r="R1193" s="5">
        <f t="shared" si="168"/>
        <v>341257</v>
      </c>
      <c r="S1193" s="5">
        <v>15</v>
      </c>
      <c r="T1193" s="5">
        <v>0</v>
      </c>
      <c r="U1193">
        <f>[2]升级消耗!$F293</f>
        <v>675689</v>
      </c>
      <c r="V1193">
        <f t="shared" si="163"/>
        <v>2.35</v>
      </c>
      <c r="AA1193" s="5">
        <f t="shared" si="169"/>
        <v>2950</v>
      </c>
    </row>
    <row r="1194" spans="1:27">
      <c r="A1194" s="5">
        <f t="shared" si="160"/>
        <v>1004291</v>
      </c>
      <c r="B1194" s="5">
        <f t="shared" si="161"/>
        <v>1004</v>
      </c>
      <c r="C1194" s="5">
        <f>VLOOKUP(B1194,[1]role!$A:$J,10,1)</f>
        <v>48</v>
      </c>
      <c r="D1194" s="5">
        <f t="shared" si="162"/>
        <v>291</v>
      </c>
      <c r="E1194" s="10" t="s">
        <v>41</v>
      </c>
      <c r="F1194" s="5">
        <f>[2]攻击!$H296</f>
        <v>346721</v>
      </c>
      <c r="G1194" s="5">
        <f t="shared" si="164"/>
        <v>1285</v>
      </c>
      <c r="H1194" s="5">
        <v>0</v>
      </c>
      <c r="I1194" s="6">
        <f t="shared" si="165"/>
        <v>2960</v>
      </c>
      <c r="J1194">
        <v>0</v>
      </c>
      <c r="K1194" s="11">
        <f t="shared" si="166"/>
        <v>8</v>
      </c>
      <c r="L1194">
        <v>0</v>
      </c>
      <c r="M1194">
        <v>0</v>
      </c>
      <c r="N1194" s="7">
        <v>0</v>
      </c>
      <c r="O1194" t="s">
        <v>231</v>
      </c>
      <c r="P1194" s="5" t="str">
        <f t="shared" si="167"/>
        <v>1-686505</v>
      </c>
      <c r="Q1194">
        <v>0</v>
      </c>
      <c r="R1194" s="5">
        <f t="shared" si="168"/>
        <v>346721</v>
      </c>
      <c r="S1194" s="5">
        <v>15</v>
      </c>
      <c r="T1194" s="5">
        <v>0</v>
      </c>
      <c r="U1194">
        <f>[2]升级消耗!$F294</f>
        <v>686505</v>
      </c>
      <c r="V1194">
        <f t="shared" si="163"/>
        <v>2.35</v>
      </c>
      <c r="AA1194" s="5">
        <f t="shared" si="169"/>
        <v>2960</v>
      </c>
    </row>
    <row r="1195" spans="1:27">
      <c r="A1195" s="5">
        <f t="shared" si="160"/>
        <v>1004292</v>
      </c>
      <c r="B1195" s="5">
        <f t="shared" si="161"/>
        <v>1004</v>
      </c>
      <c r="C1195" s="5">
        <f>VLOOKUP(B1195,[1]role!$A:$J,10,1)</f>
        <v>48</v>
      </c>
      <c r="D1195" s="5">
        <f t="shared" si="162"/>
        <v>292</v>
      </c>
      <c r="E1195" s="10" t="s">
        <v>41</v>
      </c>
      <c r="F1195" s="5">
        <f>[2]攻击!$H297</f>
        <v>352187</v>
      </c>
      <c r="G1195" s="5">
        <f t="shared" si="164"/>
        <v>1289</v>
      </c>
      <c r="H1195" s="5">
        <v>0</v>
      </c>
      <c r="I1195" s="6">
        <f t="shared" si="165"/>
        <v>2970</v>
      </c>
      <c r="J1195">
        <v>0</v>
      </c>
      <c r="K1195" s="11">
        <f t="shared" si="166"/>
        <v>8</v>
      </c>
      <c r="L1195">
        <v>0</v>
      </c>
      <c r="M1195">
        <v>0</v>
      </c>
      <c r="N1195" s="7">
        <v>0</v>
      </c>
      <c r="O1195" t="s">
        <v>232</v>
      </c>
      <c r="P1195" s="5" t="str">
        <f t="shared" si="167"/>
        <v>1-697328</v>
      </c>
      <c r="Q1195">
        <v>0</v>
      </c>
      <c r="R1195" s="5">
        <f t="shared" si="168"/>
        <v>352187</v>
      </c>
      <c r="S1195" s="5">
        <v>15</v>
      </c>
      <c r="T1195" s="5">
        <v>0</v>
      </c>
      <c r="U1195">
        <f>[2]升级消耗!$F295</f>
        <v>697328</v>
      </c>
      <c r="V1195">
        <f t="shared" si="163"/>
        <v>2.35</v>
      </c>
      <c r="AA1195" s="5">
        <f t="shared" si="169"/>
        <v>2970</v>
      </c>
    </row>
    <row r="1196" spans="1:27">
      <c r="A1196" s="5">
        <f t="shared" si="160"/>
        <v>1004293</v>
      </c>
      <c r="B1196" s="5">
        <f t="shared" si="161"/>
        <v>1004</v>
      </c>
      <c r="C1196" s="5">
        <f>VLOOKUP(B1196,[1]role!$A:$J,10,1)</f>
        <v>48</v>
      </c>
      <c r="D1196" s="5">
        <f t="shared" si="162"/>
        <v>293</v>
      </c>
      <c r="E1196" s="10" t="s">
        <v>41</v>
      </c>
      <c r="F1196" s="5">
        <f>[2]攻击!$H298</f>
        <v>357652</v>
      </c>
      <c r="G1196" s="5">
        <f t="shared" si="164"/>
        <v>1294</v>
      </c>
      <c r="H1196" s="5">
        <v>0</v>
      </c>
      <c r="I1196" s="6">
        <f t="shared" si="165"/>
        <v>2980</v>
      </c>
      <c r="J1196">
        <v>0</v>
      </c>
      <c r="K1196" s="11">
        <f t="shared" si="166"/>
        <v>8</v>
      </c>
      <c r="L1196">
        <v>0</v>
      </c>
      <c r="M1196">
        <v>0</v>
      </c>
      <c r="N1196" s="7">
        <v>0</v>
      </c>
      <c r="O1196" t="s">
        <v>233</v>
      </c>
      <c r="P1196" s="5" t="str">
        <f t="shared" si="167"/>
        <v>1-708150</v>
      </c>
      <c r="Q1196">
        <v>0</v>
      </c>
      <c r="R1196" s="5">
        <f t="shared" si="168"/>
        <v>357652</v>
      </c>
      <c r="S1196" s="5">
        <v>15</v>
      </c>
      <c r="T1196" s="5">
        <v>0</v>
      </c>
      <c r="U1196">
        <f>[2]升级消耗!$F296</f>
        <v>708150</v>
      </c>
      <c r="V1196">
        <f t="shared" si="163"/>
        <v>2.35</v>
      </c>
      <c r="AA1196" s="5">
        <f t="shared" si="169"/>
        <v>2980</v>
      </c>
    </row>
    <row r="1197" spans="1:27">
      <c r="A1197" s="5">
        <f t="shared" si="160"/>
        <v>1004294</v>
      </c>
      <c r="B1197" s="5">
        <f t="shared" si="161"/>
        <v>1004</v>
      </c>
      <c r="C1197" s="5">
        <f>VLOOKUP(B1197,[1]role!$A:$J,10,1)</f>
        <v>48</v>
      </c>
      <c r="D1197" s="5">
        <f t="shared" si="162"/>
        <v>294</v>
      </c>
      <c r="E1197" s="10" t="s">
        <v>41</v>
      </c>
      <c r="F1197" s="5">
        <f>[2]攻击!$H299</f>
        <v>363120</v>
      </c>
      <c r="G1197" s="5">
        <f t="shared" si="164"/>
        <v>1298</v>
      </c>
      <c r="H1197" s="5">
        <v>0</v>
      </c>
      <c r="I1197" s="6">
        <f t="shared" si="165"/>
        <v>2990</v>
      </c>
      <c r="J1197">
        <v>0</v>
      </c>
      <c r="K1197" s="11">
        <f t="shared" si="166"/>
        <v>8</v>
      </c>
      <c r="L1197">
        <v>0</v>
      </c>
      <c r="M1197">
        <v>0</v>
      </c>
      <c r="N1197" s="7">
        <v>0</v>
      </c>
      <c r="O1197" t="s">
        <v>234</v>
      </c>
      <c r="P1197" s="5" t="str">
        <f t="shared" si="167"/>
        <v>1-718976</v>
      </c>
      <c r="Q1197">
        <v>0</v>
      </c>
      <c r="R1197" s="5">
        <f t="shared" si="168"/>
        <v>363120</v>
      </c>
      <c r="S1197" s="5">
        <v>15</v>
      </c>
      <c r="T1197" s="5">
        <v>0</v>
      </c>
      <c r="U1197">
        <f>[2]升级消耗!$F297</f>
        <v>718976</v>
      </c>
      <c r="V1197">
        <f t="shared" si="163"/>
        <v>2.35</v>
      </c>
      <c r="AA1197" s="5">
        <f t="shared" si="169"/>
        <v>2990</v>
      </c>
    </row>
    <row r="1198" spans="1:27">
      <c r="A1198" s="5">
        <f t="shared" si="160"/>
        <v>1004295</v>
      </c>
      <c r="B1198" s="5">
        <f t="shared" si="161"/>
        <v>1004</v>
      </c>
      <c r="C1198" s="5">
        <f>VLOOKUP(B1198,[1]role!$A:$J,10,1)</f>
        <v>48</v>
      </c>
      <c r="D1198" s="5">
        <f t="shared" si="162"/>
        <v>295</v>
      </c>
      <c r="E1198" s="10" t="s">
        <v>41</v>
      </c>
      <c r="F1198" s="5">
        <f>[2]攻击!$H300</f>
        <v>368587</v>
      </c>
      <c r="G1198" s="5">
        <f t="shared" si="164"/>
        <v>1302</v>
      </c>
      <c r="H1198" s="5">
        <v>0</v>
      </c>
      <c r="I1198" s="6">
        <f t="shared" si="165"/>
        <v>3000</v>
      </c>
      <c r="J1198">
        <v>0</v>
      </c>
      <c r="K1198" s="11">
        <f t="shared" si="166"/>
        <v>8</v>
      </c>
      <c r="L1198">
        <v>0</v>
      </c>
      <c r="M1198">
        <v>0</v>
      </c>
      <c r="N1198" s="7">
        <v>0</v>
      </c>
      <c r="O1198" t="s">
        <v>235</v>
      </c>
      <c r="P1198" s="5" t="str">
        <f t="shared" si="167"/>
        <v>1-729801</v>
      </c>
      <c r="Q1198">
        <v>0</v>
      </c>
      <c r="R1198" s="5">
        <f t="shared" si="168"/>
        <v>368587</v>
      </c>
      <c r="S1198" s="5">
        <v>15</v>
      </c>
      <c r="T1198" s="5">
        <v>0</v>
      </c>
      <c r="U1198">
        <f>[2]升级消耗!$F298</f>
        <v>729801</v>
      </c>
      <c r="V1198">
        <f t="shared" si="163"/>
        <v>2.35</v>
      </c>
      <c r="AA1198" s="5">
        <f t="shared" si="169"/>
        <v>3000</v>
      </c>
    </row>
    <row r="1199" spans="1:27">
      <c r="A1199" s="5">
        <f t="shared" si="160"/>
        <v>1004296</v>
      </c>
      <c r="B1199" s="5">
        <f t="shared" si="161"/>
        <v>1004</v>
      </c>
      <c r="C1199" s="5">
        <f>VLOOKUP(B1199,[1]role!$A:$J,10,1)</f>
        <v>48</v>
      </c>
      <c r="D1199" s="5">
        <f t="shared" si="162"/>
        <v>296</v>
      </c>
      <c r="E1199" s="10" t="s">
        <v>41</v>
      </c>
      <c r="F1199" s="5">
        <f>[2]攻击!$H301</f>
        <v>374056</v>
      </c>
      <c r="G1199" s="5">
        <f t="shared" si="164"/>
        <v>1306</v>
      </c>
      <c r="H1199" s="5">
        <v>0</v>
      </c>
      <c r="I1199" s="6">
        <f t="shared" si="165"/>
        <v>3010</v>
      </c>
      <c r="J1199">
        <v>0</v>
      </c>
      <c r="K1199" s="11">
        <f t="shared" si="166"/>
        <v>8</v>
      </c>
      <c r="L1199">
        <v>0</v>
      </c>
      <c r="M1199">
        <v>0</v>
      </c>
      <c r="N1199" s="7">
        <v>0</v>
      </c>
      <c r="O1199" t="s">
        <v>236</v>
      </c>
      <c r="P1199" s="5" t="str">
        <f t="shared" si="167"/>
        <v>1-740630</v>
      </c>
      <c r="Q1199">
        <v>0</v>
      </c>
      <c r="R1199" s="5">
        <f t="shared" si="168"/>
        <v>374056</v>
      </c>
      <c r="S1199" s="5">
        <v>15</v>
      </c>
      <c r="T1199" s="5">
        <v>0</v>
      </c>
      <c r="U1199">
        <f>[2]升级消耗!$F299</f>
        <v>740630</v>
      </c>
      <c r="V1199">
        <f t="shared" si="163"/>
        <v>2.35</v>
      </c>
      <c r="AA1199" s="5">
        <f t="shared" si="169"/>
        <v>3010</v>
      </c>
    </row>
    <row r="1200" spans="1:27">
      <c r="A1200" s="5">
        <f t="shared" si="160"/>
        <v>1004297</v>
      </c>
      <c r="B1200" s="5">
        <f t="shared" si="161"/>
        <v>1004</v>
      </c>
      <c r="C1200" s="5">
        <f>VLOOKUP(B1200,[1]role!$A:$J,10,1)</f>
        <v>48</v>
      </c>
      <c r="D1200" s="5">
        <f t="shared" si="162"/>
        <v>297</v>
      </c>
      <c r="E1200" s="10" t="s">
        <v>41</v>
      </c>
      <c r="F1200" s="5">
        <f>[2]攻击!$H302</f>
        <v>379524</v>
      </c>
      <c r="G1200" s="5">
        <f t="shared" si="164"/>
        <v>1311</v>
      </c>
      <c r="H1200" s="5">
        <v>0</v>
      </c>
      <c r="I1200" s="6">
        <f t="shared" si="165"/>
        <v>3020</v>
      </c>
      <c r="J1200">
        <v>0</v>
      </c>
      <c r="K1200" s="11">
        <f t="shared" si="166"/>
        <v>8</v>
      </c>
      <c r="L1200">
        <v>0</v>
      </c>
      <c r="M1200">
        <v>0</v>
      </c>
      <c r="N1200" s="7">
        <v>0</v>
      </c>
      <c r="O1200" t="s">
        <v>237</v>
      </c>
      <c r="P1200" s="5" t="str">
        <f t="shared" si="167"/>
        <v>1-751456</v>
      </c>
      <c r="Q1200">
        <v>0</v>
      </c>
      <c r="R1200" s="5">
        <f t="shared" si="168"/>
        <v>379524</v>
      </c>
      <c r="S1200" s="5">
        <v>15</v>
      </c>
      <c r="T1200" s="5">
        <v>0</v>
      </c>
      <c r="U1200">
        <f>[2]升级消耗!$F300</f>
        <v>751456</v>
      </c>
      <c r="V1200">
        <f t="shared" si="163"/>
        <v>2.35</v>
      </c>
      <c r="AA1200" s="5">
        <f t="shared" si="169"/>
        <v>3020</v>
      </c>
    </row>
    <row r="1201" spans="1:27">
      <c r="A1201" s="5">
        <f t="shared" ref="A1201:A1264" si="170">A901+1000</f>
        <v>1004298</v>
      </c>
      <c r="B1201" s="5">
        <f t="shared" ref="B1201:B1264" si="171">B901+1</f>
        <v>1004</v>
      </c>
      <c r="C1201" s="5">
        <f>VLOOKUP(B1201,[1]role!$A:$J,10,1)</f>
        <v>48</v>
      </c>
      <c r="D1201" s="5">
        <f t="shared" ref="D1201:D1264" si="172">D901</f>
        <v>298</v>
      </c>
      <c r="E1201" s="10" t="s">
        <v>41</v>
      </c>
      <c r="F1201" s="5">
        <f>[2]攻击!$H303</f>
        <v>384995</v>
      </c>
      <c r="G1201" s="5">
        <f t="shared" si="164"/>
        <v>1315</v>
      </c>
      <c r="H1201" s="5">
        <v>0</v>
      </c>
      <c r="I1201" s="6">
        <f t="shared" si="165"/>
        <v>3030</v>
      </c>
      <c r="J1201">
        <v>0</v>
      </c>
      <c r="K1201" s="11">
        <f t="shared" si="166"/>
        <v>8</v>
      </c>
      <c r="L1201">
        <v>0</v>
      </c>
      <c r="M1201">
        <v>0</v>
      </c>
      <c r="N1201" s="7">
        <v>0</v>
      </c>
      <c r="O1201" t="s">
        <v>238</v>
      </c>
      <c r="P1201" s="5" t="str">
        <f t="shared" si="167"/>
        <v>1-762288</v>
      </c>
      <c r="Q1201">
        <v>0</v>
      </c>
      <c r="R1201" s="5">
        <f t="shared" si="168"/>
        <v>384995</v>
      </c>
      <c r="S1201" s="5">
        <v>15</v>
      </c>
      <c r="T1201" s="5">
        <v>0</v>
      </c>
      <c r="U1201">
        <f>[2]升级消耗!$F301</f>
        <v>762288</v>
      </c>
      <c r="V1201">
        <f t="shared" ref="V1201:V1264" si="173">V901-0.05</f>
        <v>2.35</v>
      </c>
      <c r="AA1201" s="5">
        <f t="shared" si="169"/>
        <v>3030</v>
      </c>
    </row>
    <row r="1202" spans="1:27">
      <c r="A1202" s="5">
        <f t="shared" si="170"/>
        <v>1004299</v>
      </c>
      <c r="B1202" s="5">
        <f t="shared" si="171"/>
        <v>1004</v>
      </c>
      <c r="C1202" s="5">
        <f>VLOOKUP(B1202,[1]role!$A:$J,10,1)</f>
        <v>48</v>
      </c>
      <c r="D1202" s="5">
        <f t="shared" si="172"/>
        <v>299</v>
      </c>
      <c r="E1202" s="10" t="s">
        <v>41</v>
      </c>
      <c r="F1202" s="5">
        <f>[2]攻击!$H304</f>
        <v>390465</v>
      </c>
      <c r="G1202" s="5">
        <f t="shared" si="164"/>
        <v>1319</v>
      </c>
      <c r="H1202" s="5">
        <v>0</v>
      </c>
      <c r="I1202" s="6">
        <f t="shared" si="165"/>
        <v>3040</v>
      </c>
      <c r="J1202">
        <v>0</v>
      </c>
      <c r="K1202" s="11">
        <f t="shared" si="166"/>
        <v>8</v>
      </c>
      <c r="L1202">
        <v>0</v>
      </c>
      <c r="M1202">
        <v>0</v>
      </c>
      <c r="N1202" s="7">
        <v>0</v>
      </c>
      <c r="O1202" t="s">
        <v>239</v>
      </c>
      <c r="P1202" s="5" t="str">
        <f t="shared" si="167"/>
        <v>1-773120</v>
      </c>
      <c r="Q1202">
        <v>0</v>
      </c>
      <c r="R1202" s="5">
        <f t="shared" si="168"/>
        <v>390465</v>
      </c>
      <c r="S1202" s="5">
        <v>15</v>
      </c>
      <c r="T1202" s="5">
        <v>0</v>
      </c>
      <c r="U1202">
        <f>[2]升级消耗!$F302</f>
        <v>773120</v>
      </c>
      <c r="V1202">
        <f t="shared" si="173"/>
        <v>2.35</v>
      </c>
      <c r="AA1202" s="5">
        <f t="shared" si="169"/>
        <v>3040</v>
      </c>
    </row>
    <row r="1203" spans="1:27">
      <c r="A1203" s="5">
        <f t="shared" si="170"/>
        <v>1004300</v>
      </c>
      <c r="B1203" s="5">
        <f t="shared" si="171"/>
        <v>1004</v>
      </c>
      <c r="C1203" s="5">
        <f>VLOOKUP(B1203,[1]role!$A:$J,10,1)</f>
        <v>48</v>
      </c>
      <c r="D1203" s="5">
        <f t="shared" si="172"/>
        <v>300</v>
      </c>
      <c r="E1203" s="10" t="s">
        <v>41</v>
      </c>
      <c r="F1203" s="5">
        <f>[2]攻击!$H305</f>
        <v>395937</v>
      </c>
      <c r="G1203" s="5">
        <f t="shared" si="164"/>
        <v>1323</v>
      </c>
      <c r="H1203" s="5">
        <v>0</v>
      </c>
      <c r="I1203" s="6">
        <f t="shared" si="165"/>
        <v>3050</v>
      </c>
      <c r="J1203">
        <v>0</v>
      </c>
      <c r="K1203" s="11">
        <f t="shared" si="166"/>
        <v>8</v>
      </c>
      <c r="L1203">
        <v>0</v>
      </c>
      <c r="M1203">
        <v>0</v>
      </c>
      <c r="N1203" s="7">
        <v>0</v>
      </c>
      <c r="O1203" t="s">
        <v>240</v>
      </c>
      <c r="P1203" s="5" t="str">
        <f t="shared" si="167"/>
        <v>1-783955</v>
      </c>
      <c r="Q1203">
        <v>0</v>
      </c>
      <c r="R1203" s="5">
        <f t="shared" si="168"/>
        <v>395937</v>
      </c>
      <c r="S1203" s="5">
        <v>15</v>
      </c>
      <c r="T1203" s="5">
        <v>0</v>
      </c>
      <c r="U1203">
        <f>[2]升级消耗!$F303</f>
        <v>783955</v>
      </c>
      <c r="V1203">
        <f t="shared" si="173"/>
        <v>2.35</v>
      </c>
      <c r="AA1203" s="5">
        <f t="shared" si="169"/>
        <v>3050</v>
      </c>
    </row>
    <row r="1204" spans="1:27">
      <c r="A1204" s="5">
        <f t="shared" si="170"/>
        <v>1005001</v>
      </c>
      <c r="B1204" s="5">
        <f t="shared" si="171"/>
        <v>1005</v>
      </c>
      <c r="C1204" s="5">
        <f>VLOOKUP(B1204,[1]role!$A:$J,10,1)</f>
        <v>49</v>
      </c>
      <c r="D1204" s="5">
        <f t="shared" si="172"/>
        <v>1</v>
      </c>
      <c r="E1204" s="10" t="s">
        <v>241</v>
      </c>
      <c r="F1204" s="5">
        <f>[2]攻击!$I6</f>
        <v>480</v>
      </c>
      <c r="G1204" s="5">
        <f t="shared" si="164"/>
        <v>52</v>
      </c>
      <c r="H1204" s="5">
        <v>1005001</v>
      </c>
      <c r="I1204" s="6">
        <f t="shared" si="165"/>
        <v>60</v>
      </c>
      <c r="J1204">
        <v>0</v>
      </c>
      <c r="K1204" s="11">
        <f t="shared" si="166"/>
        <v>8</v>
      </c>
      <c r="L1204">
        <v>0</v>
      </c>
      <c r="M1204">
        <v>0</v>
      </c>
      <c r="N1204" s="7">
        <v>4005001</v>
      </c>
      <c r="O1204" t="s">
        <v>42</v>
      </c>
      <c r="P1204" s="5" t="str">
        <f t="shared" si="167"/>
        <v>1-315</v>
      </c>
      <c r="Q1204">
        <v>0</v>
      </c>
      <c r="R1204" s="5">
        <f t="shared" si="168"/>
        <v>480</v>
      </c>
      <c r="S1204" s="5">
        <v>15</v>
      </c>
      <c r="T1204" s="5">
        <v>0</v>
      </c>
      <c r="U1204">
        <f>[2]升级消耗!$G4</f>
        <v>315</v>
      </c>
      <c r="V1204">
        <f t="shared" si="173"/>
        <v>2.3</v>
      </c>
      <c r="AA1204" s="5">
        <f t="shared" si="169"/>
        <v>60</v>
      </c>
    </row>
    <row r="1205" spans="1:27">
      <c r="A1205" s="5">
        <f t="shared" si="170"/>
        <v>1005002</v>
      </c>
      <c r="B1205" s="5">
        <f t="shared" si="171"/>
        <v>1005</v>
      </c>
      <c r="C1205" s="5">
        <f>VLOOKUP(B1205,[1]role!$A:$J,10,1)</f>
        <v>49</v>
      </c>
      <c r="D1205" s="5">
        <f t="shared" si="172"/>
        <v>2</v>
      </c>
      <c r="E1205" s="10" t="s">
        <v>241</v>
      </c>
      <c r="F1205" s="5">
        <f>[2]攻击!$I7</f>
        <v>489</v>
      </c>
      <c r="G1205" s="5">
        <f t="shared" si="164"/>
        <v>56</v>
      </c>
      <c r="H1205" s="5">
        <v>1005001</v>
      </c>
      <c r="I1205" s="6">
        <f t="shared" si="165"/>
        <v>70</v>
      </c>
      <c r="J1205">
        <v>0</v>
      </c>
      <c r="K1205" s="11">
        <f t="shared" si="166"/>
        <v>8</v>
      </c>
      <c r="L1205">
        <v>0</v>
      </c>
      <c r="M1205">
        <v>0</v>
      </c>
      <c r="N1205" s="7">
        <v>4005001</v>
      </c>
      <c r="O1205" t="s">
        <v>142</v>
      </c>
      <c r="P1205" s="5" t="str">
        <f t="shared" si="167"/>
        <v>1-318</v>
      </c>
      <c r="Q1205">
        <v>0</v>
      </c>
      <c r="R1205" s="5">
        <f t="shared" si="168"/>
        <v>489</v>
      </c>
      <c r="S1205" s="5">
        <v>15</v>
      </c>
      <c r="T1205" s="5">
        <v>0</v>
      </c>
      <c r="U1205">
        <f>[2]升级消耗!$G5</f>
        <v>318</v>
      </c>
      <c r="V1205">
        <f t="shared" si="173"/>
        <v>2.3</v>
      </c>
      <c r="AA1205" s="5">
        <f t="shared" si="169"/>
        <v>70</v>
      </c>
    </row>
    <row r="1206" spans="1:27">
      <c r="A1206" s="5">
        <f t="shared" si="170"/>
        <v>1005003</v>
      </c>
      <c r="B1206" s="5">
        <f t="shared" si="171"/>
        <v>1005</v>
      </c>
      <c r="C1206" s="5">
        <f>VLOOKUP(B1206,[1]role!$A:$J,10,1)</f>
        <v>49</v>
      </c>
      <c r="D1206" s="5">
        <f t="shared" si="172"/>
        <v>3</v>
      </c>
      <c r="E1206" s="10" t="s">
        <v>241</v>
      </c>
      <c r="F1206" s="5">
        <f>[2]攻击!$I8</f>
        <v>498</v>
      </c>
      <c r="G1206" s="5">
        <f t="shared" si="164"/>
        <v>60</v>
      </c>
      <c r="H1206" s="5">
        <v>1005001</v>
      </c>
      <c r="I1206" s="6">
        <f t="shared" si="165"/>
        <v>80</v>
      </c>
      <c r="J1206">
        <v>0</v>
      </c>
      <c r="K1206" s="11">
        <f t="shared" si="166"/>
        <v>8</v>
      </c>
      <c r="L1206">
        <v>0</v>
      </c>
      <c r="M1206">
        <v>0</v>
      </c>
      <c r="N1206" s="7">
        <v>4005001</v>
      </c>
      <c r="O1206" t="s">
        <v>143</v>
      </c>
      <c r="P1206" s="5" t="str">
        <f t="shared" si="167"/>
        <v>1-326</v>
      </c>
      <c r="Q1206">
        <v>0</v>
      </c>
      <c r="R1206" s="5">
        <f t="shared" si="168"/>
        <v>498</v>
      </c>
      <c r="S1206" s="5">
        <v>15</v>
      </c>
      <c r="T1206" s="5">
        <v>0</v>
      </c>
      <c r="U1206">
        <f>[2]升级消耗!$G6</f>
        <v>326</v>
      </c>
      <c r="V1206">
        <f t="shared" si="173"/>
        <v>2.3</v>
      </c>
      <c r="AA1206" s="5">
        <f t="shared" si="169"/>
        <v>80</v>
      </c>
    </row>
    <row r="1207" spans="1:27">
      <c r="A1207" s="5">
        <f t="shared" si="170"/>
        <v>1005004</v>
      </c>
      <c r="B1207" s="5">
        <f t="shared" si="171"/>
        <v>1005</v>
      </c>
      <c r="C1207" s="5">
        <f>VLOOKUP(B1207,[1]role!$A:$J,10,1)</f>
        <v>49</v>
      </c>
      <c r="D1207" s="5">
        <f t="shared" si="172"/>
        <v>4</v>
      </c>
      <c r="E1207" s="10" t="s">
        <v>241</v>
      </c>
      <c r="F1207" s="5">
        <f>[2]攻击!$I9</f>
        <v>508</v>
      </c>
      <c r="G1207" s="5">
        <f t="shared" si="164"/>
        <v>65</v>
      </c>
      <c r="H1207" s="5">
        <v>1005001</v>
      </c>
      <c r="I1207" s="6">
        <f t="shared" si="165"/>
        <v>90</v>
      </c>
      <c r="J1207">
        <v>0</v>
      </c>
      <c r="K1207" s="11">
        <f t="shared" si="166"/>
        <v>8</v>
      </c>
      <c r="L1207">
        <v>0</v>
      </c>
      <c r="M1207">
        <v>0</v>
      </c>
      <c r="N1207" s="7">
        <v>4005001</v>
      </c>
      <c r="O1207" t="s">
        <v>144</v>
      </c>
      <c r="P1207" s="5" t="str">
        <f t="shared" si="167"/>
        <v>1-333</v>
      </c>
      <c r="Q1207">
        <v>0</v>
      </c>
      <c r="R1207" s="5">
        <f t="shared" si="168"/>
        <v>508</v>
      </c>
      <c r="S1207" s="5">
        <v>15</v>
      </c>
      <c r="T1207" s="5">
        <v>0</v>
      </c>
      <c r="U1207">
        <f>[2]升级消耗!$G7</f>
        <v>333</v>
      </c>
      <c r="V1207">
        <f t="shared" si="173"/>
        <v>2.3</v>
      </c>
      <c r="AA1207" s="5">
        <f t="shared" si="169"/>
        <v>90</v>
      </c>
    </row>
    <row r="1208" spans="1:27">
      <c r="A1208" s="5">
        <f t="shared" si="170"/>
        <v>1005005</v>
      </c>
      <c r="B1208" s="5">
        <f t="shared" si="171"/>
        <v>1005</v>
      </c>
      <c r="C1208" s="5">
        <f>VLOOKUP(B1208,[1]role!$A:$J,10,1)</f>
        <v>49</v>
      </c>
      <c r="D1208" s="5">
        <f t="shared" si="172"/>
        <v>5</v>
      </c>
      <c r="E1208" s="10" t="s">
        <v>241</v>
      </c>
      <c r="F1208" s="5">
        <f>[2]攻击!$I10</f>
        <v>519</v>
      </c>
      <c r="G1208" s="5">
        <f t="shared" si="164"/>
        <v>69</v>
      </c>
      <c r="H1208" s="5">
        <v>1005001</v>
      </c>
      <c r="I1208" s="6">
        <f t="shared" si="165"/>
        <v>100</v>
      </c>
      <c r="J1208">
        <v>0</v>
      </c>
      <c r="K1208" s="11">
        <f t="shared" si="166"/>
        <v>8</v>
      </c>
      <c r="L1208">
        <v>0</v>
      </c>
      <c r="M1208">
        <v>0</v>
      </c>
      <c r="N1208" s="7">
        <v>4005001</v>
      </c>
      <c r="O1208" t="s">
        <v>145</v>
      </c>
      <c r="P1208" s="5" t="str">
        <f t="shared" si="167"/>
        <v>1-340</v>
      </c>
      <c r="Q1208">
        <v>0</v>
      </c>
      <c r="R1208" s="5">
        <f t="shared" si="168"/>
        <v>519</v>
      </c>
      <c r="S1208" s="5">
        <v>15</v>
      </c>
      <c r="T1208" s="5">
        <v>0</v>
      </c>
      <c r="U1208">
        <f>[2]升级消耗!$G8</f>
        <v>340</v>
      </c>
      <c r="V1208">
        <f t="shared" si="173"/>
        <v>2.3</v>
      </c>
      <c r="AA1208" s="5">
        <f t="shared" si="169"/>
        <v>100</v>
      </c>
    </row>
    <row r="1209" spans="1:27">
      <c r="A1209" s="5">
        <f t="shared" si="170"/>
        <v>1005006</v>
      </c>
      <c r="B1209" s="5">
        <f t="shared" si="171"/>
        <v>1005</v>
      </c>
      <c r="C1209" s="5">
        <f>VLOOKUP(B1209,[1]role!$A:$J,10,1)</f>
        <v>49</v>
      </c>
      <c r="D1209" s="5">
        <f t="shared" si="172"/>
        <v>6</v>
      </c>
      <c r="E1209" s="10" t="s">
        <v>241</v>
      </c>
      <c r="F1209" s="5">
        <f>[2]攻击!$I11</f>
        <v>532</v>
      </c>
      <c r="G1209" s="5">
        <f t="shared" si="164"/>
        <v>73</v>
      </c>
      <c r="H1209" s="5">
        <v>1005001</v>
      </c>
      <c r="I1209" s="6">
        <f t="shared" si="165"/>
        <v>110</v>
      </c>
      <c r="J1209">
        <v>0</v>
      </c>
      <c r="K1209" s="11">
        <f t="shared" si="166"/>
        <v>8</v>
      </c>
      <c r="L1209">
        <v>0</v>
      </c>
      <c r="M1209">
        <v>0</v>
      </c>
      <c r="N1209" s="7">
        <v>4005001</v>
      </c>
      <c r="O1209" t="s">
        <v>146</v>
      </c>
      <c r="P1209" s="5" t="str">
        <f t="shared" si="167"/>
        <v>1-358</v>
      </c>
      <c r="Q1209">
        <v>0</v>
      </c>
      <c r="R1209" s="5">
        <f t="shared" si="168"/>
        <v>532</v>
      </c>
      <c r="S1209" s="5">
        <v>15</v>
      </c>
      <c r="T1209" s="5">
        <v>0</v>
      </c>
      <c r="U1209">
        <f>[2]升级消耗!$G9</f>
        <v>358</v>
      </c>
      <c r="V1209">
        <f t="shared" si="173"/>
        <v>2.3</v>
      </c>
      <c r="AA1209" s="5">
        <f t="shared" si="169"/>
        <v>110</v>
      </c>
    </row>
    <row r="1210" spans="1:27">
      <c r="A1210" s="5">
        <f t="shared" si="170"/>
        <v>1005007</v>
      </c>
      <c r="B1210" s="5">
        <f t="shared" si="171"/>
        <v>1005</v>
      </c>
      <c r="C1210" s="5">
        <f>VLOOKUP(B1210,[1]role!$A:$J,10,1)</f>
        <v>49</v>
      </c>
      <c r="D1210" s="5">
        <f t="shared" si="172"/>
        <v>7</v>
      </c>
      <c r="E1210" s="10" t="s">
        <v>241</v>
      </c>
      <c r="F1210" s="5">
        <f>[2]攻击!$I12</f>
        <v>544</v>
      </c>
      <c r="G1210" s="5">
        <f t="shared" si="164"/>
        <v>78</v>
      </c>
      <c r="H1210" s="5">
        <v>1005001</v>
      </c>
      <c r="I1210" s="6">
        <f t="shared" si="165"/>
        <v>120</v>
      </c>
      <c r="J1210">
        <v>0</v>
      </c>
      <c r="K1210" s="11">
        <f t="shared" si="166"/>
        <v>8</v>
      </c>
      <c r="L1210">
        <v>0</v>
      </c>
      <c r="M1210">
        <v>0</v>
      </c>
      <c r="N1210" s="7">
        <v>4005001</v>
      </c>
      <c r="O1210" t="s">
        <v>147</v>
      </c>
      <c r="P1210" s="5" t="str">
        <f t="shared" si="167"/>
        <v>1-367</v>
      </c>
      <c r="Q1210">
        <v>0</v>
      </c>
      <c r="R1210" s="5">
        <f t="shared" si="168"/>
        <v>544</v>
      </c>
      <c r="S1210" s="5">
        <v>15</v>
      </c>
      <c r="T1210" s="5">
        <v>0</v>
      </c>
      <c r="U1210">
        <f>[2]升级消耗!$G10</f>
        <v>367</v>
      </c>
      <c r="V1210">
        <f t="shared" si="173"/>
        <v>2.3</v>
      </c>
      <c r="AA1210" s="5">
        <f t="shared" si="169"/>
        <v>120</v>
      </c>
    </row>
    <row r="1211" spans="1:27">
      <c r="A1211" s="5">
        <f t="shared" si="170"/>
        <v>1005008</v>
      </c>
      <c r="B1211" s="5">
        <f t="shared" si="171"/>
        <v>1005</v>
      </c>
      <c r="C1211" s="5">
        <f>VLOOKUP(B1211,[1]role!$A:$J,10,1)</f>
        <v>49</v>
      </c>
      <c r="D1211" s="5">
        <f t="shared" si="172"/>
        <v>8</v>
      </c>
      <c r="E1211" s="10" t="s">
        <v>241</v>
      </c>
      <c r="F1211" s="5">
        <f>[2]攻击!$I13</f>
        <v>559</v>
      </c>
      <c r="G1211" s="5">
        <f t="shared" si="164"/>
        <v>82</v>
      </c>
      <c r="H1211" s="5">
        <v>1005001</v>
      </c>
      <c r="I1211" s="6">
        <f t="shared" si="165"/>
        <v>130</v>
      </c>
      <c r="J1211">
        <v>0</v>
      </c>
      <c r="K1211" s="11">
        <f t="shared" si="166"/>
        <v>8</v>
      </c>
      <c r="L1211">
        <v>0</v>
      </c>
      <c r="M1211">
        <v>0</v>
      </c>
      <c r="N1211" s="7">
        <v>4005001</v>
      </c>
      <c r="O1211" t="s">
        <v>148</v>
      </c>
      <c r="P1211" s="5" t="str">
        <f t="shared" si="167"/>
        <v>1-378</v>
      </c>
      <c r="Q1211">
        <v>0</v>
      </c>
      <c r="R1211" s="5">
        <f t="shared" si="168"/>
        <v>559</v>
      </c>
      <c r="S1211" s="5">
        <v>15</v>
      </c>
      <c r="T1211" s="5">
        <v>0</v>
      </c>
      <c r="U1211">
        <f>[2]升级消耗!$G11</f>
        <v>378</v>
      </c>
      <c r="V1211">
        <f t="shared" si="173"/>
        <v>2.3</v>
      </c>
      <c r="AA1211" s="5">
        <f t="shared" si="169"/>
        <v>130</v>
      </c>
    </row>
    <row r="1212" spans="1:27">
      <c r="A1212" s="5">
        <f t="shared" si="170"/>
        <v>1005009</v>
      </c>
      <c r="B1212" s="5">
        <f t="shared" si="171"/>
        <v>1005</v>
      </c>
      <c r="C1212" s="5">
        <f>VLOOKUP(B1212,[1]role!$A:$J,10,1)</f>
        <v>49</v>
      </c>
      <c r="D1212" s="5">
        <f t="shared" si="172"/>
        <v>9</v>
      </c>
      <c r="E1212" s="10" t="s">
        <v>241</v>
      </c>
      <c r="F1212" s="5">
        <f>[2]攻击!$I14</f>
        <v>573</v>
      </c>
      <c r="G1212" s="5">
        <f t="shared" si="164"/>
        <v>86</v>
      </c>
      <c r="H1212" s="5">
        <v>1005001</v>
      </c>
      <c r="I1212" s="6">
        <f t="shared" si="165"/>
        <v>140</v>
      </c>
      <c r="J1212">
        <v>0</v>
      </c>
      <c r="K1212" s="11">
        <f t="shared" si="166"/>
        <v>8</v>
      </c>
      <c r="L1212">
        <v>0</v>
      </c>
      <c r="M1212">
        <v>0</v>
      </c>
      <c r="N1212" s="7">
        <v>4005001</v>
      </c>
      <c r="O1212" t="s">
        <v>149</v>
      </c>
      <c r="P1212" s="5" t="str">
        <f t="shared" si="167"/>
        <v>1-389</v>
      </c>
      <c r="Q1212">
        <v>0</v>
      </c>
      <c r="R1212" s="5">
        <f t="shared" si="168"/>
        <v>573</v>
      </c>
      <c r="S1212" s="5">
        <v>15</v>
      </c>
      <c r="T1212" s="5">
        <v>0</v>
      </c>
      <c r="U1212">
        <f>[2]升级消耗!$G12</f>
        <v>389</v>
      </c>
      <c r="V1212">
        <f t="shared" si="173"/>
        <v>2.3</v>
      </c>
      <c r="AA1212" s="5">
        <f t="shared" si="169"/>
        <v>140</v>
      </c>
    </row>
    <row r="1213" spans="1:27">
      <c r="A1213" s="5">
        <f t="shared" si="170"/>
        <v>1005010</v>
      </c>
      <c r="B1213" s="5">
        <f t="shared" si="171"/>
        <v>1005</v>
      </c>
      <c r="C1213" s="5">
        <f>VLOOKUP(B1213,[1]role!$A:$J,10,1)</f>
        <v>49</v>
      </c>
      <c r="D1213" s="5">
        <f t="shared" si="172"/>
        <v>10</v>
      </c>
      <c r="E1213" s="10" t="s">
        <v>241</v>
      </c>
      <c r="F1213" s="5">
        <f>[2]攻击!$I15</f>
        <v>589</v>
      </c>
      <c r="G1213" s="5">
        <f t="shared" si="164"/>
        <v>91</v>
      </c>
      <c r="H1213" s="5">
        <v>1005001</v>
      </c>
      <c r="I1213" s="6">
        <f t="shared" si="165"/>
        <v>150</v>
      </c>
      <c r="J1213">
        <v>0</v>
      </c>
      <c r="K1213" s="11">
        <f t="shared" si="166"/>
        <v>8</v>
      </c>
      <c r="L1213">
        <v>0</v>
      </c>
      <c r="M1213">
        <v>0</v>
      </c>
      <c r="N1213" s="7">
        <v>4005001</v>
      </c>
      <c r="O1213" t="s">
        <v>150</v>
      </c>
      <c r="P1213" s="5" t="str">
        <f t="shared" si="167"/>
        <v>1-399</v>
      </c>
      <c r="Q1213">
        <v>0</v>
      </c>
      <c r="R1213" s="5">
        <f t="shared" si="168"/>
        <v>589</v>
      </c>
      <c r="S1213" s="5">
        <v>15</v>
      </c>
      <c r="T1213" s="5">
        <v>0</v>
      </c>
      <c r="U1213">
        <f>[2]升级消耗!$G13</f>
        <v>399</v>
      </c>
      <c r="V1213">
        <f t="shared" si="173"/>
        <v>2.3</v>
      </c>
      <c r="AA1213" s="5">
        <f t="shared" si="169"/>
        <v>150</v>
      </c>
    </row>
    <row r="1214" spans="1:27">
      <c r="A1214" s="5">
        <f t="shared" si="170"/>
        <v>1005011</v>
      </c>
      <c r="B1214" s="5">
        <f t="shared" si="171"/>
        <v>1005</v>
      </c>
      <c r="C1214" s="5">
        <f>VLOOKUP(B1214,[1]role!$A:$J,10,1)</f>
        <v>49</v>
      </c>
      <c r="D1214" s="5">
        <f t="shared" si="172"/>
        <v>11</v>
      </c>
      <c r="E1214" s="10" t="s">
        <v>241</v>
      </c>
      <c r="F1214" s="5">
        <f>[2]攻击!$I16</f>
        <v>606</v>
      </c>
      <c r="G1214" s="5">
        <f t="shared" si="164"/>
        <v>95</v>
      </c>
      <c r="H1214" s="5">
        <v>1005001</v>
      </c>
      <c r="I1214" s="6">
        <f t="shared" si="165"/>
        <v>160</v>
      </c>
      <c r="J1214">
        <v>0</v>
      </c>
      <c r="K1214" s="11">
        <f t="shared" si="166"/>
        <v>8</v>
      </c>
      <c r="L1214">
        <v>0</v>
      </c>
      <c r="M1214">
        <v>0</v>
      </c>
      <c r="N1214" s="7">
        <v>4005001</v>
      </c>
      <c r="O1214" t="s">
        <v>151</v>
      </c>
      <c r="P1214" s="5" t="str">
        <f t="shared" si="167"/>
        <v>1-426</v>
      </c>
      <c r="Q1214">
        <v>0</v>
      </c>
      <c r="R1214" s="5">
        <f t="shared" si="168"/>
        <v>606</v>
      </c>
      <c r="S1214" s="5">
        <v>15</v>
      </c>
      <c r="T1214" s="5">
        <v>0</v>
      </c>
      <c r="U1214">
        <f>[2]升级消耗!$G14</f>
        <v>426</v>
      </c>
      <c r="V1214">
        <f t="shared" si="173"/>
        <v>2.3</v>
      </c>
      <c r="AA1214" s="5">
        <f t="shared" si="169"/>
        <v>160</v>
      </c>
    </row>
    <row r="1215" spans="1:27">
      <c r="A1215" s="5">
        <f t="shared" si="170"/>
        <v>1005012</v>
      </c>
      <c r="B1215" s="5">
        <f t="shared" si="171"/>
        <v>1005</v>
      </c>
      <c r="C1215" s="5">
        <f>VLOOKUP(B1215,[1]role!$A:$J,10,1)</f>
        <v>49</v>
      </c>
      <c r="D1215" s="5">
        <f t="shared" si="172"/>
        <v>12</v>
      </c>
      <c r="E1215" s="10" t="s">
        <v>241</v>
      </c>
      <c r="F1215" s="5">
        <f>[2]攻击!$I17</f>
        <v>624</v>
      </c>
      <c r="G1215" s="5">
        <f t="shared" si="164"/>
        <v>99</v>
      </c>
      <c r="H1215" s="5">
        <v>1005001</v>
      </c>
      <c r="I1215" s="6">
        <f t="shared" si="165"/>
        <v>170</v>
      </c>
      <c r="J1215">
        <v>0</v>
      </c>
      <c r="K1215" s="11">
        <f t="shared" si="166"/>
        <v>8</v>
      </c>
      <c r="L1215">
        <v>0</v>
      </c>
      <c r="M1215">
        <v>0</v>
      </c>
      <c r="N1215" s="7">
        <v>4005001</v>
      </c>
      <c r="O1215" t="s">
        <v>152</v>
      </c>
      <c r="P1215" s="5" t="str">
        <f t="shared" si="167"/>
        <v>1-439</v>
      </c>
      <c r="Q1215">
        <v>0</v>
      </c>
      <c r="R1215" s="5">
        <f t="shared" si="168"/>
        <v>624</v>
      </c>
      <c r="S1215" s="5">
        <v>15</v>
      </c>
      <c r="T1215" s="5">
        <v>0</v>
      </c>
      <c r="U1215">
        <f>[2]升级消耗!$G15</f>
        <v>439</v>
      </c>
      <c r="V1215">
        <f t="shared" si="173"/>
        <v>2.3</v>
      </c>
      <c r="AA1215" s="5">
        <f t="shared" si="169"/>
        <v>170</v>
      </c>
    </row>
    <row r="1216" spans="1:27">
      <c r="A1216" s="5">
        <f t="shared" si="170"/>
        <v>1005013</v>
      </c>
      <c r="B1216" s="5">
        <f t="shared" si="171"/>
        <v>1005</v>
      </c>
      <c r="C1216" s="5">
        <f>VLOOKUP(B1216,[1]role!$A:$J,10,1)</f>
        <v>49</v>
      </c>
      <c r="D1216" s="5">
        <f t="shared" si="172"/>
        <v>13</v>
      </c>
      <c r="E1216" s="10" t="s">
        <v>241</v>
      </c>
      <c r="F1216" s="5">
        <f>[2]攻击!$I18</f>
        <v>642</v>
      </c>
      <c r="G1216" s="5">
        <f t="shared" si="164"/>
        <v>104</v>
      </c>
      <c r="H1216" s="5">
        <v>1005001</v>
      </c>
      <c r="I1216" s="6">
        <f t="shared" si="165"/>
        <v>180</v>
      </c>
      <c r="J1216">
        <v>0</v>
      </c>
      <c r="K1216" s="11">
        <f t="shared" si="166"/>
        <v>8</v>
      </c>
      <c r="L1216">
        <v>0</v>
      </c>
      <c r="M1216">
        <v>0</v>
      </c>
      <c r="N1216" s="7">
        <v>4005001</v>
      </c>
      <c r="O1216" t="s">
        <v>153</v>
      </c>
      <c r="P1216" s="5" t="str">
        <f t="shared" si="167"/>
        <v>1-453</v>
      </c>
      <c r="Q1216">
        <v>0</v>
      </c>
      <c r="R1216" s="5">
        <f t="shared" si="168"/>
        <v>642</v>
      </c>
      <c r="S1216" s="5">
        <v>15</v>
      </c>
      <c r="T1216" s="5">
        <v>0</v>
      </c>
      <c r="U1216">
        <f>[2]升级消耗!$G16</f>
        <v>453</v>
      </c>
      <c r="V1216">
        <f t="shared" si="173"/>
        <v>2.3</v>
      </c>
      <c r="AA1216" s="5">
        <f t="shared" si="169"/>
        <v>180</v>
      </c>
    </row>
    <row r="1217" spans="1:27">
      <c r="A1217" s="5">
        <f t="shared" si="170"/>
        <v>1005014</v>
      </c>
      <c r="B1217" s="5">
        <f t="shared" si="171"/>
        <v>1005</v>
      </c>
      <c r="C1217" s="5">
        <f>VLOOKUP(B1217,[1]role!$A:$J,10,1)</f>
        <v>49</v>
      </c>
      <c r="D1217" s="5">
        <f t="shared" si="172"/>
        <v>14</v>
      </c>
      <c r="E1217" s="10" t="s">
        <v>241</v>
      </c>
      <c r="F1217" s="5">
        <f>[2]攻击!$I19</f>
        <v>661</v>
      </c>
      <c r="G1217" s="5">
        <f t="shared" si="164"/>
        <v>108</v>
      </c>
      <c r="H1217" s="5">
        <v>1005001</v>
      </c>
      <c r="I1217" s="6">
        <f t="shared" si="165"/>
        <v>190</v>
      </c>
      <c r="J1217">
        <v>0</v>
      </c>
      <c r="K1217" s="11">
        <f t="shared" si="166"/>
        <v>8</v>
      </c>
      <c r="L1217">
        <v>0</v>
      </c>
      <c r="M1217">
        <v>0</v>
      </c>
      <c r="N1217" s="7">
        <v>4005001</v>
      </c>
      <c r="O1217" t="s">
        <v>154</v>
      </c>
      <c r="P1217" s="5" t="str">
        <f t="shared" si="167"/>
        <v>1-466</v>
      </c>
      <c r="Q1217">
        <v>0</v>
      </c>
      <c r="R1217" s="5">
        <f t="shared" si="168"/>
        <v>661</v>
      </c>
      <c r="S1217" s="5">
        <v>15</v>
      </c>
      <c r="T1217" s="5">
        <v>0</v>
      </c>
      <c r="U1217">
        <f>[2]升级消耗!$G17</f>
        <v>466</v>
      </c>
      <c r="V1217">
        <f t="shared" si="173"/>
        <v>2.3</v>
      </c>
      <c r="AA1217" s="5">
        <f t="shared" si="169"/>
        <v>190</v>
      </c>
    </row>
    <row r="1218" spans="1:27">
      <c r="A1218" s="5">
        <f t="shared" si="170"/>
        <v>1005015</v>
      </c>
      <c r="B1218" s="5">
        <f t="shared" si="171"/>
        <v>1005</v>
      </c>
      <c r="C1218" s="5">
        <f>VLOOKUP(B1218,[1]role!$A:$J,10,1)</f>
        <v>49</v>
      </c>
      <c r="D1218" s="5">
        <f t="shared" si="172"/>
        <v>15</v>
      </c>
      <c r="E1218" s="10" t="s">
        <v>241</v>
      </c>
      <c r="F1218" s="5">
        <f>[2]攻击!$I20</f>
        <v>681</v>
      </c>
      <c r="G1218" s="5">
        <f t="shared" si="164"/>
        <v>112</v>
      </c>
      <c r="H1218" s="5">
        <v>1005001</v>
      </c>
      <c r="I1218" s="6">
        <f t="shared" si="165"/>
        <v>200</v>
      </c>
      <c r="J1218">
        <v>0</v>
      </c>
      <c r="K1218" s="11">
        <f t="shared" si="166"/>
        <v>8</v>
      </c>
      <c r="L1218">
        <v>0</v>
      </c>
      <c r="M1218">
        <v>0</v>
      </c>
      <c r="N1218" s="7">
        <v>4005001</v>
      </c>
      <c r="O1218" t="s">
        <v>155</v>
      </c>
      <c r="P1218" s="5" t="str">
        <f t="shared" si="167"/>
        <v>1-480</v>
      </c>
      <c r="Q1218">
        <v>0</v>
      </c>
      <c r="R1218" s="5">
        <f t="shared" si="168"/>
        <v>681</v>
      </c>
      <c r="S1218" s="5">
        <v>15</v>
      </c>
      <c r="T1218" s="5">
        <v>0</v>
      </c>
      <c r="U1218">
        <f>[2]升级消耗!$G18</f>
        <v>480</v>
      </c>
      <c r="V1218">
        <f t="shared" si="173"/>
        <v>2.3</v>
      </c>
      <c r="AA1218" s="5">
        <f t="shared" si="169"/>
        <v>200</v>
      </c>
    </row>
    <row r="1219" spans="1:27">
      <c r="A1219" s="5">
        <f t="shared" si="170"/>
        <v>1005016</v>
      </c>
      <c r="B1219" s="5">
        <f t="shared" si="171"/>
        <v>1005</v>
      </c>
      <c r="C1219" s="5">
        <f>VLOOKUP(B1219,[1]role!$A:$J,10,1)</f>
        <v>49</v>
      </c>
      <c r="D1219" s="5">
        <f t="shared" si="172"/>
        <v>16</v>
      </c>
      <c r="E1219" s="10" t="s">
        <v>241</v>
      </c>
      <c r="F1219" s="5">
        <f>[2]攻击!$I21</f>
        <v>703</v>
      </c>
      <c r="G1219" s="5">
        <f t="shared" si="164"/>
        <v>117</v>
      </c>
      <c r="H1219" s="5">
        <v>1005001</v>
      </c>
      <c r="I1219" s="6">
        <f t="shared" si="165"/>
        <v>210</v>
      </c>
      <c r="J1219">
        <v>0</v>
      </c>
      <c r="K1219" s="11">
        <f t="shared" si="166"/>
        <v>8</v>
      </c>
      <c r="L1219">
        <v>0</v>
      </c>
      <c r="M1219">
        <v>0</v>
      </c>
      <c r="N1219" s="7">
        <v>4005001</v>
      </c>
      <c r="O1219" t="s">
        <v>156</v>
      </c>
      <c r="P1219" s="5" t="str">
        <f t="shared" si="167"/>
        <v>1-516</v>
      </c>
      <c r="Q1219">
        <v>0</v>
      </c>
      <c r="R1219" s="5">
        <f t="shared" si="168"/>
        <v>703</v>
      </c>
      <c r="S1219" s="5">
        <v>15</v>
      </c>
      <c r="T1219" s="5">
        <v>0</v>
      </c>
      <c r="U1219">
        <f>[2]升级消耗!$G19</f>
        <v>516</v>
      </c>
      <c r="V1219">
        <f t="shared" si="173"/>
        <v>2.3</v>
      </c>
      <c r="AA1219" s="5">
        <f t="shared" si="169"/>
        <v>210</v>
      </c>
    </row>
    <row r="1220" spans="1:27">
      <c r="A1220" s="5">
        <f t="shared" si="170"/>
        <v>1005017</v>
      </c>
      <c r="B1220" s="5">
        <f t="shared" si="171"/>
        <v>1005</v>
      </c>
      <c r="C1220" s="5">
        <f>VLOOKUP(B1220,[1]role!$A:$J,10,1)</f>
        <v>49</v>
      </c>
      <c r="D1220" s="5">
        <f t="shared" si="172"/>
        <v>17</v>
      </c>
      <c r="E1220" s="10" t="s">
        <v>241</v>
      </c>
      <c r="F1220" s="5">
        <f>[2]攻击!$I22</f>
        <v>724</v>
      </c>
      <c r="G1220" s="5">
        <f t="shared" si="164"/>
        <v>121</v>
      </c>
      <c r="H1220" s="5">
        <v>1005001</v>
      </c>
      <c r="I1220" s="6">
        <f t="shared" si="165"/>
        <v>220</v>
      </c>
      <c r="J1220">
        <v>0</v>
      </c>
      <c r="K1220" s="11">
        <f t="shared" si="166"/>
        <v>8</v>
      </c>
      <c r="L1220">
        <v>0</v>
      </c>
      <c r="M1220">
        <v>0</v>
      </c>
      <c r="N1220" s="7">
        <v>4005001</v>
      </c>
      <c r="O1220" t="s">
        <v>157</v>
      </c>
      <c r="P1220" s="5" t="str">
        <f t="shared" si="167"/>
        <v>1-534</v>
      </c>
      <c r="Q1220">
        <v>0</v>
      </c>
      <c r="R1220" s="5">
        <f t="shared" si="168"/>
        <v>724</v>
      </c>
      <c r="S1220" s="5">
        <v>15</v>
      </c>
      <c r="T1220" s="5">
        <v>0</v>
      </c>
      <c r="U1220">
        <f>[2]升级消耗!$G20</f>
        <v>534</v>
      </c>
      <c r="V1220">
        <f t="shared" si="173"/>
        <v>2.3</v>
      </c>
      <c r="AA1220" s="5">
        <f t="shared" si="169"/>
        <v>220</v>
      </c>
    </row>
    <row r="1221" spans="1:27">
      <c r="A1221" s="5">
        <f t="shared" si="170"/>
        <v>1005018</v>
      </c>
      <c r="B1221" s="5">
        <f t="shared" si="171"/>
        <v>1005</v>
      </c>
      <c r="C1221" s="5">
        <f>VLOOKUP(B1221,[1]role!$A:$J,10,1)</f>
        <v>49</v>
      </c>
      <c r="D1221" s="5">
        <f t="shared" si="172"/>
        <v>18</v>
      </c>
      <c r="E1221" s="10" t="s">
        <v>241</v>
      </c>
      <c r="F1221" s="5">
        <f>[2]攻击!$I23</f>
        <v>748</v>
      </c>
      <c r="G1221" s="5">
        <f t="shared" ref="G1221:G1284" si="174">INT(I1221/V1221)+26</f>
        <v>126</v>
      </c>
      <c r="H1221" s="5">
        <v>1005001</v>
      </c>
      <c r="I1221" s="6">
        <f t="shared" ref="I1221:I1284" si="175">INT(AA1221)</f>
        <v>230</v>
      </c>
      <c r="J1221">
        <v>0</v>
      </c>
      <c r="K1221" s="11">
        <f t="shared" ref="K1221:K1284" si="176">IF(B1221=2008,10,IF(B1221&gt;3000,10,IF(B1221&gt;2000,5,8)))</f>
        <v>8</v>
      </c>
      <c r="L1221">
        <v>0</v>
      </c>
      <c r="M1221">
        <v>0</v>
      </c>
      <c r="N1221" s="7">
        <v>4005001</v>
      </c>
      <c r="O1221" t="s">
        <v>158</v>
      </c>
      <c r="P1221" s="5" t="str">
        <f t="shared" ref="P1221:P1284" si="177">"1-"&amp;U1221</f>
        <v>1-552</v>
      </c>
      <c r="Q1221">
        <v>0</v>
      </c>
      <c r="R1221" s="5">
        <f t="shared" ref="R1221:R1284" si="178">F1221</f>
        <v>748</v>
      </c>
      <c r="S1221" s="5">
        <v>15</v>
      </c>
      <c r="T1221" s="5">
        <v>0</v>
      </c>
      <c r="U1221">
        <f>[2]升级消耗!$G21</f>
        <v>552</v>
      </c>
      <c r="V1221">
        <f t="shared" si="173"/>
        <v>2.3</v>
      </c>
      <c r="AA1221" s="5">
        <f t="shared" ref="AA1221:AA1284" si="179">50+D1221*10</f>
        <v>230</v>
      </c>
    </row>
    <row r="1222" spans="1:27">
      <c r="A1222" s="5">
        <f t="shared" si="170"/>
        <v>1005019</v>
      </c>
      <c r="B1222" s="5">
        <f t="shared" si="171"/>
        <v>1005</v>
      </c>
      <c r="C1222" s="5">
        <f>VLOOKUP(B1222,[1]role!$A:$J,10,1)</f>
        <v>49</v>
      </c>
      <c r="D1222" s="5">
        <f t="shared" si="172"/>
        <v>19</v>
      </c>
      <c r="E1222" s="10" t="s">
        <v>241</v>
      </c>
      <c r="F1222" s="5">
        <f>[2]攻击!$I24</f>
        <v>771</v>
      </c>
      <c r="G1222" s="5">
        <f t="shared" si="174"/>
        <v>130</v>
      </c>
      <c r="H1222" s="5">
        <v>1005001</v>
      </c>
      <c r="I1222" s="6">
        <f t="shared" si="175"/>
        <v>240</v>
      </c>
      <c r="J1222">
        <v>0</v>
      </c>
      <c r="K1222" s="11">
        <f t="shared" si="176"/>
        <v>8</v>
      </c>
      <c r="L1222">
        <v>0</v>
      </c>
      <c r="M1222">
        <v>0</v>
      </c>
      <c r="N1222" s="7">
        <v>4005001</v>
      </c>
      <c r="O1222" t="s">
        <v>159</v>
      </c>
      <c r="P1222" s="5" t="str">
        <f t="shared" si="177"/>
        <v>1-572</v>
      </c>
      <c r="Q1222">
        <v>0</v>
      </c>
      <c r="R1222" s="5">
        <f t="shared" si="178"/>
        <v>771</v>
      </c>
      <c r="S1222" s="5">
        <v>15</v>
      </c>
      <c r="T1222" s="5">
        <v>0</v>
      </c>
      <c r="U1222">
        <f>[2]升级消耗!$G22</f>
        <v>572</v>
      </c>
      <c r="V1222">
        <f t="shared" si="173"/>
        <v>2.3</v>
      </c>
      <c r="AA1222" s="5">
        <f t="shared" si="179"/>
        <v>240</v>
      </c>
    </row>
    <row r="1223" spans="1:27">
      <c r="A1223" s="5">
        <f t="shared" si="170"/>
        <v>1005020</v>
      </c>
      <c r="B1223" s="5">
        <f t="shared" si="171"/>
        <v>1005</v>
      </c>
      <c r="C1223" s="5">
        <f>VLOOKUP(B1223,[1]role!$A:$J,10,1)</f>
        <v>49</v>
      </c>
      <c r="D1223" s="5">
        <f t="shared" si="172"/>
        <v>20</v>
      </c>
      <c r="E1223" s="10" t="s">
        <v>241</v>
      </c>
      <c r="F1223" s="5">
        <f>[2]攻击!$I25</f>
        <v>796</v>
      </c>
      <c r="G1223" s="5">
        <f t="shared" si="174"/>
        <v>134</v>
      </c>
      <c r="H1223" s="5">
        <v>1005001</v>
      </c>
      <c r="I1223" s="6">
        <f t="shared" si="175"/>
        <v>250</v>
      </c>
      <c r="J1223">
        <v>0</v>
      </c>
      <c r="K1223" s="11">
        <f t="shared" si="176"/>
        <v>8</v>
      </c>
      <c r="L1223">
        <v>0</v>
      </c>
      <c r="M1223">
        <v>0</v>
      </c>
      <c r="N1223" s="7">
        <v>4005001</v>
      </c>
      <c r="O1223" t="s">
        <v>160</v>
      </c>
      <c r="P1223" s="5" t="str">
        <f t="shared" si="177"/>
        <v>1-592</v>
      </c>
      <c r="Q1223">
        <v>0</v>
      </c>
      <c r="R1223" s="5">
        <f t="shared" si="178"/>
        <v>796</v>
      </c>
      <c r="S1223" s="5">
        <v>15</v>
      </c>
      <c r="T1223" s="5">
        <v>0</v>
      </c>
      <c r="U1223">
        <f>[2]升级消耗!$G23</f>
        <v>592</v>
      </c>
      <c r="V1223">
        <f t="shared" si="173"/>
        <v>2.3</v>
      </c>
      <c r="AA1223" s="5">
        <f t="shared" si="179"/>
        <v>250</v>
      </c>
    </row>
    <row r="1224" spans="1:27">
      <c r="A1224" s="5">
        <f t="shared" si="170"/>
        <v>1005021</v>
      </c>
      <c r="B1224" s="5">
        <f t="shared" si="171"/>
        <v>1005</v>
      </c>
      <c r="C1224" s="5">
        <f>VLOOKUP(B1224,[1]role!$A:$J,10,1)</f>
        <v>49</v>
      </c>
      <c r="D1224" s="5">
        <f t="shared" si="172"/>
        <v>21</v>
      </c>
      <c r="E1224" s="10" t="s">
        <v>241</v>
      </c>
      <c r="F1224" s="5">
        <f>[2]攻击!$I26</f>
        <v>822</v>
      </c>
      <c r="G1224" s="5">
        <f t="shared" si="174"/>
        <v>139</v>
      </c>
      <c r="H1224" s="5">
        <v>1005001</v>
      </c>
      <c r="I1224" s="6">
        <f t="shared" si="175"/>
        <v>260</v>
      </c>
      <c r="J1224">
        <v>0</v>
      </c>
      <c r="K1224" s="11">
        <f t="shared" si="176"/>
        <v>8</v>
      </c>
      <c r="L1224">
        <v>0</v>
      </c>
      <c r="M1224">
        <v>0</v>
      </c>
      <c r="N1224" s="7">
        <v>4005001</v>
      </c>
      <c r="O1224" t="s">
        <v>161</v>
      </c>
      <c r="P1224" s="5" t="str">
        <f t="shared" si="177"/>
        <v>1-637</v>
      </c>
      <c r="Q1224">
        <v>0</v>
      </c>
      <c r="R1224" s="5">
        <f t="shared" si="178"/>
        <v>822</v>
      </c>
      <c r="S1224" s="5">
        <v>15</v>
      </c>
      <c r="T1224" s="5">
        <v>0</v>
      </c>
      <c r="U1224">
        <f>[2]升级消耗!$G24</f>
        <v>637</v>
      </c>
      <c r="V1224">
        <f t="shared" si="173"/>
        <v>2.3</v>
      </c>
      <c r="AA1224" s="5">
        <f t="shared" si="179"/>
        <v>260</v>
      </c>
    </row>
    <row r="1225" spans="1:27">
      <c r="A1225" s="5">
        <f t="shared" si="170"/>
        <v>1005022</v>
      </c>
      <c r="B1225" s="5">
        <f t="shared" si="171"/>
        <v>1005</v>
      </c>
      <c r="C1225" s="5">
        <f>VLOOKUP(B1225,[1]role!$A:$J,10,1)</f>
        <v>49</v>
      </c>
      <c r="D1225" s="5">
        <f t="shared" si="172"/>
        <v>22</v>
      </c>
      <c r="E1225" s="10" t="s">
        <v>241</v>
      </c>
      <c r="F1225" s="5">
        <f>[2]攻击!$I27</f>
        <v>849</v>
      </c>
      <c r="G1225" s="5">
        <f t="shared" si="174"/>
        <v>143</v>
      </c>
      <c r="H1225" s="5">
        <v>1005001</v>
      </c>
      <c r="I1225" s="6">
        <f t="shared" si="175"/>
        <v>270</v>
      </c>
      <c r="J1225">
        <v>0</v>
      </c>
      <c r="K1225" s="11">
        <f t="shared" si="176"/>
        <v>8</v>
      </c>
      <c r="L1225">
        <v>0</v>
      </c>
      <c r="M1225">
        <v>0</v>
      </c>
      <c r="N1225" s="7">
        <v>4005001</v>
      </c>
      <c r="O1225" t="s">
        <v>162</v>
      </c>
      <c r="P1225" s="5" t="str">
        <f t="shared" si="177"/>
        <v>1-659</v>
      </c>
      <c r="Q1225">
        <v>0</v>
      </c>
      <c r="R1225" s="5">
        <f t="shared" si="178"/>
        <v>849</v>
      </c>
      <c r="S1225" s="5">
        <v>15</v>
      </c>
      <c r="T1225" s="5">
        <v>0</v>
      </c>
      <c r="U1225">
        <f>[2]升级消耗!$G25</f>
        <v>659</v>
      </c>
      <c r="V1225">
        <f t="shared" si="173"/>
        <v>2.3</v>
      </c>
      <c r="AA1225" s="5">
        <f t="shared" si="179"/>
        <v>270</v>
      </c>
    </row>
    <row r="1226" spans="1:27">
      <c r="A1226" s="5">
        <f t="shared" si="170"/>
        <v>1005023</v>
      </c>
      <c r="B1226" s="5">
        <f t="shared" si="171"/>
        <v>1005</v>
      </c>
      <c r="C1226" s="5">
        <f>VLOOKUP(B1226,[1]role!$A:$J,10,1)</f>
        <v>49</v>
      </c>
      <c r="D1226" s="5">
        <f t="shared" si="172"/>
        <v>23</v>
      </c>
      <c r="E1226" s="10" t="s">
        <v>241</v>
      </c>
      <c r="F1226" s="5">
        <f>[2]攻击!$I28</f>
        <v>876</v>
      </c>
      <c r="G1226" s="5">
        <f t="shared" si="174"/>
        <v>147</v>
      </c>
      <c r="H1226" s="5">
        <v>1005001</v>
      </c>
      <c r="I1226" s="6">
        <f t="shared" si="175"/>
        <v>280</v>
      </c>
      <c r="J1226">
        <v>0</v>
      </c>
      <c r="K1226" s="11">
        <f t="shared" si="176"/>
        <v>8</v>
      </c>
      <c r="L1226">
        <v>0</v>
      </c>
      <c r="M1226">
        <v>0</v>
      </c>
      <c r="N1226" s="7">
        <v>4005001</v>
      </c>
      <c r="O1226" t="s">
        <v>163</v>
      </c>
      <c r="P1226" s="5" t="str">
        <f t="shared" si="177"/>
        <v>1-682</v>
      </c>
      <c r="Q1226">
        <v>0</v>
      </c>
      <c r="R1226" s="5">
        <f t="shared" si="178"/>
        <v>876</v>
      </c>
      <c r="S1226" s="5">
        <v>15</v>
      </c>
      <c r="T1226" s="5">
        <v>0</v>
      </c>
      <c r="U1226">
        <f>[2]升级消耗!$G26</f>
        <v>682</v>
      </c>
      <c r="V1226">
        <f t="shared" si="173"/>
        <v>2.3</v>
      </c>
      <c r="AA1226" s="5">
        <f t="shared" si="179"/>
        <v>280</v>
      </c>
    </row>
    <row r="1227" spans="1:27">
      <c r="A1227" s="5">
        <f t="shared" si="170"/>
        <v>1005024</v>
      </c>
      <c r="B1227" s="5">
        <f t="shared" si="171"/>
        <v>1005</v>
      </c>
      <c r="C1227" s="5">
        <f>VLOOKUP(B1227,[1]role!$A:$J,10,1)</f>
        <v>49</v>
      </c>
      <c r="D1227" s="5">
        <f t="shared" si="172"/>
        <v>24</v>
      </c>
      <c r="E1227" s="10" t="s">
        <v>241</v>
      </c>
      <c r="F1227" s="5">
        <f>[2]攻击!$I29</f>
        <v>904</v>
      </c>
      <c r="G1227" s="5">
        <f t="shared" si="174"/>
        <v>152</v>
      </c>
      <c r="H1227" s="5">
        <v>1005001</v>
      </c>
      <c r="I1227" s="6">
        <f t="shared" si="175"/>
        <v>290</v>
      </c>
      <c r="J1227">
        <v>0</v>
      </c>
      <c r="K1227" s="11">
        <f t="shared" si="176"/>
        <v>8</v>
      </c>
      <c r="L1227">
        <v>0</v>
      </c>
      <c r="M1227">
        <v>0</v>
      </c>
      <c r="N1227" s="7">
        <v>4005001</v>
      </c>
      <c r="O1227" t="s">
        <v>164</v>
      </c>
      <c r="P1227" s="5" t="str">
        <f t="shared" si="177"/>
        <v>1-707</v>
      </c>
      <c r="Q1227">
        <v>0</v>
      </c>
      <c r="R1227" s="5">
        <f t="shared" si="178"/>
        <v>904</v>
      </c>
      <c r="S1227" s="5">
        <v>15</v>
      </c>
      <c r="T1227" s="5">
        <v>0</v>
      </c>
      <c r="U1227">
        <f>[2]升级消耗!$G27</f>
        <v>707</v>
      </c>
      <c r="V1227">
        <f t="shared" si="173"/>
        <v>2.3</v>
      </c>
      <c r="AA1227" s="5">
        <f t="shared" si="179"/>
        <v>290</v>
      </c>
    </row>
    <row r="1228" spans="1:27">
      <c r="A1228" s="5">
        <f t="shared" si="170"/>
        <v>1005025</v>
      </c>
      <c r="B1228" s="5">
        <f t="shared" si="171"/>
        <v>1005</v>
      </c>
      <c r="C1228" s="5">
        <f>VLOOKUP(B1228,[1]role!$A:$J,10,1)</f>
        <v>49</v>
      </c>
      <c r="D1228" s="5">
        <f t="shared" si="172"/>
        <v>25</v>
      </c>
      <c r="E1228" s="10" t="s">
        <v>241</v>
      </c>
      <c r="F1228" s="5">
        <f>[2]攻击!$I30</f>
        <v>933</v>
      </c>
      <c r="G1228" s="5">
        <f t="shared" si="174"/>
        <v>156</v>
      </c>
      <c r="H1228" s="5">
        <v>1005001</v>
      </c>
      <c r="I1228" s="6">
        <f t="shared" si="175"/>
        <v>300</v>
      </c>
      <c r="J1228">
        <v>0</v>
      </c>
      <c r="K1228" s="11">
        <f t="shared" si="176"/>
        <v>8</v>
      </c>
      <c r="L1228">
        <v>0</v>
      </c>
      <c r="M1228">
        <v>0</v>
      </c>
      <c r="N1228" s="7">
        <v>4005001</v>
      </c>
      <c r="O1228" t="s">
        <v>165</v>
      </c>
      <c r="P1228" s="5" t="str">
        <f t="shared" si="177"/>
        <v>1-731</v>
      </c>
      <c r="Q1228">
        <v>0</v>
      </c>
      <c r="R1228" s="5">
        <f t="shared" si="178"/>
        <v>933</v>
      </c>
      <c r="S1228" s="5">
        <v>15</v>
      </c>
      <c r="T1228" s="5">
        <v>0</v>
      </c>
      <c r="U1228">
        <f>[2]升级消耗!$G28</f>
        <v>731</v>
      </c>
      <c r="V1228">
        <f t="shared" si="173"/>
        <v>2.3</v>
      </c>
      <c r="AA1228" s="5">
        <f t="shared" si="179"/>
        <v>300</v>
      </c>
    </row>
    <row r="1229" spans="1:27">
      <c r="A1229" s="5">
        <f t="shared" si="170"/>
        <v>1005026</v>
      </c>
      <c r="B1229" s="5">
        <f t="shared" si="171"/>
        <v>1005</v>
      </c>
      <c r="C1229" s="5">
        <f>VLOOKUP(B1229,[1]role!$A:$J,10,1)</f>
        <v>49</v>
      </c>
      <c r="D1229" s="5">
        <f t="shared" si="172"/>
        <v>26</v>
      </c>
      <c r="E1229" s="10" t="s">
        <v>241</v>
      </c>
      <c r="F1229" s="5">
        <f>[2]攻击!$I31</f>
        <v>976</v>
      </c>
      <c r="G1229" s="5">
        <f t="shared" si="174"/>
        <v>160</v>
      </c>
      <c r="H1229" s="5">
        <v>1005001</v>
      </c>
      <c r="I1229" s="6">
        <f t="shared" si="175"/>
        <v>310</v>
      </c>
      <c r="J1229">
        <v>0</v>
      </c>
      <c r="K1229" s="11">
        <f t="shared" si="176"/>
        <v>8</v>
      </c>
      <c r="L1229">
        <v>0</v>
      </c>
      <c r="M1229">
        <v>0</v>
      </c>
      <c r="N1229" s="7">
        <v>4005001</v>
      </c>
      <c r="O1229" t="s">
        <v>166</v>
      </c>
      <c r="P1229" s="5" t="str">
        <f t="shared" si="177"/>
        <v>1-801</v>
      </c>
      <c r="Q1229">
        <v>0</v>
      </c>
      <c r="R1229" s="5">
        <f t="shared" si="178"/>
        <v>976</v>
      </c>
      <c r="S1229" s="5">
        <v>15</v>
      </c>
      <c r="T1229" s="5">
        <v>0</v>
      </c>
      <c r="U1229">
        <f>[2]升级消耗!$G29</f>
        <v>801</v>
      </c>
      <c r="V1229">
        <f t="shared" si="173"/>
        <v>2.3</v>
      </c>
      <c r="AA1229" s="5">
        <f t="shared" si="179"/>
        <v>310</v>
      </c>
    </row>
    <row r="1230" spans="1:27">
      <c r="A1230" s="5">
        <f t="shared" si="170"/>
        <v>1005027</v>
      </c>
      <c r="B1230" s="5">
        <f t="shared" si="171"/>
        <v>1005</v>
      </c>
      <c r="C1230" s="5">
        <f>VLOOKUP(B1230,[1]role!$A:$J,10,1)</f>
        <v>49</v>
      </c>
      <c r="D1230" s="5">
        <f t="shared" si="172"/>
        <v>27</v>
      </c>
      <c r="E1230" s="10" t="s">
        <v>241</v>
      </c>
      <c r="F1230" s="5">
        <f>[2]攻击!$I32</f>
        <v>1020</v>
      </c>
      <c r="G1230" s="5">
        <f t="shared" si="174"/>
        <v>165</v>
      </c>
      <c r="H1230" s="5">
        <v>1005001</v>
      </c>
      <c r="I1230" s="6">
        <f t="shared" si="175"/>
        <v>320</v>
      </c>
      <c r="J1230">
        <v>0</v>
      </c>
      <c r="K1230" s="11">
        <f t="shared" si="176"/>
        <v>8</v>
      </c>
      <c r="L1230">
        <v>0</v>
      </c>
      <c r="M1230">
        <v>0</v>
      </c>
      <c r="N1230" s="7">
        <v>4005001</v>
      </c>
      <c r="O1230" t="s">
        <v>167</v>
      </c>
      <c r="P1230" s="5" t="str">
        <f t="shared" si="177"/>
        <v>1-840</v>
      </c>
      <c r="Q1230">
        <v>0</v>
      </c>
      <c r="R1230" s="5">
        <f t="shared" si="178"/>
        <v>1020</v>
      </c>
      <c r="S1230" s="5">
        <v>15</v>
      </c>
      <c r="T1230" s="5">
        <v>0</v>
      </c>
      <c r="U1230">
        <f>[2]升级消耗!$G30</f>
        <v>840</v>
      </c>
      <c r="V1230">
        <f t="shared" si="173"/>
        <v>2.3</v>
      </c>
      <c r="AA1230" s="5">
        <f t="shared" si="179"/>
        <v>320</v>
      </c>
    </row>
    <row r="1231" spans="1:27">
      <c r="A1231" s="5">
        <f t="shared" si="170"/>
        <v>1005028</v>
      </c>
      <c r="B1231" s="5">
        <f t="shared" si="171"/>
        <v>1005</v>
      </c>
      <c r="C1231" s="5">
        <f>VLOOKUP(B1231,[1]role!$A:$J,10,1)</f>
        <v>49</v>
      </c>
      <c r="D1231" s="5">
        <f t="shared" si="172"/>
        <v>28</v>
      </c>
      <c r="E1231" s="10" t="s">
        <v>241</v>
      </c>
      <c r="F1231" s="5">
        <f>[2]攻击!$I33</f>
        <v>1065</v>
      </c>
      <c r="G1231" s="5">
        <f t="shared" si="174"/>
        <v>169</v>
      </c>
      <c r="H1231" s="5">
        <v>1005001</v>
      </c>
      <c r="I1231" s="6">
        <f t="shared" si="175"/>
        <v>330</v>
      </c>
      <c r="J1231">
        <v>0</v>
      </c>
      <c r="K1231" s="11">
        <f t="shared" si="176"/>
        <v>8</v>
      </c>
      <c r="L1231">
        <v>0</v>
      </c>
      <c r="M1231">
        <v>0</v>
      </c>
      <c r="N1231" s="7">
        <v>4005001</v>
      </c>
      <c r="O1231" t="s">
        <v>168</v>
      </c>
      <c r="P1231" s="5" t="str">
        <f t="shared" si="177"/>
        <v>1-880</v>
      </c>
      <c r="Q1231">
        <v>0</v>
      </c>
      <c r="R1231" s="5">
        <f t="shared" si="178"/>
        <v>1065</v>
      </c>
      <c r="S1231" s="5">
        <v>15</v>
      </c>
      <c r="T1231" s="5">
        <v>0</v>
      </c>
      <c r="U1231">
        <f>[2]升级消耗!$G31</f>
        <v>880</v>
      </c>
      <c r="V1231">
        <f t="shared" si="173"/>
        <v>2.3</v>
      </c>
      <c r="AA1231" s="5">
        <f t="shared" si="179"/>
        <v>330</v>
      </c>
    </row>
    <row r="1232" spans="1:27">
      <c r="A1232" s="5">
        <f t="shared" si="170"/>
        <v>1005029</v>
      </c>
      <c r="B1232" s="5">
        <f t="shared" si="171"/>
        <v>1005</v>
      </c>
      <c r="C1232" s="5">
        <f>VLOOKUP(B1232,[1]role!$A:$J,10,1)</f>
        <v>49</v>
      </c>
      <c r="D1232" s="5">
        <f t="shared" si="172"/>
        <v>29</v>
      </c>
      <c r="E1232" s="10" t="s">
        <v>241</v>
      </c>
      <c r="F1232" s="5">
        <f>[2]攻击!$I34</f>
        <v>1110</v>
      </c>
      <c r="G1232" s="5">
        <f t="shared" si="174"/>
        <v>173</v>
      </c>
      <c r="H1232" s="5">
        <v>1005001</v>
      </c>
      <c r="I1232" s="6">
        <f t="shared" si="175"/>
        <v>340</v>
      </c>
      <c r="J1232">
        <v>0</v>
      </c>
      <c r="K1232" s="11">
        <f t="shared" si="176"/>
        <v>8</v>
      </c>
      <c r="L1232">
        <v>0</v>
      </c>
      <c r="M1232">
        <v>0</v>
      </c>
      <c r="N1232" s="7">
        <v>4005001</v>
      </c>
      <c r="O1232" t="s">
        <v>169</v>
      </c>
      <c r="P1232" s="5" t="str">
        <f t="shared" si="177"/>
        <v>1-920</v>
      </c>
      <c r="Q1232">
        <v>0</v>
      </c>
      <c r="R1232" s="5">
        <f t="shared" si="178"/>
        <v>1110</v>
      </c>
      <c r="S1232" s="5">
        <v>15</v>
      </c>
      <c r="T1232" s="5">
        <v>0</v>
      </c>
      <c r="U1232">
        <f>[2]升级消耗!$G32</f>
        <v>920</v>
      </c>
      <c r="V1232">
        <f t="shared" si="173"/>
        <v>2.3</v>
      </c>
      <c r="AA1232" s="5">
        <f t="shared" si="179"/>
        <v>340</v>
      </c>
    </row>
    <row r="1233" spans="1:27">
      <c r="A1233" s="5">
        <f t="shared" si="170"/>
        <v>1005030</v>
      </c>
      <c r="B1233" s="5">
        <f t="shared" si="171"/>
        <v>1005</v>
      </c>
      <c r="C1233" s="5">
        <f>VLOOKUP(B1233,[1]role!$A:$J,10,1)</f>
        <v>49</v>
      </c>
      <c r="D1233" s="5">
        <f t="shared" si="172"/>
        <v>30</v>
      </c>
      <c r="E1233" s="10" t="s">
        <v>241</v>
      </c>
      <c r="F1233" s="5">
        <f>[2]攻击!$I35</f>
        <v>1156</v>
      </c>
      <c r="G1233" s="5">
        <f t="shared" si="174"/>
        <v>178</v>
      </c>
      <c r="H1233" s="5">
        <v>1005001</v>
      </c>
      <c r="I1233" s="6">
        <f t="shared" si="175"/>
        <v>350</v>
      </c>
      <c r="J1233">
        <v>0</v>
      </c>
      <c r="K1233" s="11">
        <f t="shared" si="176"/>
        <v>8</v>
      </c>
      <c r="L1233">
        <v>0</v>
      </c>
      <c r="M1233">
        <v>0</v>
      </c>
      <c r="N1233" s="7">
        <v>4005001</v>
      </c>
      <c r="O1233" t="s">
        <v>170</v>
      </c>
      <c r="P1233" s="5" t="str">
        <f t="shared" si="177"/>
        <v>1-961</v>
      </c>
      <c r="Q1233">
        <v>0</v>
      </c>
      <c r="R1233" s="5">
        <f t="shared" si="178"/>
        <v>1156</v>
      </c>
      <c r="S1233" s="5">
        <v>15</v>
      </c>
      <c r="T1233" s="5">
        <v>0</v>
      </c>
      <c r="U1233">
        <f>[2]升级消耗!$G33</f>
        <v>961</v>
      </c>
      <c r="V1233">
        <f t="shared" si="173"/>
        <v>2.3</v>
      </c>
      <c r="AA1233" s="5">
        <f t="shared" si="179"/>
        <v>350</v>
      </c>
    </row>
    <row r="1234" spans="1:27">
      <c r="A1234" s="5">
        <f t="shared" si="170"/>
        <v>1005031</v>
      </c>
      <c r="B1234" s="5">
        <f t="shared" si="171"/>
        <v>1005</v>
      </c>
      <c r="C1234" s="5">
        <f>VLOOKUP(B1234,[1]role!$A:$J,10,1)</f>
        <v>49</v>
      </c>
      <c r="D1234" s="5">
        <f t="shared" si="172"/>
        <v>31</v>
      </c>
      <c r="E1234" s="10" t="s">
        <v>241</v>
      </c>
      <c r="F1234" s="5">
        <f>[2]攻击!$I36</f>
        <v>1203</v>
      </c>
      <c r="G1234" s="5">
        <f t="shared" si="174"/>
        <v>182</v>
      </c>
      <c r="H1234" s="5">
        <v>1005001</v>
      </c>
      <c r="I1234" s="6">
        <f t="shared" si="175"/>
        <v>360</v>
      </c>
      <c r="J1234">
        <v>0</v>
      </c>
      <c r="K1234" s="11">
        <f t="shared" si="176"/>
        <v>8</v>
      </c>
      <c r="L1234">
        <v>0</v>
      </c>
      <c r="M1234">
        <v>0</v>
      </c>
      <c r="N1234" s="7">
        <v>4005001</v>
      </c>
      <c r="O1234" t="s">
        <v>171</v>
      </c>
      <c r="P1234" s="5" t="str">
        <f t="shared" si="177"/>
        <v>1-1047</v>
      </c>
      <c r="Q1234">
        <v>0</v>
      </c>
      <c r="R1234" s="5">
        <f t="shared" si="178"/>
        <v>1203</v>
      </c>
      <c r="S1234" s="5">
        <v>15</v>
      </c>
      <c r="T1234" s="5">
        <v>0</v>
      </c>
      <c r="U1234">
        <f>[2]升级消耗!$G34</f>
        <v>1047</v>
      </c>
      <c r="V1234">
        <f t="shared" si="173"/>
        <v>2.3</v>
      </c>
      <c r="AA1234" s="5">
        <f t="shared" si="179"/>
        <v>360</v>
      </c>
    </row>
    <row r="1235" spans="1:27">
      <c r="A1235" s="5">
        <f t="shared" si="170"/>
        <v>1005032</v>
      </c>
      <c r="B1235" s="5">
        <f t="shared" si="171"/>
        <v>1005</v>
      </c>
      <c r="C1235" s="5">
        <f>VLOOKUP(B1235,[1]role!$A:$J,10,1)</f>
        <v>49</v>
      </c>
      <c r="D1235" s="5">
        <f t="shared" si="172"/>
        <v>32</v>
      </c>
      <c r="E1235" s="10" t="s">
        <v>241</v>
      </c>
      <c r="F1235" s="5">
        <f>[2]攻击!$I37</f>
        <v>1252</v>
      </c>
      <c r="G1235" s="5">
        <f t="shared" si="174"/>
        <v>186</v>
      </c>
      <c r="H1235" s="5">
        <v>1005001</v>
      </c>
      <c r="I1235" s="6">
        <f t="shared" si="175"/>
        <v>370</v>
      </c>
      <c r="J1235">
        <v>0</v>
      </c>
      <c r="K1235" s="11">
        <f t="shared" si="176"/>
        <v>8</v>
      </c>
      <c r="L1235">
        <v>0</v>
      </c>
      <c r="M1235">
        <v>0</v>
      </c>
      <c r="N1235" s="7">
        <v>4005001</v>
      </c>
      <c r="O1235" t="s">
        <v>172</v>
      </c>
      <c r="P1235" s="5" t="str">
        <f t="shared" si="177"/>
        <v>1-1092</v>
      </c>
      <c r="Q1235">
        <v>0</v>
      </c>
      <c r="R1235" s="5">
        <f t="shared" si="178"/>
        <v>1252</v>
      </c>
      <c r="S1235" s="5">
        <v>15</v>
      </c>
      <c r="T1235" s="5">
        <v>0</v>
      </c>
      <c r="U1235">
        <f>[2]升级消耗!$G35</f>
        <v>1092</v>
      </c>
      <c r="V1235">
        <f t="shared" si="173"/>
        <v>2.3</v>
      </c>
      <c r="AA1235" s="5">
        <f t="shared" si="179"/>
        <v>370</v>
      </c>
    </row>
    <row r="1236" spans="1:27">
      <c r="A1236" s="5">
        <f t="shared" si="170"/>
        <v>1005033</v>
      </c>
      <c r="B1236" s="5">
        <f t="shared" si="171"/>
        <v>1005</v>
      </c>
      <c r="C1236" s="5">
        <f>VLOOKUP(B1236,[1]role!$A:$J,10,1)</f>
        <v>49</v>
      </c>
      <c r="D1236" s="5">
        <f t="shared" si="172"/>
        <v>33</v>
      </c>
      <c r="E1236" s="10" t="s">
        <v>241</v>
      </c>
      <c r="F1236" s="5">
        <f>[2]攻击!$I38</f>
        <v>1300</v>
      </c>
      <c r="G1236" s="5">
        <f t="shared" si="174"/>
        <v>191</v>
      </c>
      <c r="H1236" s="5">
        <v>1005001</v>
      </c>
      <c r="I1236" s="6">
        <f t="shared" si="175"/>
        <v>380</v>
      </c>
      <c r="J1236">
        <v>0</v>
      </c>
      <c r="K1236" s="11">
        <f t="shared" si="176"/>
        <v>8</v>
      </c>
      <c r="L1236">
        <v>0</v>
      </c>
      <c r="M1236">
        <v>0</v>
      </c>
      <c r="N1236" s="7">
        <v>4005001</v>
      </c>
      <c r="O1236" t="s">
        <v>173</v>
      </c>
      <c r="P1236" s="5" t="str">
        <f t="shared" si="177"/>
        <v>1-1139</v>
      </c>
      <c r="Q1236">
        <v>0</v>
      </c>
      <c r="R1236" s="5">
        <f t="shared" si="178"/>
        <v>1300</v>
      </c>
      <c r="S1236" s="5">
        <v>15</v>
      </c>
      <c r="T1236" s="5">
        <v>0</v>
      </c>
      <c r="U1236">
        <f>[2]升级消耗!$G36</f>
        <v>1139</v>
      </c>
      <c r="V1236">
        <f t="shared" si="173"/>
        <v>2.3</v>
      </c>
      <c r="AA1236" s="5">
        <f t="shared" si="179"/>
        <v>380</v>
      </c>
    </row>
    <row r="1237" spans="1:27">
      <c r="A1237" s="5">
        <f t="shared" si="170"/>
        <v>1005034</v>
      </c>
      <c r="B1237" s="5">
        <f t="shared" si="171"/>
        <v>1005</v>
      </c>
      <c r="C1237" s="5">
        <f>VLOOKUP(B1237,[1]role!$A:$J,10,1)</f>
        <v>49</v>
      </c>
      <c r="D1237" s="5">
        <f t="shared" si="172"/>
        <v>34</v>
      </c>
      <c r="E1237" s="10" t="s">
        <v>241</v>
      </c>
      <c r="F1237" s="5">
        <f>[2]攻击!$I39</f>
        <v>1351</v>
      </c>
      <c r="G1237" s="5">
        <f t="shared" si="174"/>
        <v>195</v>
      </c>
      <c r="H1237" s="5">
        <v>1005001</v>
      </c>
      <c r="I1237" s="6">
        <f t="shared" si="175"/>
        <v>390</v>
      </c>
      <c r="J1237">
        <v>0</v>
      </c>
      <c r="K1237" s="11">
        <f t="shared" si="176"/>
        <v>8</v>
      </c>
      <c r="L1237">
        <v>0</v>
      </c>
      <c r="M1237">
        <v>0</v>
      </c>
      <c r="N1237" s="7">
        <v>4005001</v>
      </c>
      <c r="O1237" t="s">
        <v>174</v>
      </c>
      <c r="P1237" s="5" t="str">
        <f t="shared" si="177"/>
        <v>1-1188</v>
      </c>
      <c r="Q1237">
        <v>0</v>
      </c>
      <c r="R1237" s="5">
        <f t="shared" si="178"/>
        <v>1351</v>
      </c>
      <c r="S1237" s="5">
        <v>15</v>
      </c>
      <c r="T1237" s="5">
        <v>0</v>
      </c>
      <c r="U1237">
        <f>[2]升级消耗!$G37</f>
        <v>1188</v>
      </c>
      <c r="V1237">
        <f t="shared" si="173"/>
        <v>2.3</v>
      </c>
      <c r="AA1237" s="5">
        <f t="shared" si="179"/>
        <v>390</v>
      </c>
    </row>
    <row r="1238" spans="1:27">
      <c r="A1238" s="5">
        <f t="shared" si="170"/>
        <v>1005035</v>
      </c>
      <c r="B1238" s="5">
        <f t="shared" si="171"/>
        <v>1005</v>
      </c>
      <c r="C1238" s="5">
        <f>VLOOKUP(B1238,[1]role!$A:$J,10,1)</f>
        <v>49</v>
      </c>
      <c r="D1238" s="5">
        <f t="shared" si="172"/>
        <v>35</v>
      </c>
      <c r="E1238" s="10" t="s">
        <v>241</v>
      </c>
      <c r="F1238" s="5">
        <f>[2]攻击!$I40</f>
        <v>1401</v>
      </c>
      <c r="G1238" s="5">
        <f t="shared" si="174"/>
        <v>199</v>
      </c>
      <c r="H1238" s="5">
        <v>1005001</v>
      </c>
      <c r="I1238" s="6">
        <f t="shared" si="175"/>
        <v>400</v>
      </c>
      <c r="J1238">
        <v>0</v>
      </c>
      <c r="K1238" s="11">
        <f t="shared" si="176"/>
        <v>8</v>
      </c>
      <c r="L1238">
        <v>0</v>
      </c>
      <c r="M1238">
        <v>0</v>
      </c>
      <c r="N1238" s="7">
        <v>4005001</v>
      </c>
      <c r="O1238" t="s">
        <v>175</v>
      </c>
      <c r="P1238" s="5" t="str">
        <f t="shared" si="177"/>
        <v>1-1233</v>
      </c>
      <c r="Q1238">
        <v>0</v>
      </c>
      <c r="R1238" s="5">
        <f t="shared" si="178"/>
        <v>1401</v>
      </c>
      <c r="S1238" s="5">
        <v>15</v>
      </c>
      <c r="T1238" s="5">
        <v>0</v>
      </c>
      <c r="U1238">
        <f>[2]升级消耗!$G38</f>
        <v>1233</v>
      </c>
      <c r="V1238">
        <f t="shared" si="173"/>
        <v>2.3</v>
      </c>
      <c r="AA1238" s="5">
        <f t="shared" si="179"/>
        <v>400</v>
      </c>
    </row>
    <row r="1239" spans="1:27">
      <c r="A1239" s="5">
        <f t="shared" si="170"/>
        <v>1005036</v>
      </c>
      <c r="B1239" s="5">
        <f t="shared" si="171"/>
        <v>1005</v>
      </c>
      <c r="C1239" s="5">
        <f>VLOOKUP(B1239,[1]role!$A:$J,10,1)</f>
        <v>49</v>
      </c>
      <c r="D1239" s="5">
        <f t="shared" si="172"/>
        <v>36</v>
      </c>
      <c r="E1239" s="10" t="s">
        <v>241</v>
      </c>
      <c r="F1239" s="5">
        <f>[2]攻击!$I41</f>
        <v>1453</v>
      </c>
      <c r="G1239" s="5">
        <f t="shared" si="174"/>
        <v>204</v>
      </c>
      <c r="H1239" s="5">
        <v>1005001</v>
      </c>
      <c r="I1239" s="6">
        <f t="shared" si="175"/>
        <v>410</v>
      </c>
      <c r="J1239">
        <v>0</v>
      </c>
      <c r="K1239" s="11">
        <f t="shared" si="176"/>
        <v>8</v>
      </c>
      <c r="L1239">
        <v>0</v>
      </c>
      <c r="M1239">
        <v>0</v>
      </c>
      <c r="N1239" s="7">
        <v>4005001</v>
      </c>
      <c r="O1239" t="s">
        <v>176</v>
      </c>
      <c r="P1239" s="5" t="str">
        <f t="shared" si="177"/>
        <v>1-1341</v>
      </c>
      <c r="Q1239">
        <v>0</v>
      </c>
      <c r="R1239" s="5">
        <f t="shared" si="178"/>
        <v>1453</v>
      </c>
      <c r="S1239" s="5">
        <v>15</v>
      </c>
      <c r="T1239" s="5">
        <v>0</v>
      </c>
      <c r="U1239">
        <f>[2]升级消耗!$G39</f>
        <v>1341</v>
      </c>
      <c r="V1239">
        <f t="shared" si="173"/>
        <v>2.3</v>
      </c>
      <c r="AA1239" s="5">
        <f t="shared" si="179"/>
        <v>410</v>
      </c>
    </row>
    <row r="1240" spans="1:27">
      <c r="A1240" s="5">
        <f t="shared" si="170"/>
        <v>1005037</v>
      </c>
      <c r="B1240" s="5">
        <f t="shared" si="171"/>
        <v>1005</v>
      </c>
      <c r="C1240" s="5">
        <f>VLOOKUP(B1240,[1]role!$A:$J,10,1)</f>
        <v>49</v>
      </c>
      <c r="D1240" s="5">
        <f t="shared" si="172"/>
        <v>37</v>
      </c>
      <c r="E1240" s="10" t="s">
        <v>241</v>
      </c>
      <c r="F1240" s="5">
        <f>[2]攻击!$I42</f>
        <v>1506</v>
      </c>
      <c r="G1240" s="5">
        <f t="shared" si="174"/>
        <v>208</v>
      </c>
      <c r="H1240" s="5">
        <v>1005001</v>
      </c>
      <c r="I1240" s="6">
        <f t="shared" si="175"/>
        <v>420</v>
      </c>
      <c r="J1240">
        <v>0</v>
      </c>
      <c r="K1240" s="11">
        <f t="shared" si="176"/>
        <v>8</v>
      </c>
      <c r="L1240">
        <v>0</v>
      </c>
      <c r="M1240">
        <v>0</v>
      </c>
      <c r="N1240" s="7">
        <v>4005001</v>
      </c>
      <c r="O1240" t="s">
        <v>177</v>
      </c>
      <c r="P1240" s="5" t="str">
        <f t="shared" si="177"/>
        <v>1-1393</v>
      </c>
      <c r="Q1240">
        <v>0</v>
      </c>
      <c r="R1240" s="5">
        <f t="shared" si="178"/>
        <v>1506</v>
      </c>
      <c r="S1240" s="5">
        <v>15</v>
      </c>
      <c r="T1240" s="5">
        <v>0</v>
      </c>
      <c r="U1240">
        <f>[2]升级消耗!$G40</f>
        <v>1393</v>
      </c>
      <c r="V1240">
        <f t="shared" si="173"/>
        <v>2.3</v>
      </c>
      <c r="AA1240" s="5">
        <f t="shared" si="179"/>
        <v>420</v>
      </c>
    </row>
    <row r="1241" spans="1:27">
      <c r="A1241" s="5">
        <f t="shared" si="170"/>
        <v>1005038</v>
      </c>
      <c r="B1241" s="5">
        <f t="shared" si="171"/>
        <v>1005</v>
      </c>
      <c r="C1241" s="5">
        <f>VLOOKUP(B1241,[1]role!$A:$J,10,1)</f>
        <v>49</v>
      </c>
      <c r="D1241" s="5">
        <f t="shared" si="172"/>
        <v>38</v>
      </c>
      <c r="E1241" s="10" t="s">
        <v>241</v>
      </c>
      <c r="F1241" s="5">
        <f>[2]攻击!$I43</f>
        <v>1560</v>
      </c>
      <c r="G1241" s="5">
        <f t="shared" si="174"/>
        <v>212</v>
      </c>
      <c r="H1241" s="5">
        <v>1005001</v>
      </c>
      <c r="I1241" s="6">
        <f t="shared" si="175"/>
        <v>430</v>
      </c>
      <c r="J1241">
        <v>0</v>
      </c>
      <c r="K1241" s="11">
        <f t="shared" si="176"/>
        <v>8</v>
      </c>
      <c r="L1241">
        <v>0</v>
      </c>
      <c r="M1241">
        <v>0</v>
      </c>
      <c r="N1241" s="7">
        <v>4005001</v>
      </c>
      <c r="O1241" t="s">
        <v>178</v>
      </c>
      <c r="P1241" s="5" t="str">
        <f t="shared" si="177"/>
        <v>1-1447</v>
      </c>
      <c r="Q1241">
        <v>0</v>
      </c>
      <c r="R1241" s="5">
        <f t="shared" si="178"/>
        <v>1560</v>
      </c>
      <c r="S1241" s="5">
        <v>15</v>
      </c>
      <c r="T1241" s="5">
        <v>0</v>
      </c>
      <c r="U1241">
        <f>[2]升级消耗!$G41</f>
        <v>1447</v>
      </c>
      <c r="V1241">
        <f t="shared" si="173"/>
        <v>2.3</v>
      </c>
      <c r="AA1241" s="5">
        <f t="shared" si="179"/>
        <v>430</v>
      </c>
    </row>
    <row r="1242" spans="1:27">
      <c r="A1242" s="5">
        <f t="shared" si="170"/>
        <v>1005039</v>
      </c>
      <c r="B1242" s="5">
        <f t="shared" si="171"/>
        <v>1005</v>
      </c>
      <c r="C1242" s="5">
        <f>VLOOKUP(B1242,[1]role!$A:$J,10,1)</f>
        <v>49</v>
      </c>
      <c r="D1242" s="5">
        <f t="shared" si="172"/>
        <v>39</v>
      </c>
      <c r="E1242" s="10" t="s">
        <v>241</v>
      </c>
      <c r="F1242" s="5">
        <f>[2]攻击!$I44</f>
        <v>1614</v>
      </c>
      <c r="G1242" s="5">
        <f t="shared" si="174"/>
        <v>217</v>
      </c>
      <c r="H1242" s="5">
        <v>1005001</v>
      </c>
      <c r="I1242" s="6">
        <f t="shared" si="175"/>
        <v>440</v>
      </c>
      <c r="J1242">
        <v>0</v>
      </c>
      <c r="K1242" s="11">
        <f t="shared" si="176"/>
        <v>8</v>
      </c>
      <c r="L1242">
        <v>0</v>
      </c>
      <c r="M1242">
        <v>0</v>
      </c>
      <c r="N1242" s="7">
        <v>4005001</v>
      </c>
      <c r="O1242" t="s">
        <v>179</v>
      </c>
      <c r="P1242" s="5" t="str">
        <f t="shared" si="177"/>
        <v>1-1499</v>
      </c>
      <c r="Q1242">
        <v>0</v>
      </c>
      <c r="R1242" s="5">
        <f t="shared" si="178"/>
        <v>1614</v>
      </c>
      <c r="S1242" s="5">
        <v>15</v>
      </c>
      <c r="T1242" s="5">
        <v>0</v>
      </c>
      <c r="U1242">
        <f>[2]升级消耗!$G42</f>
        <v>1499</v>
      </c>
      <c r="V1242">
        <f t="shared" si="173"/>
        <v>2.3</v>
      </c>
      <c r="AA1242" s="5">
        <f t="shared" si="179"/>
        <v>440</v>
      </c>
    </row>
    <row r="1243" spans="1:27">
      <c r="A1243" s="5">
        <f t="shared" si="170"/>
        <v>1005040</v>
      </c>
      <c r="B1243" s="5">
        <f t="shared" si="171"/>
        <v>1005</v>
      </c>
      <c r="C1243" s="5">
        <f>VLOOKUP(B1243,[1]role!$A:$J,10,1)</f>
        <v>49</v>
      </c>
      <c r="D1243" s="5">
        <f t="shared" si="172"/>
        <v>40</v>
      </c>
      <c r="E1243" s="10" t="s">
        <v>241</v>
      </c>
      <c r="F1243" s="5">
        <f>[2]攻击!$I45</f>
        <v>1669</v>
      </c>
      <c r="G1243" s="5">
        <f t="shared" si="174"/>
        <v>221</v>
      </c>
      <c r="H1243" s="5">
        <v>1005001</v>
      </c>
      <c r="I1243" s="6">
        <f t="shared" si="175"/>
        <v>450</v>
      </c>
      <c r="J1243">
        <v>0</v>
      </c>
      <c r="K1243" s="11">
        <f t="shared" si="176"/>
        <v>8</v>
      </c>
      <c r="L1243">
        <v>0</v>
      </c>
      <c r="M1243">
        <v>0</v>
      </c>
      <c r="N1243" s="7">
        <v>4005001</v>
      </c>
      <c r="O1243" t="s">
        <v>180</v>
      </c>
      <c r="P1243" s="5" t="str">
        <f t="shared" si="177"/>
        <v>1-1555</v>
      </c>
      <c r="Q1243">
        <v>0</v>
      </c>
      <c r="R1243" s="5">
        <f t="shared" si="178"/>
        <v>1669</v>
      </c>
      <c r="S1243" s="5">
        <v>15</v>
      </c>
      <c r="T1243" s="5">
        <v>0</v>
      </c>
      <c r="U1243">
        <f>[2]升级消耗!$G43</f>
        <v>1555</v>
      </c>
      <c r="V1243">
        <f t="shared" si="173"/>
        <v>2.3</v>
      </c>
      <c r="AA1243" s="5">
        <f t="shared" si="179"/>
        <v>450</v>
      </c>
    </row>
    <row r="1244" spans="1:27">
      <c r="A1244" s="5">
        <f t="shared" si="170"/>
        <v>1005041</v>
      </c>
      <c r="B1244" s="5">
        <f t="shared" si="171"/>
        <v>1005</v>
      </c>
      <c r="C1244" s="5">
        <f>VLOOKUP(B1244,[1]role!$A:$J,10,1)</f>
        <v>49</v>
      </c>
      <c r="D1244" s="5">
        <f t="shared" si="172"/>
        <v>41</v>
      </c>
      <c r="E1244" s="10" t="s">
        <v>241</v>
      </c>
      <c r="F1244" s="5">
        <f>[2]攻击!$I46</f>
        <v>1725</v>
      </c>
      <c r="G1244" s="5">
        <f t="shared" si="174"/>
        <v>226</v>
      </c>
      <c r="H1244" s="5">
        <v>1005001</v>
      </c>
      <c r="I1244" s="6">
        <f t="shared" si="175"/>
        <v>460</v>
      </c>
      <c r="J1244">
        <v>0</v>
      </c>
      <c r="K1244" s="11">
        <f t="shared" si="176"/>
        <v>8</v>
      </c>
      <c r="L1244">
        <v>0</v>
      </c>
      <c r="M1244">
        <v>0</v>
      </c>
      <c r="N1244" s="7">
        <v>4005001</v>
      </c>
      <c r="O1244" t="s">
        <v>181</v>
      </c>
      <c r="P1244" s="5" t="str">
        <f t="shared" si="177"/>
        <v>1-1681</v>
      </c>
      <c r="Q1244">
        <v>0</v>
      </c>
      <c r="R1244" s="5">
        <f t="shared" si="178"/>
        <v>1725</v>
      </c>
      <c r="S1244" s="5">
        <v>15</v>
      </c>
      <c r="T1244" s="5">
        <v>0</v>
      </c>
      <c r="U1244">
        <f>[2]升级消耗!$G44</f>
        <v>1681</v>
      </c>
      <c r="V1244">
        <f t="shared" si="173"/>
        <v>2.3</v>
      </c>
      <c r="AA1244" s="5">
        <f t="shared" si="179"/>
        <v>460</v>
      </c>
    </row>
    <row r="1245" spans="1:27">
      <c r="A1245" s="5">
        <f t="shared" si="170"/>
        <v>1005042</v>
      </c>
      <c r="B1245" s="5">
        <f t="shared" si="171"/>
        <v>1005</v>
      </c>
      <c r="C1245" s="5">
        <f>VLOOKUP(B1245,[1]role!$A:$J,10,1)</f>
        <v>49</v>
      </c>
      <c r="D1245" s="5">
        <f t="shared" si="172"/>
        <v>42</v>
      </c>
      <c r="E1245" s="10" t="s">
        <v>241</v>
      </c>
      <c r="F1245" s="5">
        <f>[2]攻击!$I47</f>
        <v>1783</v>
      </c>
      <c r="G1245" s="5">
        <f t="shared" si="174"/>
        <v>230</v>
      </c>
      <c r="H1245" s="5">
        <v>1005001</v>
      </c>
      <c r="I1245" s="6">
        <f t="shared" si="175"/>
        <v>470</v>
      </c>
      <c r="J1245">
        <v>0</v>
      </c>
      <c r="K1245" s="11">
        <f t="shared" si="176"/>
        <v>8</v>
      </c>
      <c r="L1245">
        <v>0</v>
      </c>
      <c r="M1245">
        <v>0</v>
      </c>
      <c r="N1245" s="7">
        <v>4005001</v>
      </c>
      <c r="O1245" t="s">
        <v>182</v>
      </c>
      <c r="P1245" s="5" t="str">
        <f t="shared" si="177"/>
        <v>1-1739</v>
      </c>
      <c r="Q1245">
        <v>0</v>
      </c>
      <c r="R1245" s="5">
        <f t="shared" si="178"/>
        <v>1783</v>
      </c>
      <c r="S1245" s="5">
        <v>15</v>
      </c>
      <c r="T1245" s="5">
        <v>0</v>
      </c>
      <c r="U1245">
        <f>[2]升级消耗!$G45</f>
        <v>1739</v>
      </c>
      <c r="V1245">
        <f t="shared" si="173"/>
        <v>2.3</v>
      </c>
      <c r="AA1245" s="5">
        <f t="shared" si="179"/>
        <v>470</v>
      </c>
    </row>
    <row r="1246" spans="1:27">
      <c r="A1246" s="5">
        <f t="shared" si="170"/>
        <v>1005043</v>
      </c>
      <c r="B1246" s="5">
        <f t="shared" si="171"/>
        <v>1005</v>
      </c>
      <c r="C1246" s="5">
        <f>VLOOKUP(B1246,[1]role!$A:$J,10,1)</f>
        <v>49</v>
      </c>
      <c r="D1246" s="5">
        <f t="shared" si="172"/>
        <v>43</v>
      </c>
      <c r="E1246" s="10" t="s">
        <v>241</v>
      </c>
      <c r="F1246" s="5">
        <f>[2]攻击!$I48</f>
        <v>1840</v>
      </c>
      <c r="G1246" s="5">
        <f t="shared" si="174"/>
        <v>234</v>
      </c>
      <c r="H1246" s="5">
        <v>1005001</v>
      </c>
      <c r="I1246" s="6">
        <f t="shared" si="175"/>
        <v>480</v>
      </c>
      <c r="J1246">
        <v>0</v>
      </c>
      <c r="K1246" s="11">
        <f t="shared" si="176"/>
        <v>8</v>
      </c>
      <c r="L1246">
        <v>0</v>
      </c>
      <c r="M1246">
        <v>0</v>
      </c>
      <c r="N1246" s="7">
        <v>4005001</v>
      </c>
      <c r="O1246" t="s">
        <v>183</v>
      </c>
      <c r="P1246" s="5" t="str">
        <f t="shared" si="177"/>
        <v>1-1800</v>
      </c>
      <c r="Q1246">
        <v>0</v>
      </c>
      <c r="R1246" s="5">
        <f t="shared" si="178"/>
        <v>1840</v>
      </c>
      <c r="S1246" s="5">
        <v>15</v>
      </c>
      <c r="T1246" s="5">
        <v>0</v>
      </c>
      <c r="U1246">
        <f>[2]升级消耗!$G46</f>
        <v>1800</v>
      </c>
      <c r="V1246">
        <f t="shared" si="173"/>
        <v>2.3</v>
      </c>
      <c r="AA1246" s="5">
        <f t="shared" si="179"/>
        <v>480</v>
      </c>
    </row>
    <row r="1247" spans="1:27">
      <c r="A1247" s="5">
        <f t="shared" si="170"/>
        <v>1005044</v>
      </c>
      <c r="B1247" s="5">
        <f t="shared" si="171"/>
        <v>1005</v>
      </c>
      <c r="C1247" s="5">
        <f>VLOOKUP(B1247,[1]role!$A:$J,10,1)</f>
        <v>49</v>
      </c>
      <c r="D1247" s="5">
        <f t="shared" si="172"/>
        <v>44</v>
      </c>
      <c r="E1247" s="10" t="s">
        <v>241</v>
      </c>
      <c r="F1247" s="5">
        <f>[2]攻击!$I49</f>
        <v>1900</v>
      </c>
      <c r="G1247" s="5">
        <f t="shared" si="174"/>
        <v>239</v>
      </c>
      <c r="H1247" s="5">
        <v>1005001</v>
      </c>
      <c r="I1247" s="6">
        <f t="shared" si="175"/>
        <v>490</v>
      </c>
      <c r="J1247">
        <v>0</v>
      </c>
      <c r="K1247" s="11">
        <f t="shared" si="176"/>
        <v>8</v>
      </c>
      <c r="L1247">
        <v>0</v>
      </c>
      <c r="M1247">
        <v>0</v>
      </c>
      <c r="N1247" s="7">
        <v>4005001</v>
      </c>
      <c r="O1247" t="s">
        <v>184</v>
      </c>
      <c r="P1247" s="5" t="str">
        <f t="shared" si="177"/>
        <v>1-1863</v>
      </c>
      <c r="Q1247">
        <v>0</v>
      </c>
      <c r="R1247" s="5">
        <f t="shared" si="178"/>
        <v>1900</v>
      </c>
      <c r="S1247" s="5">
        <v>15</v>
      </c>
      <c r="T1247" s="5">
        <v>0</v>
      </c>
      <c r="U1247">
        <f>[2]升级消耗!$G47</f>
        <v>1863</v>
      </c>
      <c r="V1247">
        <f t="shared" si="173"/>
        <v>2.3</v>
      </c>
      <c r="AA1247" s="5">
        <f t="shared" si="179"/>
        <v>490</v>
      </c>
    </row>
    <row r="1248" spans="1:27">
      <c r="A1248" s="5">
        <f t="shared" si="170"/>
        <v>1005045</v>
      </c>
      <c r="B1248" s="5">
        <f t="shared" si="171"/>
        <v>1005</v>
      </c>
      <c r="C1248" s="5">
        <f>VLOOKUP(B1248,[1]role!$A:$J,10,1)</f>
        <v>49</v>
      </c>
      <c r="D1248" s="5">
        <f t="shared" si="172"/>
        <v>45</v>
      </c>
      <c r="E1248" s="10" t="s">
        <v>241</v>
      </c>
      <c r="F1248" s="5">
        <f>[2]攻击!$I50</f>
        <v>1959</v>
      </c>
      <c r="G1248" s="5">
        <f t="shared" si="174"/>
        <v>243</v>
      </c>
      <c r="H1248" s="5">
        <v>1005001</v>
      </c>
      <c r="I1248" s="6">
        <f t="shared" si="175"/>
        <v>500</v>
      </c>
      <c r="J1248">
        <v>0</v>
      </c>
      <c r="K1248" s="11">
        <f t="shared" si="176"/>
        <v>8</v>
      </c>
      <c r="L1248">
        <v>0</v>
      </c>
      <c r="M1248">
        <v>0</v>
      </c>
      <c r="N1248" s="7">
        <v>4005001</v>
      </c>
      <c r="O1248" t="s">
        <v>185</v>
      </c>
      <c r="P1248" s="5" t="str">
        <f t="shared" si="177"/>
        <v>1-1922</v>
      </c>
      <c r="Q1248">
        <v>0</v>
      </c>
      <c r="R1248" s="5">
        <f t="shared" si="178"/>
        <v>1959</v>
      </c>
      <c r="S1248" s="5">
        <v>15</v>
      </c>
      <c r="T1248" s="5">
        <v>0</v>
      </c>
      <c r="U1248">
        <f>[2]升级消耗!$G48</f>
        <v>1922</v>
      </c>
      <c r="V1248">
        <f t="shared" si="173"/>
        <v>2.3</v>
      </c>
      <c r="AA1248" s="5">
        <f t="shared" si="179"/>
        <v>500</v>
      </c>
    </row>
    <row r="1249" spans="1:27">
      <c r="A1249" s="5">
        <f t="shared" si="170"/>
        <v>1005046</v>
      </c>
      <c r="B1249" s="5">
        <f t="shared" si="171"/>
        <v>1005</v>
      </c>
      <c r="C1249" s="5">
        <f>VLOOKUP(B1249,[1]role!$A:$J,10,1)</f>
        <v>49</v>
      </c>
      <c r="D1249" s="5">
        <f t="shared" si="172"/>
        <v>46</v>
      </c>
      <c r="E1249" s="10" t="s">
        <v>241</v>
      </c>
      <c r="F1249" s="5">
        <f>[2]攻击!$I51</f>
        <v>2020</v>
      </c>
      <c r="G1249" s="5">
        <f t="shared" si="174"/>
        <v>247</v>
      </c>
      <c r="H1249" s="5">
        <v>1005001</v>
      </c>
      <c r="I1249" s="6">
        <f t="shared" si="175"/>
        <v>510</v>
      </c>
      <c r="J1249">
        <v>0</v>
      </c>
      <c r="K1249" s="11">
        <f t="shared" si="176"/>
        <v>8</v>
      </c>
      <c r="L1249">
        <v>0</v>
      </c>
      <c r="M1249">
        <v>0</v>
      </c>
      <c r="N1249" s="7">
        <v>4005001</v>
      </c>
      <c r="O1249" t="s">
        <v>186</v>
      </c>
      <c r="P1249" s="5" t="str">
        <f t="shared" si="177"/>
        <v>1-2072</v>
      </c>
      <c r="Q1249">
        <v>0</v>
      </c>
      <c r="R1249" s="5">
        <f t="shared" si="178"/>
        <v>2020</v>
      </c>
      <c r="S1249" s="5">
        <v>15</v>
      </c>
      <c r="T1249" s="5">
        <v>0</v>
      </c>
      <c r="U1249">
        <f>[2]升级消耗!$G49</f>
        <v>2072</v>
      </c>
      <c r="V1249">
        <f t="shared" si="173"/>
        <v>2.3</v>
      </c>
      <c r="AA1249" s="5">
        <f t="shared" si="179"/>
        <v>510</v>
      </c>
    </row>
    <row r="1250" spans="1:27">
      <c r="A1250" s="5">
        <f t="shared" si="170"/>
        <v>1005047</v>
      </c>
      <c r="B1250" s="5">
        <f t="shared" si="171"/>
        <v>1005</v>
      </c>
      <c r="C1250" s="5">
        <f>VLOOKUP(B1250,[1]role!$A:$J,10,1)</f>
        <v>49</v>
      </c>
      <c r="D1250" s="5">
        <f t="shared" si="172"/>
        <v>47</v>
      </c>
      <c r="E1250" s="10" t="s">
        <v>241</v>
      </c>
      <c r="F1250" s="5">
        <f>[2]攻击!$I52</f>
        <v>2082</v>
      </c>
      <c r="G1250" s="5">
        <f t="shared" si="174"/>
        <v>252</v>
      </c>
      <c r="H1250" s="5">
        <v>1005001</v>
      </c>
      <c r="I1250" s="6">
        <f t="shared" si="175"/>
        <v>520</v>
      </c>
      <c r="J1250">
        <v>0</v>
      </c>
      <c r="K1250" s="11">
        <f t="shared" si="176"/>
        <v>8</v>
      </c>
      <c r="L1250">
        <v>0</v>
      </c>
      <c r="M1250">
        <v>0</v>
      </c>
      <c r="N1250" s="7">
        <v>4005001</v>
      </c>
      <c r="O1250" t="s">
        <v>187</v>
      </c>
      <c r="P1250" s="5" t="str">
        <f t="shared" si="177"/>
        <v>1-2140</v>
      </c>
      <c r="Q1250">
        <v>0</v>
      </c>
      <c r="R1250" s="5">
        <f t="shared" si="178"/>
        <v>2082</v>
      </c>
      <c r="S1250" s="5">
        <v>15</v>
      </c>
      <c r="T1250" s="5">
        <v>0</v>
      </c>
      <c r="U1250">
        <f>[2]升级消耗!$G50</f>
        <v>2140</v>
      </c>
      <c r="V1250">
        <f t="shared" si="173"/>
        <v>2.3</v>
      </c>
      <c r="AA1250" s="5">
        <f t="shared" si="179"/>
        <v>520</v>
      </c>
    </row>
    <row r="1251" spans="1:27">
      <c r="A1251" s="5">
        <f t="shared" si="170"/>
        <v>1005048</v>
      </c>
      <c r="B1251" s="5">
        <f t="shared" si="171"/>
        <v>1005</v>
      </c>
      <c r="C1251" s="5">
        <f>VLOOKUP(B1251,[1]role!$A:$J,10,1)</f>
        <v>49</v>
      </c>
      <c r="D1251" s="5">
        <f t="shared" si="172"/>
        <v>48</v>
      </c>
      <c r="E1251" s="10" t="s">
        <v>241</v>
      </c>
      <c r="F1251" s="5">
        <f>[2]攻击!$I53</f>
        <v>2145</v>
      </c>
      <c r="G1251" s="5">
        <f t="shared" si="174"/>
        <v>256</v>
      </c>
      <c r="H1251" s="5">
        <v>1005001</v>
      </c>
      <c r="I1251" s="6">
        <f t="shared" si="175"/>
        <v>530</v>
      </c>
      <c r="J1251">
        <v>0</v>
      </c>
      <c r="K1251" s="11">
        <f t="shared" si="176"/>
        <v>8</v>
      </c>
      <c r="L1251">
        <v>0</v>
      </c>
      <c r="M1251">
        <v>0</v>
      </c>
      <c r="N1251" s="7">
        <v>4005001</v>
      </c>
      <c r="O1251" t="s">
        <v>188</v>
      </c>
      <c r="P1251" s="5" t="str">
        <f t="shared" si="177"/>
        <v>1-2207</v>
      </c>
      <c r="Q1251">
        <v>0</v>
      </c>
      <c r="R1251" s="5">
        <f t="shared" si="178"/>
        <v>2145</v>
      </c>
      <c r="S1251" s="5">
        <v>15</v>
      </c>
      <c r="T1251" s="5">
        <v>0</v>
      </c>
      <c r="U1251">
        <f>[2]升级消耗!$G51</f>
        <v>2207</v>
      </c>
      <c r="V1251">
        <f t="shared" si="173"/>
        <v>2.3</v>
      </c>
      <c r="AA1251" s="5">
        <f t="shared" si="179"/>
        <v>530</v>
      </c>
    </row>
    <row r="1252" spans="1:27">
      <c r="A1252" s="5">
        <f t="shared" si="170"/>
        <v>1005049</v>
      </c>
      <c r="B1252" s="5">
        <f t="shared" si="171"/>
        <v>1005</v>
      </c>
      <c r="C1252" s="5">
        <f>VLOOKUP(B1252,[1]role!$A:$J,10,1)</f>
        <v>49</v>
      </c>
      <c r="D1252" s="5">
        <f t="shared" si="172"/>
        <v>49</v>
      </c>
      <c r="E1252" s="10" t="s">
        <v>241</v>
      </c>
      <c r="F1252" s="5">
        <f>[2]攻击!$I54</f>
        <v>2208</v>
      </c>
      <c r="G1252" s="5">
        <f t="shared" si="174"/>
        <v>260</v>
      </c>
      <c r="H1252" s="5">
        <v>1005001</v>
      </c>
      <c r="I1252" s="6">
        <f t="shared" si="175"/>
        <v>540</v>
      </c>
      <c r="J1252">
        <v>0</v>
      </c>
      <c r="K1252" s="11">
        <f t="shared" si="176"/>
        <v>8</v>
      </c>
      <c r="L1252">
        <v>0</v>
      </c>
      <c r="M1252">
        <v>0</v>
      </c>
      <c r="N1252" s="7">
        <v>4005001</v>
      </c>
      <c r="O1252" t="s">
        <v>189</v>
      </c>
      <c r="P1252" s="5" t="str">
        <f t="shared" si="177"/>
        <v>1-2275</v>
      </c>
      <c r="Q1252">
        <v>0</v>
      </c>
      <c r="R1252" s="5">
        <f t="shared" si="178"/>
        <v>2208</v>
      </c>
      <c r="S1252" s="5">
        <v>15</v>
      </c>
      <c r="T1252" s="5">
        <v>0</v>
      </c>
      <c r="U1252">
        <f>[2]升级消耗!$G52</f>
        <v>2275</v>
      </c>
      <c r="V1252">
        <f t="shared" si="173"/>
        <v>2.3</v>
      </c>
      <c r="AA1252" s="5">
        <f t="shared" si="179"/>
        <v>540</v>
      </c>
    </row>
    <row r="1253" spans="1:27">
      <c r="A1253" s="5">
        <f t="shared" si="170"/>
        <v>1005050</v>
      </c>
      <c r="B1253" s="5">
        <f t="shared" si="171"/>
        <v>1005</v>
      </c>
      <c r="C1253" s="5">
        <f>VLOOKUP(B1253,[1]role!$A:$J,10,1)</f>
        <v>49</v>
      </c>
      <c r="D1253" s="5">
        <f t="shared" si="172"/>
        <v>50</v>
      </c>
      <c r="E1253" s="10" t="s">
        <v>241</v>
      </c>
      <c r="F1253" s="5">
        <f>[2]攻击!$I55</f>
        <v>2272</v>
      </c>
      <c r="G1253" s="5">
        <f t="shared" si="174"/>
        <v>265</v>
      </c>
      <c r="H1253" s="5">
        <v>1005001</v>
      </c>
      <c r="I1253" s="6">
        <f t="shared" si="175"/>
        <v>550</v>
      </c>
      <c r="J1253">
        <v>0</v>
      </c>
      <c r="K1253" s="11">
        <f t="shared" si="176"/>
        <v>8</v>
      </c>
      <c r="L1253">
        <v>0</v>
      </c>
      <c r="M1253">
        <v>0</v>
      </c>
      <c r="N1253" s="7">
        <v>4005001</v>
      </c>
      <c r="O1253" t="s">
        <v>190</v>
      </c>
      <c r="P1253" s="5" t="str">
        <f t="shared" si="177"/>
        <v>1-2347</v>
      </c>
      <c r="Q1253">
        <v>0</v>
      </c>
      <c r="R1253" s="5">
        <f t="shared" si="178"/>
        <v>2272</v>
      </c>
      <c r="S1253" s="5">
        <v>15</v>
      </c>
      <c r="T1253" s="5">
        <v>0</v>
      </c>
      <c r="U1253">
        <f>[2]升级消耗!$G53</f>
        <v>2347</v>
      </c>
      <c r="V1253">
        <f t="shared" si="173"/>
        <v>2.3</v>
      </c>
      <c r="AA1253" s="5">
        <f t="shared" si="179"/>
        <v>550</v>
      </c>
    </row>
    <row r="1254" spans="1:27">
      <c r="A1254" s="5">
        <f t="shared" si="170"/>
        <v>1005051</v>
      </c>
      <c r="B1254" s="5">
        <f t="shared" si="171"/>
        <v>1005</v>
      </c>
      <c r="C1254" s="5">
        <f>VLOOKUP(B1254,[1]role!$A:$J,10,1)</f>
        <v>49</v>
      </c>
      <c r="D1254" s="5">
        <f t="shared" si="172"/>
        <v>51</v>
      </c>
      <c r="E1254" s="10" t="s">
        <v>241</v>
      </c>
      <c r="F1254" s="5">
        <f>[2]攻击!$I56</f>
        <v>2370</v>
      </c>
      <c r="G1254" s="5">
        <f t="shared" si="174"/>
        <v>269</v>
      </c>
      <c r="H1254" s="5">
        <v>1005001</v>
      </c>
      <c r="I1254" s="6">
        <f t="shared" si="175"/>
        <v>560</v>
      </c>
      <c r="J1254">
        <v>0</v>
      </c>
      <c r="K1254" s="11">
        <f t="shared" si="176"/>
        <v>8</v>
      </c>
      <c r="L1254">
        <v>0</v>
      </c>
      <c r="M1254">
        <v>0</v>
      </c>
      <c r="N1254" s="7">
        <v>4005001</v>
      </c>
      <c r="O1254" t="s">
        <v>191</v>
      </c>
      <c r="P1254" s="5" t="str">
        <f t="shared" si="177"/>
        <v>1-2554</v>
      </c>
      <c r="Q1254">
        <v>0</v>
      </c>
      <c r="R1254" s="5">
        <f t="shared" si="178"/>
        <v>2370</v>
      </c>
      <c r="S1254" s="5">
        <v>15</v>
      </c>
      <c r="T1254" s="5">
        <v>0</v>
      </c>
      <c r="U1254">
        <f>[2]升级消耗!$G54</f>
        <v>2554</v>
      </c>
      <c r="V1254">
        <f t="shared" si="173"/>
        <v>2.3</v>
      </c>
      <c r="AA1254" s="5">
        <f t="shared" si="179"/>
        <v>560</v>
      </c>
    </row>
    <row r="1255" spans="1:27">
      <c r="A1255" s="5">
        <f t="shared" si="170"/>
        <v>1005052</v>
      </c>
      <c r="B1255" s="5">
        <f t="shared" si="171"/>
        <v>1005</v>
      </c>
      <c r="C1255" s="5">
        <f>VLOOKUP(B1255,[1]role!$A:$J,10,1)</f>
        <v>49</v>
      </c>
      <c r="D1255" s="5">
        <f t="shared" si="172"/>
        <v>52</v>
      </c>
      <c r="E1255" s="10" t="s">
        <v>241</v>
      </c>
      <c r="F1255" s="5">
        <f>[2]攻击!$I57</f>
        <v>2467</v>
      </c>
      <c r="G1255" s="5">
        <f t="shared" si="174"/>
        <v>273</v>
      </c>
      <c r="H1255" s="5">
        <v>1005001</v>
      </c>
      <c r="I1255" s="6">
        <f t="shared" si="175"/>
        <v>570</v>
      </c>
      <c r="J1255">
        <v>0</v>
      </c>
      <c r="K1255" s="11">
        <f t="shared" si="176"/>
        <v>8</v>
      </c>
      <c r="L1255">
        <v>0</v>
      </c>
      <c r="M1255">
        <v>0</v>
      </c>
      <c r="N1255" s="7">
        <v>4005001</v>
      </c>
      <c r="O1255" t="s">
        <v>192</v>
      </c>
      <c r="P1255" s="5" t="str">
        <f t="shared" si="177"/>
        <v>1-2664</v>
      </c>
      <c r="Q1255">
        <v>0</v>
      </c>
      <c r="R1255" s="5">
        <f t="shared" si="178"/>
        <v>2467</v>
      </c>
      <c r="S1255" s="5">
        <v>15</v>
      </c>
      <c r="T1255" s="5">
        <v>0</v>
      </c>
      <c r="U1255">
        <f>[2]升级消耗!$G55</f>
        <v>2664</v>
      </c>
      <c r="V1255">
        <f t="shared" si="173"/>
        <v>2.3</v>
      </c>
      <c r="AA1255" s="5">
        <f t="shared" si="179"/>
        <v>570</v>
      </c>
    </row>
    <row r="1256" spans="1:27">
      <c r="A1256" s="5">
        <f t="shared" si="170"/>
        <v>1005053</v>
      </c>
      <c r="B1256" s="5">
        <f t="shared" si="171"/>
        <v>1005</v>
      </c>
      <c r="C1256" s="5">
        <f>VLOOKUP(B1256,[1]role!$A:$J,10,1)</f>
        <v>49</v>
      </c>
      <c r="D1256" s="5">
        <f t="shared" si="172"/>
        <v>53</v>
      </c>
      <c r="E1256" s="10" t="s">
        <v>241</v>
      </c>
      <c r="F1256" s="5">
        <f>[2]攻击!$I58</f>
        <v>2566</v>
      </c>
      <c r="G1256" s="5">
        <f t="shared" si="174"/>
        <v>278</v>
      </c>
      <c r="H1256" s="5">
        <v>1005001</v>
      </c>
      <c r="I1256" s="6">
        <f t="shared" si="175"/>
        <v>580</v>
      </c>
      <c r="J1256">
        <v>0</v>
      </c>
      <c r="K1256" s="11">
        <f t="shared" si="176"/>
        <v>8</v>
      </c>
      <c r="L1256">
        <v>0</v>
      </c>
      <c r="M1256">
        <v>0</v>
      </c>
      <c r="N1256" s="7">
        <v>4005001</v>
      </c>
      <c r="O1256" t="s">
        <v>193</v>
      </c>
      <c r="P1256" s="5" t="str">
        <f t="shared" si="177"/>
        <v>1-2777</v>
      </c>
      <c r="Q1256">
        <v>0</v>
      </c>
      <c r="R1256" s="5">
        <f t="shared" si="178"/>
        <v>2566</v>
      </c>
      <c r="S1256" s="5">
        <v>15</v>
      </c>
      <c r="T1256" s="5">
        <v>0</v>
      </c>
      <c r="U1256">
        <f>[2]升级消耗!$G56</f>
        <v>2777</v>
      </c>
      <c r="V1256">
        <f t="shared" si="173"/>
        <v>2.3</v>
      </c>
      <c r="AA1256" s="5">
        <f t="shared" si="179"/>
        <v>580</v>
      </c>
    </row>
    <row r="1257" spans="1:27">
      <c r="A1257" s="5">
        <f t="shared" si="170"/>
        <v>1005054</v>
      </c>
      <c r="B1257" s="5">
        <f t="shared" si="171"/>
        <v>1005</v>
      </c>
      <c r="C1257" s="5">
        <f>VLOOKUP(B1257,[1]role!$A:$J,10,1)</f>
        <v>49</v>
      </c>
      <c r="D1257" s="5">
        <f t="shared" si="172"/>
        <v>54</v>
      </c>
      <c r="E1257" s="10" t="s">
        <v>241</v>
      </c>
      <c r="F1257" s="5">
        <f>[2]攻击!$I59</f>
        <v>2665</v>
      </c>
      <c r="G1257" s="5">
        <f t="shared" si="174"/>
        <v>282</v>
      </c>
      <c r="H1257" s="5">
        <v>1005001</v>
      </c>
      <c r="I1257" s="6">
        <f t="shared" si="175"/>
        <v>590</v>
      </c>
      <c r="J1257">
        <v>0</v>
      </c>
      <c r="K1257" s="11">
        <f t="shared" si="176"/>
        <v>8</v>
      </c>
      <c r="L1257">
        <v>0</v>
      </c>
      <c r="M1257">
        <v>0</v>
      </c>
      <c r="N1257" s="7">
        <v>4005001</v>
      </c>
      <c r="O1257" t="s">
        <v>194</v>
      </c>
      <c r="P1257" s="5" t="str">
        <f t="shared" si="177"/>
        <v>1-2891</v>
      </c>
      <c r="Q1257">
        <v>0</v>
      </c>
      <c r="R1257" s="5">
        <f t="shared" si="178"/>
        <v>2665</v>
      </c>
      <c r="S1257" s="5">
        <v>15</v>
      </c>
      <c r="T1257" s="5">
        <v>0</v>
      </c>
      <c r="U1257">
        <f>[2]升级消耗!$G57</f>
        <v>2891</v>
      </c>
      <c r="V1257">
        <f t="shared" si="173"/>
        <v>2.3</v>
      </c>
      <c r="AA1257" s="5">
        <f t="shared" si="179"/>
        <v>590</v>
      </c>
    </row>
    <row r="1258" spans="1:27">
      <c r="A1258" s="5">
        <f t="shared" si="170"/>
        <v>1005055</v>
      </c>
      <c r="B1258" s="5">
        <f t="shared" si="171"/>
        <v>1005</v>
      </c>
      <c r="C1258" s="5">
        <f>VLOOKUP(B1258,[1]role!$A:$J,10,1)</f>
        <v>49</v>
      </c>
      <c r="D1258" s="5">
        <f t="shared" si="172"/>
        <v>55</v>
      </c>
      <c r="E1258" s="10" t="s">
        <v>241</v>
      </c>
      <c r="F1258" s="5">
        <f>[2]攻击!$I60</f>
        <v>2766</v>
      </c>
      <c r="G1258" s="5">
        <f t="shared" si="174"/>
        <v>286</v>
      </c>
      <c r="H1258" s="5">
        <v>1005001</v>
      </c>
      <c r="I1258" s="6">
        <f t="shared" si="175"/>
        <v>600</v>
      </c>
      <c r="J1258">
        <v>0</v>
      </c>
      <c r="K1258" s="11">
        <f t="shared" si="176"/>
        <v>8</v>
      </c>
      <c r="L1258">
        <v>0</v>
      </c>
      <c r="M1258">
        <v>0</v>
      </c>
      <c r="N1258" s="7">
        <v>4005001</v>
      </c>
      <c r="O1258" t="s">
        <v>195</v>
      </c>
      <c r="P1258" s="5" t="str">
        <f t="shared" si="177"/>
        <v>1-3006</v>
      </c>
      <c r="Q1258">
        <v>0</v>
      </c>
      <c r="R1258" s="5">
        <f t="shared" si="178"/>
        <v>2766</v>
      </c>
      <c r="S1258" s="5">
        <v>15</v>
      </c>
      <c r="T1258" s="5">
        <v>0</v>
      </c>
      <c r="U1258">
        <f>[2]升级消耗!$G58</f>
        <v>3006</v>
      </c>
      <c r="V1258">
        <f t="shared" si="173"/>
        <v>2.3</v>
      </c>
      <c r="AA1258" s="5">
        <f t="shared" si="179"/>
        <v>600</v>
      </c>
    </row>
    <row r="1259" spans="1:27">
      <c r="A1259" s="5">
        <f t="shared" si="170"/>
        <v>1005056</v>
      </c>
      <c r="B1259" s="5">
        <f t="shared" si="171"/>
        <v>1005</v>
      </c>
      <c r="C1259" s="5">
        <f>VLOOKUP(B1259,[1]role!$A:$J,10,1)</f>
        <v>49</v>
      </c>
      <c r="D1259" s="5">
        <f t="shared" si="172"/>
        <v>56</v>
      </c>
      <c r="E1259" s="10" t="s">
        <v>241</v>
      </c>
      <c r="F1259" s="5">
        <f>[2]攻击!$I61</f>
        <v>2866</v>
      </c>
      <c r="G1259" s="5">
        <f t="shared" si="174"/>
        <v>291</v>
      </c>
      <c r="H1259" s="5">
        <v>1005001</v>
      </c>
      <c r="I1259" s="6">
        <f t="shared" si="175"/>
        <v>610</v>
      </c>
      <c r="J1259">
        <v>0</v>
      </c>
      <c r="K1259" s="11">
        <f t="shared" si="176"/>
        <v>8</v>
      </c>
      <c r="L1259">
        <v>0</v>
      </c>
      <c r="M1259">
        <v>0</v>
      </c>
      <c r="N1259" s="7">
        <v>4005001</v>
      </c>
      <c r="O1259" t="s">
        <v>196</v>
      </c>
      <c r="P1259" s="5" t="str">
        <f t="shared" si="177"/>
        <v>1-3247</v>
      </c>
      <c r="Q1259">
        <v>0</v>
      </c>
      <c r="R1259" s="5">
        <f t="shared" si="178"/>
        <v>2866</v>
      </c>
      <c r="S1259" s="5">
        <v>15</v>
      </c>
      <c r="T1259" s="5">
        <v>0</v>
      </c>
      <c r="U1259">
        <f>[2]升级消耗!$G59</f>
        <v>3247</v>
      </c>
      <c r="V1259">
        <f t="shared" si="173"/>
        <v>2.3</v>
      </c>
      <c r="AA1259" s="5">
        <f t="shared" si="179"/>
        <v>610</v>
      </c>
    </row>
    <row r="1260" spans="1:27">
      <c r="A1260" s="5">
        <f t="shared" si="170"/>
        <v>1005057</v>
      </c>
      <c r="B1260" s="5">
        <f t="shared" si="171"/>
        <v>1005</v>
      </c>
      <c r="C1260" s="5">
        <f>VLOOKUP(B1260,[1]role!$A:$J,10,1)</f>
        <v>49</v>
      </c>
      <c r="D1260" s="5">
        <f t="shared" si="172"/>
        <v>57</v>
      </c>
      <c r="E1260" s="10" t="s">
        <v>241</v>
      </c>
      <c r="F1260" s="5">
        <f>[2]攻击!$I62</f>
        <v>2969</v>
      </c>
      <c r="G1260" s="5">
        <f t="shared" si="174"/>
        <v>295</v>
      </c>
      <c r="H1260" s="5">
        <v>1005001</v>
      </c>
      <c r="I1260" s="6">
        <f t="shared" si="175"/>
        <v>620</v>
      </c>
      <c r="J1260">
        <v>0</v>
      </c>
      <c r="K1260" s="11">
        <f t="shared" si="176"/>
        <v>8</v>
      </c>
      <c r="L1260">
        <v>0</v>
      </c>
      <c r="M1260">
        <v>0</v>
      </c>
      <c r="N1260" s="7">
        <v>4005001</v>
      </c>
      <c r="O1260" t="s">
        <v>197</v>
      </c>
      <c r="P1260" s="5" t="str">
        <f t="shared" si="177"/>
        <v>1-3369</v>
      </c>
      <c r="Q1260">
        <v>0</v>
      </c>
      <c r="R1260" s="5">
        <f t="shared" si="178"/>
        <v>2969</v>
      </c>
      <c r="S1260" s="5">
        <v>15</v>
      </c>
      <c r="T1260" s="5">
        <v>0</v>
      </c>
      <c r="U1260">
        <f>[2]升级消耗!$G60</f>
        <v>3369</v>
      </c>
      <c r="V1260">
        <f t="shared" si="173"/>
        <v>2.3</v>
      </c>
      <c r="AA1260" s="5">
        <f t="shared" si="179"/>
        <v>620</v>
      </c>
    </row>
    <row r="1261" spans="1:27">
      <c r="A1261" s="5">
        <f t="shared" si="170"/>
        <v>1005058</v>
      </c>
      <c r="B1261" s="5">
        <f t="shared" si="171"/>
        <v>1005</v>
      </c>
      <c r="C1261" s="5">
        <f>VLOOKUP(B1261,[1]role!$A:$J,10,1)</f>
        <v>49</v>
      </c>
      <c r="D1261" s="5">
        <f t="shared" si="172"/>
        <v>58</v>
      </c>
      <c r="E1261" s="10" t="s">
        <v>241</v>
      </c>
      <c r="F1261" s="5">
        <f>[2]攻击!$I63</f>
        <v>3072</v>
      </c>
      <c r="G1261" s="5">
        <f t="shared" si="174"/>
        <v>299</v>
      </c>
      <c r="H1261" s="5">
        <v>1005001</v>
      </c>
      <c r="I1261" s="6">
        <f t="shared" si="175"/>
        <v>630</v>
      </c>
      <c r="J1261">
        <v>0</v>
      </c>
      <c r="K1261" s="11">
        <f t="shared" si="176"/>
        <v>8</v>
      </c>
      <c r="L1261">
        <v>0</v>
      </c>
      <c r="M1261">
        <v>0</v>
      </c>
      <c r="N1261" s="7">
        <v>4005001</v>
      </c>
      <c r="O1261" t="s">
        <v>198</v>
      </c>
      <c r="P1261" s="5" t="str">
        <f t="shared" si="177"/>
        <v>1-3490</v>
      </c>
      <c r="Q1261">
        <v>0</v>
      </c>
      <c r="R1261" s="5">
        <f t="shared" si="178"/>
        <v>3072</v>
      </c>
      <c r="S1261" s="5">
        <v>15</v>
      </c>
      <c r="T1261" s="5">
        <v>0</v>
      </c>
      <c r="U1261">
        <f>[2]升级消耗!$G61</f>
        <v>3490</v>
      </c>
      <c r="V1261">
        <f t="shared" si="173"/>
        <v>2.3</v>
      </c>
      <c r="AA1261" s="5">
        <f t="shared" si="179"/>
        <v>630</v>
      </c>
    </row>
    <row r="1262" spans="1:27">
      <c r="A1262" s="5">
        <f t="shared" si="170"/>
        <v>1005059</v>
      </c>
      <c r="B1262" s="5">
        <f t="shared" si="171"/>
        <v>1005</v>
      </c>
      <c r="C1262" s="5">
        <f>VLOOKUP(B1262,[1]role!$A:$J,10,1)</f>
        <v>49</v>
      </c>
      <c r="D1262" s="5">
        <f t="shared" si="172"/>
        <v>59</v>
      </c>
      <c r="E1262" s="10" t="s">
        <v>241</v>
      </c>
      <c r="F1262" s="5">
        <f>[2]攻击!$I64</f>
        <v>3176</v>
      </c>
      <c r="G1262" s="5">
        <f t="shared" si="174"/>
        <v>304</v>
      </c>
      <c r="H1262" s="5">
        <v>1005001</v>
      </c>
      <c r="I1262" s="6">
        <f t="shared" si="175"/>
        <v>640</v>
      </c>
      <c r="J1262">
        <v>0</v>
      </c>
      <c r="K1262" s="11">
        <f t="shared" si="176"/>
        <v>8</v>
      </c>
      <c r="L1262">
        <v>0</v>
      </c>
      <c r="M1262">
        <v>0</v>
      </c>
      <c r="N1262" s="7">
        <v>4005001</v>
      </c>
      <c r="O1262" t="s">
        <v>199</v>
      </c>
      <c r="P1262" s="5" t="str">
        <f t="shared" si="177"/>
        <v>1-3616</v>
      </c>
      <c r="Q1262">
        <v>0</v>
      </c>
      <c r="R1262" s="5">
        <f t="shared" si="178"/>
        <v>3176</v>
      </c>
      <c r="S1262" s="5">
        <v>15</v>
      </c>
      <c r="T1262" s="5">
        <v>0</v>
      </c>
      <c r="U1262">
        <f>[2]升级消耗!$G62</f>
        <v>3616</v>
      </c>
      <c r="V1262">
        <f t="shared" si="173"/>
        <v>2.3</v>
      </c>
      <c r="AA1262" s="5">
        <f t="shared" si="179"/>
        <v>640</v>
      </c>
    </row>
    <row r="1263" spans="1:27">
      <c r="A1263" s="5">
        <f t="shared" si="170"/>
        <v>1005060</v>
      </c>
      <c r="B1263" s="5">
        <f t="shared" si="171"/>
        <v>1005</v>
      </c>
      <c r="C1263" s="5">
        <f>VLOOKUP(B1263,[1]role!$A:$J,10,1)</f>
        <v>49</v>
      </c>
      <c r="D1263" s="5">
        <f t="shared" si="172"/>
        <v>60</v>
      </c>
      <c r="E1263" s="10" t="s">
        <v>241</v>
      </c>
      <c r="F1263" s="5">
        <f>[2]攻击!$I65</f>
        <v>3280</v>
      </c>
      <c r="G1263" s="5">
        <f t="shared" si="174"/>
        <v>308</v>
      </c>
      <c r="H1263" s="5">
        <v>1005001</v>
      </c>
      <c r="I1263" s="6">
        <f t="shared" si="175"/>
        <v>650</v>
      </c>
      <c r="J1263">
        <v>0</v>
      </c>
      <c r="K1263" s="11">
        <f t="shared" si="176"/>
        <v>8</v>
      </c>
      <c r="L1263">
        <v>0</v>
      </c>
      <c r="M1263">
        <v>0</v>
      </c>
      <c r="N1263" s="7">
        <v>4005001</v>
      </c>
      <c r="O1263" t="s">
        <v>200</v>
      </c>
      <c r="P1263" s="5" t="str">
        <f t="shared" si="177"/>
        <v>1-3738</v>
      </c>
      <c r="Q1263">
        <v>0</v>
      </c>
      <c r="R1263" s="5">
        <f t="shared" si="178"/>
        <v>3280</v>
      </c>
      <c r="S1263" s="5">
        <v>15</v>
      </c>
      <c r="T1263" s="5">
        <v>0</v>
      </c>
      <c r="U1263">
        <f>[2]升级消耗!$G63</f>
        <v>3738</v>
      </c>
      <c r="V1263">
        <f t="shared" si="173"/>
        <v>2.3</v>
      </c>
      <c r="AA1263" s="5">
        <f t="shared" si="179"/>
        <v>650</v>
      </c>
    </row>
    <row r="1264" spans="1:27">
      <c r="A1264" s="5">
        <f t="shared" si="170"/>
        <v>1005061</v>
      </c>
      <c r="B1264" s="5">
        <f t="shared" si="171"/>
        <v>1005</v>
      </c>
      <c r="C1264" s="5">
        <f>VLOOKUP(B1264,[1]role!$A:$J,10,1)</f>
        <v>49</v>
      </c>
      <c r="D1264" s="5">
        <f t="shared" si="172"/>
        <v>61</v>
      </c>
      <c r="E1264" s="10" t="s">
        <v>241</v>
      </c>
      <c r="F1264" s="5">
        <f>[2]攻击!$I66</f>
        <v>3387</v>
      </c>
      <c r="G1264" s="5">
        <f t="shared" si="174"/>
        <v>312</v>
      </c>
      <c r="H1264" s="5">
        <v>1005001</v>
      </c>
      <c r="I1264" s="6">
        <f t="shared" si="175"/>
        <v>660</v>
      </c>
      <c r="J1264">
        <v>0</v>
      </c>
      <c r="K1264" s="11">
        <f t="shared" si="176"/>
        <v>8</v>
      </c>
      <c r="L1264">
        <v>0</v>
      </c>
      <c r="M1264">
        <v>0</v>
      </c>
      <c r="N1264" s="7">
        <v>4005001</v>
      </c>
      <c r="O1264" t="s">
        <v>201</v>
      </c>
      <c r="P1264" s="5" t="str">
        <f t="shared" si="177"/>
        <v>1-3558</v>
      </c>
      <c r="Q1264">
        <v>0</v>
      </c>
      <c r="R1264" s="5">
        <f t="shared" si="178"/>
        <v>3387</v>
      </c>
      <c r="S1264" s="5">
        <v>15</v>
      </c>
      <c r="T1264" s="5">
        <v>0</v>
      </c>
      <c r="U1264">
        <f>[2]升级消耗!$G64</f>
        <v>3558</v>
      </c>
      <c r="V1264">
        <f t="shared" si="173"/>
        <v>2.3</v>
      </c>
      <c r="AA1264" s="5">
        <f t="shared" si="179"/>
        <v>660</v>
      </c>
    </row>
    <row r="1265" spans="1:27">
      <c r="A1265" s="5">
        <f t="shared" ref="A1265:A1328" si="180">A965+1000</f>
        <v>1005062</v>
      </c>
      <c r="B1265" s="5">
        <f t="shared" ref="B1265:B1328" si="181">B965+1</f>
        <v>1005</v>
      </c>
      <c r="C1265" s="5">
        <f>VLOOKUP(B1265,[1]role!$A:$J,10,1)</f>
        <v>49</v>
      </c>
      <c r="D1265" s="5">
        <f t="shared" ref="D1265:D1328" si="182">D965</f>
        <v>62</v>
      </c>
      <c r="E1265" s="10" t="s">
        <v>241</v>
      </c>
      <c r="F1265" s="5">
        <f>[2]攻击!$I67</f>
        <v>3493</v>
      </c>
      <c r="G1265" s="5">
        <f t="shared" si="174"/>
        <v>317</v>
      </c>
      <c r="H1265" s="5">
        <v>1005001</v>
      </c>
      <c r="I1265" s="6">
        <f t="shared" si="175"/>
        <v>670</v>
      </c>
      <c r="J1265">
        <v>0</v>
      </c>
      <c r="K1265" s="11">
        <f t="shared" si="176"/>
        <v>8</v>
      </c>
      <c r="L1265">
        <v>0</v>
      </c>
      <c r="M1265">
        <v>0</v>
      </c>
      <c r="N1265" s="7">
        <v>4005001</v>
      </c>
      <c r="O1265" t="s">
        <v>202</v>
      </c>
      <c r="P1265" s="5" t="str">
        <f t="shared" si="177"/>
        <v>1-3675</v>
      </c>
      <c r="Q1265">
        <v>0</v>
      </c>
      <c r="R1265" s="5">
        <f t="shared" si="178"/>
        <v>3493</v>
      </c>
      <c r="S1265" s="5">
        <v>15</v>
      </c>
      <c r="T1265" s="5">
        <v>0</v>
      </c>
      <c r="U1265">
        <f>[2]升级消耗!$G65</f>
        <v>3675</v>
      </c>
      <c r="V1265">
        <f t="shared" ref="V1265:V1328" si="183">V965-0.05</f>
        <v>2.3</v>
      </c>
      <c r="AA1265" s="5">
        <f t="shared" si="179"/>
        <v>670</v>
      </c>
    </row>
    <row r="1266" spans="1:27">
      <c r="A1266" s="5">
        <f t="shared" si="180"/>
        <v>1005063</v>
      </c>
      <c r="B1266" s="5">
        <f t="shared" si="181"/>
        <v>1005</v>
      </c>
      <c r="C1266" s="5">
        <f>VLOOKUP(B1266,[1]role!$A:$J,10,1)</f>
        <v>49</v>
      </c>
      <c r="D1266" s="5">
        <f t="shared" si="182"/>
        <v>63</v>
      </c>
      <c r="E1266" s="10" t="s">
        <v>241</v>
      </c>
      <c r="F1266" s="5">
        <f>[2]攻击!$I68</f>
        <v>3601</v>
      </c>
      <c r="G1266" s="5">
        <f t="shared" si="174"/>
        <v>321</v>
      </c>
      <c r="H1266" s="5">
        <v>1005001</v>
      </c>
      <c r="I1266" s="6">
        <f t="shared" si="175"/>
        <v>680</v>
      </c>
      <c r="J1266">
        <v>0</v>
      </c>
      <c r="K1266" s="11">
        <f t="shared" si="176"/>
        <v>8</v>
      </c>
      <c r="L1266">
        <v>0</v>
      </c>
      <c r="M1266">
        <v>0</v>
      </c>
      <c r="N1266" s="7">
        <v>4005001</v>
      </c>
      <c r="O1266" t="s">
        <v>203</v>
      </c>
      <c r="P1266" s="5" t="str">
        <f t="shared" si="177"/>
        <v>1-3792</v>
      </c>
      <c r="Q1266">
        <v>0</v>
      </c>
      <c r="R1266" s="5">
        <f t="shared" si="178"/>
        <v>3601</v>
      </c>
      <c r="S1266" s="5">
        <v>15</v>
      </c>
      <c r="T1266" s="5">
        <v>0</v>
      </c>
      <c r="U1266">
        <f>[2]升级消耗!$G66</f>
        <v>3792</v>
      </c>
      <c r="V1266">
        <f t="shared" si="183"/>
        <v>2.3</v>
      </c>
      <c r="AA1266" s="5">
        <f t="shared" si="179"/>
        <v>680</v>
      </c>
    </row>
    <row r="1267" spans="1:27">
      <c r="A1267" s="5">
        <f t="shared" si="180"/>
        <v>1005064</v>
      </c>
      <c r="B1267" s="5">
        <f t="shared" si="181"/>
        <v>1005</v>
      </c>
      <c r="C1267" s="5">
        <f>VLOOKUP(B1267,[1]role!$A:$J,10,1)</f>
        <v>49</v>
      </c>
      <c r="D1267" s="5">
        <f t="shared" si="182"/>
        <v>64</v>
      </c>
      <c r="E1267" s="10" t="s">
        <v>241</v>
      </c>
      <c r="F1267" s="5">
        <f>[2]攻击!$I69</f>
        <v>3709</v>
      </c>
      <c r="G1267" s="5">
        <f t="shared" si="174"/>
        <v>326</v>
      </c>
      <c r="H1267" s="5">
        <v>1005001</v>
      </c>
      <c r="I1267" s="6">
        <f t="shared" si="175"/>
        <v>690</v>
      </c>
      <c r="J1267">
        <v>0</v>
      </c>
      <c r="K1267" s="11">
        <f t="shared" si="176"/>
        <v>8</v>
      </c>
      <c r="L1267">
        <v>0</v>
      </c>
      <c r="M1267">
        <v>0</v>
      </c>
      <c r="N1267" s="7">
        <v>4005001</v>
      </c>
      <c r="O1267" t="s">
        <v>204</v>
      </c>
      <c r="P1267" s="5" t="str">
        <f t="shared" si="177"/>
        <v>1-3911</v>
      </c>
      <c r="Q1267">
        <v>0</v>
      </c>
      <c r="R1267" s="5">
        <f t="shared" si="178"/>
        <v>3709</v>
      </c>
      <c r="S1267" s="5">
        <v>15</v>
      </c>
      <c r="T1267" s="5">
        <v>0</v>
      </c>
      <c r="U1267">
        <f>[2]升级消耗!$G67</f>
        <v>3911</v>
      </c>
      <c r="V1267">
        <f t="shared" si="183"/>
        <v>2.3</v>
      </c>
      <c r="AA1267" s="5">
        <f t="shared" si="179"/>
        <v>690</v>
      </c>
    </row>
    <row r="1268" spans="1:27">
      <c r="A1268" s="5">
        <f t="shared" si="180"/>
        <v>1005065</v>
      </c>
      <c r="B1268" s="5">
        <f t="shared" si="181"/>
        <v>1005</v>
      </c>
      <c r="C1268" s="5">
        <f>VLOOKUP(B1268,[1]role!$A:$J,10,1)</f>
        <v>49</v>
      </c>
      <c r="D1268" s="5">
        <f t="shared" si="182"/>
        <v>65</v>
      </c>
      <c r="E1268" s="10" t="s">
        <v>241</v>
      </c>
      <c r="F1268" s="5">
        <f>[2]攻击!$I70</f>
        <v>3819</v>
      </c>
      <c r="G1268" s="5">
        <f t="shared" si="174"/>
        <v>330</v>
      </c>
      <c r="H1268" s="5">
        <v>1005001</v>
      </c>
      <c r="I1268" s="6">
        <f t="shared" si="175"/>
        <v>700</v>
      </c>
      <c r="J1268">
        <v>0</v>
      </c>
      <c r="K1268" s="11">
        <f t="shared" si="176"/>
        <v>8</v>
      </c>
      <c r="L1268">
        <v>0</v>
      </c>
      <c r="M1268">
        <v>0</v>
      </c>
      <c r="N1268" s="7">
        <v>4005001</v>
      </c>
      <c r="O1268" t="s">
        <v>205</v>
      </c>
      <c r="P1268" s="5" t="str">
        <f t="shared" si="177"/>
        <v>1-4030</v>
      </c>
      <c r="Q1268">
        <v>0</v>
      </c>
      <c r="R1268" s="5">
        <f t="shared" si="178"/>
        <v>3819</v>
      </c>
      <c r="S1268" s="5">
        <v>15</v>
      </c>
      <c r="T1268" s="5">
        <v>0</v>
      </c>
      <c r="U1268">
        <f>[2]升级消耗!$G68</f>
        <v>4030</v>
      </c>
      <c r="V1268">
        <f t="shared" si="183"/>
        <v>2.3</v>
      </c>
      <c r="AA1268" s="5">
        <f t="shared" si="179"/>
        <v>700</v>
      </c>
    </row>
    <row r="1269" spans="1:27">
      <c r="A1269" s="5">
        <f t="shared" si="180"/>
        <v>1005066</v>
      </c>
      <c r="B1269" s="5">
        <f t="shared" si="181"/>
        <v>1005</v>
      </c>
      <c r="C1269" s="5">
        <f>VLOOKUP(B1269,[1]role!$A:$J,10,1)</f>
        <v>49</v>
      </c>
      <c r="D1269" s="5">
        <f t="shared" si="182"/>
        <v>66</v>
      </c>
      <c r="E1269" s="10" t="s">
        <v>241</v>
      </c>
      <c r="F1269" s="5">
        <f>[2]攻击!$I71</f>
        <v>3928</v>
      </c>
      <c r="G1269" s="5">
        <f t="shared" si="174"/>
        <v>334</v>
      </c>
      <c r="H1269" s="5">
        <v>1005001</v>
      </c>
      <c r="I1269" s="6">
        <f t="shared" si="175"/>
        <v>710</v>
      </c>
      <c r="J1269">
        <v>0</v>
      </c>
      <c r="K1269" s="11">
        <f t="shared" si="176"/>
        <v>8</v>
      </c>
      <c r="L1269">
        <v>0</v>
      </c>
      <c r="M1269">
        <v>0</v>
      </c>
      <c r="N1269" s="7">
        <v>4005001</v>
      </c>
      <c r="O1269" t="s">
        <v>206</v>
      </c>
      <c r="P1269" s="5" t="str">
        <f t="shared" si="177"/>
        <v>1-4149</v>
      </c>
      <c r="Q1269">
        <v>0</v>
      </c>
      <c r="R1269" s="5">
        <f t="shared" si="178"/>
        <v>3928</v>
      </c>
      <c r="S1269" s="5">
        <v>15</v>
      </c>
      <c r="T1269" s="5">
        <v>0</v>
      </c>
      <c r="U1269">
        <f>[2]升级消耗!$G69</f>
        <v>4149</v>
      </c>
      <c r="V1269">
        <f t="shared" si="183"/>
        <v>2.3</v>
      </c>
      <c r="AA1269" s="5">
        <f t="shared" si="179"/>
        <v>710</v>
      </c>
    </row>
    <row r="1270" spans="1:27">
      <c r="A1270" s="5">
        <f t="shared" si="180"/>
        <v>1005067</v>
      </c>
      <c r="B1270" s="5">
        <f t="shared" si="181"/>
        <v>1005</v>
      </c>
      <c r="C1270" s="5">
        <f>VLOOKUP(B1270,[1]role!$A:$J,10,1)</f>
        <v>49</v>
      </c>
      <c r="D1270" s="5">
        <f t="shared" si="182"/>
        <v>67</v>
      </c>
      <c r="E1270" s="10" t="s">
        <v>241</v>
      </c>
      <c r="F1270" s="5">
        <f>[2]攻击!$I72</f>
        <v>4040</v>
      </c>
      <c r="G1270" s="5">
        <f t="shared" si="174"/>
        <v>339</v>
      </c>
      <c r="H1270" s="5">
        <v>1005001</v>
      </c>
      <c r="I1270" s="6">
        <f t="shared" si="175"/>
        <v>720</v>
      </c>
      <c r="J1270">
        <v>0</v>
      </c>
      <c r="K1270" s="11">
        <f t="shared" si="176"/>
        <v>8</v>
      </c>
      <c r="L1270">
        <v>0</v>
      </c>
      <c r="M1270">
        <v>0</v>
      </c>
      <c r="N1270" s="7">
        <v>4005001</v>
      </c>
      <c r="O1270" t="s">
        <v>207</v>
      </c>
      <c r="P1270" s="5" t="str">
        <f t="shared" si="177"/>
        <v>1-4271</v>
      </c>
      <c r="Q1270">
        <v>0</v>
      </c>
      <c r="R1270" s="5">
        <f t="shared" si="178"/>
        <v>4040</v>
      </c>
      <c r="S1270" s="5">
        <v>15</v>
      </c>
      <c r="T1270" s="5">
        <v>0</v>
      </c>
      <c r="U1270">
        <f>[2]升级消耗!$G70</f>
        <v>4271</v>
      </c>
      <c r="V1270">
        <f t="shared" si="183"/>
        <v>2.3</v>
      </c>
      <c r="AA1270" s="5">
        <f t="shared" si="179"/>
        <v>720</v>
      </c>
    </row>
    <row r="1271" spans="1:27">
      <c r="A1271" s="5">
        <f t="shared" si="180"/>
        <v>1005068</v>
      </c>
      <c r="B1271" s="5">
        <f t="shared" si="181"/>
        <v>1005</v>
      </c>
      <c r="C1271" s="5">
        <f>VLOOKUP(B1271,[1]role!$A:$J,10,1)</f>
        <v>49</v>
      </c>
      <c r="D1271" s="5">
        <f t="shared" si="182"/>
        <v>68</v>
      </c>
      <c r="E1271" s="10" t="s">
        <v>241</v>
      </c>
      <c r="F1271" s="5">
        <f>[2]攻击!$I73</f>
        <v>4152</v>
      </c>
      <c r="G1271" s="5">
        <f t="shared" si="174"/>
        <v>343</v>
      </c>
      <c r="H1271" s="5">
        <v>1005001</v>
      </c>
      <c r="I1271" s="6">
        <f t="shared" si="175"/>
        <v>730</v>
      </c>
      <c r="J1271">
        <v>0</v>
      </c>
      <c r="K1271" s="11">
        <f t="shared" si="176"/>
        <v>8</v>
      </c>
      <c r="L1271">
        <v>0</v>
      </c>
      <c r="M1271">
        <v>0</v>
      </c>
      <c r="N1271" s="7">
        <v>4005001</v>
      </c>
      <c r="O1271" t="s">
        <v>208</v>
      </c>
      <c r="P1271" s="5" t="str">
        <f t="shared" si="177"/>
        <v>1-4392</v>
      </c>
      <c r="Q1271">
        <v>0</v>
      </c>
      <c r="R1271" s="5">
        <f t="shared" si="178"/>
        <v>4152</v>
      </c>
      <c r="S1271" s="5">
        <v>15</v>
      </c>
      <c r="T1271" s="5">
        <v>0</v>
      </c>
      <c r="U1271">
        <f>[2]升级消耗!$G71</f>
        <v>4392</v>
      </c>
      <c r="V1271">
        <f t="shared" si="183"/>
        <v>2.3</v>
      </c>
      <c r="AA1271" s="5">
        <f t="shared" si="179"/>
        <v>730</v>
      </c>
    </row>
    <row r="1272" spans="1:27">
      <c r="A1272" s="5">
        <f t="shared" si="180"/>
        <v>1005069</v>
      </c>
      <c r="B1272" s="5">
        <f t="shared" si="181"/>
        <v>1005</v>
      </c>
      <c r="C1272" s="5">
        <f>VLOOKUP(B1272,[1]role!$A:$J,10,1)</f>
        <v>49</v>
      </c>
      <c r="D1272" s="5">
        <f t="shared" si="182"/>
        <v>69</v>
      </c>
      <c r="E1272" s="10" t="s">
        <v>241</v>
      </c>
      <c r="F1272" s="5">
        <f>[2]攻击!$I74</f>
        <v>4265</v>
      </c>
      <c r="G1272" s="5">
        <f t="shared" si="174"/>
        <v>347</v>
      </c>
      <c r="H1272" s="5">
        <v>1005001</v>
      </c>
      <c r="I1272" s="6">
        <f t="shared" si="175"/>
        <v>740</v>
      </c>
      <c r="J1272">
        <v>0</v>
      </c>
      <c r="K1272" s="11">
        <f t="shared" si="176"/>
        <v>8</v>
      </c>
      <c r="L1272">
        <v>0</v>
      </c>
      <c r="M1272">
        <v>0</v>
      </c>
      <c r="N1272" s="7">
        <v>4005001</v>
      </c>
      <c r="O1272" t="s">
        <v>209</v>
      </c>
      <c r="P1272" s="5" t="str">
        <f t="shared" si="177"/>
        <v>1-4516</v>
      </c>
      <c r="Q1272">
        <v>0</v>
      </c>
      <c r="R1272" s="5">
        <f t="shared" si="178"/>
        <v>4265</v>
      </c>
      <c r="S1272" s="5">
        <v>15</v>
      </c>
      <c r="T1272" s="5">
        <v>0</v>
      </c>
      <c r="U1272">
        <f>[2]升级消耗!$G72</f>
        <v>4516</v>
      </c>
      <c r="V1272">
        <f t="shared" si="183"/>
        <v>2.3</v>
      </c>
      <c r="AA1272" s="5">
        <f t="shared" si="179"/>
        <v>740</v>
      </c>
    </row>
    <row r="1273" spans="1:27">
      <c r="A1273" s="5">
        <f t="shared" si="180"/>
        <v>1005070</v>
      </c>
      <c r="B1273" s="5">
        <f t="shared" si="181"/>
        <v>1005</v>
      </c>
      <c r="C1273" s="5">
        <f>VLOOKUP(B1273,[1]role!$A:$J,10,1)</f>
        <v>49</v>
      </c>
      <c r="D1273" s="5">
        <f t="shared" si="182"/>
        <v>70</v>
      </c>
      <c r="E1273" s="10" t="s">
        <v>241</v>
      </c>
      <c r="F1273" s="5">
        <f>[2]攻击!$I75</f>
        <v>4378</v>
      </c>
      <c r="G1273" s="5">
        <f t="shared" si="174"/>
        <v>352</v>
      </c>
      <c r="H1273" s="5">
        <v>1005001</v>
      </c>
      <c r="I1273" s="6">
        <f t="shared" si="175"/>
        <v>750</v>
      </c>
      <c r="J1273">
        <v>0</v>
      </c>
      <c r="K1273" s="11">
        <f t="shared" si="176"/>
        <v>8</v>
      </c>
      <c r="L1273">
        <v>0</v>
      </c>
      <c r="M1273">
        <v>0</v>
      </c>
      <c r="N1273" s="7">
        <v>4005001</v>
      </c>
      <c r="O1273" t="s">
        <v>210</v>
      </c>
      <c r="P1273" s="5" t="str">
        <f t="shared" si="177"/>
        <v>1-4640</v>
      </c>
      <c r="Q1273">
        <v>0</v>
      </c>
      <c r="R1273" s="5">
        <f t="shared" si="178"/>
        <v>4378</v>
      </c>
      <c r="S1273" s="5">
        <v>15</v>
      </c>
      <c r="T1273" s="5">
        <v>0</v>
      </c>
      <c r="U1273">
        <f>[2]升级消耗!$G73</f>
        <v>4640</v>
      </c>
      <c r="V1273">
        <f t="shared" si="183"/>
        <v>2.3</v>
      </c>
      <c r="AA1273" s="5">
        <f t="shared" si="179"/>
        <v>750</v>
      </c>
    </row>
    <row r="1274" spans="1:27">
      <c r="A1274" s="5">
        <f t="shared" si="180"/>
        <v>1005071</v>
      </c>
      <c r="B1274" s="5">
        <f t="shared" si="181"/>
        <v>1005</v>
      </c>
      <c r="C1274" s="5">
        <f>VLOOKUP(B1274,[1]role!$A:$J,10,1)</f>
        <v>49</v>
      </c>
      <c r="D1274" s="5">
        <f t="shared" si="182"/>
        <v>71</v>
      </c>
      <c r="E1274" s="10" t="s">
        <v>241</v>
      </c>
      <c r="F1274" s="5">
        <f>[2]攻击!$I76</f>
        <v>4494</v>
      </c>
      <c r="G1274" s="5">
        <f t="shared" si="174"/>
        <v>356</v>
      </c>
      <c r="H1274" s="5">
        <v>1005001</v>
      </c>
      <c r="I1274" s="6">
        <f t="shared" si="175"/>
        <v>760</v>
      </c>
      <c r="J1274">
        <v>0</v>
      </c>
      <c r="K1274" s="11">
        <f t="shared" si="176"/>
        <v>8</v>
      </c>
      <c r="L1274">
        <v>0</v>
      </c>
      <c r="M1274">
        <v>0</v>
      </c>
      <c r="N1274" s="7">
        <v>4005001</v>
      </c>
      <c r="O1274" t="s">
        <v>211</v>
      </c>
      <c r="P1274" s="5" t="str">
        <f t="shared" si="177"/>
        <v>1-4764</v>
      </c>
      <c r="Q1274">
        <v>0</v>
      </c>
      <c r="R1274" s="5">
        <f t="shared" si="178"/>
        <v>4494</v>
      </c>
      <c r="S1274" s="5">
        <v>15</v>
      </c>
      <c r="T1274" s="5">
        <v>0</v>
      </c>
      <c r="U1274">
        <f>[2]升级消耗!$G74</f>
        <v>4764</v>
      </c>
      <c r="V1274">
        <f t="shared" si="183"/>
        <v>2.3</v>
      </c>
      <c r="AA1274" s="5">
        <f t="shared" si="179"/>
        <v>760</v>
      </c>
    </row>
    <row r="1275" spans="1:27">
      <c r="A1275" s="5">
        <f t="shared" si="180"/>
        <v>1005072</v>
      </c>
      <c r="B1275" s="5">
        <f t="shared" si="181"/>
        <v>1005</v>
      </c>
      <c r="C1275" s="5">
        <f>VLOOKUP(B1275,[1]role!$A:$J,10,1)</f>
        <v>49</v>
      </c>
      <c r="D1275" s="5">
        <f t="shared" si="182"/>
        <v>72</v>
      </c>
      <c r="E1275" s="10" t="s">
        <v>241</v>
      </c>
      <c r="F1275" s="5">
        <f>[2]攻击!$I77</f>
        <v>4609</v>
      </c>
      <c r="G1275" s="5">
        <f t="shared" si="174"/>
        <v>360</v>
      </c>
      <c r="H1275" s="5">
        <v>1005001</v>
      </c>
      <c r="I1275" s="6">
        <f t="shared" si="175"/>
        <v>770</v>
      </c>
      <c r="J1275">
        <v>0</v>
      </c>
      <c r="K1275" s="11">
        <f t="shared" si="176"/>
        <v>8</v>
      </c>
      <c r="L1275">
        <v>0</v>
      </c>
      <c r="M1275">
        <v>0</v>
      </c>
      <c r="N1275" s="7">
        <v>4005001</v>
      </c>
      <c r="O1275" t="s">
        <v>212</v>
      </c>
      <c r="P1275" s="5" t="str">
        <f t="shared" si="177"/>
        <v>1-4892</v>
      </c>
      <c r="Q1275">
        <v>0</v>
      </c>
      <c r="R1275" s="5">
        <f t="shared" si="178"/>
        <v>4609</v>
      </c>
      <c r="S1275" s="5">
        <v>15</v>
      </c>
      <c r="T1275" s="5">
        <v>0</v>
      </c>
      <c r="U1275">
        <f>[2]升级消耗!$G75</f>
        <v>4892</v>
      </c>
      <c r="V1275">
        <f t="shared" si="183"/>
        <v>2.3</v>
      </c>
      <c r="AA1275" s="5">
        <f t="shared" si="179"/>
        <v>770</v>
      </c>
    </row>
    <row r="1276" spans="1:27">
      <c r="A1276" s="5">
        <f t="shared" si="180"/>
        <v>1005073</v>
      </c>
      <c r="B1276" s="5">
        <f t="shared" si="181"/>
        <v>1005</v>
      </c>
      <c r="C1276" s="5">
        <f>VLOOKUP(B1276,[1]role!$A:$J,10,1)</f>
        <v>49</v>
      </c>
      <c r="D1276" s="5">
        <f t="shared" si="182"/>
        <v>73</v>
      </c>
      <c r="E1276" s="10" t="s">
        <v>241</v>
      </c>
      <c r="F1276" s="5">
        <f>[2]攻击!$I78</f>
        <v>4726</v>
      </c>
      <c r="G1276" s="5">
        <f t="shared" si="174"/>
        <v>365</v>
      </c>
      <c r="H1276" s="5">
        <v>1005001</v>
      </c>
      <c r="I1276" s="6">
        <f t="shared" si="175"/>
        <v>780</v>
      </c>
      <c r="J1276">
        <v>0</v>
      </c>
      <c r="K1276" s="11">
        <f t="shared" si="176"/>
        <v>8</v>
      </c>
      <c r="L1276">
        <v>0</v>
      </c>
      <c r="M1276">
        <v>0</v>
      </c>
      <c r="N1276" s="7">
        <v>4005001</v>
      </c>
      <c r="O1276" t="s">
        <v>213</v>
      </c>
      <c r="P1276" s="5" t="str">
        <f t="shared" si="177"/>
        <v>1-5018</v>
      </c>
      <c r="Q1276">
        <v>0</v>
      </c>
      <c r="R1276" s="5">
        <f t="shared" si="178"/>
        <v>4726</v>
      </c>
      <c r="S1276" s="5">
        <v>15</v>
      </c>
      <c r="T1276" s="5">
        <v>0</v>
      </c>
      <c r="U1276">
        <f>[2]升级消耗!$G76</f>
        <v>5018</v>
      </c>
      <c r="V1276">
        <f t="shared" si="183"/>
        <v>2.3</v>
      </c>
      <c r="AA1276" s="5">
        <f t="shared" si="179"/>
        <v>780</v>
      </c>
    </row>
    <row r="1277" spans="1:27">
      <c r="A1277" s="5">
        <f t="shared" si="180"/>
        <v>1005074</v>
      </c>
      <c r="B1277" s="5">
        <f t="shared" si="181"/>
        <v>1005</v>
      </c>
      <c r="C1277" s="5">
        <f>VLOOKUP(B1277,[1]role!$A:$J,10,1)</f>
        <v>49</v>
      </c>
      <c r="D1277" s="5">
        <f t="shared" si="182"/>
        <v>74</v>
      </c>
      <c r="E1277" s="10" t="s">
        <v>241</v>
      </c>
      <c r="F1277" s="5">
        <f>[2]攻击!$I79</f>
        <v>4843</v>
      </c>
      <c r="G1277" s="5">
        <f t="shared" si="174"/>
        <v>369</v>
      </c>
      <c r="H1277" s="5">
        <v>1005001</v>
      </c>
      <c r="I1277" s="6">
        <f t="shared" si="175"/>
        <v>790</v>
      </c>
      <c r="J1277">
        <v>0</v>
      </c>
      <c r="K1277" s="11">
        <f t="shared" si="176"/>
        <v>8</v>
      </c>
      <c r="L1277">
        <v>0</v>
      </c>
      <c r="M1277">
        <v>0</v>
      </c>
      <c r="N1277" s="7">
        <v>4005001</v>
      </c>
      <c r="O1277" t="s">
        <v>214</v>
      </c>
      <c r="P1277" s="5" t="str">
        <f t="shared" si="177"/>
        <v>1-5144</v>
      </c>
      <c r="Q1277">
        <v>0</v>
      </c>
      <c r="R1277" s="5">
        <f t="shared" si="178"/>
        <v>4843</v>
      </c>
      <c r="S1277" s="5">
        <v>15</v>
      </c>
      <c r="T1277" s="5">
        <v>0</v>
      </c>
      <c r="U1277">
        <f>[2]升级消耗!$G77</f>
        <v>5144</v>
      </c>
      <c r="V1277">
        <f t="shared" si="183"/>
        <v>2.3</v>
      </c>
      <c r="AA1277" s="5">
        <f t="shared" si="179"/>
        <v>790</v>
      </c>
    </row>
    <row r="1278" spans="1:27">
      <c r="A1278" s="5">
        <f t="shared" si="180"/>
        <v>1005075</v>
      </c>
      <c r="B1278" s="5">
        <f t="shared" si="181"/>
        <v>1005</v>
      </c>
      <c r="C1278" s="5">
        <f>VLOOKUP(B1278,[1]role!$A:$J,10,1)</f>
        <v>49</v>
      </c>
      <c r="D1278" s="5">
        <f t="shared" si="182"/>
        <v>75</v>
      </c>
      <c r="E1278" s="10" t="s">
        <v>241</v>
      </c>
      <c r="F1278" s="5">
        <f>[2]攻击!$I80</f>
        <v>4962</v>
      </c>
      <c r="G1278" s="5">
        <f t="shared" si="174"/>
        <v>373</v>
      </c>
      <c r="H1278" s="5">
        <v>1005001</v>
      </c>
      <c r="I1278" s="6">
        <f t="shared" si="175"/>
        <v>800</v>
      </c>
      <c r="J1278">
        <v>0</v>
      </c>
      <c r="K1278" s="11">
        <f t="shared" si="176"/>
        <v>8</v>
      </c>
      <c r="L1278">
        <v>0</v>
      </c>
      <c r="M1278">
        <v>0</v>
      </c>
      <c r="N1278" s="7">
        <v>4005001</v>
      </c>
      <c r="O1278" t="s">
        <v>215</v>
      </c>
      <c r="P1278" s="5" t="str">
        <f t="shared" si="177"/>
        <v>1-5276</v>
      </c>
      <c r="Q1278">
        <v>0</v>
      </c>
      <c r="R1278" s="5">
        <f t="shared" si="178"/>
        <v>4962</v>
      </c>
      <c r="S1278" s="5">
        <v>15</v>
      </c>
      <c r="T1278" s="5">
        <v>0</v>
      </c>
      <c r="U1278">
        <f>[2]升级消耗!$G78</f>
        <v>5276</v>
      </c>
      <c r="V1278">
        <f t="shared" si="183"/>
        <v>2.3</v>
      </c>
      <c r="AA1278" s="5">
        <f t="shared" si="179"/>
        <v>800</v>
      </c>
    </row>
    <row r="1279" spans="1:27">
      <c r="A1279" s="5">
        <f t="shared" si="180"/>
        <v>1005076</v>
      </c>
      <c r="B1279" s="5">
        <f t="shared" si="181"/>
        <v>1005</v>
      </c>
      <c r="C1279" s="5">
        <f>VLOOKUP(B1279,[1]role!$A:$J,10,1)</f>
        <v>49</v>
      </c>
      <c r="D1279" s="5">
        <f t="shared" si="182"/>
        <v>76</v>
      </c>
      <c r="E1279" s="10" t="s">
        <v>241</v>
      </c>
      <c r="F1279" s="5">
        <f>[2]攻击!$I81</f>
        <v>5140</v>
      </c>
      <c r="G1279" s="5">
        <f t="shared" si="174"/>
        <v>378</v>
      </c>
      <c r="H1279" s="5">
        <v>1005001</v>
      </c>
      <c r="I1279" s="6">
        <f t="shared" si="175"/>
        <v>810</v>
      </c>
      <c r="J1279">
        <v>0</v>
      </c>
      <c r="K1279" s="11">
        <f t="shared" si="176"/>
        <v>8</v>
      </c>
      <c r="L1279">
        <v>0</v>
      </c>
      <c r="M1279">
        <v>0</v>
      </c>
      <c r="N1279" s="7">
        <v>4005001</v>
      </c>
      <c r="O1279" t="s">
        <v>216</v>
      </c>
      <c r="P1279" s="5" t="str">
        <f t="shared" si="177"/>
        <v>1-5470</v>
      </c>
      <c r="Q1279">
        <v>0</v>
      </c>
      <c r="R1279" s="5">
        <f t="shared" si="178"/>
        <v>5140</v>
      </c>
      <c r="S1279" s="5">
        <v>15</v>
      </c>
      <c r="T1279" s="5">
        <v>0</v>
      </c>
      <c r="U1279">
        <f>[2]升级消耗!$G79</f>
        <v>5470</v>
      </c>
      <c r="V1279">
        <f t="shared" si="183"/>
        <v>2.3</v>
      </c>
      <c r="AA1279" s="5">
        <f t="shared" si="179"/>
        <v>810</v>
      </c>
    </row>
    <row r="1280" spans="1:27">
      <c r="A1280" s="5">
        <f t="shared" si="180"/>
        <v>1005077</v>
      </c>
      <c r="B1280" s="5">
        <f t="shared" si="181"/>
        <v>1005</v>
      </c>
      <c r="C1280" s="5">
        <f>VLOOKUP(B1280,[1]role!$A:$J,10,1)</f>
        <v>49</v>
      </c>
      <c r="D1280" s="5">
        <f t="shared" si="182"/>
        <v>77</v>
      </c>
      <c r="E1280" s="10" t="s">
        <v>241</v>
      </c>
      <c r="F1280" s="5">
        <f>[2]攻击!$I82</f>
        <v>5318</v>
      </c>
      <c r="G1280" s="5">
        <f t="shared" si="174"/>
        <v>382</v>
      </c>
      <c r="H1280" s="5">
        <v>1005001</v>
      </c>
      <c r="I1280" s="6">
        <f t="shared" si="175"/>
        <v>820</v>
      </c>
      <c r="J1280">
        <v>0</v>
      </c>
      <c r="K1280" s="11">
        <f t="shared" si="176"/>
        <v>8</v>
      </c>
      <c r="L1280">
        <v>0</v>
      </c>
      <c r="M1280">
        <v>0</v>
      </c>
      <c r="N1280" s="7">
        <v>4005001</v>
      </c>
      <c r="O1280" t="s">
        <v>217</v>
      </c>
      <c r="P1280" s="5" t="str">
        <f t="shared" si="177"/>
        <v>1-5664</v>
      </c>
      <c r="Q1280">
        <v>0</v>
      </c>
      <c r="R1280" s="5">
        <f t="shared" si="178"/>
        <v>5318</v>
      </c>
      <c r="S1280" s="5">
        <v>15</v>
      </c>
      <c r="T1280" s="5">
        <v>0</v>
      </c>
      <c r="U1280">
        <f>[2]升级消耗!$G80</f>
        <v>5664</v>
      </c>
      <c r="V1280">
        <f t="shared" si="183"/>
        <v>2.3</v>
      </c>
      <c r="AA1280" s="5">
        <f t="shared" si="179"/>
        <v>820</v>
      </c>
    </row>
    <row r="1281" spans="1:27">
      <c r="A1281" s="5">
        <f t="shared" si="180"/>
        <v>1005078</v>
      </c>
      <c r="B1281" s="5">
        <f t="shared" si="181"/>
        <v>1005</v>
      </c>
      <c r="C1281" s="5">
        <f>VLOOKUP(B1281,[1]role!$A:$J,10,1)</f>
        <v>49</v>
      </c>
      <c r="D1281" s="5">
        <f t="shared" si="182"/>
        <v>78</v>
      </c>
      <c r="E1281" s="10" t="s">
        <v>241</v>
      </c>
      <c r="F1281" s="5">
        <f>[2]攻击!$I83</f>
        <v>5498</v>
      </c>
      <c r="G1281" s="5">
        <f t="shared" si="174"/>
        <v>386</v>
      </c>
      <c r="H1281" s="5">
        <v>1005001</v>
      </c>
      <c r="I1281" s="6">
        <f t="shared" si="175"/>
        <v>830</v>
      </c>
      <c r="J1281">
        <v>0</v>
      </c>
      <c r="K1281" s="11">
        <f t="shared" si="176"/>
        <v>8</v>
      </c>
      <c r="L1281">
        <v>0</v>
      </c>
      <c r="M1281">
        <v>0</v>
      </c>
      <c r="N1281" s="7">
        <v>4005001</v>
      </c>
      <c r="O1281" t="s">
        <v>218</v>
      </c>
      <c r="P1281" s="5" t="str">
        <f t="shared" si="177"/>
        <v>1-5859</v>
      </c>
      <c r="Q1281">
        <v>0</v>
      </c>
      <c r="R1281" s="5">
        <f t="shared" si="178"/>
        <v>5498</v>
      </c>
      <c r="S1281" s="5">
        <v>15</v>
      </c>
      <c r="T1281" s="5">
        <v>0</v>
      </c>
      <c r="U1281">
        <f>[2]升级消耗!$G81</f>
        <v>5859</v>
      </c>
      <c r="V1281">
        <f t="shared" si="183"/>
        <v>2.3</v>
      </c>
      <c r="AA1281" s="5">
        <f t="shared" si="179"/>
        <v>830</v>
      </c>
    </row>
    <row r="1282" spans="1:27">
      <c r="A1282" s="5">
        <f t="shared" si="180"/>
        <v>1005079</v>
      </c>
      <c r="B1282" s="5">
        <f t="shared" si="181"/>
        <v>1005</v>
      </c>
      <c r="C1282" s="5">
        <f>VLOOKUP(B1282,[1]role!$A:$J,10,1)</f>
        <v>49</v>
      </c>
      <c r="D1282" s="5">
        <f t="shared" si="182"/>
        <v>79</v>
      </c>
      <c r="E1282" s="10" t="s">
        <v>241</v>
      </c>
      <c r="F1282" s="5">
        <f>[2]攻击!$I84</f>
        <v>5678</v>
      </c>
      <c r="G1282" s="5">
        <f t="shared" si="174"/>
        <v>391</v>
      </c>
      <c r="H1282" s="5">
        <v>1005001</v>
      </c>
      <c r="I1282" s="6">
        <f t="shared" si="175"/>
        <v>840</v>
      </c>
      <c r="J1282">
        <v>0</v>
      </c>
      <c r="K1282" s="11">
        <f t="shared" si="176"/>
        <v>8</v>
      </c>
      <c r="L1282">
        <v>0</v>
      </c>
      <c r="M1282">
        <v>0</v>
      </c>
      <c r="N1282" s="7">
        <v>4005001</v>
      </c>
      <c r="O1282" t="s">
        <v>219</v>
      </c>
      <c r="P1282" s="5" t="str">
        <f t="shared" si="177"/>
        <v>1-6055</v>
      </c>
      <c r="Q1282">
        <v>0</v>
      </c>
      <c r="R1282" s="5">
        <f t="shared" si="178"/>
        <v>5678</v>
      </c>
      <c r="S1282" s="5">
        <v>15</v>
      </c>
      <c r="T1282" s="5">
        <v>0</v>
      </c>
      <c r="U1282">
        <f>[2]升级消耗!$G82</f>
        <v>6055</v>
      </c>
      <c r="V1282">
        <f t="shared" si="183"/>
        <v>2.3</v>
      </c>
      <c r="AA1282" s="5">
        <f t="shared" si="179"/>
        <v>840</v>
      </c>
    </row>
    <row r="1283" spans="1:27">
      <c r="A1283" s="5">
        <f t="shared" si="180"/>
        <v>1005080</v>
      </c>
      <c r="B1283" s="5">
        <f t="shared" si="181"/>
        <v>1005</v>
      </c>
      <c r="C1283" s="5">
        <f>VLOOKUP(B1283,[1]role!$A:$J,10,1)</f>
        <v>49</v>
      </c>
      <c r="D1283" s="5">
        <f t="shared" si="182"/>
        <v>80</v>
      </c>
      <c r="E1283" s="10" t="s">
        <v>241</v>
      </c>
      <c r="F1283" s="5">
        <f>[2]攻击!$I85</f>
        <v>5860</v>
      </c>
      <c r="G1283" s="5">
        <f t="shared" si="174"/>
        <v>395</v>
      </c>
      <c r="H1283" s="5">
        <v>1005001</v>
      </c>
      <c r="I1283" s="6">
        <f t="shared" si="175"/>
        <v>850</v>
      </c>
      <c r="J1283">
        <v>0</v>
      </c>
      <c r="K1283" s="11">
        <f t="shared" si="176"/>
        <v>8</v>
      </c>
      <c r="L1283">
        <v>0</v>
      </c>
      <c r="M1283">
        <v>0</v>
      </c>
      <c r="N1283" s="7">
        <v>4005001</v>
      </c>
      <c r="O1283" t="s">
        <v>220</v>
      </c>
      <c r="P1283" s="5" t="str">
        <f t="shared" si="177"/>
        <v>1-6253</v>
      </c>
      <c r="Q1283">
        <v>0</v>
      </c>
      <c r="R1283" s="5">
        <f t="shared" si="178"/>
        <v>5860</v>
      </c>
      <c r="S1283" s="5">
        <v>15</v>
      </c>
      <c r="T1283" s="5">
        <v>0</v>
      </c>
      <c r="U1283">
        <f>[2]升级消耗!$G83</f>
        <v>6253</v>
      </c>
      <c r="V1283">
        <f t="shared" si="183"/>
        <v>2.3</v>
      </c>
      <c r="AA1283" s="5">
        <f t="shared" si="179"/>
        <v>850</v>
      </c>
    </row>
    <row r="1284" spans="1:27">
      <c r="A1284" s="5">
        <f t="shared" si="180"/>
        <v>1005081</v>
      </c>
      <c r="B1284" s="5">
        <f t="shared" si="181"/>
        <v>1005</v>
      </c>
      <c r="C1284" s="5">
        <f>VLOOKUP(B1284,[1]role!$A:$J,10,1)</f>
        <v>49</v>
      </c>
      <c r="D1284" s="5">
        <f t="shared" si="182"/>
        <v>81</v>
      </c>
      <c r="E1284" s="10" t="s">
        <v>241</v>
      </c>
      <c r="F1284" s="5">
        <f>[2]攻击!$I86</f>
        <v>6042</v>
      </c>
      <c r="G1284" s="5">
        <f t="shared" si="174"/>
        <v>399</v>
      </c>
      <c r="H1284" s="5">
        <v>1005001</v>
      </c>
      <c r="I1284" s="6">
        <f t="shared" si="175"/>
        <v>860</v>
      </c>
      <c r="J1284">
        <v>0</v>
      </c>
      <c r="K1284" s="11">
        <f t="shared" si="176"/>
        <v>8</v>
      </c>
      <c r="L1284">
        <v>0</v>
      </c>
      <c r="M1284">
        <v>0</v>
      </c>
      <c r="N1284" s="7">
        <v>4005001</v>
      </c>
      <c r="O1284" t="s">
        <v>221</v>
      </c>
      <c r="P1284" s="5" t="str">
        <f t="shared" si="177"/>
        <v>1-6451</v>
      </c>
      <c r="Q1284">
        <v>0</v>
      </c>
      <c r="R1284" s="5">
        <f t="shared" si="178"/>
        <v>6042</v>
      </c>
      <c r="S1284" s="5">
        <v>15</v>
      </c>
      <c r="T1284" s="5">
        <v>0</v>
      </c>
      <c r="U1284">
        <f>[2]升级消耗!$G84</f>
        <v>6451</v>
      </c>
      <c r="V1284">
        <f t="shared" si="183"/>
        <v>2.3</v>
      </c>
      <c r="AA1284" s="5">
        <f t="shared" si="179"/>
        <v>860</v>
      </c>
    </row>
    <row r="1285" spans="1:27">
      <c r="A1285" s="5">
        <f t="shared" si="180"/>
        <v>1005082</v>
      </c>
      <c r="B1285" s="5">
        <f t="shared" si="181"/>
        <v>1005</v>
      </c>
      <c r="C1285" s="5">
        <f>VLOOKUP(B1285,[1]role!$A:$J,10,1)</f>
        <v>49</v>
      </c>
      <c r="D1285" s="5">
        <f t="shared" si="182"/>
        <v>82</v>
      </c>
      <c r="E1285" s="10" t="s">
        <v>241</v>
      </c>
      <c r="F1285" s="5">
        <f>[2]攻击!$I87</f>
        <v>6225</v>
      </c>
      <c r="G1285" s="5">
        <f t="shared" ref="G1285:G1348" si="184">INT(I1285/V1285)+26</f>
        <v>404</v>
      </c>
      <c r="H1285" s="5">
        <v>1005001</v>
      </c>
      <c r="I1285" s="6">
        <f t="shared" ref="I1285:I1348" si="185">INT(AA1285)</f>
        <v>870</v>
      </c>
      <c r="J1285">
        <v>0</v>
      </c>
      <c r="K1285" s="11">
        <f t="shared" ref="K1285:K1348" si="186">IF(B1285=2008,10,IF(B1285&gt;3000,10,IF(B1285&gt;2000,5,8)))</f>
        <v>8</v>
      </c>
      <c r="L1285">
        <v>0</v>
      </c>
      <c r="M1285">
        <v>0</v>
      </c>
      <c r="N1285" s="7">
        <v>4005001</v>
      </c>
      <c r="O1285" t="s">
        <v>222</v>
      </c>
      <c r="P1285" s="5" t="str">
        <f t="shared" ref="P1285:P1348" si="187">"1-"&amp;U1285</f>
        <v>1-6651</v>
      </c>
      <c r="Q1285">
        <v>0</v>
      </c>
      <c r="R1285" s="5">
        <f t="shared" ref="R1285:R1348" si="188">F1285</f>
        <v>6225</v>
      </c>
      <c r="S1285" s="5">
        <v>15</v>
      </c>
      <c r="T1285" s="5">
        <v>0</v>
      </c>
      <c r="U1285">
        <f>[2]升级消耗!$G85</f>
        <v>6651</v>
      </c>
      <c r="V1285">
        <f t="shared" si="183"/>
        <v>2.3</v>
      </c>
      <c r="AA1285" s="5">
        <f t="shared" ref="AA1285:AA1348" si="189">50+D1285*10</f>
        <v>870</v>
      </c>
    </row>
    <row r="1286" spans="1:27">
      <c r="A1286" s="5">
        <f t="shared" si="180"/>
        <v>1005083</v>
      </c>
      <c r="B1286" s="5">
        <f t="shared" si="181"/>
        <v>1005</v>
      </c>
      <c r="C1286" s="5">
        <f>VLOOKUP(B1286,[1]role!$A:$J,10,1)</f>
        <v>49</v>
      </c>
      <c r="D1286" s="5">
        <f t="shared" si="182"/>
        <v>83</v>
      </c>
      <c r="E1286" s="10" t="s">
        <v>241</v>
      </c>
      <c r="F1286" s="5">
        <f>[2]攻击!$I88</f>
        <v>6409</v>
      </c>
      <c r="G1286" s="5">
        <f t="shared" si="184"/>
        <v>408</v>
      </c>
      <c r="H1286" s="5">
        <v>1005001</v>
      </c>
      <c r="I1286" s="6">
        <f t="shared" si="185"/>
        <v>880</v>
      </c>
      <c r="J1286">
        <v>0</v>
      </c>
      <c r="K1286" s="11">
        <f t="shared" si="186"/>
        <v>8</v>
      </c>
      <c r="L1286">
        <v>0</v>
      </c>
      <c r="M1286">
        <v>0</v>
      </c>
      <c r="N1286" s="7">
        <v>4005001</v>
      </c>
      <c r="O1286" t="s">
        <v>223</v>
      </c>
      <c r="P1286" s="5" t="str">
        <f t="shared" si="187"/>
        <v>1-6852</v>
      </c>
      <c r="Q1286">
        <v>0</v>
      </c>
      <c r="R1286" s="5">
        <f t="shared" si="188"/>
        <v>6409</v>
      </c>
      <c r="S1286" s="5">
        <v>15</v>
      </c>
      <c r="T1286" s="5">
        <v>0</v>
      </c>
      <c r="U1286">
        <f>[2]升级消耗!$G86</f>
        <v>6852</v>
      </c>
      <c r="V1286">
        <f t="shared" si="183"/>
        <v>2.3</v>
      </c>
      <c r="AA1286" s="5">
        <f t="shared" si="189"/>
        <v>880</v>
      </c>
    </row>
    <row r="1287" spans="1:27">
      <c r="A1287" s="5">
        <f t="shared" si="180"/>
        <v>1005084</v>
      </c>
      <c r="B1287" s="5">
        <f t="shared" si="181"/>
        <v>1005</v>
      </c>
      <c r="C1287" s="5">
        <f>VLOOKUP(B1287,[1]role!$A:$J,10,1)</f>
        <v>49</v>
      </c>
      <c r="D1287" s="5">
        <f t="shared" si="182"/>
        <v>84</v>
      </c>
      <c r="E1287" s="10" t="s">
        <v>241</v>
      </c>
      <c r="F1287" s="5">
        <f>[2]攻击!$I89</f>
        <v>6594</v>
      </c>
      <c r="G1287" s="5">
        <f t="shared" si="184"/>
        <v>412</v>
      </c>
      <c r="H1287" s="5">
        <v>1005001</v>
      </c>
      <c r="I1287" s="6">
        <f t="shared" si="185"/>
        <v>890</v>
      </c>
      <c r="J1287">
        <v>0</v>
      </c>
      <c r="K1287" s="11">
        <f t="shared" si="186"/>
        <v>8</v>
      </c>
      <c r="L1287">
        <v>0</v>
      </c>
      <c r="M1287">
        <v>0</v>
      </c>
      <c r="N1287" s="7">
        <v>4005001</v>
      </c>
      <c r="O1287" t="s">
        <v>224</v>
      </c>
      <c r="P1287" s="5" t="str">
        <f t="shared" si="187"/>
        <v>1-7054</v>
      </c>
      <c r="Q1287">
        <v>0</v>
      </c>
      <c r="R1287" s="5">
        <f t="shared" si="188"/>
        <v>6594</v>
      </c>
      <c r="S1287" s="5">
        <v>15</v>
      </c>
      <c r="T1287" s="5">
        <v>0</v>
      </c>
      <c r="U1287">
        <f>[2]升级消耗!$G87</f>
        <v>7054</v>
      </c>
      <c r="V1287">
        <f t="shared" si="183"/>
        <v>2.3</v>
      </c>
      <c r="AA1287" s="5">
        <f t="shared" si="189"/>
        <v>890</v>
      </c>
    </row>
    <row r="1288" spans="1:27">
      <c r="A1288" s="5">
        <f t="shared" si="180"/>
        <v>1005085</v>
      </c>
      <c r="B1288" s="5">
        <f t="shared" si="181"/>
        <v>1005</v>
      </c>
      <c r="C1288" s="5">
        <f>VLOOKUP(B1288,[1]role!$A:$J,10,1)</f>
        <v>49</v>
      </c>
      <c r="D1288" s="5">
        <f t="shared" si="182"/>
        <v>85</v>
      </c>
      <c r="E1288" s="10" t="s">
        <v>241</v>
      </c>
      <c r="F1288" s="5">
        <f>[2]攻击!$I90</f>
        <v>6780</v>
      </c>
      <c r="G1288" s="5">
        <f t="shared" si="184"/>
        <v>417</v>
      </c>
      <c r="H1288" s="5">
        <v>1005001</v>
      </c>
      <c r="I1288" s="6">
        <f t="shared" si="185"/>
        <v>900</v>
      </c>
      <c r="J1288">
        <v>0</v>
      </c>
      <c r="K1288" s="11">
        <f t="shared" si="186"/>
        <v>8</v>
      </c>
      <c r="L1288">
        <v>0</v>
      </c>
      <c r="M1288">
        <v>0</v>
      </c>
      <c r="N1288" s="7">
        <v>4005001</v>
      </c>
      <c r="O1288" t="s">
        <v>225</v>
      </c>
      <c r="P1288" s="5" t="str">
        <f t="shared" si="187"/>
        <v>1-7256</v>
      </c>
      <c r="Q1288">
        <v>0</v>
      </c>
      <c r="R1288" s="5">
        <f t="shared" si="188"/>
        <v>6780</v>
      </c>
      <c r="S1288" s="5">
        <v>15</v>
      </c>
      <c r="T1288" s="5">
        <v>0</v>
      </c>
      <c r="U1288">
        <f>[2]升级消耗!$G88</f>
        <v>7256</v>
      </c>
      <c r="V1288">
        <f t="shared" si="183"/>
        <v>2.3</v>
      </c>
      <c r="AA1288" s="5">
        <f t="shared" si="189"/>
        <v>900</v>
      </c>
    </row>
    <row r="1289" spans="1:27">
      <c r="A1289" s="5">
        <f t="shared" si="180"/>
        <v>1005086</v>
      </c>
      <c r="B1289" s="5">
        <f t="shared" si="181"/>
        <v>1005</v>
      </c>
      <c r="C1289" s="5">
        <f>VLOOKUP(B1289,[1]role!$A:$J,10,1)</f>
        <v>49</v>
      </c>
      <c r="D1289" s="5">
        <f t="shared" si="182"/>
        <v>86</v>
      </c>
      <c r="E1289" s="10" t="s">
        <v>241</v>
      </c>
      <c r="F1289" s="5">
        <f>[2]攻击!$I91</f>
        <v>6967</v>
      </c>
      <c r="G1289" s="5">
        <f t="shared" si="184"/>
        <v>421</v>
      </c>
      <c r="H1289" s="5">
        <v>1005001</v>
      </c>
      <c r="I1289" s="6">
        <f t="shared" si="185"/>
        <v>910</v>
      </c>
      <c r="J1289">
        <v>0</v>
      </c>
      <c r="K1289" s="11">
        <f t="shared" si="186"/>
        <v>8</v>
      </c>
      <c r="L1289">
        <v>0</v>
      </c>
      <c r="M1289">
        <v>0</v>
      </c>
      <c r="N1289" s="7">
        <v>4005001</v>
      </c>
      <c r="O1289" t="s">
        <v>226</v>
      </c>
      <c r="P1289" s="5" t="str">
        <f t="shared" si="187"/>
        <v>1-7457</v>
      </c>
      <c r="Q1289">
        <v>0</v>
      </c>
      <c r="R1289" s="5">
        <f t="shared" si="188"/>
        <v>6967</v>
      </c>
      <c r="S1289" s="5">
        <v>15</v>
      </c>
      <c r="T1289" s="5">
        <v>0</v>
      </c>
      <c r="U1289">
        <f>[2]升级消耗!$G89</f>
        <v>7457</v>
      </c>
      <c r="V1289">
        <f t="shared" si="183"/>
        <v>2.3</v>
      </c>
      <c r="AA1289" s="5">
        <f t="shared" si="189"/>
        <v>910</v>
      </c>
    </row>
    <row r="1290" spans="1:27">
      <c r="A1290" s="5">
        <f t="shared" si="180"/>
        <v>1005087</v>
      </c>
      <c r="B1290" s="5">
        <f t="shared" si="181"/>
        <v>1005</v>
      </c>
      <c r="C1290" s="5">
        <f>VLOOKUP(B1290,[1]role!$A:$J,10,1)</f>
        <v>49</v>
      </c>
      <c r="D1290" s="5">
        <f t="shared" si="182"/>
        <v>87</v>
      </c>
      <c r="E1290" s="10" t="s">
        <v>241</v>
      </c>
      <c r="F1290" s="5">
        <f>[2]攻击!$I92</f>
        <v>7154</v>
      </c>
      <c r="G1290" s="5">
        <f t="shared" si="184"/>
        <v>426</v>
      </c>
      <c r="H1290" s="5">
        <v>1005001</v>
      </c>
      <c r="I1290" s="6">
        <f t="shared" si="185"/>
        <v>920</v>
      </c>
      <c r="J1290">
        <v>0</v>
      </c>
      <c r="K1290" s="11">
        <f t="shared" si="186"/>
        <v>8</v>
      </c>
      <c r="L1290">
        <v>0</v>
      </c>
      <c r="M1290">
        <v>0</v>
      </c>
      <c r="N1290" s="7">
        <v>4005001</v>
      </c>
      <c r="O1290" t="s">
        <v>227</v>
      </c>
      <c r="P1290" s="5" t="str">
        <f t="shared" si="187"/>
        <v>1-7661</v>
      </c>
      <c r="Q1290">
        <v>0</v>
      </c>
      <c r="R1290" s="5">
        <f t="shared" si="188"/>
        <v>7154</v>
      </c>
      <c r="S1290" s="5">
        <v>15</v>
      </c>
      <c r="T1290" s="5">
        <v>0</v>
      </c>
      <c r="U1290">
        <f>[2]升级消耗!$G90</f>
        <v>7661</v>
      </c>
      <c r="V1290">
        <f t="shared" si="183"/>
        <v>2.3</v>
      </c>
      <c r="AA1290" s="5">
        <f t="shared" si="189"/>
        <v>920</v>
      </c>
    </row>
    <row r="1291" spans="1:27">
      <c r="A1291" s="5">
        <f t="shared" si="180"/>
        <v>1005088</v>
      </c>
      <c r="B1291" s="5">
        <f t="shared" si="181"/>
        <v>1005</v>
      </c>
      <c r="C1291" s="5">
        <f>VLOOKUP(B1291,[1]role!$A:$J,10,1)</f>
        <v>49</v>
      </c>
      <c r="D1291" s="5">
        <f t="shared" si="182"/>
        <v>88</v>
      </c>
      <c r="E1291" s="10" t="s">
        <v>241</v>
      </c>
      <c r="F1291" s="5">
        <f>[2]攻击!$I93</f>
        <v>7343</v>
      </c>
      <c r="G1291" s="5">
        <f t="shared" si="184"/>
        <v>430</v>
      </c>
      <c r="H1291" s="5">
        <v>1005001</v>
      </c>
      <c r="I1291" s="6">
        <f t="shared" si="185"/>
        <v>930</v>
      </c>
      <c r="J1291">
        <v>0</v>
      </c>
      <c r="K1291" s="11">
        <f t="shared" si="186"/>
        <v>8</v>
      </c>
      <c r="L1291">
        <v>0</v>
      </c>
      <c r="M1291">
        <v>0</v>
      </c>
      <c r="N1291" s="7">
        <v>4005001</v>
      </c>
      <c r="O1291" t="s">
        <v>228</v>
      </c>
      <c r="P1291" s="5" t="str">
        <f t="shared" si="187"/>
        <v>1-7868</v>
      </c>
      <c r="Q1291">
        <v>0</v>
      </c>
      <c r="R1291" s="5">
        <f t="shared" si="188"/>
        <v>7343</v>
      </c>
      <c r="S1291" s="5">
        <v>15</v>
      </c>
      <c r="T1291" s="5">
        <v>0</v>
      </c>
      <c r="U1291">
        <f>[2]升级消耗!$G91</f>
        <v>7868</v>
      </c>
      <c r="V1291">
        <f t="shared" si="183"/>
        <v>2.3</v>
      </c>
      <c r="AA1291" s="5">
        <f t="shared" si="189"/>
        <v>930</v>
      </c>
    </row>
    <row r="1292" spans="1:27">
      <c r="A1292" s="5">
        <f t="shared" si="180"/>
        <v>1005089</v>
      </c>
      <c r="B1292" s="5">
        <f t="shared" si="181"/>
        <v>1005</v>
      </c>
      <c r="C1292" s="5">
        <f>VLOOKUP(B1292,[1]role!$A:$J,10,1)</f>
        <v>49</v>
      </c>
      <c r="D1292" s="5">
        <f t="shared" si="182"/>
        <v>89</v>
      </c>
      <c r="E1292" s="10" t="s">
        <v>241</v>
      </c>
      <c r="F1292" s="5">
        <f>[2]攻击!$I94</f>
        <v>7532</v>
      </c>
      <c r="G1292" s="5">
        <f t="shared" si="184"/>
        <v>434</v>
      </c>
      <c r="H1292" s="5">
        <v>1005001</v>
      </c>
      <c r="I1292" s="6">
        <f t="shared" si="185"/>
        <v>940</v>
      </c>
      <c r="J1292">
        <v>0</v>
      </c>
      <c r="K1292" s="11">
        <f t="shared" si="186"/>
        <v>8</v>
      </c>
      <c r="L1292">
        <v>0</v>
      </c>
      <c r="M1292">
        <v>0</v>
      </c>
      <c r="N1292" s="7">
        <v>4005001</v>
      </c>
      <c r="O1292" t="s">
        <v>229</v>
      </c>
      <c r="P1292" s="5" t="str">
        <f t="shared" si="187"/>
        <v>1-8073</v>
      </c>
      <c r="Q1292">
        <v>0</v>
      </c>
      <c r="R1292" s="5">
        <f t="shared" si="188"/>
        <v>7532</v>
      </c>
      <c r="S1292" s="5">
        <v>15</v>
      </c>
      <c r="T1292" s="5">
        <v>0</v>
      </c>
      <c r="U1292">
        <f>[2]升级消耗!$G92</f>
        <v>8073</v>
      </c>
      <c r="V1292">
        <f t="shared" si="183"/>
        <v>2.3</v>
      </c>
      <c r="AA1292" s="5">
        <f t="shared" si="189"/>
        <v>940</v>
      </c>
    </row>
    <row r="1293" spans="1:27">
      <c r="A1293" s="5">
        <f t="shared" si="180"/>
        <v>1005090</v>
      </c>
      <c r="B1293" s="5">
        <f t="shared" si="181"/>
        <v>1005</v>
      </c>
      <c r="C1293" s="5">
        <f>VLOOKUP(B1293,[1]role!$A:$J,10,1)</f>
        <v>49</v>
      </c>
      <c r="D1293" s="5">
        <f t="shared" si="182"/>
        <v>90</v>
      </c>
      <c r="E1293" s="10" t="s">
        <v>241</v>
      </c>
      <c r="F1293" s="5">
        <f>[2]攻击!$I95</f>
        <v>7723</v>
      </c>
      <c r="G1293" s="5">
        <f t="shared" si="184"/>
        <v>439</v>
      </c>
      <c r="H1293" s="5">
        <v>1005001</v>
      </c>
      <c r="I1293" s="6">
        <f t="shared" si="185"/>
        <v>950</v>
      </c>
      <c r="J1293">
        <v>0</v>
      </c>
      <c r="K1293" s="11">
        <f t="shared" si="186"/>
        <v>8</v>
      </c>
      <c r="L1293">
        <v>0</v>
      </c>
      <c r="M1293">
        <v>0</v>
      </c>
      <c r="N1293" s="7">
        <v>4005001</v>
      </c>
      <c r="O1293" t="s">
        <v>230</v>
      </c>
      <c r="P1293" s="5" t="str">
        <f t="shared" si="187"/>
        <v>1-8282</v>
      </c>
      <c r="Q1293">
        <v>0</v>
      </c>
      <c r="R1293" s="5">
        <f t="shared" si="188"/>
        <v>7723</v>
      </c>
      <c r="S1293" s="5">
        <v>15</v>
      </c>
      <c r="T1293" s="5">
        <v>0</v>
      </c>
      <c r="U1293">
        <f>[2]升级消耗!$G93</f>
        <v>8282</v>
      </c>
      <c r="V1293">
        <f t="shared" si="183"/>
        <v>2.3</v>
      </c>
      <c r="AA1293" s="5">
        <f t="shared" si="189"/>
        <v>950</v>
      </c>
    </row>
    <row r="1294" spans="1:27">
      <c r="A1294" s="5">
        <f t="shared" si="180"/>
        <v>1005091</v>
      </c>
      <c r="B1294" s="5">
        <f t="shared" si="181"/>
        <v>1005</v>
      </c>
      <c r="C1294" s="5">
        <f>VLOOKUP(B1294,[1]role!$A:$J,10,1)</f>
        <v>49</v>
      </c>
      <c r="D1294" s="5">
        <f t="shared" si="182"/>
        <v>91</v>
      </c>
      <c r="E1294" s="10" t="s">
        <v>241</v>
      </c>
      <c r="F1294" s="5">
        <f>[2]攻击!$I96</f>
        <v>7914</v>
      </c>
      <c r="G1294" s="5">
        <f t="shared" si="184"/>
        <v>443</v>
      </c>
      <c r="H1294" s="5">
        <v>1005001</v>
      </c>
      <c r="I1294" s="6">
        <f t="shared" si="185"/>
        <v>960</v>
      </c>
      <c r="J1294">
        <v>0</v>
      </c>
      <c r="K1294" s="11">
        <f t="shared" si="186"/>
        <v>8</v>
      </c>
      <c r="L1294">
        <v>0</v>
      </c>
      <c r="M1294">
        <v>0</v>
      </c>
      <c r="N1294" s="7">
        <v>4005001</v>
      </c>
      <c r="O1294" t="s">
        <v>231</v>
      </c>
      <c r="P1294" s="5" t="str">
        <f t="shared" si="187"/>
        <v>1-8489</v>
      </c>
      <c r="Q1294">
        <v>0</v>
      </c>
      <c r="R1294" s="5">
        <f t="shared" si="188"/>
        <v>7914</v>
      </c>
      <c r="S1294" s="5">
        <v>15</v>
      </c>
      <c r="T1294" s="5">
        <v>0</v>
      </c>
      <c r="U1294">
        <f>[2]升级消耗!$G94</f>
        <v>8489</v>
      </c>
      <c r="V1294">
        <f t="shared" si="183"/>
        <v>2.3</v>
      </c>
      <c r="AA1294" s="5">
        <f t="shared" si="189"/>
        <v>960</v>
      </c>
    </row>
    <row r="1295" spans="1:27">
      <c r="A1295" s="5">
        <f t="shared" si="180"/>
        <v>1005092</v>
      </c>
      <c r="B1295" s="5">
        <f t="shared" si="181"/>
        <v>1005</v>
      </c>
      <c r="C1295" s="5">
        <f>VLOOKUP(B1295,[1]role!$A:$J,10,1)</f>
        <v>49</v>
      </c>
      <c r="D1295" s="5">
        <f t="shared" si="182"/>
        <v>92</v>
      </c>
      <c r="E1295" s="10" t="s">
        <v>241</v>
      </c>
      <c r="F1295" s="5">
        <f>[2]攻击!$I97</f>
        <v>8106</v>
      </c>
      <c r="G1295" s="5">
        <f t="shared" si="184"/>
        <v>447</v>
      </c>
      <c r="H1295" s="5">
        <v>1005001</v>
      </c>
      <c r="I1295" s="6">
        <f t="shared" si="185"/>
        <v>970</v>
      </c>
      <c r="J1295">
        <v>0</v>
      </c>
      <c r="K1295" s="11">
        <f t="shared" si="186"/>
        <v>8</v>
      </c>
      <c r="L1295">
        <v>0</v>
      </c>
      <c r="M1295">
        <v>0</v>
      </c>
      <c r="N1295" s="7">
        <v>4005001</v>
      </c>
      <c r="O1295" t="s">
        <v>232</v>
      </c>
      <c r="P1295" s="5" t="str">
        <f t="shared" si="187"/>
        <v>1-8699</v>
      </c>
      <c r="Q1295">
        <v>0</v>
      </c>
      <c r="R1295" s="5">
        <f t="shared" si="188"/>
        <v>8106</v>
      </c>
      <c r="S1295" s="5">
        <v>15</v>
      </c>
      <c r="T1295" s="5">
        <v>0</v>
      </c>
      <c r="U1295">
        <f>[2]升级消耗!$G95</f>
        <v>8699</v>
      </c>
      <c r="V1295">
        <f t="shared" si="183"/>
        <v>2.3</v>
      </c>
      <c r="AA1295" s="5">
        <f t="shared" si="189"/>
        <v>970</v>
      </c>
    </row>
    <row r="1296" spans="1:27">
      <c r="A1296" s="5">
        <f t="shared" si="180"/>
        <v>1005093</v>
      </c>
      <c r="B1296" s="5">
        <f t="shared" si="181"/>
        <v>1005</v>
      </c>
      <c r="C1296" s="5">
        <f>VLOOKUP(B1296,[1]role!$A:$J,10,1)</f>
        <v>49</v>
      </c>
      <c r="D1296" s="5">
        <f t="shared" si="182"/>
        <v>93</v>
      </c>
      <c r="E1296" s="10" t="s">
        <v>241</v>
      </c>
      <c r="F1296" s="5">
        <f>[2]攻击!$I98</f>
        <v>8299</v>
      </c>
      <c r="G1296" s="5">
        <f t="shared" si="184"/>
        <v>452</v>
      </c>
      <c r="H1296" s="5">
        <v>1005001</v>
      </c>
      <c r="I1296" s="6">
        <f t="shared" si="185"/>
        <v>980</v>
      </c>
      <c r="J1296">
        <v>0</v>
      </c>
      <c r="K1296" s="11">
        <f t="shared" si="186"/>
        <v>8</v>
      </c>
      <c r="L1296">
        <v>0</v>
      </c>
      <c r="M1296">
        <v>0</v>
      </c>
      <c r="N1296" s="7">
        <v>4005001</v>
      </c>
      <c r="O1296" t="s">
        <v>233</v>
      </c>
      <c r="P1296" s="5" t="str">
        <f t="shared" si="187"/>
        <v>1-8908</v>
      </c>
      <c r="Q1296">
        <v>0</v>
      </c>
      <c r="R1296" s="5">
        <f t="shared" si="188"/>
        <v>8299</v>
      </c>
      <c r="S1296" s="5">
        <v>15</v>
      </c>
      <c r="T1296" s="5">
        <v>0</v>
      </c>
      <c r="U1296">
        <f>[2]升级消耗!$G96</f>
        <v>8908</v>
      </c>
      <c r="V1296">
        <f t="shared" si="183"/>
        <v>2.3</v>
      </c>
      <c r="AA1296" s="5">
        <f t="shared" si="189"/>
        <v>980</v>
      </c>
    </row>
    <row r="1297" spans="1:27">
      <c r="A1297" s="5">
        <f t="shared" si="180"/>
        <v>1005094</v>
      </c>
      <c r="B1297" s="5">
        <f t="shared" si="181"/>
        <v>1005</v>
      </c>
      <c r="C1297" s="5">
        <f>VLOOKUP(B1297,[1]role!$A:$J,10,1)</f>
        <v>49</v>
      </c>
      <c r="D1297" s="5">
        <f t="shared" si="182"/>
        <v>94</v>
      </c>
      <c r="E1297" s="10" t="s">
        <v>241</v>
      </c>
      <c r="F1297" s="5">
        <f>[2]攻击!$I99</f>
        <v>8493</v>
      </c>
      <c r="G1297" s="5">
        <f t="shared" si="184"/>
        <v>456</v>
      </c>
      <c r="H1297" s="5">
        <v>1005001</v>
      </c>
      <c r="I1297" s="6">
        <f t="shared" si="185"/>
        <v>990</v>
      </c>
      <c r="J1297">
        <v>0</v>
      </c>
      <c r="K1297" s="11">
        <f t="shared" si="186"/>
        <v>8</v>
      </c>
      <c r="L1297">
        <v>0</v>
      </c>
      <c r="M1297">
        <v>0</v>
      </c>
      <c r="N1297" s="7">
        <v>4005001</v>
      </c>
      <c r="O1297" t="s">
        <v>234</v>
      </c>
      <c r="P1297" s="5" t="str">
        <f t="shared" si="187"/>
        <v>1-9120</v>
      </c>
      <c r="Q1297">
        <v>0</v>
      </c>
      <c r="R1297" s="5">
        <f t="shared" si="188"/>
        <v>8493</v>
      </c>
      <c r="S1297" s="5">
        <v>15</v>
      </c>
      <c r="T1297" s="5">
        <v>0</v>
      </c>
      <c r="U1297">
        <f>[2]升级消耗!$G97</f>
        <v>9120</v>
      </c>
      <c r="V1297">
        <f t="shared" si="183"/>
        <v>2.3</v>
      </c>
      <c r="AA1297" s="5">
        <f t="shared" si="189"/>
        <v>990</v>
      </c>
    </row>
    <row r="1298" spans="1:27">
      <c r="A1298" s="5">
        <f t="shared" si="180"/>
        <v>1005095</v>
      </c>
      <c r="B1298" s="5">
        <f t="shared" si="181"/>
        <v>1005</v>
      </c>
      <c r="C1298" s="5">
        <f>VLOOKUP(B1298,[1]role!$A:$J,10,1)</f>
        <v>49</v>
      </c>
      <c r="D1298" s="5">
        <f t="shared" si="182"/>
        <v>95</v>
      </c>
      <c r="E1298" s="10" t="s">
        <v>241</v>
      </c>
      <c r="F1298" s="5">
        <f>[2]攻击!$I100</f>
        <v>8688</v>
      </c>
      <c r="G1298" s="5">
        <f t="shared" si="184"/>
        <v>460</v>
      </c>
      <c r="H1298" s="5">
        <v>1005001</v>
      </c>
      <c r="I1298" s="6">
        <f t="shared" si="185"/>
        <v>1000</v>
      </c>
      <c r="J1298">
        <v>0</v>
      </c>
      <c r="K1298" s="11">
        <f t="shared" si="186"/>
        <v>8</v>
      </c>
      <c r="L1298">
        <v>0</v>
      </c>
      <c r="M1298">
        <v>0</v>
      </c>
      <c r="N1298" s="7">
        <v>4005001</v>
      </c>
      <c r="O1298" t="s">
        <v>235</v>
      </c>
      <c r="P1298" s="5" t="str">
        <f t="shared" si="187"/>
        <v>1-9333</v>
      </c>
      <c r="Q1298">
        <v>0</v>
      </c>
      <c r="R1298" s="5">
        <f t="shared" si="188"/>
        <v>8688</v>
      </c>
      <c r="S1298" s="5">
        <v>15</v>
      </c>
      <c r="T1298" s="5">
        <v>0</v>
      </c>
      <c r="U1298">
        <f>[2]升级消耗!$G98</f>
        <v>9333</v>
      </c>
      <c r="V1298">
        <f t="shared" si="183"/>
        <v>2.3</v>
      </c>
      <c r="AA1298" s="5">
        <f t="shared" si="189"/>
        <v>1000</v>
      </c>
    </row>
    <row r="1299" spans="1:27">
      <c r="A1299" s="5">
        <f t="shared" si="180"/>
        <v>1005096</v>
      </c>
      <c r="B1299" s="5">
        <f t="shared" si="181"/>
        <v>1005</v>
      </c>
      <c r="C1299" s="5">
        <f>VLOOKUP(B1299,[1]role!$A:$J,10,1)</f>
        <v>49</v>
      </c>
      <c r="D1299" s="5">
        <f t="shared" si="182"/>
        <v>96</v>
      </c>
      <c r="E1299" s="10" t="s">
        <v>241</v>
      </c>
      <c r="F1299" s="5">
        <f>[2]攻击!$I101</f>
        <v>8884</v>
      </c>
      <c r="G1299" s="5">
        <f t="shared" si="184"/>
        <v>465</v>
      </c>
      <c r="H1299" s="5">
        <v>1005001</v>
      </c>
      <c r="I1299" s="6">
        <f t="shared" si="185"/>
        <v>1010</v>
      </c>
      <c r="J1299">
        <v>0</v>
      </c>
      <c r="K1299" s="11">
        <f t="shared" si="186"/>
        <v>8</v>
      </c>
      <c r="L1299">
        <v>0</v>
      </c>
      <c r="M1299">
        <v>0</v>
      </c>
      <c r="N1299" s="7">
        <v>4005001</v>
      </c>
      <c r="O1299" t="s">
        <v>236</v>
      </c>
      <c r="P1299" s="5" t="str">
        <f t="shared" si="187"/>
        <v>1-9547</v>
      </c>
      <c r="Q1299">
        <v>0</v>
      </c>
      <c r="R1299" s="5">
        <f t="shared" si="188"/>
        <v>8884</v>
      </c>
      <c r="S1299" s="5">
        <v>15</v>
      </c>
      <c r="T1299" s="5">
        <v>0</v>
      </c>
      <c r="U1299">
        <f>[2]升级消耗!$G99</f>
        <v>9547</v>
      </c>
      <c r="V1299">
        <f t="shared" si="183"/>
        <v>2.3</v>
      </c>
      <c r="AA1299" s="5">
        <f t="shared" si="189"/>
        <v>1010</v>
      </c>
    </row>
    <row r="1300" spans="1:27">
      <c r="A1300" s="5">
        <f t="shared" si="180"/>
        <v>1005097</v>
      </c>
      <c r="B1300" s="5">
        <f t="shared" si="181"/>
        <v>1005</v>
      </c>
      <c r="C1300" s="5">
        <f>VLOOKUP(B1300,[1]role!$A:$J,10,1)</f>
        <v>49</v>
      </c>
      <c r="D1300" s="5">
        <f t="shared" si="182"/>
        <v>97</v>
      </c>
      <c r="E1300" s="10" t="s">
        <v>241</v>
      </c>
      <c r="F1300" s="5">
        <f>[2]攻击!$I102</f>
        <v>9080</v>
      </c>
      <c r="G1300" s="5">
        <f t="shared" si="184"/>
        <v>469</v>
      </c>
      <c r="H1300" s="5">
        <v>1005001</v>
      </c>
      <c r="I1300" s="6">
        <f t="shared" si="185"/>
        <v>1020</v>
      </c>
      <c r="J1300">
        <v>0</v>
      </c>
      <c r="K1300" s="11">
        <f t="shared" si="186"/>
        <v>8</v>
      </c>
      <c r="L1300">
        <v>0</v>
      </c>
      <c r="M1300">
        <v>0</v>
      </c>
      <c r="N1300" s="7">
        <v>4005001</v>
      </c>
      <c r="O1300" t="s">
        <v>237</v>
      </c>
      <c r="P1300" s="5" t="str">
        <f t="shared" si="187"/>
        <v>1-9759</v>
      </c>
      <c r="Q1300">
        <v>0</v>
      </c>
      <c r="R1300" s="5">
        <f t="shared" si="188"/>
        <v>9080</v>
      </c>
      <c r="S1300" s="5">
        <v>15</v>
      </c>
      <c r="T1300" s="5">
        <v>0</v>
      </c>
      <c r="U1300">
        <f>[2]升级消耗!$G100</f>
        <v>9759</v>
      </c>
      <c r="V1300">
        <f t="shared" si="183"/>
        <v>2.3</v>
      </c>
      <c r="AA1300" s="5">
        <f t="shared" si="189"/>
        <v>1020</v>
      </c>
    </row>
    <row r="1301" spans="1:27">
      <c r="A1301" s="5">
        <f t="shared" si="180"/>
        <v>1005098</v>
      </c>
      <c r="B1301" s="5">
        <f t="shared" si="181"/>
        <v>1005</v>
      </c>
      <c r="C1301" s="5">
        <f>VLOOKUP(B1301,[1]role!$A:$J,10,1)</f>
        <v>49</v>
      </c>
      <c r="D1301" s="5">
        <f t="shared" si="182"/>
        <v>98</v>
      </c>
      <c r="E1301" s="10" t="s">
        <v>241</v>
      </c>
      <c r="F1301" s="5">
        <f>[2]攻击!$I103</f>
        <v>9278</v>
      </c>
      <c r="G1301" s="5">
        <f t="shared" si="184"/>
        <v>473</v>
      </c>
      <c r="H1301" s="5">
        <v>1005001</v>
      </c>
      <c r="I1301" s="6">
        <f t="shared" si="185"/>
        <v>1030</v>
      </c>
      <c r="J1301">
        <v>0</v>
      </c>
      <c r="K1301" s="11">
        <f t="shared" si="186"/>
        <v>8</v>
      </c>
      <c r="L1301">
        <v>0</v>
      </c>
      <c r="M1301">
        <v>0</v>
      </c>
      <c r="N1301" s="7">
        <v>4005001</v>
      </c>
      <c r="O1301" t="s">
        <v>238</v>
      </c>
      <c r="P1301" s="5" t="str">
        <f t="shared" si="187"/>
        <v>1-9975</v>
      </c>
      <c r="Q1301">
        <v>0</v>
      </c>
      <c r="R1301" s="5">
        <f t="shared" si="188"/>
        <v>9278</v>
      </c>
      <c r="S1301" s="5">
        <v>15</v>
      </c>
      <c r="T1301" s="5">
        <v>0</v>
      </c>
      <c r="U1301">
        <f>[2]升级消耗!$G101</f>
        <v>9975</v>
      </c>
      <c r="V1301">
        <f t="shared" si="183"/>
        <v>2.3</v>
      </c>
      <c r="AA1301" s="5">
        <f t="shared" si="189"/>
        <v>1030</v>
      </c>
    </row>
    <row r="1302" spans="1:27">
      <c r="A1302" s="5">
        <f t="shared" si="180"/>
        <v>1005099</v>
      </c>
      <c r="B1302" s="5">
        <f t="shared" si="181"/>
        <v>1005</v>
      </c>
      <c r="C1302" s="5">
        <f>VLOOKUP(B1302,[1]role!$A:$J,10,1)</f>
        <v>49</v>
      </c>
      <c r="D1302" s="5">
        <f t="shared" si="182"/>
        <v>99</v>
      </c>
      <c r="E1302" s="10" t="s">
        <v>241</v>
      </c>
      <c r="F1302" s="5">
        <f>[2]攻击!$I104</f>
        <v>9476</v>
      </c>
      <c r="G1302" s="5">
        <f t="shared" si="184"/>
        <v>478</v>
      </c>
      <c r="H1302" s="5">
        <v>1005001</v>
      </c>
      <c r="I1302" s="6">
        <f t="shared" si="185"/>
        <v>1040</v>
      </c>
      <c r="J1302">
        <v>0</v>
      </c>
      <c r="K1302" s="11">
        <f t="shared" si="186"/>
        <v>8</v>
      </c>
      <c r="L1302">
        <v>0</v>
      </c>
      <c r="M1302">
        <v>0</v>
      </c>
      <c r="N1302" s="7">
        <v>4005001</v>
      </c>
      <c r="O1302" t="s">
        <v>239</v>
      </c>
      <c r="P1302" s="5" t="str">
        <f t="shared" si="187"/>
        <v>1-10191</v>
      </c>
      <c r="Q1302">
        <v>0</v>
      </c>
      <c r="R1302" s="5">
        <f t="shared" si="188"/>
        <v>9476</v>
      </c>
      <c r="S1302" s="5">
        <v>15</v>
      </c>
      <c r="T1302" s="5">
        <v>0</v>
      </c>
      <c r="U1302">
        <f>[2]升级消耗!$G102</f>
        <v>10191</v>
      </c>
      <c r="V1302">
        <f t="shared" si="183"/>
        <v>2.3</v>
      </c>
      <c r="AA1302" s="5">
        <f t="shared" si="189"/>
        <v>1040</v>
      </c>
    </row>
    <row r="1303" spans="1:27">
      <c r="A1303" s="5">
        <f t="shared" si="180"/>
        <v>1005100</v>
      </c>
      <c r="B1303" s="5">
        <f t="shared" si="181"/>
        <v>1005</v>
      </c>
      <c r="C1303" s="5">
        <f>VLOOKUP(B1303,[1]role!$A:$J,10,1)</f>
        <v>49</v>
      </c>
      <c r="D1303" s="5">
        <f t="shared" si="182"/>
        <v>100</v>
      </c>
      <c r="E1303" s="10" t="s">
        <v>241</v>
      </c>
      <c r="F1303" s="5">
        <f>[2]攻击!$I105</f>
        <v>9676</v>
      </c>
      <c r="G1303" s="5">
        <f t="shared" si="184"/>
        <v>482</v>
      </c>
      <c r="H1303" s="5">
        <v>1005001</v>
      </c>
      <c r="I1303" s="6">
        <f t="shared" si="185"/>
        <v>1050</v>
      </c>
      <c r="J1303">
        <v>0</v>
      </c>
      <c r="K1303" s="11">
        <f t="shared" si="186"/>
        <v>8</v>
      </c>
      <c r="L1303">
        <v>0</v>
      </c>
      <c r="M1303">
        <v>0</v>
      </c>
      <c r="N1303" s="7">
        <v>4005001</v>
      </c>
      <c r="O1303" t="s">
        <v>240</v>
      </c>
      <c r="P1303" s="5" t="str">
        <f t="shared" si="187"/>
        <v>1-14121</v>
      </c>
      <c r="Q1303">
        <v>0</v>
      </c>
      <c r="R1303" s="5">
        <f t="shared" si="188"/>
        <v>9676</v>
      </c>
      <c r="S1303" s="5">
        <v>15</v>
      </c>
      <c r="T1303" s="5">
        <v>0</v>
      </c>
      <c r="U1303">
        <f>[2]升级消耗!$G103</f>
        <v>14121</v>
      </c>
      <c r="V1303">
        <f t="shared" si="183"/>
        <v>2.3</v>
      </c>
      <c r="AA1303" s="5">
        <f t="shared" si="189"/>
        <v>1050</v>
      </c>
    </row>
    <row r="1304" spans="1:27">
      <c r="A1304" s="5">
        <f t="shared" si="180"/>
        <v>1005101</v>
      </c>
      <c r="B1304" s="5">
        <f t="shared" si="181"/>
        <v>1005</v>
      </c>
      <c r="C1304" s="5">
        <f>VLOOKUP(B1304,[1]role!$A:$J,10,1)</f>
        <v>49</v>
      </c>
      <c r="D1304" s="5">
        <f t="shared" si="182"/>
        <v>101</v>
      </c>
      <c r="E1304" s="10" t="s">
        <v>241</v>
      </c>
      <c r="F1304" s="5">
        <f>[2]攻击!$I106</f>
        <v>9975</v>
      </c>
      <c r="G1304" s="5">
        <f t="shared" si="184"/>
        <v>486</v>
      </c>
      <c r="H1304" s="5">
        <v>1005001</v>
      </c>
      <c r="I1304" s="6">
        <f t="shared" si="185"/>
        <v>1060</v>
      </c>
      <c r="J1304">
        <v>0</v>
      </c>
      <c r="K1304" s="11">
        <f t="shared" si="186"/>
        <v>8</v>
      </c>
      <c r="L1304">
        <v>0</v>
      </c>
      <c r="M1304">
        <v>0</v>
      </c>
      <c r="N1304" s="7">
        <v>4005001</v>
      </c>
      <c r="O1304" t="s">
        <v>42</v>
      </c>
      <c r="P1304" s="5" t="str">
        <f t="shared" si="187"/>
        <v>1-14565</v>
      </c>
      <c r="Q1304">
        <v>0</v>
      </c>
      <c r="R1304" s="5">
        <f t="shared" si="188"/>
        <v>9975</v>
      </c>
      <c r="S1304" s="5">
        <v>15</v>
      </c>
      <c r="T1304" s="5">
        <v>0</v>
      </c>
      <c r="U1304">
        <f>[2]升级消耗!$G104</f>
        <v>14565</v>
      </c>
      <c r="V1304">
        <f t="shared" si="183"/>
        <v>2.3</v>
      </c>
      <c r="AA1304" s="5">
        <f t="shared" si="189"/>
        <v>1060</v>
      </c>
    </row>
    <row r="1305" spans="1:27">
      <c r="A1305" s="5">
        <f t="shared" si="180"/>
        <v>1005102</v>
      </c>
      <c r="B1305" s="5">
        <f t="shared" si="181"/>
        <v>1005</v>
      </c>
      <c r="C1305" s="5">
        <f>VLOOKUP(B1305,[1]role!$A:$J,10,1)</f>
        <v>49</v>
      </c>
      <c r="D1305" s="5">
        <f t="shared" si="182"/>
        <v>102</v>
      </c>
      <c r="E1305" s="10" t="s">
        <v>241</v>
      </c>
      <c r="F1305" s="5">
        <f>[2]攻击!$I107</f>
        <v>10273</v>
      </c>
      <c r="G1305" s="5">
        <f t="shared" si="184"/>
        <v>491</v>
      </c>
      <c r="H1305" s="5">
        <v>1005001</v>
      </c>
      <c r="I1305" s="6">
        <f t="shared" si="185"/>
        <v>1070</v>
      </c>
      <c r="J1305">
        <v>0</v>
      </c>
      <c r="K1305" s="11">
        <f t="shared" si="186"/>
        <v>8</v>
      </c>
      <c r="L1305">
        <v>0</v>
      </c>
      <c r="M1305">
        <v>0</v>
      </c>
      <c r="N1305" s="7">
        <v>4005001</v>
      </c>
      <c r="O1305" t="s">
        <v>142</v>
      </c>
      <c r="P1305" s="5" t="str">
        <f t="shared" si="187"/>
        <v>1-15008</v>
      </c>
      <c r="Q1305">
        <v>0</v>
      </c>
      <c r="R1305" s="5">
        <f t="shared" si="188"/>
        <v>10273</v>
      </c>
      <c r="S1305" s="5">
        <v>15</v>
      </c>
      <c r="T1305" s="5">
        <v>0</v>
      </c>
      <c r="U1305">
        <f>[2]升级消耗!$G105</f>
        <v>15008</v>
      </c>
      <c r="V1305">
        <f t="shared" si="183"/>
        <v>2.3</v>
      </c>
      <c r="AA1305" s="5">
        <f t="shared" si="189"/>
        <v>1070</v>
      </c>
    </row>
    <row r="1306" spans="1:27">
      <c r="A1306" s="5">
        <f t="shared" si="180"/>
        <v>1005103</v>
      </c>
      <c r="B1306" s="5">
        <f t="shared" si="181"/>
        <v>1005</v>
      </c>
      <c r="C1306" s="5">
        <f>VLOOKUP(B1306,[1]role!$A:$J,10,1)</f>
        <v>49</v>
      </c>
      <c r="D1306" s="5">
        <f t="shared" si="182"/>
        <v>103</v>
      </c>
      <c r="E1306" s="10" t="s">
        <v>241</v>
      </c>
      <c r="F1306" s="5">
        <f>[2]攻击!$I108</f>
        <v>10574</v>
      </c>
      <c r="G1306" s="5">
        <f t="shared" si="184"/>
        <v>495</v>
      </c>
      <c r="H1306" s="5">
        <v>1005001</v>
      </c>
      <c r="I1306" s="6">
        <f t="shared" si="185"/>
        <v>1080</v>
      </c>
      <c r="J1306">
        <v>0</v>
      </c>
      <c r="K1306" s="11">
        <f t="shared" si="186"/>
        <v>8</v>
      </c>
      <c r="L1306">
        <v>0</v>
      </c>
      <c r="M1306">
        <v>0</v>
      </c>
      <c r="N1306" s="7">
        <v>4005001</v>
      </c>
      <c r="O1306" t="s">
        <v>143</v>
      </c>
      <c r="P1306" s="5" t="str">
        <f t="shared" si="187"/>
        <v>1-15455</v>
      </c>
      <c r="Q1306">
        <v>0</v>
      </c>
      <c r="R1306" s="5">
        <f t="shared" si="188"/>
        <v>10574</v>
      </c>
      <c r="S1306" s="5">
        <v>15</v>
      </c>
      <c r="T1306" s="5">
        <v>0</v>
      </c>
      <c r="U1306">
        <f>[2]升级消耗!$G106</f>
        <v>15455</v>
      </c>
      <c r="V1306">
        <f t="shared" si="183"/>
        <v>2.3</v>
      </c>
      <c r="AA1306" s="5">
        <f t="shared" si="189"/>
        <v>1080</v>
      </c>
    </row>
    <row r="1307" spans="1:27">
      <c r="A1307" s="5">
        <f t="shared" si="180"/>
        <v>1005104</v>
      </c>
      <c r="B1307" s="5">
        <f t="shared" si="181"/>
        <v>1005</v>
      </c>
      <c r="C1307" s="5">
        <f>VLOOKUP(B1307,[1]role!$A:$J,10,1)</f>
        <v>49</v>
      </c>
      <c r="D1307" s="5">
        <f t="shared" si="182"/>
        <v>104</v>
      </c>
      <c r="E1307" s="10" t="s">
        <v>241</v>
      </c>
      <c r="F1307" s="5">
        <f>[2]攻击!$I109</f>
        <v>10875</v>
      </c>
      <c r="G1307" s="5">
        <f t="shared" si="184"/>
        <v>499</v>
      </c>
      <c r="H1307" s="5">
        <v>1005001</v>
      </c>
      <c r="I1307" s="6">
        <f t="shared" si="185"/>
        <v>1090</v>
      </c>
      <c r="J1307">
        <v>0</v>
      </c>
      <c r="K1307" s="11">
        <f t="shared" si="186"/>
        <v>8</v>
      </c>
      <c r="L1307">
        <v>0</v>
      </c>
      <c r="M1307">
        <v>0</v>
      </c>
      <c r="N1307" s="7">
        <v>4005001</v>
      </c>
      <c r="O1307" t="s">
        <v>144</v>
      </c>
      <c r="P1307" s="5" t="str">
        <f t="shared" si="187"/>
        <v>1-15903</v>
      </c>
      <c r="Q1307">
        <v>0</v>
      </c>
      <c r="R1307" s="5">
        <f t="shared" si="188"/>
        <v>10875</v>
      </c>
      <c r="S1307" s="5">
        <v>15</v>
      </c>
      <c r="T1307" s="5">
        <v>0</v>
      </c>
      <c r="U1307">
        <f>[2]升级消耗!$G107</f>
        <v>15903</v>
      </c>
      <c r="V1307">
        <f t="shared" si="183"/>
        <v>2.3</v>
      </c>
      <c r="AA1307" s="5">
        <f t="shared" si="189"/>
        <v>1090</v>
      </c>
    </row>
    <row r="1308" spans="1:27">
      <c r="A1308" s="5">
        <f t="shared" si="180"/>
        <v>1005105</v>
      </c>
      <c r="B1308" s="5">
        <f t="shared" si="181"/>
        <v>1005</v>
      </c>
      <c r="C1308" s="5">
        <f>VLOOKUP(B1308,[1]role!$A:$J,10,1)</f>
        <v>49</v>
      </c>
      <c r="D1308" s="5">
        <f t="shared" si="182"/>
        <v>105</v>
      </c>
      <c r="E1308" s="10" t="s">
        <v>241</v>
      </c>
      <c r="F1308" s="5">
        <f>[2]攻击!$I110</f>
        <v>11177</v>
      </c>
      <c r="G1308" s="5">
        <f t="shared" si="184"/>
        <v>504</v>
      </c>
      <c r="H1308" s="5">
        <v>1005001</v>
      </c>
      <c r="I1308" s="6">
        <f t="shared" si="185"/>
        <v>1100</v>
      </c>
      <c r="J1308">
        <v>0</v>
      </c>
      <c r="K1308" s="11">
        <f t="shared" si="186"/>
        <v>8</v>
      </c>
      <c r="L1308">
        <v>0</v>
      </c>
      <c r="M1308">
        <v>0</v>
      </c>
      <c r="N1308" s="7">
        <v>4005001</v>
      </c>
      <c r="O1308" t="s">
        <v>145</v>
      </c>
      <c r="P1308" s="5" t="str">
        <f t="shared" si="187"/>
        <v>1-16351</v>
      </c>
      <c r="Q1308">
        <v>0</v>
      </c>
      <c r="R1308" s="5">
        <f t="shared" si="188"/>
        <v>11177</v>
      </c>
      <c r="S1308" s="5">
        <v>15</v>
      </c>
      <c r="T1308" s="5">
        <v>0</v>
      </c>
      <c r="U1308">
        <f>[2]升级消耗!$G108</f>
        <v>16351</v>
      </c>
      <c r="V1308">
        <f t="shared" si="183"/>
        <v>2.3</v>
      </c>
      <c r="AA1308" s="5">
        <f t="shared" si="189"/>
        <v>1100</v>
      </c>
    </row>
    <row r="1309" spans="1:27">
      <c r="A1309" s="5">
        <f t="shared" si="180"/>
        <v>1005106</v>
      </c>
      <c r="B1309" s="5">
        <f t="shared" si="181"/>
        <v>1005</v>
      </c>
      <c r="C1309" s="5">
        <f>VLOOKUP(B1309,[1]role!$A:$J,10,1)</f>
        <v>49</v>
      </c>
      <c r="D1309" s="5">
        <f t="shared" si="182"/>
        <v>106</v>
      </c>
      <c r="E1309" s="10" t="s">
        <v>241</v>
      </c>
      <c r="F1309" s="5">
        <f>[2]攻击!$I111</f>
        <v>11479</v>
      </c>
      <c r="G1309" s="5">
        <f t="shared" si="184"/>
        <v>508</v>
      </c>
      <c r="H1309" s="5">
        <v>1005001</v>
      </c>
      <c r="I1309" s="6">
        <f t="shared" si="185"/>
        <v>1110</v>
      </c>
      <c r="J1309">
        <v>0</v>
      </c>
      <c r="K1309" s="11">
        <f t="shared" si="186"/>
        <v>8</v>
      </c>
      <c r="L1309">
        <v>0</v>
      </c>
      <c r="M1309">
        <v>0</v>
      </c>
      <c r="N1309" s="7">
        <v>4005001</v>
      </c>
      <c r="O1309" t="s">
        <v>146</v>
      </c>
      <c r="P1309" s="5" t="str">
        <f t="shared" si="187"/>
        <v>1-16799</v>
      </c>
      <c r="Q1309">
        <v>0</v>
      </c>
      <c r="R1309" s="5">
        <f t="shared" si="188"/>
        <v>11479</v>
      </c>
      <c r="S1309" s="5">
        <v>15</v>
      </c>
      <c r="T1309" s="5">
        <v>0</v>
      </c>
      <c r="U1309">
        <f>[2]升级消耗!$G109</f>
        <v>16799</v>
      </c>
      <c r="V1309">
        <f t="shared" si="183"/>
        <v>2.3</v>
      </c>
      <c r="AA1309" s="5">
        <f t="shared" si="189"/>
        <v>1110</v>
      </c>
    </row>
    <row r="1310" spans="1:27">
      <c r="A1310" s="5">
        <f t="shared" si="180"/>
        <v>1005107</v>
      </c>
      <c r="B1310" s="5">
        <f t="shared" si="181"/>
        <v>1005</v>
      </c>
      <c r="C1310" s="5">
        <f>VLOOKUP(B1310,[1]role!$A:$J,10,1)</f>
        <v>49</v>
      </c>
      <c r="D1310" s="5">
        <f t="shared" si="182"/>
        <v>107</v>
      </c>
      <c r="E1310" s="10" t="s">
        <v>241</v>
      </c>
      <c r="F1310" s="5">
        <f>[2]攻击!$I112</f>
        <v>11784</v>
      </c>
      <c r="G1310" s="5">
        <f t="shared" si="184"/>
        <v>512</v>
      </c>
      <c r="H1310" s="5">
        <v>1005001</v>
      </c>
      <c r="I1310" s="6">
        <f t="shared" si="185"/>
        <v>1120</v>
      </c>
      <c r="J1310">
        <v>0</v>
      </c>
      <c r="K1310" s="11">
        <f t="shared" si="186"/>
        <v>8</v>
      </c>
      <c r="L1310">
        <v>0</v>
      </c>
      <c r="M1310">
        <v>0</v>
      </c>
      <c r="N1310" s="7">
        <v>4005001</v>
      </c>
      <c r="O1310" t="s">
        <v>147</v>
      </c>
      <c r="P1310" s="5" t="str">
        <f t="shared" si="187"/>
        <v>1-17253</v>
      </c>
      <c r="Q1310">
        <v>0</v>
      </c>
      <c r="R1310" s="5">
        <f t="shared" si="188"/>
        <v>11784</v>
      </c>
      <c r="S1310" s="5">
        <v>15</v>
      </c>
      <c r="T1310" s="5">
        <v>0</v>
      </c>
      <c r="U1310">
        <f>[2]升级消耗!$G110</f>
        <v>17253</v>
      </c>
      <c r="V1310">
        <f t="shared" si="183"/>
        <v>2.3</v>
      </c>
      <c r="AA1310" s="5">
        <f t="shared" si="189"/>
        <v>1120</v>
      </c>
    </row>
    <row r="1311" spans="1:27">
      <c r="A1311" s="5">
        <f t="shared" si="180"/>
        <v>1005108</v>
      </c>
      <c r="B1311" s="5">
        <f t="shared" si="181"/>
        <v>1005</v>
      </c>
      <c r="C1311" s="5">
        <f>VLOOKUP(B1311,[1]role!$A:$J,10,1)</f>
        <v>49</v>
      </c>
      <c r="D1311" s="5">
        <f t="shared" si="182"/>
        <v>108</v>
      </c>
      <c r="E1311" s="10" t="s">
        <v>241</v>
      </c>
      <c r="F1311" s="5">
        <f>[2]攻击!$I113</f>
        <v>12088</v>
      </c>
      <c r="G1311" s="5">
        <f t="shared" si="184"/>
        <v>517</v>
      </c>
      <c r="H1311" s="5">
        <v>1005001</v>
      </c>
      <c r="I1311" s="6">
        <f t="shared" si="185"/>
        <v>1130</v>
      </c>
      <c r="J1311">
        <v>0</v>
      </c>
      <c r="K1311" s="11">
        <f t="shared" si="186"/>
        <v>8</v>
      </c>
      <c r="L1311">
        <v>0</v>
      </c>
      <c r="M1311">
        <v>0</v>
      </c>
      <c r="N1311" s="7">
        <v>4005001</v>
      </c>
      <c r="O1311" t="s">
        <v>148</v>
      </c>
      <c r="P1311" s="5" t="str">
        <f t="shared" si="187"/>
        <v>1-17703</v>
      </c>
      <c r="Q1311">
        <v>0</v>
      </c>
      <c r="R1311" s="5">
        <f t="shared" si="188"/>
        <v>12088</v>
      </c>
      <c r="S1311" s="5">
        <v>15</v>
      </c>
      <c r="T1311" s="5">
        <v>0</v>
      </c>
      <c r="U1311">
        <f>[2]升级消耗!$G111</f>
        <v>17703</v>
      </c>
      <c r="V1311">
        <f t="shared" si="183"/>
        <v>2.3</v>
      </c>
      <c r="AA1311" s="5">
        <f t="shared" si="189"/>
        <v>1130</v>
      </c>
    </row>
    <row r="1312" spans="1:27">
      <c r="A1312" s="5">
        <f t="shared" si="180"/>
        <v>1005109</v>
      </c>
      <c r="B1312" s="5">
        <f t="shared" si="181"/>
        <v>1005</v>
      </c>
      <c r="C1312" s="5">
        <f>VLOOKUP(B1312,[1]role!$A:$J,10,1)</f>
        <v>49</v>
      </c>
      <c r="D1312" s="5">
        <f t="shared" si="182"/>
        <v>109</v>
      </c>
      <c r="E1312" s="10" t="s">
        <v>241</v>
      </c>
      <c r="F1312" s="5">
        <f>[2]攻击!$I114</f>
        <v>12394</v>
      </c>
      <c r="G1312" s="5">
        <f t="shared" si="184"/>
        <v>521</v>
      </c>
      <c r="H1312" s="5">
        <v>1005001</v>
      </c>
      <c r="I1312" s="6">
        <f t="shared" si="185"/>
        <v>1140</v>
      </c>
      <c r="J1312">
        <v>0</v>
      </c>
      <c r="K1312" s="11">
        <f t="shared" si="186"/>
        <v>8</v>
      </c>
      <c r="L1312">
        <v>0</v>
      </c>
      <c r="M1312">
        <v>0</v>
      </c>
      <c r="N1312" s="7">
        <v>4005001</v>
      </c>
      <c r="O1312" t="s">
        <v>149</v>
      </c>
      <c r="P1312" s="5" t="str">
        <f t="shared" si="187"/>
        <v>1-18156</v>
      </c>
      <c r="Q1312">
        <v>0</v>
      </c>
      <c r="R1312" s="5">
        <f t="shared" si="188"/>
        <v>12394</v>
      </c>
      <c r="S1312" s="5">
        <v>15</v>
      </c>
      <c r="T1312" s="5">
        <v>0</v>
      </c>
      <c r="U1312">
        <f>[2]升级消耗!$G112</f>
        <v>18156</v>
      </c>
      <c r="V1312">
        <f t="shared" si="183"/>
        <v>2.3</v>
      </c>
      <c r="AA1312" s="5">
        <f t="shared" si="189"/>
        <v>1140</v>
      </c>
    </row>
    <row r="1313" spans="1:27">
      <c r="A1313" s="5">
        <f t="shared" si="180"/>
        <v>1005110</v>
      </c>
      <c r="B1313" s="5">
        <f t="shared" si="181"/>
        <v>1005</v>
      </c>
      <c r="C1313" s="5">
        <f>VLOOKUP(B1313,[1]role!$A:$J,10,1)</f>
        <v>49</v>
      </c>
      <c r="D1313" s="5">
        <f t="shared" si="182"/>
        <v>110</v>
      </c>
      <c r="E1313" s="10" t="s">
        <v>241</v>
      </c>
      <c r="F1313" s="5">
        <f>[2]攻击!$I115</f>
        <v>12700</v>
      </c>
      <c r="G1313" s="5">
        <f t="shared" si="184"/>
        <v>526</v>
      </c>
      <c r="H1313" s="5">
        <v>1005001</v>
      </c>
      <c r="I1313" s="6">
        <f t="shared" si="185"/>
        <v>1150</v>
      </c>
      <c r="J1313">
        <v>0</v>
      </c>
      <c r="K1313" s="11">
        <f t="shared" si="186"/>
        <v>8</v>
      </c>
      <c r="L1313">
        <v>0</v>
      </c>
      <c r="M1313">
        <v>0</v>
      </c>
      <c r="N1313" s="7">
        <v>4005001</v>
      </c>
      <c r="O1313" t="s">
        <v>150</v>
      </c>
      <c r="P1313" s="5" t="str">
        <f t="shared" si="187"/>
        <v>1-18614</v>
      </c>
      <c r="Q1313">
        <v>0</v>
      </c>
      <c r="R1313" s="5">
        <f t="shared" si="188"/>
        <v>12700</v>
      </c>
      <c r="S1313" s="5">
        <v>15</v>
      </c>
      <c r="T1313" s="5">
        <v>0</v>
      </c>
      <c r="U1313">
        <f>[2]升级消耗!$G113</f>
        <v>18614</v>
      </c>
      <c r="V1313">
        <f t="shared" si="183"/>
        <v>2.3</v>
      </c>
      <c r="AA1313" s="5">
        <f t="shared" si="189"/>
        <v>1150</v>
      </c>
    </row>
    <row r="1314" spans="1:27">
      <c r="A1314" s="5">
        <f t="shared" si="180"/>
        <v>1005111</v>
      </c>
      <c r="B1314" s="5">
        <f t="shared" si="181"/>
        <v>1005</v>
      </c>
      <c r="C1314" s="5">
        <f>VLOOKUP(B1314,[1]role!$A:$J,10,1)</f>
        <v>49</v>
      </c>
      <c r="D1314" s="5">
        <f t="shared" si="182"/>
        <v>111</v>
      </c>
      <c r="E1314" s="10" t="s">
        <v>241</v>
      </c>
      <c r="F1314" s="5">
        <f>[2]攻击!$I116</f>
        <v>13008</v>
      </c>
      <c r="G1314" s="5">
        <f t="shared" si="184"/>
        <v>530</v>
      </c>
      <c r="H1314" s="5">
        <v>1005001</v>
      </c>
      <c r="I1314" s="6">
        <f t="shared" si="185"/>
        <v>1160</v>
      </c>
      <c r="J1314">
        <v>0</v>
      </c>
      <c r="K1314" s="11">
        <f t="shared" si="186"/>
        <v>8</v>
      </c>
      <c r="L1314">
        <v>0</v>
      </c>
      <c r="M1314">
        <v>0</v>
      </c>
      <c r="N1314" s="7">
        <v>4005001</v>
      </c>
      <c r="O1314" t="s">
        <v>151</v>
      </c>
      <c r="P1314" s="5" t="str">
        <f t="shared" si="187"/>
        <v>1-19069</v>
      </c>
      <c r="Q1314">
        <v>0</v>
      </c>
      <c r="R1314" s="5">
        <f t="shared" si="188"/>
        <v>13008</v>
      </c>
      <c r="S1314" s="5">
        <v>15</v>
      </c>
      <c r="T1314" s="5">
        <v>0</v>
      </c>
      <c r="U1314">
        <f>[2]升级消耗!$G114</f>
        <v>19069</v>
      </c>
      <c r="V1314">
        <f t="shared" si="183"/>
        <v>2.3</v>
      </c>
      <c r="AA1314" s="5">
        <f t="shared" si="189"/>
        <v>1160</v>
      </c>
    </row>
    <row r="1315" spans="1:27">
      <c r="A1315" s="5">
        <f t="shared" si="180"/>
        <v>1005112</v>
      </c>
      <c r="B1315" s="5">
        <f t="shared" si="181"/>
        <v>1005</v>
      </c>
      <c r="C1315" s="5">
        <f>VLOOKUP(B1315,[1]role!$A:$J,10,1)</f>
        <v>49</v>
      </c>
      <c r="D1315" s="5">
        <f t="shared" si="182"/>
        <v>112</v>
      </c>
      <c r="E1315" s="10" t="s">
        <v>241</v>
      </c>
      <c r="F1315" s="5">
        <f>[2]攻击!$I117</f>
        <v>13315</v>
      </c>
      <c r="G1315" s="5">
        <f t="shared" si="184"/>
        <v>534</v>
      </c>
      <c r="H1315" s="5">
        <v>1005001</v>
      </c>
      <c r="I1315" s="6">
        <f t="shared" si="185"/>
        <v>1170</v>
      </c>
      <c r="J1315">
        <v>0</v>
      </c>
      <c r="K1315" s="11">
        <f t="shared" si="186"/>
        <v>8</v>
      </c>
      <c r="L1315">
        <v>0</v>
      </c>
      <c r="M1315">
        <v>0</v>
      </c>
      <c r="N1315" s="7">
        <v>4005001</v>
      </c>
      <c r="O1315" t="s">
        <v>152</v>
      </c>
      <c r="P1315" s="5" t="str">
        <f t="shared" si="187"/>
        <v>1-19526</v>
      </c>
      <c r="Q1315">
        <v>0</v>
      </c>
      <c r="R1315" s="5">
        <f t="shared" si="188"/>
        <v>13315</v>
      </c>
      <c r="S1315" s="5">
        <v>15</v>
      </c>
      <c r="T1315" s="5">
        <v>0</v>
      </c>
      <c r="U1315">
        <f>[2]升级消耗!$G115</f>
        <v>19526</v>
      </c>
      <c r="V1315">
        <f t="shared" si="183"/>
        <v>2.3</v>
      </c>
      <c r="AA1315" s="5">
        <f t="shared" si="189"/>
        <v>1170</v>
      </c>
    </row>
    <row r="1316" spans="1:27">
      <c r="A1316" s="5">
        <f t="shared" si="180"/>
        <v>1005113</v>
      </c>
      <c r="B1316" s="5">
        <f t="shared" si="181"/>
        <v>1005</v>
      </c>
      <c r="C1316" s="5">
        <f>VLOOKUP(B1316,[1]role!$A:$J,10,1)</f>
        <v>49</v>
      </c>
      <c r="D1316" s="5">
        <f t="shared" si="182"/>
        <v>113</v>
      </c>
      <c r="E1316" s="10" t="s">
        <v>241</v>
      </c>
      <c r="F1316" s="5">
        <f>[2]攻击!$I118</f>
        <v>13625</v>
      </c>
      <c r="G1316" s="5">
        <f t="shared" si="184"/>
        <v>539</v>
      </c>
      <c r="H1316" s="5">
        <v>1005001</v>
      </c>
      <c r="I1316" s="6">
        <f t="shared" si="185"/>
        <v>1180</v>
      </c>
      <c r="J1316">
        <v>0</v>
      </c>
      <c r="K1316" s="11">
        <f t="shared" si="186"/>
        <v>8</v>
      </c>
      <c r="L1316">
        <v>0</v>
      </c>
      <c r="M1316">
        <v>0</v>
      </c>
      <c r="N1316" s="7">
        <v>4005001</v>
      </c>
      <c r="O1316" t="s">
        <v>153</v>
      </c>
      <c r="P1316" s="5" t="str">
        <f t="shared" si="187"/>
        <v>1-19985</v>
      </c>
      <c r="Q1316">
        <v>0</v>
      </c>
      <c r="R1316" s="5">
        <f t="shared" si="188"/>
        <v>13625</v>
      </c>
      <c r="S1316" s="5">
        <v>15</v>
      </c>
      <c r="T1316" s="5">
        <v>0</v>
      </c>
      <c r="U1316">
        <f>[2]升级消耗!$G116</f>
        <v>19985</v>
      </c>
      <c r="V1316">
        <f t="shared" si="183"/>
        <v>2.3</v>
      </c>
      <c r="AA1316" s="5">
        <f t="shared" si="189"/>
        <v>1180</v>
      </c>
    </row>
    <row r="1317" spans="1:27">
      <c r="A1317" s="5">
        <f t="shared" si="180"/>
        <v>1005114</v>
      </c>
      <c r="B1317" s="5">
        <f t="shared" si="181"/>
        <v>1005</v>
      </c>
      <c r="C1317" s="5">
        <f>VLOOKUP(B1317,[1]role!$A:$J,10,1)</f>
        <v>49</v>
      </c>
      <c r="D1317" s="5">
        <f t="shared" si="182"/>
        <v>114</v>
      </c>
      <c r="E1317" s="10" t="s">
        <v>241</v>
      </c>
      <c r="F1317" s="5">
        <f>[2]攻击!$I119</f>
        <v>13935</v>
      </c>
      <c r="G1317" s="5">
        <f t="shared" si="184"/>
        <v>543</v>
      </c>
      <c r="H1317" s="5">
        <v>1005001</v>
      </c>
      <c r="I1317" s="6">
        <f t="shared" si="185"/>
        <v>1190</v>
      </c>
      <c r="J1317">
        <v>0</v>
      </c>
      <c r="K1317" s="11">
        <f t="shared" si="186"/>
        <v>8</v>
      </c>
      <c r="L1317">
        <v>0</v>
      </c>
      <c r="M1317">
        <v>0</v>
      </c>
      <c r="N1317" s="7">
        <v>4005001</v>
      </c>
      <c r="O1317" t="s">
        <v>154</v>
      </c>
      <c r="P1317" s="5" t="str">
        <f t="shared" si="187"/>
        <v>1-20446</v>
      </c>
      <c r="Q1317">
        <v>0</v>
      </c>
      <c r="R1317" s="5">
        <f t="shared" si="188"/>
        <v>13935</v>
      </c>
      <c r="S1317" s="5">
        <v>15</v>
      </c>
      <c r="T1317" s="5">
        <v>0</v>
      </c>
      <c r="U1317">
        <f>[2]升级消耗!$G117</f>
        <v>20446</v>
      </c>
      <c r="V1317">
        <f t="shared" si="183"/>
        <v>2.3</v>
      </c>
      <c r="AA1317" s="5">
        <f t="shared" si="189"/>
        <v>1190</v>
      </c>
    </row>
    <row r="1318" spans="1:27">
      <c r="A1318" s="5">
        <f t="shared" si="180"/>
        <v>1005115</v>
      </c>
      <c r="B1318" s="5">
        <f t="shared" si="181"/>
        <v>1005</v>
      </c>
      <c r="C1318" s="5">
        <f>VLOOKUP(B1318,[1]role!$A:$J,10,1)</f>
        <v>49</v>
      </c>
      <c r="D1318" s="5">
        <f t="shared" si="182"/>
        <v>115</v>
      </c>
      <c r="E1318" s="10" t="s">
        <v>241</v>
      </c>
      <c r="F1318" s="5">
        <f>[2]攻击!$I120</f>
        <v>14246</v>
      </c>
      <c r="G1318" s="5">
        <f t="shared" si="184"/>
        <v>547</v>
      </c>
      <c r="H1318" s="5">
        <v>1005001</v>
      </c>
      <c r="I1318" s="6">
        <f t="shared" si="185"/>
        <v>1200</v>
      </c>
      <c r="J1318">
        <v>0</v>
      </c>
      <c r="K1318" s="11">
        <f t="shared" si="186"/>
        <v>8</v>
      </c>
      <c r="L1318">
        <v>0</v>
      </c>
      <c r="M1318">
        <v>0</v>
      </c>
      <c r="N1318" s="7">
        <v>4005001</v>
      </c>
      <c r="O1318" t="s">
        <v>155</v>
      </c>
      <c r="P1318" s="5" t="str">
        <f t="shared" si="187"/>
        <v>1-20909</v>
      </c>
      <c r="Q1318">
        <v>0</v>
      </c>
      <c r="R1318" s="5">
        <f t="shared" si="188"/>
        <v>14246</v>
      </c>
      <c r="S1318" s="5">
        <v>15</v>
      </c>
      <c r="T1318" s="5">
        <v>0</v>
      </c>
      <c r="U1318">
        <f>[2]升级消耗!$G118</f>
        <v>20909</v>
      </c>
      <c r="V1318">
        <f t="shared" si="183"/>
        <v>2.3</v>
      </c>
      <c r="AA1318" s="5">
        <f t="shared" si="189"/>
        <v>1200</v>
      </c>
    </row>
    <row r="1319" spans="1:27">
      <c r="A1319" s="5">
        <f t="shared" si="180"/>
        <v>1005116</v>
      </c>
      <c r="B1319" s="5">
        <f t="shared" si="181"/>
        <v>1005</v>
      </c>
      <c r="C1319" s="5">
        <f>VLOOKUP(B1319,[1]role!$A:$J,10,1)</f>
        <v>49</v>
      </c>
      <c r="D1319" s="5">
        <f t="shared" si="182"/>
        <v>116</v>
      </c>
      <c r="E1319" s="10" t="s">
        <v>241</v>
      </c>
      <c r="F1319" s="5">
        <f>[2]攻击!$I121</f>
        <v>14557</v>
      </c>
      <c r="G1319" s="5">
        <f t="shared" si="184"/>
        <v>552</v>
      </c>
      <c r="H1319" s="5">
        <v>1005001</v>
      </c>
      <c r="I1319" s="6">
        <f t="shared" si="185"/>
        <v>1210</v>
      </c>
      <c r="J1319">
        <v>0</v>
      </c>
      <c r="K1319" s="11">
        <f t="shared" si="186"/>
        <v>8</v>
      </c>
      <c r="L1319">
        <v>0</v>
      </c>
      <c r="M1319">
        <v>0</v>
      </c>
      <c r="N1319" s="7">
        <v>4005001</v>
      </c>
      <c r="O1319" t="s">
        <v>156</v>
      </c>
      <c r="P1319" s="5" t="str">
        <f t="shared" si="187"/>
        <v>1-21369</v>
      </c>
      <c r="Q1319">
        <v>0</v>
      </c>
      <c r="R1319" s="5">
        <f t="shared" si="188"/>
        <v>14557</v>
      </c>
      <c r="S1319" s="5">
        <v>15</v>
      </c>
      <c r="T1319" s="5">
        <v>0</v>
      </c>
      <c r="U1319">
        <f>[2]升级消耗!$G119</f>
        <v>21369</v>
      </c>
      <c r="V1319">
        <f t="shared" si="183"/>
        <v>2.3</v>
      </c>
      <c r="AA1319" s="5">
        <f t="shared" si="189"/>
        <v>1210</v>
      </c>
    </row>
    <row r="1320" spans="1:27">
      <c r="A1320" s="5">
        <f t="shared" si="180"/>
        <v>1005117</v>
      </c>
      <c r="B1320" s="5">
        <f t="shared" si="181"/>
        <v>1005</v>
      </c>
      <c r="C1320" s="5">
        <f>VLOOKUP(B1320,[1]role!$A:$J,10,1)</f>
        <v>49</v>
      </c>
      <c r="D1320" s="5">
        <f t="shared" si="182"/>
        <v>117</v>
      </c>
      <c r="E1320" s="10" t="s">
        <v>241</v>
      </c>
      <c r="F1320" s="5">
        <f>[2]攻击!$I122</f>
        <v>14871</v>
      </c>
      <c r="G1320" s="5">
        <f t="shared" si="184"/>
        <v>556</v>
      </c>
      <c r="H1320" s="5">
        <v>1005001</v>
      </c>
      <c r="I1320" s="6">
        <f t="shared" si="185"/>
        <v>1220</v>
      </c>
      <c r="J1320">
        <v>0</v>
      </c>
      <c r="K1320" s="11">
        <f t="shared" si="186"/>
        <v>8</v>
      </c>
      <c r="L1320">
        <v>0</v>
      </c>
      <c r="M1320">
        <v>0</v>
      </c>
      <c r="N1320" s="7">
        <v>4005001</v>
      </c>
      <c r="O1320" t="s">
        <v>157</v>
      </c>
      <c r="P1320" s="5" t="str">
        <f t="shared" si="187"/>
        <v>1-21837</v>
      </c>
      <c r="Q1320">
        <v>0</v>
      </c>
      <c r="R1320" s="5">
        <f t="shared" si="188"/>
        <v>14871</v>
      </c>
      <c r="S1320" s="5">
        <v>15</v>
      </c>
      <c r="T1320" s="5">
        <v>0</v>
      </c>
      <c r="U1320">
        <f>[2]升级消耗!$G120</f>
        <v>21837</v>
      </c>
      <c r="V1320">
        <f t="shared" si="183"/>
        <v>2.3</v>
      </c>
      <c r="AA1320" s="5">
        <f t="shared" si="189"/>
        <v>1220</v>
      </c>
    </row>
    <row r="1321" spans="1:27">
      <c r="A1321" s="5">
        <f t="shared" si="180"/>
        <v>1005118</v>
      </c>
      <c r="B1321" s="5">
        <f t="shared" si="181"/>
        <v>1005</v>
      </c>
      <c r="C1321" s="5">
        <f>VLOOKUP(B1321,[1]role!$A:$J,10,1)</f>
        <v>49</v>
      </c>
      <c r="D1321" s="5">
        <f t="shared" si="182"/>
        <v>118</v>
      </c>
      <c r="E1321" s="10" t="s">
        <v>241</v>
      </c>
      <c r="F1321" s="5">
        <f>[2]攻击!$I123</f>
        <v>15184</v>
      </c>
      <c r="G1321" s="5">
        <f t="shared" si="184"/>
        <v>560</v>
      </c>
      <c r="H1321" s="5">
        <v>1005001</v>
      </c>
      <c r="I1321" s="6">
        <f t="shared" si="185"/>
        <v>1230</v>
      </c>
      <c r="J1321">
        <v>0</v>
      </c>
      <c r="K1321" s="11">
        <f t="shared" si="186"/>
        <v>8</v>
      </c>
      <c r="L1321">
        <v>0</v>
      </c>
      <c r="M1321">
        <v>0</v>
      </c>
      <c r="N1321" s="7">
        <v>4005001</v>
      </c>
      <c r="O1321" t="s">
        <v>158</v>
      </c>
      <c r="P1321" s="5" t="str">
        <f t="shared" si="187"/>
        <v>1-22302</v>
      </c>
      <c r="Q1321">
        <v>0</v>
      </c>
      <c r="R1321" s="5">
        <f t="shared" si="188"/>
        <v>15184</v>
      </c>
      <c r="S1321" s="5">
        <v>15</v>
      </c>
      <c r="T1321" s="5">
        <v>0</v>
      </c>
      <c r="U1321">
        <f>[2]升级消耗!$G121</f>
        <v>22302</v>
      </c>
      <c r="V1321">
        <f t="shared" si="183"/>
        <v>2.3</v>
      </c>
      <c r="AA1321" s="5">
        <f t="shared" si="189"/>
        <v>1230</v>
      </c>
    </row>
    <row r="1322" spans="1:27">
      <c r="A1322" s="5">
        <f t="shared" si="180"/>
        <v>1005119</v>
      </c>
      <c r="B1322" s="5">
        <f t="shared" si="181"/>
        <v>1005</v>
      </c>
      <c r="C1322" s="5">
        <f>VLOOKUP(B1322,[1]role!$A:$J,10,1)</f>
        <v>49</v>
      </c>
      <c r="D1322" s="5">
        <f t="shared" si="182"/>
        <v>119</v>
      </c>
      <c r="E1322" s="10" t="s">
        <v>241</v>
      </c>
      <c r="F1322" s="5">
        <f>[2]攻击!$I124</f>
        <v>15499</v>
      </c>
      <c r="G1322" s="5">
        <f t="shared" si="184"/>
        <v>565</v>
      </c>
      <c r="H1322" s="5">
        <v>1005001</v>
      </c>
      <c r="I1322" s="6">
        <f t="shared" si="185"/>
        <v>1240</v>
      </c>
      <c r="J1322">
        <v>0</v>
      </c>
      <c r="K1322" s="11">
        <f t="shared" si="186"/>
        <v>8</v>
      </c>
      <c r="L1322">
        <v>0</v>
      </c>
      <c r="M1322">
        <v>0</v>
      </c>
      <c r="N1322" s="7">
        <v>4005001</v>
      </c>
      <c r="O1322" t="s">
        <v>159</v>
      </c>
      <c r="P1322" s="5" t="str">
        <f t="shared" si="187"/>
        <v>1-22768</v>
      </c>
      <c r="Q1322">
        <v>0</v>
      </c>
      <c r="R1322" s="5">
        <f t="shared" si="188"/>
        <v>15499</v>
      </c>
      <c r="S1322" s="5">
        <v>15</v>
      </c>
      <c r="T1322" s="5">
        <v>0</v>
      </c>
      <c r="U1322">
        <f>[2]升级消耗!$G122</f>
        <v>22768</v>
      </c>
      <c r="V1322">
        <f t="shared" si="183"/>
        <v>2.3</v>
      </c>
      <c r="AA1322" s="5">
        <f t="shared" si="189"/>
        <v>1240</v>
      </c>
    </row>
    <row r="1323" spans="1:27">
      <c r="A1323" s="5">
        <f t="shared" si="180"/>
        <v>1005120</v>
      </c>
      <c r="B1323" s="5">
        <f t="shared" si="181"/>
        <v>1005</v>
      </c>
      <c r="C1323" s="5">
        <f>VLOOKUP(B1323,[1]role!$A:$J,10,1)</f>
        <v>49</v>
      </c>
      <c r="D1323" s="5">
        <f t="shared" si="182"/>
        <v>120</v>
      </c>
      <c r="E1323" s="10" t="s">
        <v>241</v>
      </c>
      <c r="F1323" s="5">
        <f>[2]攻击!$I125</f>
        <v>15814</v>
      </c>
      <c r="G1323" s="5">
        <f t="shared" si="184"/>
        <v>569</v>
      </c>
      <c r="H1323" s="5">
        <v>1005001</v>
      </c>
      <c r="I1323" s="6">
        <f t="shared" si="185"/>
        <v>1250</v>
      </c>
      <c r="J1323">
        <v>0</v>
      </c>
      <c r="K1323" s="11">
        <f t="shared" si="186"/>
        <v>8</v>
      </c>
      <c r="L1323">
        <v>0</v>
      </c>
      <c r="M1323">
        <v>0</v>
      </c>
      <c r="N1323" s="7">
        <v>4005001</v>
      </c>
      <c r="O1323" t="s">
        <v>160</v>
      </c>
      <c r="P1323" s="5" t="str">
        <f t="shared" si="187"/>
        <v>1-23236</v>
      </c>
      <c r="Q1323">
        <v>0</v>
      </c>
      <c r="R1323" s="5">
        <f t="shared" si="188"/>
        <v>15814</v>
      </c>
      <c r="S1323" s="5">
        <v>15</v>
      </c>
      <c r="T1323" s="5">
        <v>0</v>
      </c>
      <c r="U1323">
        <f>[2]升级消耗!$G123</f>
        <v>23236</v>
      </c>
      <c r="V1323">
        <f t="shared" si="183"/>
        <v>2.3</v>
      </c>
      <c r="AA1323" s="5">
        <f t="shared" si="189"/>
        <v>1250</v>
      </c>
    </row>
    <row r="1324" spans="1:27">
      <c r="A1324" s="5">
        <f t="shared" si="180"/>
        <v>1005121</v>
      </c>
      <c r="B1324" s="5">
        <f t="shared" si="181"/>
        <v>1005</v>
      </c>
      <c r="C1324" s="5">
        <f>VLOOKUP(B1324,[1]role!$A:$J,10,1)</f>
        <v>49</v>
      </c>
      <c r="D1324" s="5">
        <f t="shared" si="182"/>
        <v>121</v>
      </c>
      <c r="E1324" s="10" t="s">
        <v>241</v>
      </c>
      <c r="F1324" s="5">
        <f>[2]攻击!$I126</f>
        <v>16131</v>
      </c>
      <c r="G1324" s="5">
        <f t="shared" si="184"/>
        <v>573</v>
      </c>
      <c r="H1324" s="5">
        <v>1005001</v>
      </c>
      <c r="I1324" s="6">
        <f t="shared" si="185"/>
        <v>1260</v>
      </c>
      <c r="J1324">
        <v>0</v>
      </c>
      <c r="K1324" s="11">
        <f t="shared" si="186"/>
        <v>8</v>
      </c>
      <c r="L1324">
        <v>0</v>
      </c>
      <c r="M1324">
        <v>0</v>
      </c>
      <c r="N1324" s="7">
        <v>4005001</v>
      </c>
      <c r="O1324" t="s">
        <v>161</v>
      </c>
      <c r="P1324" s="5" t="str">
        <f t="shared" si="187"/>
        <v>1-23708</v>
      </c>
      <c r="Q1324">
        <v>0</v>
      </c>
      <c r="R1324" s="5">
        <f t="shared" si="188"/>
        <v>16131</v>
      </c>
      <c r="S1324" s="5">
        <v>15</v>
      </c>
      <c r="T1324" s="5">
        <v>0</v>
      </c>
      <c r="U1324">
        <f>[2]升级消耗!$G124</f>
        <v>23708</v>
      </c>
      <c r="V1324">
        <f t="shared" si="183"/>
        <v>2.3</v>
      </c>
      <c r="AA1324" s="5">
        <f t="shared" si="189"/>
        <v>1260</v>
      </c>
    </row>
    <row r="1325" spans="1:27">
      <c r="A1325" s="5">
        <f t="shared" si="180"/>
        <v>1005122</v>
      </c>
      <c r="B1325" s="5">
        <f t="shared" si="181"/>
        <v>1005</v>
      </c>
      <c r="C1325" s="5">
        <f>VLOOKUP(B1325,[1]role!$A:$J,10,1)</f>
        <v>49</v>
      </c>
      <c r="D1325" s="5">
        <f t="shared" si="182"/>
        <v>122</v>
      </c>
      <c r="E1325" s="10" t="s">
        <v>241</v>
      </c>
      <c r="F1325" s="5">
        <f>[2]攻击!$I127</f>
        <v>16447</v>
      </c>
      <c r="G1325" s="5">
        <f t="shared" si="184"/>
        <v>578</v>
      </c>
      <c r="H1325" s="5">
        <v>1005001</v>
      </c>
      <c r="I1325" s="6">
        <f t="shared" si="185"/>
        <v>1270</v>
      </c>
      <c r="J1325">
        <v>0</v>
      </c>
      <c r="K1325" s="11">
        <f t="shared" si="186"/>
        <v>8</v>
      </c>
      <c r="L1325">
        <v>0</v>
      </c>
      <c r="M1325">
        <v>0</v>
      </c>
      <c r="N1325" s="7">
        <v>4005001</v>
      </c>
      <c r="O1325" t="s">
        <v>162</v>
      </c>
      <c r="P1325" s="5" t="str">
        <f t="shared" si="187"/>
        <v>1-24177</v>
      </c>
      <c r="Q1325">
        <v>0</v>
      </c>
      <c r="R1325" s="5">
        <f t="shared" si="188"/>
        <v>16447</v>
      </c>
      <c r="S1325" s="5">
        <v>15</v>
      </c>
      <c r="T1325" s="5">
        <v>0</v>
      </c>
      <c r="U1325">
        <f>[2]升级消耗!$G125</f>
        <v>24177</v>
      </c>
      <c r="V1325">
        <f t="shared" si="183"/>
        <v>2.3</v>
      </c>
      <c r="AA1325" s="5">
        <f t="shared" si="189"/>
        <v>1270</v>
      </c>
    </row>
    <row r="1326" spans="1:27">
      <c r="A1326" s="5">
        <f t="shared" si="180"/>
        <v>1005123</v>
      </c>
      <c r="B1326" s="5">
        <f t="shared" si="181"/>
        <v>1005</v>
      </c>
      <c r="C1326" s="5">
        <f>VLOOKUP(B1326,[1]role!$A:$J,10,1)</f>
        <v>49</v>
      </c>
      <c r="D1326" s="5">
        <f t="shared" si="182"/>
        <v>123</v>
      </c>
      <c r="E1326" s="10" t="s">
        <v>241</v>
      </c>
      <c r="F1326" s="5">
        <f>[2]攻击!$I128</f>
        <v>16766</v>
      </c>
      <c r="G1326" s="5">
        <f t="shared" si="184"/>
        <v>582</v>
      </c>
      <c r="H1326" s="5">
        <v>1005001</v>
      </c>
      <c r="I1326" s="6">
        <f t="shared" si="185"/>
        <v>1280</v>
      </c>
      <c r="J1326">
        <v>0</v>
      </c>
      <c r="K1326" s="11">
        <f t="shared" si="186"/>
        <v>8</v>
      </c>
      <c r="L1326">
        <v>0</v>
      </c>
      <c r="M1326">
        <v>0</v>
      </c>
      <c r="N1326" s="7">
        <v>4005001</v>
      </c>
      <c r="O1326" t="s">
        <v>163</v>
      </c>
      <c r="P1326" s="5" t="str">
        <f t="shared" si="187"/>
        <v>1-24651</v>
      </c>
      <c r="Q1326">
        <v>0</v>
      </c>
      <c r="R1326" s="5">
        <f t="shared" si="188"/>
        <v>16766</v>
      </c>
      <c r="S1326" s="5">
        <v>15</v>
      </c>
      <c r="T1326" s="5">
        <v>0</v>
      </c>
      <c r="U1326">
        <f>[2]升级消耗!$G126</f>
        <v>24651</v>
      </c>
      <c r="V1326">
        <f t="shared" si="183"/>
        <v>2.3</v>
      </c>
      <c r="AA1326" s="5">
        <f t="shared" si="189"/>
        <v>1280</v>
      </c>
    </row>
    <row r="1327" spans="1:27">
      <c r="A1327" s="5">
        <f t="shared" si="180"/>
        <v>1005124</v>
      </c>
      <c r="B1327" s="5">
        <f t="shared" si="181"/>
        <v>1005</v>
      </c>
      <c r="C1327" s="5">
        <f>VLOOKUP(B1327,[1]role!$A:$J,10,1)</f>
        <v>49</v>
      </c>
      <c r="D1327" s="5">
        <f t="shared" si="182"/>
        <v>124</v>
      </c>
      <c r="E1327" s="10" t="s">
        <v>241</v>
      </c>
      <c r="F1327" s="5">
        <f>[2]攻击!$I129</f>
        <v>17085</v>
      </c>
      <c r="G1327" s="5">
        <f t="shared" si="184"/>
        <v>586</v>
      </c>
      <c r="H1327" s="5">
        <v>1005001</v>
      </c>
      <c r="I1327" s="6">
        <f t="shared" si="185"/>
        <v>1290</v>
      </c>
      <c r="J1327">
        <v>0</v>
      </c>
      <c r="K1327" s="11">
        <f t="shared" si="186"/>
        <v>8</v>
      </c>
      <c r="L1327">
        <v>0</v>
      </c>
      <c r="M1327">
        <v>0</v>
      </c>
      <c r="N1327" s="7">
        <v>4005001</v>
      </c>
      <c r="O1327" t="s">
        <v>164</v>
      </c>
      <c r="P1327" s="5" t="str">
        <f t="shared" si="187"/>
        <v>1-25122</v>
      </c>
      <c r="Q1327">
        <v>0</v>
      </c>
      <c r="R1327" s="5">
        <f t="shared" si="188"/>
        <v>17085</v>
      </c>
      <c r="S1327" s="5">
        <v>15</v>
      </c>
      <c r="T1327" s="5">
        <v>0</v>
      </c>
      <c r="U1327">
        <f>[2]升级消耗!$G127</f>
        <v>25122</v>
      </c>
      <c r="V1327">
        <f t="shared" si="183"/>
        <v>2.3</v>
      </c>
      <c r="AA1327" s="5">
        <f t="shared" si="189"/>
        <v>1290</v>
      </c>
    </row>
    <row r="1328" spans="1:27">
      <c r="A1328" s="5">
        <f t="shared" si="180"/>
        <v>1005125</v>
      </c>
      <c r="B1328" s="5">
        <f t="shared" si="181"/>
        <v>1005</v>
      </c>
      <c r="C1328" s="5">
        <f>VLOOKUP(B1328,[1]role!$A:$J,10,1)</f>
        <v>49</v>
      </c>
      <c r="D1328" s="5">
        <f t="shared" si="182"/>
        <v>125</v>
      </c>
      <c r="E1328" s="10" t="s">
        <v>241</v>
      </c>
      <c r="F1328" s="5">
        <f>[2]攻击!$I130</f>
        <v>17405</v>
      </c>
      <c r="G1328" s="5">
        <f t="shared" si="184"/>
        <v>591</v>
      </c>
      <c r="H1328" s="5">
        <v>1005001</v>
      </c>
      <c r="I1328" s="6">
        <f t="shared" si="185"/>
        <v>1300</v>
      </c>
      <c r="J1328">
        <v>0</v>
      </c>
      <c r="K1328" s="11">
        <f t="shared" si="186"/>
        <v>8</v>
      </c>
      <c r="L1328">
        <v>0</v>
      </c>
      <c r="M1328">
        <v>0</v>
      </c>
      <c r="N1328" s="7">
        <v>4005001</v>
      </c>
      <c r="O1328" t="s">
        <v>165</v>
      </c>
      <c r="P1328" s="5" t="str">
        <f t="shared" si="187"/>
        <v>1-25598</v>
      </c>
      <c r="Q1328">
        <v>0</v>
      </c>
      <c r="R1328" s="5">
        <f t="shared" si="188"/>
        <v>17405</v>
      </c>
      <c r="S1328" s="5">
        <v>15</v>
      </c>
      <c r="T1328" s="5">
        <v>0</v>
      </c>
      <c r="U1328">
        <f>[2]升级消耗!$G128</f>
        <v>25598</v>
      </c>
      <c r="V1328">
        <f t="shared" si="183"/>
        <v>2.3</v>
      </c>
      <c r="AA1328" s="5">
        <f t="shared" si="189"/>
        <v>1300</v>
      </c>
    </row>
    <row r="1329" spans="1:27">
      <c r="A1329" s="5">
        <f t="shared" ref="A1329:A1392" si="190">A1029+1000</f>
        <v>1005126</v>
      </c>
      <c r="B1329" s="5">
        <f t="shared" ref="B1329:B1392" si="191">B1029+1</f>
        <v>1005</v>
      </c>
      <c r="C1329" s="5">
        <f>VLOOKUP(B1329,[1]role!$A:$J,10,1)</f>
        <v>49</v>
      </c>
      <c r="D1329" s="5">
        <f t="shared" ref="D1329:D1392" si="192">D1029</f>
        <v>126</v>
      </c>
      <c r="E1329" s="10" t="s">
        <v>241</v>
      </c>
      <c r="F1329" s="5">
        <f>[2]攻击!$I131</f>
        <v>17886</v>
      </c>
      <c r="G1329" s="5">
        <f t="shared" si="184"/>
        <v>595</v>
      </c>
      <c r="H1329" s="5">
        <v>1005001</v>
      </c>
      <c r="I1329" s="6">
        <f t="shared" si="185"/>
        <v>1310</v>
      </c>
      <c r="J1329">
        <v>0</v>
      </c>
      <c r="K1329" s="11">
        <f t="shared" si="186"/>
        <v>8</v>
      </c>
      <c r="L1329">
        <v>0</v>
      </c>
      <c r="M1329">
        <v>0</v>
      </c>
      <c r="N1329" s="7">
        <v>4005001</v>
      </c>
      <c r="O1329" t="s">
        <v>166</v>
      </c>
      <c r="P1329" s="5" t="str">
        <f t="shared" si="187"/>
        <v>1-26314</v>
      </c>
      <c r="Q1329">
        <v>0</v>
      </c>
      <c r="R1329" s="5">
        <f t="shared" si="188"/>
        <v>17886</v>
      </c>
      <c r="S1329" s="5">
        <v>15</v>
      </c>
      <c r="T1329" s="5">
        <v>0</v>
      </c>
      <c r="U1329">
        <f>[2]升级消耗!$G129</f>
        <v>26314</v>
      </c>
      <c r="V1329">
        <f t="shared" ref="V1329:V1392" si="193">V1029-0.05</f>
        <v>2.3</v>
      </c>
      <c r="AA1329" s="5">
        <f t="shared" si="189"/>
        <v>1310</v>
      </c>
    </row>
    <row r="1330" spans="1:27">
      <c r="A1330" s="5">
        <f t="shared" si="190"/>
        <v>1005127</v>
      </c>
      <c r="B1330" s="5">
        <f t="shared" si="191"/>
        <v>1005</v>
      </c>
      <c r="C1330" s="5">
        <f>VLOOKUP(B1330,[1]role!$A:$J,10,1)</f>
        <v>49</v>
      </c>
      <c r="D1330" s="5">
        <f t="shared" si="192"/>
        <v>127</v>
      </c>
      <c r="E1330" s="10" t="s">
        <v>241</v>
      </c>
      <c r="F1330" s="5">
        <f>[2]攻击!$I132</f>
        <v>18366</v>
      </c>
      <c r="G1330" s="5">
        <f t="shared" si="184"/>
        <v>599</v>
      </c>
      <c r="H1330" s="5">
        <v>1005001</v>
      </c>
      <c r="I1330" s="6">
        <f t="shared" si="185"/>
        <v>1320</v>
      </c>
      <c r="J1330">
        <v>0</v>
      </c>
      <c r="K1330" s="11">
        <f t="shared" si="186"/>
        <v>8</v>
      </c>
      <c r="L1330">
        <v>0</v>
      </c>
      <c r="M1330">
        <v>0</v>
      </c>
      <c r="N1330" s="7">
        <v>4005001</v>
      </c>
      <c r="O1330" t="s">
        <v>167</v>
      </c>
      <c r="P1330" s="5" t="str">
        <f t="shared" si="187"/>
        <v>1-27027</v>
      </c>
      <c r="Q1330">
        <v>0</v>
      </c>
      <c r="R1330" s="5">
        <f t="shared" si="188"/>
        <v>18366</v>
      </c>
      <c r="S1330" s="5">
        <v>15</v>
      </c>
      <c r="T1330" s="5">
        <v>0</v>
      </c>
      <c r="U1330">
        <f>[2]升级消耗!$G130</f>
        <v>27027</v>
      </c>
      <c r="V1330">
        <f t="shared" si="193"/>
        <v>2.3</v>
      </c>
      <c r="AA1330" s="5">
        <f t="shared" si="189"/>
        <v>1320</v>
      </c>
    </row>
    <row r="1331" spans="1:27">
      <c r="A1331" s="5">
        <f t="shared" si="190"/>
        <v>1005128</v>
      </c>
      <c r="B1331" s="5">
        <f t="shared" si="191"/>
        <v>1005</v>
      </c>
      <c r="C1331" s="5">
        <f>VLOOKUP(B1331,[1]role!$A:$J,10,1)</f>
        <v>49</v>
      </c>
      <c r="D1331" s="5">
        <f t="shared" si="192"/>
        <v>128</v>
      </c>
      <c r="E1331" s="10" t="s">
        <v>241</v>
      </c>
      <c r="F1331" s="5">
        <f>[2]攻击!$I133</f>
        <v>18849</v>
      </c>
      <c r="G1331" s="5">
        <f t="shared" si="184"/>
        <v>604</v>
      </c>
      <c r="H1331" s="5">
        <v>1005001</v>
      </c>
      <c r="I1331" s="6">
        <f t="shared" si="185"/>
        <v>1330</v>
      </c>
      <c r="J1331">
        <v>0</v>
      </c>
      <c r="K1331" s="11">
        <f t="shared" si="186"/>
        <v>8</v>
      </c>
      <c r="L1331">
        <v>0</v>
      </c>
      <c r="M1331">
        <v>0</v>
      </c>
      <c r="N1331" s="7">
        <v>4005001</v>
      </c>
      <c r="O1331" t="s">
        <v>168</v>
      </c>
      <c r="P1331" s="5" t="str">
        <f t="shared" si="187"/>
        <v>1-27741</v>
      </c>
      <c r="Q1331">
        <v>0</v>
      </c>
      <c r="R1331" s="5">
        <f t="shared" si="188"/>
        <v>18849</v>
      </c>
      <c r="S1331" s="5">
        <v>15</v>
      </c>
      <c r="T1331" s="5">
        <v>0</v>
      </c>
      <c r="U1331">
        <f>[2]升级消耗!$G131</f>
        <v>27741</v>
      </c>
      <c r="V1331">
        <f t="shared" si="193"/>
        <v>2.3</v>
      </c>
      <c r="AA1331" s="5">
        <f t="shared" si="189"/>
        <v>1330</v>
      </c>
    </row>
    <row r="1332" spans="1:27">
      <c r="A1332" s="5">
        <f t="shared" si="190"/>
        <v>1005129</v>
      </c>
      <c r="B1332" s="5">
        <f t="shared" si="191"/>
        <v>1005</v>
      </c>
      <c r="C1332" s="5">
        <f>VLOOKUP(B1332,[1]role!$A:$J,10,1)</f>
        <v>49</v>
      </c>
      <c r="D1332" s="5">
        <f t="shared" si="192"/>
        <v>129</v>
      </c>
      <c r="E1332" s="10" t="s">
        <v>241</v>
      </c>
      <c r="F1332" s="5">
        <f>[2]攻击!$I134</f>
        <v>19331</v>
      </c>
      <c r="G1332" s="5">
        <f t="shared" si="184"/>
        <v>608</v>
      </c>
      <c r="H1332" s="5">
        <v>1005001</v>
      </c>
      <c r="I1332" s="6">
        <f t="shared" si="185"/>
        <v>1340</v>
      </c>
      <c r="J1332">
        <v>0</v>
      </c>
      <c r="K1332" s="11">
        <f t="shared" si="186"/>
        <v>8</v>
      </c>
      <c r="L1332">
        <v>0</v>
      </c>
      <c r="M1332">
        <v>0</v>
      </c>
      <c r="N1332" s="7">
        <v>4005001</v>
      </c>
      <c r="O1332" t="s">
        <v>169</v>
      </c>
      <c r="P1332" s="5" t="str">
        <f t="shared" si="187"/>
        <v>1-28460</v>
      </c>
      <c r="Q1332">
        <v>0</v>
      </c>
      <c r="R1332" s="5">
        <f t="shared" si="188"/>
        <v>19331</v>
      </c>
      <c r="S1332" s="5">
        <v>15</v>
      </c>
      <c r="T1332" s="5">
        <v>0</v>
      </c>
      <c r="U1332">
        <f>[2]升级消耗!$G132</f>
        <v>28460</v>
      </c>
      <c r="V1332">
        <f t="shared" si="193"/>
        <v>2.3</v>
      </c>
      <c r="AA1332" s="5">
        <f t="shared" si="189"/>
        <v>1340</v>
      </c>
    </row>
    <row r="1333" spans="1:27">
      <c r="A1333" s="5">
        <f t="shared" si="190"/>
        <v>1005130</v>
      </c>
      <c r="B1333" s="5">
        <f t="shared" si="191"/>
        <v>1005</v>
      </c>
      <c r="C1333" s="5">
        <f>VLOOKUP(B1333,[1]role!$A:$J,10,1)</f>
        <v>49</v>
      </c>
      <c r="D1333" s="5">
        <f t="shared" si="192"/>
        <v>130</v>
      </c>
      <c r="E1333" s="10" t="s">
        <v>241</v>
      </c>
      <c r="F1333" s="5">
        <f>[2]攻击!$I135</f>
        <v>19815</v>
      </c>
      <c r="G1333" s="5">
        <f t="shared" si="184"/>
        <v>612</v>
      </c>
      <c r="H1333" s="5">
        <v>1005001</v>
      </c>
      <c r="I1333" s="6">
        <f t="shared" si="185"/>
        <v>1350</v>
      </c>
      <c r="J1333">
        <v>0</v>
      </c>
      <c r="K1333" s="11">
        <f t="shared" si="186"/>
        <v>8</v>
      </c>
      <c r="L1333">
        <v>0</v>
      </c>
      <c r="M1333">
        <v>0</v>
      </c>
      <c r="N1333" s="7">
        <v>4005001</v>
      </c>
      <c r="O1333" t="s">
        <v>170</v>
      </c>
      <c r="P1333" s="5" t="str">
        <f t="shared" si="187"/>
        <v>1-29178</v>
      </c>
      <c r="Q1333">
        <v>0</v>
      </c>
      <c r="R1333" s="5">
        <f t="shared" si="188"/>
        <v>19815</v>
      </c>
      <c r="S1333" s="5">
        <v>15</v>
      </c>
      <c r="T1333" s="5">
        <v>0</v>
      </c>
      <c r="U1333">
        <f>[2]升级消耗!$G133</f>
        <v>29178</v>
      </c>
      <c r="V1333">
        <f t="shared" si="193"/>
        <v>2.3</v>
      </c>
      <c r="AA1333" s="5">
        <f t="shared" si="189"/>
        <v>1350</v>
      </c>
    </row>
    <row r="1334" spans="1:27">
      <c r="A1334" s="5">
        <f t="shared" si="190"/>
        <v>1005131</v>
      </c>
      <c r="B1334" s="5">
        <f t="shared" si="191"/>
        <v>1005</v>
      </c>
      <c r="C1334" s="5">
        <f>VLOOKUP(B1334,[1]role!$A:$J,10,1)</f>
        <v>49</v>
      </c>
      <c r="D1334" s="5">
        <f t="shared" si="192"/>
        <v>131</v>
      </c>
      <c r="E1334" s="10" t="s">
        <v>241</v>
      </c>
      <c r="F1334" s="5">
        <f>[2]攻击!$I136</f>
        <v>20299</v>
      </c>
      <c r="G1334" s="5">
        <f t="shared" si="184"/>
        <v>617</v>
      </c>
      <c r="H1334" s="5">
        <v>1005001</v>
      </c>
      <c r="I1334" s="6">
        <f t="shared" si="185"/>
        <v>1360</v>
      </c>
      <c r="J1334">
        <v>0</v>
      </c>
      <c r="K1334" s="11">
        <f t="shared" si="186"/>
        <v>8</v>
      </c>
      <c r="L1334">
        <v>0</v>
      </c>
      <c r="M1334">
        <v>0</v>
      </c>
      <c r="N1334" s="7">
        <v>4005001</v>
      </c>
      <c r="O1334" t="s">
        <v>171</v>
      </c>
      <c r="P1334" s="5" t="str">
        <f t="shared" si="187"/>
        <v>1-29896</v>
      </c>
      <c r="Q1334">
        <v>0</v>
      </c>
      <c r="R1334" s="5">
        <f t="shared" si="188"/>
        <v>20299</v>
      </c>
      <c r="S1334" s="5">
        <v>15</v>
      </c>
      <c r="T1334" s="5">
        <v>0</v>
      </c>
      <c r="U1334">
        <f>[2]升级消耗!$G134</f>
        <v>29896</v>
      </c>
      <c r="V1334">
        <f t="shared" si="193"/>
        <v>2.3</v>
      </c>
      <c r="AA1334" s="5">
        <f t="shared" si="189"/>
        <v>1360</v>
      </c>
    </row>
    <row r="1335" spans="1:27">
      <c r="A1335" s="5">
        <f t="shared" si="190"/>
        <v>1005132</v>
      </c>
      <c r="B1335" s="5">
        <f t="shared" si="191"/>
        <v>1005</v>
      </c>
      <c r="C1335" s="5">
        <f>VLOOKUP(B1335,[1]role!$A:$J,10,1)</f>
        <v>49</v>
      </c>
      <c r="D1335" s="5">
        <f t="shared" si="192"/>
        <v>132</v>
      </c>
      <c r="E1335" s="10" t="s">
        <v>241</v>
      </c>
      <c r="F1335" s="5">
        <f>[2]攻击!$I137</f>
        <v>20785</v>
      </c>
      <c r="G1335" s="5">
        <f t="shared" si="184"/>
        <v>621</v>
      </c>
      <c r="H1335" s="5">
        <v>1005001</v>
      </c>
      <c r="I1335" s="6">
        <f t="shared" si="185"/>
        <v>1370</v>
      </c>
      <c r="J1335">
        <v>0</v>
      </c>
      <c r="K1335" s="11">
        <f t="shared" si="186"/>
        <v>8</v>
      </c>
      <c r="L1335">
        <v>0</v>
      </c>
      <c r="M1335">
        <v>0</v>
      </c>
      <c r="N1335" s="7">
        <v>4005001</v>
      </c>
      <c r="O1335" t="s">
        <v>172</v>
      </c>
      <c r="P1335" s="5" t="str">
        <f t="shared" si="187"/>
        <v>1-30620</v>
      </c>
      <c r="Q1335">
        <v>0</v>
      </c>
      <c r="R1335" s="5">
        <f t="shared" si="188"/>
        <v>20785</v>
      </c>
      <c r="S1335" s="5">
        <v>15</v>
      </c>
      <c r="T1335" s="5">
        <v>0</v>
      </c>
      <c r="U1335">
        <f>[2]升级消耗!$G135</f>
        <v>30620</v>
      </c>
      <c r="V1335">
        <f t="shared" si="193"/>
        <v>2.3</v>
      </c>
      <c r="AA1335" s="5">
        <f t="shared" si="189"/>
        <v>1370</v>
      </c>
    </row>
    <row r="1336" spans="1:27">
      <c r="A1336" s="5">
        <f t="shared" si="190"/>
        <v>1005133</v>
      </c>
      <c r="B1336" s="5">
        <f t="shared" si="191"/>
        <v>1005</v>
      </c>
      <c r="C1336" s="5">
        <f>VLOOKUP(B1336,[1]role!$A:$J,10,1)</f>
        <v>49</v>
      </c>
      <c r="D1336" s="5">
        <f t="shared" si="192"/>
        <v>133</v>
      </c>
      <c r="E1336" s="10" t="s">
        <v>241</v>
      </c>
      <c r="F1336" s="5">
        <f>[2]攻击!$I138</f>
        <v>21271</v>
      </c>
      <c r="G1336" s="5">
        <f t="shared" si="184"/>
        <v>626</v>
      </c>
      <c r="H1336" s="5">
        <v>1005001</v>
      </c>
      <c r="I1336" s="6">
        <f t="shared" si="185"/>
        <v>1380</v>
      </c>
      <c r="J1336">
        <v>0</v>
      </c>
      <c r="K1336" s="11">
        <f t="shared" si="186"/>
        <v>8</v>
      </c>
      <c r="L1336">
        <v>0</v>
      </c>
      <c r="M1336">
        <v>0</v>
      </c>
      <c r="N1336" s="7">
        <v>4005001</v>
      </c>
      <c r="O1336" t="s">
        <v>173</v>
      </c>
      <c r="P1336" s="5" t="str">
        <f t="shared" si="187"/>
        <v>1-31341</v>
      </c>
      <c r="Q1336">
        <v>0</v>
      </c>
      <c r="R1336" s="5">
        <f t="shared" si="188"/>
        <v>21271</v>
      </c>
      <c r="S1336" s="5">
        <v>15</v>
      </c>
      <c r="T1336" s="5">
        <v>0</v>
      </c>
      <c r="U1336">
        <f>[2]升级消耗!$G136</f>
        <v>31341</v>
      </c>
      <c r="V1336">
        <f t="shared" si="193"/>
        <v>2.3</v>
      </c>
      <c r="AA1336" s="5">
        <f t="shared" si="189"/>
        <v>1380</v>
      </c>
    </row>
    <row r="1337" spans="1:27">
      <c r="A1337" s="5">
        <f t="shared" si="190"/>
        <v>1005134</v>
      </c>
      <c r="B1337" s="5">
        <f t="shared" si="191"/>
        <v>1005</v>
      </c>
      <c r="C1337" s="5">
        <f>VLOOKUP(B1337,[1]role!$A:$J,10,1)</f>
        <v>49</v>
      </c>
      <c r="D1337" s="5">
        <f t="shared" si="192"/>
        <v>134</v>
      </c>
      <c r="E1337" s="10" t="s">
        <v>241</v>
      </c>
      <c r="F1337" s="5">
        <f>[2]攻击!$I139</f>
        <v>21759</v>
      </c>
      <c r="G1337" s="5">
        <f t="shared" si="184"/>
        <v>630</v>
      </c>
      <c r="H1337" s="5">
        <v>1005001</v>
      </c>
      <c r="I1337" s="6">
        <f t="shared" si="185"/>
        <v>1390</v>
      </c>
      <c r="J1337">
        <v>0</v>
      </c>
      <c r="K1337" s="11">
        <f t="shared" si="186"/>
        <v>8</v>
      </c>
      <c r="L1337">
        <v>0</v>
      </c>
      <c r="M1337">
        <v>0</v>
      </c>
      <c r="N1337" s="7">
        <v>4005001</v>
      </c>
      <c r="O1337" t="s">
        <v>174</v>
      </c>
      <c r="P1337" s="5" t="str">
        <f t="shared" si="187"/>
        <v>1-32065</v>
      </c>
      <c r="Q1337">
        <v>0</v>
      </c>
      <c r="R1337" s="5">
        <f t="shared" si="188"/>
        <v>21759</v>
      </c>
      <c r="S1337" s="5">
        <v>15</v>
      </c>
      <c r="T1337" s="5">
        <v>0</v>
      </c>
      <c r="U1337">
        <f>[2]升级消耗!$G137</f>
        <v>32065</v>
      </c>
      <c r="V1337">
        <f t="shared" si="193"/>
        <v>2.3</v>
      </c>
      <c r="AA1337" s="5">
        <f t="shared" si="189"/>
        <v>1390</v>
      </c>
    </row>
    <row r="1338" spans="1:27">
      <c r="A1338" s="5">
        <f t="shared" si="190"/>
        <v>1005135</v>
      </c>
      <c r="B1338" s="5">
        <f t="shared" si="191"/>
        <v>1005</v>
      </c>
      <c r="C1338" s="5">
        <f>VLOOKUP(B1338,[1]role!$A:$J,10,1)</f>
        <v>49</v>
      </c>
      <c r="D1338" s="5">
        <f t="shared" si="192"/>
        <v>135</v>
      </c>
      <c r="E1338" s="10" t="s">
        <v>241</v>
      </c>
      <c r="F1338" s="5">
        <f>[2]攻击!$I140</f>
        <v>22247</v>
      </c>
      <c r="G1338" s="5">
        <f t="shared" si="184"/>
        <v>634</v>
      </c>
      <c r="H1338" s="5">
        <v>1005001</v>
      </c>
      <c r="I1338" s="6">
        <f t="shared" si="185"/>
        <v>1400</v>
      </c>
      <c r="J1338">
        <v>0</v>
      </c>
      <c r="K1338" s="11">
        <f t="shared" si="186"/>
        <v>8</v>
      </c>
      <c r="L1338">
        <v>0</v>
      </c>
      <c r="M1338">
        <v>0</v>
      </c>
      <c r="N1338" s="7">
        <v>4005001</v>
      </c>
      <c r="O1338" t="s">
        <v>175</v>
      </c>
      <c r="P1338" s="5" t="str">
        <f t="shared" si="187"/>
        <v>1-32790</v>
      </c>
      <c r="Q1338">
        <v>0</v>
      </c>
      <c r="R1338" s="5">
        <f t="shared" si="188"/>
        <v>22247</v>
      </c>
      <c r="S1338" s="5">
        <v>15</v>
      </c>
      <c r="T1338" s="5">
        <v>0</v>
      </c>
      <c r="U1338">
        <f>[2]升级消耗!$G138</f>
        <v>32790</v>
      </c>
      <c r="V1338">
        <f t="shared" si="193"/>
        <v>2.3</v>
      </c>
      <c r="AA1338" s="5">
        <f t="shared" si="189"/>
        <v>1400</v>
      </c>
    </row>
    <row r="1339" spans="1:27">
      <c r="A1339" s="5">
        <f t="shared" si="190"/>
        <v>1005136</v>
      </c>
      <c r="B1339" s="5">
        <f t="shared" si="191"/>
        <v>1005</v>
      </c>
      <c r="C1339" s="5">
        <f>VLOOKUP(B1339,[1]role!$A:$J,10,1)</f>
        <v>49</v>
      </c>
      <c r="D1339" s="5">
        <f t="shared" si="192"/>
        <v>136</v>
      </c>
      <c r="E1339" s="10" t="s">
        <v>241</v>
      </c>
      <c r="F1339" s="5">
        <f>[2]攻击!$I141</f>
        <v>22737</v>
      </c>
      <c r="G1339" s="5">
        <f t="shared" si="184"/>
        <v>639</v>
      </c>
      <c r="H1339" s="5">
        <v>1005001</v>
      </c>
      <c r="I1339" s="6">
        <f t="shared" si="185"/>
        <v>1410</v>
      </c>
      <c r="J1339">
        <v>0</v>
      </c>
      <c r="K1339" s="11">
        <f t="shared" si="186"/>
        <v>8</v>
      </c>
      <c r="L1339">
        <v>0</v>
      </c>
      <c r="M1339">
        <v>0</v>
      </c>
      <c r="N1339" s="7">
        <v>4005001</v>
      </c>
      <c r="O1339" t="s">
        <v>176</v>
      </c>
      <c r="P1339" s="5" t="str">
        <f t="shared" si="187"/>
        <v>1-33518</v>
      </c>
      <c r="Q1339">
        <v>0</v>
      </c>
      <c r="R1339" s="5">
        <f t="shared" si="188"/>
        <v>22737</v>
      </c>
      <c r="S1339" s="5">
        <v>15</v>
      </c>
      <c r="T1339" s="5">
        <v>0</v>
      </c>
      <c r="U1339">
        <f>[2]升级消耗!$G139</f>
        <v>33518</v>
      </c>
      <c r="V1339">
        <f t="shared" si="193"/>
        <v>2.3</v>
      </c>
      <c r="AA1339" s="5">
        <f t="shared" si="189"/>
        <v>1410</v>
      </c>
    </row>
    <row r="1340" spans="1:27">
      <c r="A1340" s="5">
        <f t="shared" si="190"/>
        <v>1005137</v>
      </c>
      <c r="B1340" s="5">
        <f t="shared" si="191"/>
        <v>1005</v>
      </c>
      <c r="C1340" s="5">
        <f>VLOOKUP(B1340,[1]role!$A:$J,10,1)</f>
        <v>49</v>
      </c>
      <c r="D1340" s="5">
        <f t="shared" si="192"/>
        <v>137</v>
      </c>
      <c r="E1340" s="10" t="s">
        <v>241</v>
      </c>
      <c r="F1340" s="5">
        <f>[2]攻击!$I142</f>
        <v>23226</v>
      </c>
      <c r="G1340" s="5">
        <f t="shared" si="184"/>
        <v>643</v>
      </c>
      <c r="H1340" s="5">
        <v>1005001</v>
      </c>
      <c r="I1340" s="6">
        <f t="shared" si="185"/>
        <v>1420</v>
      </c>
      <c r="J1340">
        <v>0</v>
      </c>
      <c r="K1340" s="11">
        <f t="shared" si="186"/>
        <v>8</v>
      </c>
      <c r="L1340">
        <v>0</v>
      </c>
      <c r="M1340">
        <v>0</v>
      </c>
      <c r="N1340" s="7">
        <v>4005001</v>
      </c>
      <c r="O1340" t="s">
        <v>177</v>
      </c>
      <c r="P1340" s="5" t="str">
        <f t="shared" si="187"/>
        <v>1-34243</v>
      </c>
      <c r="Q1340">
        <v>0</v>
      </c>
      <c r="R1340" s="5">
        <f t="shared" si="188"/>
        <v>23226</v>
      </c>
      <c r="S1340" s="5">
        <v>15</v>
      </c>
      <c r="T1340" s="5">
        <v>0</v>
      </c>
      <c r="U1340">
        <f>[2]升级消耗!$G140</f>
        <v>34243</v>
      </c>
      <c r="V1340">
        <f t="shared" si="193"/>
        <v>2.3</v>
      </c>
      <c r="AA1340" s="5">
        <f t="shared" si="189"/>
        <v>1420</v>
      </c>
    </row>
    <row r="1341" spans="1:27">
      <c r="A1341" s="5">
        <f t="shared" si="190"/>
        <v>1005138</v>
      </c>
      <c r="B1341" s="5">
        <f t="shared" si="191"/>
        <v>1005</v>
      </c>
      <c r="C1341" s="5">
        <f>VLOOKUP(B1341,[1]role!$A:$J,10,1)</f>
        <v>49</v>
      </c>
      <c r="D1341" s="5">
        <f t="shared" si="192"/>
        <v>138</v>
      </c>
      <c r="E1341" s="10" t="s">
        <v>241</v>
      </c>
      <c r="F1341" s="5">
        <f>[2]攻击!$I143</f>
        <v>23718</v>
      </c>
      <c r="G1341" s="5">
        <f t="shared" si="184"/>
        <v>647</v>
      </c>
      <c r="H1341" s="5">
        <v>1005001</v>
      </c>
      <c r="I1341" s="6">
        <f t="shared" si="185"/>
        <v>1430</v>
      </c>
      <c r="J1341">
        <v>0</v>
      </c>
      <c r="K1341" s="11">
        <f t="shared" si="186"/>
        <v>8</v>
      </c>
      <c r="L1341">
        <v>0</v>
      </c>
      <c r="M1341">
        <v>0</v>
      </c>
      <c r="N1341" s="7">
        <v>4005001</v>
      </c>
      <c r="O1341" t="s">
        <v>178</v>
      </c>
      <c r="P1341" s="5" t="str">
        <f t="shared" si="187"/>
        <v>1-34972</v>
      </c>
      <c r="Q1341">
        <v>0</v>
      </c>
      <c r="R1341" s="5">
        <f t="shared" si="188"/>
        <v>23718</v>
      </c>
      <c r="S1341" s="5">
        <v>15</v>
      </c>
      <c r="T1341" s="5">
        <v>0</v>
      </c>
      <c r="U1341">
        <f>[2]升级消耗!$G141</f>
        <v>34972</v>
      </c>
      <c r="V1341">
        <f t="shared" si="193"/>
        <v>2.3</v>
      </c>
      <c r="AA1341" s="5">
        <f t="shared" si="189"/>
        <v>1430</v>
      </c>
    </row>
    <row r="1342" spans="1:27">
      <c r="A1342" s="5">
        <f t="shared" si="190"/>
        <v>1005139</v>
      </c>
      <c r="B1342" s="5">
        <f t="shared" si="191"/>
        <v>1005</v>
      </c>
      <c r="C1342" s="5">
        <f>VLOOKUP(B1342,[1]role!$A:$J,10,1)</f>
        <v>49</v>
      </c>
      <c r="D1342" s="5">
        <f t="shared" si="192"/>
        <v>139</v>
      </c>
      <c r="E1342" s="10" t="s">
        <v>241</v>
      </c>
      <c r="F1342" s="5">
        <f>[2]攻击!$I144</f>
        <v>24209</v>
      </c>
      <c r="G1342" s="5">
        <f t="shared" si="184"/>
        <v>652</v>
      </c>
      <c r="H1342" s="5">
        <v>1005001</v>
      </c>
      <c r="I1342" s="6">
        <f t="shared" si="185"/>
        <v>1440</v>
      </c>
      <c r="J1342">
        <v>0</v>
      </c>
      <c r="K1342" s="11">
        <f t="shared" si="186"/>
        <v>8</v>
      </c>
      <c r="L1342">
        <v>0</v>
      </c>
      <c r="M1342">
        <v>0</v>
      </c>
      <c r="N1342" s="7">
        <v>4005001</v>
      </c>
      <c r="O1342" t="s">
        <v>179</v>
      </c>
      <c r="P1342" s="5" t="str">
        <f t="shared" si="187"/>
        <v>1-35705</v>
      </c>
      <c r="Q1342">
        <v>0</v>
      </c>
      <c r="R1342" s="5">
        <f t="shared" si="188"/>
        <v>24209</v>
      </c>
      <c r="S1342" s="5">
        <v>15</v>
      </c>
      <c r="T1342" s="5">
        <v>0</v>
      </c>
      <c r="U1342">
        <f>[2]升级消耗!$G142</f>
        <v>35705</v>
      </c>
      <c r="V1342">
        <f t="shared" si="193"/>
        <v>2.3</v>
      </c>
      <c r="AA1342" s="5">
        <f t="shared" si="189"/>
        <v>1440</v>
      </c>
    </row>
    <row r="1343" spans="1:27">
      <c r="A1343" s="5">
        <f t="shared" si="190"/>
        <v>1005140</v>
      </c>
      <c r="B1343" s="5">
        <f t="shared" si="191"/>
        <v>1005</v>
      </c>
      <c r="C1343" s="5">
        <f>VLOOKUP(B1343,[1]role!$A:$J,10,1)</f>
        <v>49</v>
      </c>
      <c r="D1343" s="5">
        <f t="shared" si="192"/>
        <v>140</v>
      </c>
      <c r="E1343" s="10" t="s">
        <v>241</v>
      </c>
      <c r="F1343" s="5">
        <f>[2]攻击!$I145</f>
        <v>24702</v>
      </c>
      <c r="G1343" s="5">
        <f t="shared" si="184"/>
        <v>656</v>
      </c>
      <c r="H1343" s="5">
        <v>1005001</v>
      </c>
      <c r="I1343" s="6">
        <f t="shared" si="185"/>
        <v>1450</v>
      </c>
      <c r="J1343">
        <v>0</v>
      </c>
      <c r="K1343" s="11">
        <f t="shared" si="186"/>
        <v>8</v>
      </c>
      <c r="L1343">
        <v>0</v>
      </c>
      <c r="M1343">
        <v>0</v>
      </c>
      <c r="N1343" s="7">
        <v>4005001</v>
      </c>
      <c r="O1343" t="s">
        <v>180</v>
      </c>
      <c r="P1343" s="5" t="str">
        <f t="shared" si="187"/>
        <v>1-36435</v>
      </c>
      <c r="Q1343">
        <v>0</v>
      </c>
      <c r="R1343" s="5">
        <f t="shared" si="188"/>
        <v>24702</v>
      </c>
      <c r="S1343" s="5">
        <v>15</v>
      </c>
      <c r="T1343" s="5">
        <v>0</v>
      </c>
      <c r="U1343">
        <f>[2]升级消耗!$G143</f>
        <v>36435</v>
      </c>
      <c r="V1343">
        <f t="shared" si="193"/>
        <v>2.3</v>
      </c>
      <c r="AA1343" s="5">
        <f t="shared" si="189"/>
        <v>1450</v>
      </c>
    </row>
    <row r="1344" spans="1:27">
      <c r="A1344" s="5">
        <f t="shared" si="190"/>
        <v>1005141</v>
      </c>
      <c r="B1344" s="5">
        <f t="shared" si="191"/>
        <v>1005</v>
      </c>
      <c r="C1344" s="5">
        <f>VLOOKUP(B1344,[1]role!$A:$J,10,1)</f>
        <v>49</v>
      </c>
      <c r="D1344" s="5">
        <f t="shared" si="192"/>
        <v>141</v>
      </c>
      <c r="E1344" s="10" t="s">
        <v>241</v>
      </c>
      <c r="F1344" s="5">
        <f>[2]攻击!$I146</f>
        <v>25195</v>
      </c>
      <c r="G1344" s="5">
        <f t="shared" si="184"/>
        <v>660</v>
      </c>
      <c r="H1344" s="5">
        <v>1005001</v>
      </c>
      <c r="I1344" s="6">
        <f t="shared" si="185"/>
        <v>1460</v>
      </c>
      <c r="J1344">
        <v>0</v>
      </c>
      <c r="K1344" s="11">
        <f t="shared" si="186"/>
        <v>8</v>
      </c>
      <c r="L1344">
        <v>0</v>
      </c>
      <c r="M1344">
        <v>0</v>
      </c>
      <c r="N1344" s="7">
        <v>4005001</v>
      </c>
      <c r="O1344" t="s">
        <v>181</v>
      </c>
      <c r="P1344" s="5" t="str">
        <f t="shared" si="187"/>
        <v>1-37168</v>
      </c>
      <c r="Q1344">
        <v>0</v>
      </c>
      <c r="R1344" s="5">
        <f t="shared" si="188"/>
        <v>25195</v>
      </c>
      <c r="S1344" s="5">
        <v>15</v>
      </c>
      <c r="T1344" s="5">
        <v>0</v>
      </c>
      <c r="U1344">
        <f>[2]升级消耗!$G144</f>
        <v>37168</v>
      </c>
      <c r="V1344">
        <f t="shared" si="193"/>
        <v>2.3</v>
      </c>
      <c r="AA1344" s="5">
        <f t="shared" si="189"/>
        <v>1460</v>
      </c>
    </row>
    <row r="1345" spans="1:27">
      <c r="A1345" s="5">
        <f t="shared" si="190"/>
        <v>1005142</v>
      </c>
      <c r="B1345" s="5">
        <f t="shared" si="191"/>
        <v>1005</v>
      </c>
      <c r="C1345" s="5">
        <f>VLOOKUP(B1345,[1]role!$A:$J,10,1)</f>
        <v>49</v>
      </c>
      <c r="D1345" s="5">
        <f t="shared" si="192"/>
        <v>142</v>
      </c>
      <c r="E1345" s="10" t="s">
        <v>241</v>
      </c>
      <c r="F1345" s="5">
        <f>[2]攻击!$I147</f>
        <v>25690</v>
      </c>
      <c r="G1345" s="5">
        <f t="shared" si="184"/>
        <v>665</v>
      </c>
      <c r="H1345" s="5">
        <v>1005001</v>
      </c>
      <c r="I1345" s="6">
        <f t="shared" si="185"/>
        <v>1470</v>
      </c>
      <c r="J1345">
        <v>0</v>
      </c>
      <c r="K1345" s="11">
        <f t="shared" si="186"/>
        <v>8</v>
      </c>
      <c r="L1345">
        <v>0</v>
      </c>
      <c r="M1345">
        <v>0</v>
      </c>
      <c r="N1345" s="7">
        <v>4005001</v>
      </c>
      <c r="O1345" t="s">
        <v>182</v>
      </c>
      <c r="P1345" s="5" t="str">
        <f t="shared" si="187"/>
        <v>1-37902</v>
      </c>
      <c r="Q1345">
        <v>0</v>
      </c>
      <c r="R1345" s="5">
        <f t="shared" si="188"/>
        <v>25690</v>
      </c>
      <c r="S1345" s="5">
        <v>15</v>
      </c>
      <c r="T1345" s="5">
        <v>0</v>
      </c>
      <c r="U1345">
        <f>[2]升级消耗!$G145</f>
        <v>37902</v>
      </c>
      <c r="V1345">
        <f t="shared" si="193"/>
        <v>2.3</v>
      </c>
      <c r="AA1345" s="5">
        <f t="shared" si="189"/>
        <v>1470</v>
      </c>
    </row>
    <row r="1346" spans="1:27">
      <c r="A1346" s="5">
        <f t="shared" si="190"/>
        <v>1005143</v>
      </c>
      <c r="B1346" s="5">
        <f t="shared" si="191"/>
        <v>1005</v>
      </c>
      <c r="C1346" s="5">
        <f>VLOOKUP(B1346,[1]role!$A:$J,10,1)</f>
        <v>49</v>
      </c>
      <c r="D1346" s="5">
        <f t="shared" si="192"/>
        <v>143</v>
      </c>
      <c r="E1346" s="10" t="s">
        <v>241</v>
      </c>
      <c r="F1346" s="5">
        <f>[2]攻击!$I148</f>
        <v>26185</v>
      </c>
      <c r="G1346" s="5">
        <f t="shared" si="184"/>
        <v>669</v>
      </c>
      <c r="H1346" s="5">
        <v>1005001</v>
      </c>
      <c r="I1346" s="6">
        <f t="shared" si="185"/>
        <v>1480</v>
      </c>
      <c r="J1346">
        <v>0</v>
      </c>
      <c r="K1346" s="11">
        <f t="shared" si="186"/>
        <v>8</v>
      </c>
      <c r="L1346">
        <v>0</v>
      </c>
      <c r="M1346">
        <v>0</v>
      </c>
      <c r="N1346" s="7">
        <v>4005001</v>
      </c>
      <c r="O1346" t="s">
        <v>183</v>
      </c>
      <c r="P1346" s="5" t="str">
        <f t="shared" si="187"/>
        <v>1-38639</v>
      </c>
      <c r="Q1346">
        <v>0</v>
      </c>
      <c r="R1346" s="5">
        <f t="shared" si="188"/>
        <v>26185</v>
      </c>
      <c r="S1346" s="5">
        <v>15</v>
      </c>
      <c r="T1346" s="5">
        <v>0</v>
      </c>
      <c r="U1346">
        <f>[2]升级消耗!$G146</f>
        <v>38639</v>
      </c>
      <c r="V1346">
        <f t="shared" si="193"/>
        <v>2.3</v>
      </c>
      <c r="AA1346" s="5">
        <f t="shared" si="189"/>
        <v>1480</v>
      </c>
    </row>
    <row r="1347" spans="1:27">
      <c r="A1347" s="5">
        <f t="shared" si="190"/>
        <v>1005144</v>
      </c>
      <c r="B1347" s="5">
        <f t="shared" si="191"/>
        <v>1005</v>
      </c>
      <c r="C1347" s="5">
        <f>VLOOKUP(B1347,[1]role!$A:$J,10,1)</f>
        <v>49</v>
      </c>
      <c r="D1347" s="5">
        <f t="shared" si="192"/>
        <v>144</v>
      </c>
      <c r="E1347" s="10" t="s">
        <v>241</v>
      </c>
      <c r="F1347" s="5">
        <f>[2]攻击!$I149</f>
        <v>26682</v>
      </c>
      <c r="G1347" s="5">
        <f t="shared" si="184"/>
        <v>673</v>
      </c>
      <c r="H1347" s="5">
        <v>1005001</v>
      </c>
      <c r="I1347" s="6">
        <f t="shared" si="185"/>
        <v>1490</v>
      </c>
      <c r="J1347">
        <v>0</v>
      </c>
      <c r="K1347" s="11">
        <f t="shared" si="186"/>
        <v>8</v>
      </c>
      <c r="L1347">
        <v>0</v>
      </c>
      <c r="M1347">
        <v>0</v>
      </c>
      <c r="N1347" s="7">
        <v>4005001</v>
      </c>
      <c r="O1347" t="s">
        <v>184</v>
      </c>
      <c r="P1347" s="5" t="str">
        <f t="shared" si="187"/>
        <v>1-39377</v>
      </c>
      <c r="Q1347">
        <v>0</v>
      </c>
      <c r="R1347" s="5">
        <f t="shared" si="188"/>
        <v>26682</v>
      </c>
      <c r="S1347" s="5">
        <v>15</v>
      </c>
      <c r="T1347" s="5">
        <v>0</v>
      </c>
      <c r="U1347">
        <f>[2]升级消耗!$G147</f>
        <v>39377</v>
      </c>
      <c r="V1347">
        <f t="shared" si="193"/>
        <v>2.3</v>
      </c>
      <c r="AA1347" s="5">
        <f t="shared" si="189"/>
        <v>1490</v>
      </c>
    </row>
    <row r="1348" spans="1:27">
      <c r="A1348" s="5">
        <f t="shared" si="190"/>
        <v>1005145</v>
      </c>
      <c r="B1348" s="5">
        <f t="shared" si="191"/>
        <v>1005</v>
      </c>
      <c r="C1348" s="5">
        <f>VLOOKUP(B1348,[1]role!$A:$J,10,1)</f>
        <v>49</v>
      </c>
      <c r="D1348" s="5">
        <f t="shared" si="192"/>
        <v>145</v>
      </c>
      <c r="E1348" s="10" t="s">
        <v>241</v>
      </c>
      <c r="F1348" s="5">
        <f>[2]攻击!$I150</f>
        <v>27179</v>
      </c>
      <c r="G1348" s="5">
        <f t="shared" si="184"/>
        <v>678</v>
      </c>
      <c r="H1348" s="5">
        <v>1005001</v>
      </c>
      <c r="I1348" s="6">
        <f t="shared" si="185"/>
        <v>1500</v>
      </c>
      <c r="J1348">
        <v>0</v>
      </c>
      <c r="K1348" s="11">
        <f t="shared" si="186"/>
        <v>8</v>
      </c>
      <c r="L1348">
        <v>0</v>
      </c>
      <c r="M1348">
        <v>0</v>
      </c>
      <c r="N1348" s="7">
        <v>4005001</v>
      </c>
      <c r="O1348" t="s">
        <v>185</v>
      </c>
      <c r="P1348" s="5" t="str">
        <f t="shared" si="187"/>
        <v>1-40113</v>
      </c>
      <c r="Q1348">
        <v>0</v>
      </c>
      <c r="R1348" s="5">
        <f t="shared" si="188"/>
        <v>27179</v>
      </c>
      <c r="S1348" s="5">
        <v>15</v>
      </c>
      <c r="T1348" s="5">
        <v>0</v>
      </c>
      <c r="U1348">
        <f>[2]升级消耗!$G148</f>
        <v>40113</v>
      </c>
      <c r="V1348">
        <f t="shared" si="193"/>
        <v>2.3</v>
      </c>
      <c r="AA1348" s="5">
        <f t="shared" si="189"/>
        <v>1500</v>
      </c>
    </row>
    <row r="1349" spans="1:27">
      <c r="A1349" s="5">
        <f t="shared" si="190"/>
        <v>1005146</v>
      </c>
      <c r="B1349" s="5">
        <f t="shared" si="191"/>
        <v>1005</v>
      </c>
      <c r="C1349" s="5">
        <f>VLOOKUP(B1349,[1]role!$A:$J,10,1)</f>
        <v>49</v>
      </c>
      <c r="D1349" s="5">
        <f t="shared" si="192"/>
        <v>146</v>
      </c>
      <c r="E1349" s="10" t="s">
        <v>241</v>
      </c>
      <c r="F1349" s="5">
        <f>[2]攻击!$I151</f>
        <v>27678</v>
      </c>
      <c r="G1349" s="5">
        <f t="shared" ref="G1349:G1412" si="194">INT(I1349/V1349)+26</f>
        <v>682</v>
      </c>
      <c r="H1349" s="5">
        <v>1005001</v>
      </c>
      <c r="I1349" s="6">
        <f t="shared" ref="I1349:I1412" si="195">INT(AA1349)</f>
        <v>1510</v>
      </c>
      <c r="J1349">
        <v>0</v>
      </c>
      <c r="K1349" s="11">
        <f t="shared" ref="K1349:K1412" si="196">IF(B1349=2008,10,IF(B1349&gt;3000,10,IF(B1349&gt;2000,5,8)))</f>
        <v>8</v>
      </c>
      <c r="L1349">
        <v>0</v>
      </c>
      <c r="M1349">
        <v>0</v>
      </c>
      <c r="N1349" s="7">
        <v>4005001</v>
      </c>
      <c r="O1349" t="s">
        <v>186</v>
      </c>
      <c r="P1349" s="5" t="str">
        <f t="shared" ref="P1349:P1412" si="197">"1-"&amp;U1349</f>
        <v>1-40853</v>
      </c>
      <c r="Q1349">
        <v>0</v>
      </c>
      <c r="R1349" s="5">
        <f t="shared" ref="R1349:R1412" si="198">F1349</f>
        <v>27678</v>
      </c>
      <c r="S1349" s="5">
        <v>15</v>
      </c>
      <c r="T1349" s="5">
        <v>0</v>
      </c>
      <c r="U1349">
        <f>[2]升级消耗!$G149</f>
        <v>40853</v>
      </c>
      <c r="V1349">
        <f t="shared" si="193"/>
        <v>2.3</v>
      </c>
      <c r="AA1349" s="5">
        <f t="shared" ref="AA1349:AA1412" si="199">50+D1349*10</f>
        <v>1510</v>
      </c>
    </row>
    <row r="1350" spans="1:27">
      <c r="A1350" s="5">
        <f t="shared" si="190"/>
        <v>1005147</v>
      </c>
      <c r="B1350" s="5">
        <f t="shared" si="191"/>
        <v>1005</v>
      </c>
      <c r="C1350" s="5">
        <f>VLOOKUP(B1350,[1]role!$A:$J,10,1)</f>
        <v>49</v>
      </c>
      <c r="D1350" s="5">
        <f t="shared" si="192"/>
        <v>147</v>
      </c>
      <c r="E1350" s="10" t="s">
        <v>241</v>
      </c>
      <c r="F1350" s="5">
        <f>[2]攻击!$I152</f>
        <v>28176</v>
      </c>
      <c r="G1350" s="5">
        <f t="shared" si="194"/>
        <v>686</v>
      </c>
      <c r="H1350" s="5">
        <v>1005001</v>
      </c>
      <c r="I1350" s="6">
        <f t="shared" si="195"/>
        <v>1520</v>
      </c>
      <c r="J1350">
        <v>0</v>
      </c>
      <c r="K1350" s="11">
        <f t="shared" si="196"/>
        <v>8</v>
      </c>
      <c r="L1350">
        <v>0</v>
      </c>
      <c r="M1350">
        <v>0</v>
      </c>
      <c r="N1350" s="7">
        <v>4005001</v>
      </c>
      <c r="O1350" t="s">
        <v>187</v>
      </c>
      <c r="P1350" s="5" t="str">
        <f t="shared" si="197"/>
        <v>1-41596</v>
      </c>
      <c r="Q1350">
        <v>0</v>
      </c>
      <c r="R1350" s="5">
        <f t="shared" si="198"/>
        <v>28176</v>
      </c>
      <c r="S1350" s="5">
        <v>15</v>
      </c>
      <c r="T1350" s="5">
        <v>0</v>
      </c>
      <c r="U1350">
        <f>[2]升级消耗!$G150</f>
        <v>41596</v>
      </c>
      <c r="V1350">
        <f t="shared" si="193"/>
        <v>2.3</v>
      </c>
      <c r="AA1350" s="5">
        <f t="shared" si="199"/>
        <v>1520</v>
      </c>
    </row>
    <row r="1351" spans="1:27">
      <c r="A1351" s="5">
        <f t="shared" si="190"/>
        <v>1005148</v>
      </c>
      <c r="B1351" s="5">
        <f t="shared" si="191"/>
        <v>1005</v>
      </c>
      <c r="C1351" s="5">
        <f>VLOOKUP(B1351,[1]role!$A:$J,10,1)</f>
        <v>49</v>
      </c>
      <c r="D1351" s="5">
        <f t="shared" si="192"/>
        <v>148</v>
      </c>
      <c r="E1351" s="10" t="s">
        <v>241</v>
      </c>
      <c r="F1351" s="5">
        <f>[2]攻击!$I153</f>
        <v>28677</v>
      </c>
      <c r="G1351" s="5">
        <f t="shared" si="194"/>
        <v>691</v>
      </c>
      <c r="H1351" s="5">
        <v>1005001</v>
      </c>
      <c r="I1351" s="6">
        <f t="shared" si="195"/>
        <v>1530</v>
      </c>
      <c r="J1351">
        <v>0</v>
      </c>
      <c r="K1351" s="11">
        <f t="shared" si="196"/>
        <v>8</v>
      </c>
      <c r="L1351">
        <v>0</v>
      </c>
      <c r="M1351">
        <v>0</v>
      </c>
      <c r="N1351" s="7">
        <v>4005001</v>
      </c>
      <c r="O1351" t="s">
        <v>188</v>
      </c>
      <c r="P1351" s="5" t="str">
        <f t="shared" si="197"/>
        <v>1-42338</v>
      </c>
      <c r="Q1351">
        <v>0</v>
      </c>
      <c r="R1351" s="5">
        <f t="shared" si="198"/>
        <v>28677</v>
      </c>
      <c r="S1351" s="5">
        <v>15</v>
      </c>
      <c r="T1351" s="5">
        <v>0</v>
      </c>
      <c r="U1351">
        <f>[2]升级消耗!$G151</f>
        <v>42338</v>
      </c>
      <c r="V1351">
        <f t="shared" si="193"/>
        <v>2.3</v>
      </c>
      <c r="AA1351" s="5">
        <f t="shared" si="199"/>
        <v>1530</v>
      </c>
    </row>
    <row r="1352" spans="1:27">
      <c r="A1352" s="5">
        <f t="shared" si="190"/>
        <v>1005149</v>
      </c>
      <c r="B1352" s="5">
        <f t="shared" si="191"/>
        <v>1005</v>
      </c>
      <c r="C1352" s="5">
        <f>VLOOKUP(B1352,[1]role!$A:$J,10,1)</f>
        <v>49</v>
      </c>
      <c r="D1352" s="5">
        <f t="shared" si="192"/>
        <v>149</v>
      </c>
      <c r="E1352" s="10" t="s">
        <v>241</v>
      </c>
      <c r="F1352" s="5">
        <f>[2]攻击!$I154</f>
        <v>29177</v>
      </c>
      <c r="G1352" s="5">
        <f t="shared" si="194"/>
        <v>695</v>
      </c>
      <c r="H1352" s="5">
        <v>1005001</v>
      </c>
      <c r="I1352" s="6">
        <f t="shared" si="195"/>
        <v>1540</v>
      </c>
      <c r="J1352">
        <v>0</v>
      </c>
      <c r="K1352" s="11">
        <f t="shared" si="196"/>
        <v>8</v>
      </c>
      <c r="L1352">
        <v>0</v>
      </c>
      <c r="M1352">
        <v>0</v>
      </c>
      <c r="N1352" s="7">
        <v>4005001</v>
      </c>
      <c r="O1352" t="s">
        <v>189</v>
      </c>
      <c r="P1352" s="5" t="str">
        <f t="shared" si="197"/>
        <v>1-43081</v>
      </c>
      <c r="Q1352">
        <v>0</v>
      </c>
      <c r="R1352" s="5">
        <f t="shared" si="198"/>
        <v>29177</v>
      </c>
      <c r="S1352" s="5">
        <v>15</v>
      </c>
      <c r="T1352" s="5">
        <v>0</v>
      </c>
      <c r="U1352">
        <f>[2]升级消耗!$G152</f>
        <v>43081</v>
      </c>
      <c r="V1352">
        <f t="shared" si="193"/>
        <v>2.3</v>
      </c>
      <c r="AA1352" s="5">
        <f t="shared" si="199"/>
        <v>1540</v>
      </c>
    </row>
    <row r="1353" spans="1:27">
      <c r="A1353" s="5">
        <f t="shared" si="190"/>
        <v>1005150</v>
      </c>
      <c r="B1353" s="5">
        <f t="shared" si="191"/>
        <v>1005</v>
      </c>
      <c r="C1353" s="5">
        <f>VLOOKUP(B1353,[1]role!$A:$J,10,1)</f>
        <v>49</v>
      </c>
      <c r="D1353" s="5">
        <f t="shared" si="192"/>
        <v>150</v>
      </c>
      <c r="E1353" s="10" t="s">
        <v>241</v>
      </c>
      <c r="F1353" s="5">
        <f>[2]攻击!$I155</f>
        <v>29679</v>
      </c>
      <c r="G1353" s="5">
        <f t="shared" si="194"/>
        <v>699</v>
      </c>
      <c r="H1353" s="5">
        <v>1005001</v>
      </c>
      <c r="I1353" s="6">
        <f t="shared" si="195"/>
        <v>1550</v>
      </c>
      <c r="J1353">
        <v>0</v>
      </c>
      <c r="K1353" s="11">
        <f t="shared" si="196"/>
        <v>8</v>
      </c>
      <c r="L1353">
        <v>0</v>
      </c>
      <c r="M1353">
        <v>0</v>
      </c>
      <c r="N1353" s="7">
        <v>4005001</v>
      </c>
      <c r="O1353" t="s">
        <v>190</v>
      </c>
      <c r="P1353" s="5" t="str">
        <f t="shared" si="197"/>
        <v>1-43826</v>
      </c>
      <c r="Q1353">
        <v>0</v>
      </c>
      <c r="R1353" s="5">
        <f t="shared" si="198"/>
        <v>29679</v>
      </c>
      <c r="S1353" s="5">
        <v>15</v>
      </c>
      <c r="T1353" s="5">
        <v>0</v>
      </c>
      <c r="U1353">
        <f>[2]升级消耗!$G153</f>
        <v>43826</v>
      </c>
      <c r="V1353">
        <f t="shared" si="193"/>
        <v>2.3</v>
      </c>
      <c r="AA1353" s="5">
        <f t="shared" si="199"/>
        <v>1550</v>
      </c>
    </row>
    <row r="1354" spans="1:27">
      <c r="A1354" s="5">
        <f t="shared" si="190"/>
        <v>1005151</v>
      </c>
      <c r="B1354" s="5">
        <f t="shared" si="191"/>
        <v>1005</v>
      </c>
      <c r="C1354" s="5">
        <f>VLOOKUP(B1354,[1]role!$A:$J,10,1)</f>
        <v>49</v>
      </c>
      <c r="D1354" s="5">
        <f t="shared" si="192"/>
        <v>151</v>
      </c>
      <c r="E1354" s="10" t="s">
        <v>241</v>
      </c>
      <c r="F1354" s="5">
        <f>[2]攻击!$I156</f>
        <v>30432</v>
      </c>
      <c r="G1354" s="5">
        <f t="shared" si="194"/>
        <v>704</v>
      </c>
      <c r="H1354" s="5">
        <v>1005001</v>
      </c>
      <c r="I1354" s="6">
        <f t="shared" si="195"/>
        <v>1560</v>
      </c>
      <c r="J1354">
        <v>0</v>
      </c>
      <c r="K1354" s="11">
        <f t="shared" si="196"/>
        <v>8</v>
      </c>
      <c r="L1354">
        <v>0</v>
      </c>
      <c r="M1354">
        <v>0</v>
      </c>
      <c r="N1354" s="7">
        <v>4005001</v>
      </c>
      <c r="O1354" t="s">
        <v>191</v>
      </c>
      <c r="P1354" s="5" t="str">
        <f t="shared" si="197"/>
        <v>1-44944</v>
      </c>
      <c r="Q1354">
        <v>0</v>
      </c>
      <c r="R1354" s="5">
        <f t="shared" si="198"/>
        <v>30432</v>
      </c>
      <c r="S1354" s="5">
        <v>15</v>
      </c>
      <c r="T1354" s="5">
        <v>0</v>
      </c>
      <c r="U1354">
        <f>[2]升级消耗!$G154</f>
        <v>44944</v>
      </c>
      <c r="V1354">
        <f t="shared" si="193"/>
        <v>2.3</v>
      </c>
      <c r="AA1354" s="5">
        <f t="shared" si="199"/>
        <v>1560</v>
      </c>
    </row>
    <row r="1355" spans="1:27">
      <c r="A1355" s="5">
        <f t="shared" si="190"/>
        <v>1005152</v>
      </c>
      <c r="B1355" s="5">
        <f t="shared" si="191"/>
        <v>1005</v>
      </c>
      <c r="C1355" s="5">
        <f>VLOOKUP(B1355,[1]role!$A:$J,10,1)</f>
        <v>49</v>
      </c>
      <c r="D1355" s="5">
        <f t="shared" si="192"/>
        <v>152</v>
      </c>
      <c r="E1355" s="10" t="s">
        <v>241</v>
      </c>
      <c r="F1355" s="5">
        <f>[2]攻击!$I157</f>
        <v>31184</v>
      </c>
      <c r="G1355" s="5">
        <f t="shared" si="194"/>
        <v>708</v>
      </c>
      <c r="H1355" s="5">
        <v>1005001</v>
      </c>
      <c r="I1355" s="6">
        <f t="shared" si="195"/>
        <v>1570</v>
      </c>
      <c r="J1355">
        <v>0</v>
      </c>
      <c r="K1355" s="11">
        <f t="shared" si="196"/>
        <v>8</v>
      </c>
      <c r="L1355">
        <v>0</v>
      </c>
      <c r="M1355">
        <v>0</v>
      </c>
      <c r="N1355" s="7">
        <v>4005001</v>
      </c>
      <c r="O1355" t="s">
        <v>192</v>
      </c>
      <c r="P1355" s="5" t="str">
        <f t="shared" si="197"/>
        <v>1-46062</v>
      </c>
      <c r="Q1355">
        <v>0</v>
      </c>
      <c r="R1355" s="5">
        <f t="shared" si="198"/>
        <v>31184</v>
      </c>
      <c r="S1355" s="5">
        <v>15</v>
      </c>
      <c r="T1355" s="5">
        <v>0</v>
      </c>
      <c r="U1355">
        <f>[2]升级消耗!$G155</f>
        <v>46062</v>
      </c>
      <c r="V1355">
        <f t="shared" si="193"/>
        <v>2.3</v>
      </c>
      <c r="AA1355" s="5">
        <f t="shared" si="199"/>
        <v>1570</v>
      </c>
    </row>
    <row r="1356" spans="1:27">
      <c r="A1356" s="5">
        <f t="shared" si="190"/>
        <v>1005153</v>
      </c>
      <c r="B1356" s="5">
        <f t="shared" si="191"/>
        <v>1005</v>
      </c>
      <c r="C1356" s="5">
        <f>VLOOKUP(B1356,[1]role!$A:$J,10,1)</f>
        <v>49</v>
      </c>
      <c r="D1356" s="5">
        <f t="shared" si="192"/>
        <v>153</v>
      </c>
      <c r="E1356" s="10" t="s">
        <v>241</v>
      </c>
      <c r="F1356" s="5">
        <f>[2]攻击!$I158</f>
        <v>31938</v>
      </c>
      <c r="G1356" s="5">
        <f t="shared" si="194"/>
        <v>712</v>
      </c>
      <c r="H1356" s="5">
        <v>1005001</v>
      </c>
      <c r="I1356" s="6">
        <f t="shared" si="195"/>
        <v>1580</v>
      </c>
      <c r="J1356">
        <v>0</v>
      </c>
      <c r="K1356" s="11">
        <f t="shared" si="196"/>
        <v>8</v>
      </c>
      <c r="L1356">
        <v>0</v>
      </c>
      <c r="M1356">
        <v>0</v>
      </c>
      <c r="N1356" s="7">
        <v>4005001</v>
      </c>
      <c r="O1356" t="s">
        <v>193</v>
      </c>
      <c r="P1356" s="5" t="str">
        <f t="shared" si="197"/>
        <v>1-47181</v>
      </c>
      <c r="Q1356">
        <v>0</v>
      </c>
      <c r="R1356" s="5">
        <f t="shared" si="198"/>
        <v>31938</v>
      </c>
      <c r="S1356" s="5">
        <v>15</v>
      </c>
      <c r="T1356" s="5">
        <v>0</v>
      </c>
      <c r="U1356">
        <f>[2]升级消耗!$G156</f>
        <v>47181</v>
      </c>
      <c r="V1356">
        <f t="shared" si="193"/>
        <v>2.3</v>
      </c>
      <c r="AA1356" s="5">
        <f t="shared" si="199"/>
        <v>1580</v>
      </c>
    </row>
    <row r="1357" spans="1:27">
      <c r="A1357" s="5">
        <f t="shared" si="190"/>
        <v>1005154</v>
      </c>
      <c r="B1357" s="5">
        <f t="shared" si="191"/>
        <v>1005</v>
      </c>
      <c r="C1357" s="5">
        <f>VLOOKUP(B1357,[1]role!$A:$J,10,1)</f>
        <v>49</v>
      </c>
      <c r="D1357" s="5">
        <f t="shared" si="192"/>
        <v>154</v>
      </c>
      <c r="E1357" s="10" t="s">
        <v>241</v>
      </c>
      <c r="F1357" s="5">
        <f>[2]攻击!$I159</f>
        <v>32692</v>
      </c>
      <c r="G1357" s="5">
        <f t="shared" si="194"/>
        <v>717</v>
      </c>
      <c r="H1357" s="5">
        <v>1005001</v>
      </c>
      <c r="I1357" s="6">
        <f t="shared" si="195"/>
        <v>1590</v>
      </c>
      <c r="J1357">
        <v>0</v>
      </c>
      <c r="K1357" s="11">
        <f t="shared" si="196"/>
        <v>8</v>
      </c>
      <c r="L1357">
        <v>0</v>
      </c>
      <c r="M1357">
        <v>0</v>
      </c>
      <c r="N1357" s="7">
        <v>4005001</v>
      </c>
      <c r="O1357" t="s">
        <v>194</v>
      </c>
      <c r="P1357" s="5" t="str">
        <f t="shared" si="197"/>
        <v>1-48303</v>
      </c>
      <c r="Q1357">
        <v>0</v>
      </c>
      <c r="R1357" s="5">
        <f t="shared" si="198"/>
        <v>32692</v>
      </c>
      <c r="S1357" s="5">
        <v>15</v>
      </c>
      <c r="T1357" s="5">
        <v>0</v>
      </c>
      <c r="U1357">
        <f>[2]升级消耗!$G157</f>
        <v>48303</v>
      </c>
      <c r="V1357">
        <f t="shared" si="193"/>
        <v>2.3</v>
      </c>
      <c r="AA1357" s="5">
        <f t="shared" si="199"/>
        <v>1590</v>
      </c>
    </row>
    <row r="1358" spans="1:27">
      <c r="A1358" s="5">
        <f t="shared" si="190"/>
        <v>1005155</v>
      </c>
      <c r="B1358" s="5">
        <f t="shared" si="191"/>
        <v>1005</v>
      </c>
      <c r="C1358" s="5">
        <f>VLOOKUP(B1358,[1]role!$A:$J,10,1)</f>
        <v>49</v>
      </c>
      <c r="D1358" s="5">
        <f t="shared" si="192"/>
        <v>155</v>
      </c>
      <c r="E1358" s="10" t="s">
        <v>241</v>
      </c>
      <c r="F1358" s="5">
        <f>[2]攻击!$I160</f>
        <v>33448</v>
      </c>
      <c r="G1358" s="5">
        <f t="shared" si="194"/>
        <v>721</v>
      </c>
      <c r="H1358" s="5">
        <v>1005001</v>
      </c>
      <c r="I1358" s="6">
        <f t="shared" si="195"/>
        <v>1600</v>
      </c>
      <c r="J1358">
        <v>0</v>
      </c>
      <c r="K1358" s="11">
        <f t="shared" si="196"/>
        <v>8</v>
      </c>
      <c r="L1358">
        <v>0</v>
      </c>
      <c r="M1358">
        <v>0</v>
      </c>
      <c r="N1358" s="7">
        <v>4005001</v>
      </c>
      <c r="O1358" t="s">
        <v>195</v>
      </c>
      <c r="P1358" s="5" t="str">
        <f t="shared" si="197"/>
        <v>1-49422</v>
      </c>
      <c r="Q1358">
        <v>0</v>
      </c>
      <c r="R1358" s="5">
        <f t="shared" si="198"/>
        <v>33448</v>
      </c>
      <c r="S1358" s="5">
        <v>15</v>
      </c>
      <c r="T1358" s="5">
        <v>0</v>
      </c>
      <c r="U1358">
        <f>[2]升级消耗!$G158</f>
        <v>49422</v>
      </c>
      <c r="V1358">
        <f t="shared" si="193"/>
        <v>2.3</v>
      </c>
      <c r="AA1358" s="5">
        <f t="shared" si="199"/>
        <v>1600</v>
      </c>
    </row>
    <row r="1359" spans="1:27">
      <c r="A1359" s="5">
        <f t="shared" si="190"/>
        <v>1005156</v>
      </c>
      <c r="B1359" s="5">
        <f t="shared" si="191"/>
        <v>1005</v>
      </c>
      <c r="C1359" s="5">
        <f>VLOOKUP(B1359,[1]role!$A:$J,10,1)</f>
        <v>49</v>
      </c>
      <c r="D1359" s="5">
        <f t="shared" si="192"/>
        <v>156</v>
      </c>
      <c r="E1359" s="10" t="s">
        <v>241</v>
      </c>
      <c r="F1359" s="5">
        <f>[2]攻击!$I161</f>
        <v>34204</v>
      </c>
      <c r="G1359" s="5">
        <f t="shared" si="194"/>
        <v>726</v>
      </c>
      <c r="H1359" s="5">
        <v>1005001</v>
      </c>
      <c r="I1359" s="6">
        <f t="shared" si="195"/>
        <v>1610</v>
      </c>
      <c r="J1359">
        <v>0</v>
      </c>
      <c r="K1359" s="11">
        <f t="shared" si="196"/>
        <v>8</v>
      </c>
      <c r="L1359">
        <v>0</v>
      </c>
      <c r="M1359">
        <v>0</v>
      </c>
      <c r="N1359" s="7">
        <v>4005001</v>
      </c>
      <c r="O1359" t="s">
        <v>196</v>
      </c>
      <c r="P1359" s="5" t="str">
        <f t="shared" si="197"/>
        <v>1-50546</v>
      </c>
      <c r="Q1359">
        <v>0</v>
      </c>
      <c r="R1359" s="5">
        <f t="shared" si="198"/>
        <v>34204</v>
      </c>
      <c r="S1359" s="5">
        <v>15</v>
      </c>
      <c r="T1359" s="5">
        <v>0</v>
      </c>
      <c r="U1359">
        <f>[2]升级消耗!$G159</f>
        <v>50546</v>
      </c>
      <c r="V1359">
        <f t="shared" si="193"/>
        <v>2.3</v>
      </c>
      <c r="AA1359" s="5">
        <f t="shared" si="199"/>
        <v>1610</v>
      </c>
    </row>
    <row r="1360" spans="1:27">
      <c r="A1360" s="5">
        <f t="shared" si="190"/>
        <v>1005157</v>
      </c>
      <c r="B1360" s="5">
        <f t="shared" si="191"/>
        <v>1005</v>
      </c>
      <c r="C1360" s="5">
        <f>VLOOKUP(B1360,[1]role!$A:$J,10,1)</f>
        <v>49</v>
      </c>
      <c r="D1360" s="5">
        <f t="shared" si="192"/>
        <v>157</v>
      </c>
      <c r="E1360" s="10" t="s">
        <v>241</v>
      </c>
      <c r="F1360" s="5">
        <f>[2]攻击!$I162</f>
        <v>34962</v>
      </c>
      <c r="G1360" s="5">
        <f t="shared" si="194"/>
        <v>730</v>
      </c>
      <c r="H1360" s="5">
        <v>1005001</v>
      </c>
      <c r="I1360" s="6">
        <f t="shared" si="195"/>
        <v>1620</v>
      </c>
      <c r="J1360">
        <v>0</v>
      </c>
      <c r="K1360" s="11">
        <f t="shared" si="196"/>
        <v>8</v>
      </c>
      <c r="L1360">
        <v>0</v>
      </c>
      <c r="M1360">
        <v>0</v>
      </c>
      <c r="N1360" s="7">
        <v>4005001</v>
      </c>
      <c r="O1360" t="s">
        <v>197</v>
      </c>
      <c r="P1360" s="5" t="str">
        <f t="shared" si="197"/>
        <v>1-51672</v>
      </c>
      <c r="Q1360">
        <v>0</v>
      </c>
      <c r="R1360" s="5">
        <f t="shared" si="198"/>
        <v>34962</v>
      </c>
      <c r="S1360" s="5">
        <v>15</v>
      </c>
      <c r="T1360" s="5">
        <v>0</v>
      </c>
      <c r="U1360">
        <f>[2]升级消耗!$G160</f>
        <v>51672</v>
      </c>
      <c r="V1360">
        <f t="shared" si="193"/>
        <v>2.3</v>
      </c>
      <c r="AA1360" s="5">
        <f t="shared" si="199"/>
        <v>1620</v>
      </c>
    </row>
    <row r="1361" spans="1:27">
      <c r="A1361" s="5">
        <f t="shared" si="190"/>
        <v>1005158</v>
      </c>
      <c r="B1361" s="5">
        <f t="shared" si="191"/>
        <v>1005</v>
      </c>
      <c r="C1361" s="5">
        <f>VLOOKUP(B1361,[1]role!$A:$J,10,1)</f>
        <v>49</v>
      </c>
      <c r="D1361" s="5">
        <f t="shared" si="192"/>
        <v>158</v>
      </c>
      <c r="E1361" s="10" t="s">
        <v>241</v>
      </c>
      <c r="F1361" s="5">
        <f>[2]攻击!$I163</f>
        <v>35720</v>
      </c>
      <c r="G1361" s="5">
        <f t="shared" si="194"/>
        <v>734</v>
      </c>
      <c r="H1361" s="5">
        <v>1005001</v>
      </c>
      <c r="I1361" s="6">
        <f t="shared" si="195"/>
        <v>1630</v>
      </c>
      <c r="J1361">
        <v>0</v>
      </c>
      <c r="K1361" s="11">
        <f t="shared" si="196"/>
        <v>8</v>
      </c>
      <c r="L1361">
        <v>0</v>
      </c>
      <c r="M1361">
        <v>0</v>
      </c>
      <c r="N1361" s="7">
        <v>4005001</v>
      </c>
      <c r="O1361" t="s">
        <v>198</v>
      </c>
      <c r="P1361" s="5" t="str">
        <f t="shared" si="197"/>
        <v>1-52797</v>
      </c>
      <c r="Q1361">
        <v>0</v>
      </c>
      <c r="R1361" s="5">
        <f t="shared" si="198"/>
        <v>35720</v>
      </c>
      <c r="S1361" s="5">
        <v>15</v>
      </c>
      <c r="T1361" s="5">
        <v>0</v>
      </c>
      <c r="U1361">
        <f>[2]升级消耗!$G161</f>
        <v>52797</v>
      </c>
      <c r="V1361">
        <f t="shared" si="193"/>
        <v>2.3</v>
      </c>
      <c r="AA1361" s="5">
        <f t="shared" si="199"/>
        <v>1630</v>
      </c>
    </row>
    <row r="1362" spans="1:27">
      <c r="A1362" s="5">
        <f t="shared" si="190"/>
        <v>1005159</v>
      </c>
      <c r="B1362" s="5">
        <f t="shared" si="191"/>
        <v>1005</v>
      </c>
      <c r="C1362" s="5">
        <f>VLOOKUP(B1362,[1]role!$A:$J,10,1)</f>
        <v>49</v>
      </c>
      <c r="D1362" s="5">
        <f t="shared" si="192"/>
        <v>159</v>
      </c>
      <c r="E1362" s="10" t="s">
        <v>241</v>
      </c>
      <c r="F1362" s="5">
        <f>[2]攻击!$I164</f>
        <v>36480</v>
      </c>
      <c r="G1362" s="5">
        <f t="shared" si="194"/>
        <v>739</v>
      </c>
      <c r="H1362" s="5">
        <v>1005001</v>
      </c>
      <c r="I1362" s="6">
        <f t="shared" si="195"/>
        <v>1640</v>
      </c>
      <c r="J1362">
        <v>0</v>
      </c>
      <c r="K1362" s="11">
        <f t="shared" si="196"/>
        <v>8</v>
      </c>
      <c r="L1362">
        <v>0</v>
      </c>
      <c r="M1362">
        <v>0</v>
      </c>
      <c r="N1362" s="7">
        <v>4005001</v>
      </c>
      <c r="O1362" t="s">
        <v>199</v>
      </c>
      <c r="P1362" s="5" t="str">
        <f t="shared" si="197"/>
        <v>1-53926</v>
      </c>
      <c r="Q1362">
        <v>0</v>
      </c>
      <c r="R1362" s="5">
        <f t="shared" si="198"/>
        <v>36480</v>
      </c>
      <c r="S1362" s="5">
        <v>15</v>
      </c>
      <c r="T1362" s="5">
        <v>0</v>
      </c>
      <c r="U1362">
        <f>[2]升级消耗!$G162</f>
        <v>53926</v>
      </c>
      <c r="V1362">
        <f t="shared" si="193"/>
        <v>2.3</v>
      </c>
      <c r="AA1362" s="5">
        <f t="shared" si="199"/>
        <v>1640</v>
      </c>
    </row>
    <row r="1363" spans="1:27">
      <c r="A1363" s="5">
        <f t="shared" si="190"/>
        <v>1005160</v>
      </c>
      <c r="B1363" s="5">
        <f t="shared" si="191"/>
        <v>1005</v>
      </c>
      <c r="C1363" s="5">
        <f>VLOOKUP(B1363,[1]role!$A:$J,10,1)</f>
        <v>49</v>
      </c>
      <c r="D1363" s="5">
        <f t="shared" si="192"/>
        <v>160</v>
      </c>
      <c r="E1363" s="10" t="s">
        <v>241</v>
      </c>
      <c r="F1363" s="5">
        <f>[2]攻击!$I165</f>
        <v>37239</v>
      </c>
      <c r="G1363" s="5">
        <f t="shared" si="194"/>
        <v>743</v>
      </c>
      <c r="H1363" s="5">
        <v>1005001</v>
      </c>
      <c r="I1363" s="6">
        <f t="shared" si="195"/>
        <v>1650</v>
      </c>
      <c r="J1363">
        <v>0</v>
      </c>
      <c r="K1363" s="11">
        <f t="shared" si="196"/>
        <v>8</v>
      </c>
      <c r="L1363">
        <v>0</v>
      </c>
      <c r="M1363">
        <v>0</v>
      </c>
      <c r="N1363" s="7">
        <v>4005001</v>
      </c>
      <c r="O1363" t="s">
        <v>200</v>
      </c>
      <c r="P1363" s="5" t="str">
        <f t="shared" si="197"/>
        <v>1-55053</v>
      </c>
      <c r="Q1363">
        <v>0</v>
      </c>
      <c r="R1363" s="5">
        <f t="shared" si="198"/>
        <v>37239</v>
      </c>
      <c r="S1363" s="5">
        <v>15</v>
      </c>
      <c r="T1363" s="5">
        <v>0</v>
      </c>
      <c r="U1363">
        <f>[2]升级消耗!$G163</f>
        <v>55053</v>
      </c>
      <c r="V1363">
        <f t="shared" si="193"/>
        <v>2.3</v>
      </c>
      <c r="AA1363" s="5">
        <f t="shared" si="199"/>
        <v>1650</v>
      </c>
    </row>
    <row r="1364" spans="1:27">
      <c r="A1364" s="5">
        <f t="shared" si="190"/>
        <v>1005161</v>
      </c>
      <c r="B1364" s="5">
        <f t="shared" si="191"/>
        <v>1005</v>
      </c>
      <c r="C1364" s="5">
        <f>VLOOKUP(B1364,[1]role!$A:$J,10,1)</f>
        <v>49</v>
      </c>
      <c r="D1364" s="5">
        <f t="shared" si="192"/>
        <v>161</v>
      </c>
      <c r="E1364" s="10" t="s">
        <v>241</v>
      </c>
      <c r="F1364" s="5">
        <f>[2]攻击!$I166</f>
        <v>38001</v>
      </c>
      <c r="G1364" s="5">
        <f t="shared" si="194"/>
        <v>747</v>
      </c>
      <c r="H1364" s="5">
        <v>1005001</v>
      </c>
      <c r="I1364" s="6">
        <f t="shared" si="195"/>
        <v>1660</v>
      </c>
      <c r="J1364">
        <v>0</v>
      </c>
      <c r="K1364" s="11">
        <f t="shared" si="196"/>
        <v>8</v>
      </c>
      <c r="L1364">
        <v>0</v>
      </c>
      <c r="M1364">
        <v>0</v>
      </c>
      <c r="N1364" s="7">
        <v>4005001</v>
      </c>
      <c r="O1364" t="s">
        <v>201</v>
      </c>
      <c r="P1364" s="5" t="str">
        <f t="shared" si="197"/>
        <v>1-56183</v>
      </c>
      <c r="Q1364">
        <v>0</v>
      </c>
      <c r="R1364" s="5">
        <f t="shared" si="198"/>
        <v>38001</v>
      </c>
      <c r="S1364" s="5">
        <v>15</v>
      </c>
      <c r="T1364" s="5">
        <v>0</v>
      </c>
      <c r="U1364">
        <f>[2]升级消耗!$G164</f>
        <v>56183</v>
      </c>
      <c r="V1364">
        <f t="shared" si="193"/>
        <v>2.3</v>
      </c>
      <c r="AA1364" s="5">
        <f t="shared" si="199"/>
        <v>1660</v>
      </c>
    </row>
    <row r="1365" spans="1:27">
      <c r="A1365" s="5">
        <f t="shared" si="190"/>
        <v>1005162</v>
      </c>
      <c r="B1365" s="5">
        <f t="shared" si="191"/>
        <v>1005</v>
      </c>
      <c r="C1365" s="5">
        <f>VLOOKUP(B1365,[1]role!$A:$J,10,1)</f>
        <v>49</v>
      </c>
      <c r="D1365" s="5">
        <f t="shared" si="192"/>
        <v>162</v>
      </c>
      <c r="E1365" s="10" t="s">
        <v>241</v>
      </c>
      <c r="F1365" s="5">
        <f>[2]攻击!$I167</f>
        <v>38762</v>
      </c>
      <c r="G1365" s="5">
        <f t="shared" si="194"/>
        <v>752</v>
      </c>
      <c r="H1365" s="5">
        <v>1005001</v>
      </c>
      <c r="I1365" s="6">
        <f t="shared" si="195"/>
        <v>1670</v>
      </c>
      <c r="J1365">
        <v>0</v>
      </c>
      <c r="K1365" s="11">
        <f t="shared" si="196"/>
        <v>8</v>
      </c>
      <c r="L1365">
        <v>0</v>
      </c>
      <c r="M1365">
        <v>0</v>
      </c>
      <c r="N1365" s="7">
        <v>4005001</v>
      </c>
      <c r="O1365" t="s">
        <v>202</v>
      </c>
      <c r="P1365" s="5" t="str">
        <f t="shared" si="197"/>
        <v>1-57315</v>
      </c>
      <c r="Q1365">
        <v>0</v>
      </c>
      <c r="R1365" s="5">
        <f t="shared" si="198"/>
        <v>38762</v>
      </c>
      <c r="S1365" s="5">
        <v>15</v>
      </c>
      <c r="T1365" s="5">
        <v>0</v>
      </c>
      <c r="U1365">
        <f>[2]升级消耗!$G165</f>
        <v>57315</v>
      </c>
      <c r="V1365">
        <f t="shared" si="193"/>
        <v>2.3</v>
      </c>
      <c r="AA1365" s="5">
        <f t="shared" si="199"/>
        <v>1670</v>
      </c>
    </row>
    <row r="1366" spans="1:27">
      <c r="A1366" s="5">
        <f t="shared" si="190"/>
        <v>1005163</v>
      </c>
      <c r="B1366" s="5">
        <f t="shared" si="191"/>
        <v>1005</v>
      </c>
      <c r="C1366" s="5">
        <f>VLOOKUP(B1366,[1]role!$A:$J,10,1)</f>
        <v>49</v>
      </c>
      <c r="D1366" s="5">
        <f t="shared" si="192"/>
        <v>163</v>
      </c>
      <c r="E1366" s="10" t="s">
        <v>241</v>
      </c>
      <c r="F1366" s="5">
        <f>[2]攻击!$I168</f>
        <v>39525</v>
      </c>
      <c r="G1366" s="5">
        <f t="shared" si="194"/>
        <v>756</v>
      </c>
      <c r="H1366" s="5">
        <v>1005001</v>
      </c>
      <c r="I1366" s="6">
        <f t="shared" si="195"/>
        <v>1680</v>
      </c>
      <c r="J1366">
        <v>0</v>
      </c>
      <c r="K1366" s="11">
        <f t="shared" si="196"/>
        <v>8</v>
      </c>
      <c r="L1366">
        <v>0</v>
      </c>
      <c r="M1366">
        <v>0</v>
      </c>
      <c r="N1366" s="7">
        <v>4005001</v>
      </c>
      <c r="O1366" t="s">
        <v>203</v>
      </c>
      <c r="P1366" s="5" t="str">
        <f t="shared" si="197"/>
        <v>1-58449</v>
      </c>
      <c r="Q1366">
        <v>0</v>
      </c>
      <c r="R1366" s="5">
        <f t="shared" si="198"/>
        <v>39525</v>
      </c>
      <c r="S1366" s="5">
        <v>15</v>
      </c>
      <c r="T1366" s="5">
        <v>0</v>
      </c>
      <c r="U1366">
        <f>[2]升级消耗!$G166</f>
        <v>58449</v>
      </c>
      <c r="V1366">
        <f t="shared" si="193"/>
        <v>2.3</v>
      </c>
      <c r="AA1366" s="5">
        <f t="shared" si="199"/>
        <v>1680</v>
      </c>
    </row>
    <row r="1367" spans="1:27">
      <c r="A1367" s="5">
        <f t="shared" si="190"/>
        <v>1005164</v>
      </c>
      <c r="B1367" s="5">
        <f t="shared" si="191"/>
        <v>1005</v>
      </c>
      <c r="C1367" s="5">
        <f>VLOOKUP(B1367,[1]role!$A:$J,10,1)</f>
        <v>49</v>
      </c>
      <c r="D1367" s="5">
        <f t="shared" si="192"/>
        <v>164</v>
      </c>
      <c r="E1367" s="10" t="s">
        <v>241</v>
      </c>
      <c r="F1367" s="5">
        <f>[2]攻击!$I169</f>
        <v>40288</v>
      </c>
      <c r="G1367" s="5">
        <f t="shared" si="194"/>
        <v>760</v>
      </c>
      <c r="H1367" s="5">
        <v>1005001</v>
      </c>
      <c r="I1367" s="6">
        <f t="shared" si="195"/>
        <v>1690</v>
      </c>
      <c r="J1367">
        <v>0</v>
      </c>
      <c r="K1367" s="11">
        <f t="shared" si="196"/>
        <v>8</v>
      </c>
      <c r="L1367">
        <v>0</v>
      </c>
      <c r="M1367">
        <v>0</v>
      </c>
      <c r="N1367" s="7">
        <v>4005001</v>
      </c>
      <c r="O1367" t="s">
        <v>204</v>
      </c>
      <c r="P1367" s="5" t="str">
        <f t="shared" si="197"/>
        <v>1-59580</v>
      </c>
      <c r="Q1367">
        <v>0</v>
      </c>
      <c r="R1367" s="5">
        <f t="shared" si="198"/>
        <v>40288</v>
      </c>
      <c r="S1367" s="5">
        <v>15</v>
      </c>
      <c r="T1367" s="5">
        <v>0</v>
      </c>
      <c r="U1367">
        <f>[2]升级消耗!$G167</f>
        <v>59580</v>
      </c>
      <c r="V1367">
        <f t="shared" si="193"/>
        <v>2.3</v>
      </c>
      <c r="AA1367" s="5">
        <f t="shared" si="199"/>
        <v>1690</v>
      </c>
    </row>
    <row r="1368" spans="1:27">
      <c r="A1368" s="5">
        <f t="shared" si="190"/>
        <v>1005165</v>
      </c>
      <c r="B1368" s="5">
        <f t="shared" si="191"/>
        <v>1005</v>
      </c>
      <c r="C1368" s="5">
        <f>VLOOKUP(B1368,[1]role!$A:$J,10,1)</f>
        <v>49</v>
      </c>
      <c r="D1368" s="5">
        <f t="shared" si="192"/>
        <v>165</v>
      </c>
      <c r="E1368" s="10" t="s">
        <v>241</v>
      </c>
      <c r="F1368" s="5">
        <f>[2]攻击!$I170</f>
        <v>41053</v>
      </c>
      <c r="G1368" s="5">
        <f t="shared" si="194"/>
        <v>765</v>
      </c>
      <c r="H1368" s="5">
        <v>1005001</v>
      </c>
      <c r="I1368" s="6">
        <f t="shared" si="195"/>
        <v>1700</v>
      </c>
      <c r="J1368">
        <v>0</v>
      </c>
      <c r="K1368" s="11">
        <f t="shared" si="196"/>
        <v>8</v>
      </c>
      <c r="L1368">
        <v>0</v>
      </c>
      <c r="M1368">
        <v>0</v>
      </c>
      <c r="N1368" s="7">
        <v>4005001</v>
      </c>
      <c r="O1368" t="s">
        <v>205</v>
      </c>
      <c r="P1368" s="5" t="str">
        <f t="shared" si="197"/>
        <v>1-60717</v>
      </c>
      <c r="Q1368">
        <v>0</v>
      </c>
      <c r="R1368" s="5">
        <f t="shared" si="198"/>
        <v>41053</v>
      </c>
      <c r="S1368" s="5">
        <v>15</v>
      </c>
      <c r="T1368" s="5">
        <v>0</v>
      </c>
      <c r="U1368">
        <f>[2]升级消耗!$G168</f>
        <v>60717</v>
      </c>
      <c r="V1368">
        <f t="shared" si="193"/>
        <v>2.3</v>
      </c>
      <c r="AA1368" s="5">
        <f t="shared" si="199"/>
        <v>1700</v>
      </c>
    </row>
    <row r="1369" spans="1:27">
      <c r="A1369" s="5">
        <f t="shared" si="190"/>
        <v>1005166</v>
      </c>
      <c r="B1369" s="5">
        <f t="shared" si="191"/>
        <v>1005</v>
      </c>
      <c r="C1369" s="5">
        <f>VLOOKUP(B1369,[1]role!$A:$J,10,1)</f>
        <v>49</v>
      </c>
      <c r="D1369" s="5">
        <f t="shared" si="192"/>
        <v>166</v>
      </c>
      <c r="E1369" s="10" t="s">
        <v>241</v>
      </c>
      <c r="F1369" s="5">
        <f>[2]攻击!$I171</f>
        <v>41818</v>
      </c>
      <c r="G1369" s="5">
        <f t="shared" si="194"/>
        <v>769</v>
      </c>
      <c r="H1369" s="5">
        <v>1005001</v>
      </c>
      <c r="I1369" s="6">
        <f t="shared" si="195"/>
        <v>1710</v>
      </c>
      <c r="J1369">
        <v>0</v>
      </c>
      <c r="K1369" s="11">
        <f t="shared" si="196"/>
        <v>8</v>
      </c>
      <c r="L1369">
        <v>0</v>
      </c>
      <c r="M1369">
        <v>0</v>
      </c>
      <c r="N1369" s="7">
        <v>4005001</v>
      </c>
      <c r="O1369" t="s">
        <v>206</v>
      </c>
      <c r="P1369" s="5" t="str">
        <f t="shared" si="197"/>
        <v>1-61853</v>
      </c>
      <c r="Q1369">
        <v>0</v>
      </c>
      <c r="R1369" s="5">
        <f t="shared" si="198"/>
        <v>41818</v>
      </c>
      <c r="S1369" s="5">
        <v>15</v>
      </c>
      <c r="T1369" s="5">
        <v>0</v>
      </c>
      <c r="U1369">
        <f>[2]升级消耗!$G169</f>
        <v>61853</v>
      </c>
      <c r="V1369">
        <f t="shared" si="193"/>
        <v>2.3</v>
      </c>
      <c r="AA1369" s="5">
        <f t="shared" si="199"/>
        <v>1710</v>
      </c>
    </row>
    <row r="1370" spans="1:27">
      <c r="A1370" s="5">
        <f t="shared" si="190"/>
        <v>1005167</v>
      </c>
      <c r="B1370" s="5">
        <f t="shared" si="191"/>
        <v>1005</v>
      </c>
      <c r="C1370" s="5">
        <f>VLOOKUP(B1370,[1]role!$A:$J,10,1)</f>
        <v>49</v>
      </c>
      <c r="D1370" s="5">
        <f t="shared" si="192"/>
        <v>167</v>
      </c>
      <c r="E1370" s="10" t="s">
        <v>241</v>
      </c>
      <c r="F1370" s="5">
        <f>[2]攻击!$I172</f>
        <v>42585</v>
      </c>
      <c r="G1370" s="5">
        <f t="shared" si="194"/>
        <v>773</v>
      </c>
      <c r="H1370" s="5">
        <v>1005001</v>
      </c>
      <c r="I1370" s="6">
        <f t="shared" si="195"/>
        <v>1720</v>
      </c>
      <c r="J1370">
        <v>0</v>
      </c>
      <c r="K1370" s="11">
        <f t="shared" si="196"/>
        <v>8</v>
      </c>
      <c r="L1370">
        <v>0</v>
      </c>
      <c r="M1370">
        <v>0</v>
      </c>
      <c r="N1370" s="7">
        <v>4005001</v>
      </c>
      <c r="O1370" t="s">
        <v>207</v>
      </c>
      <c r="P1370" s="5" t="str">
        <f t="shared" si="197"/>
        <v>1-62993</v>
      </c>
      <c r="Q1370">
        <v>0</v>
      </c>
      <c r="R1370" s="5">
        <f t="shared" si="198"/>
        <v>42585</v>
      </c>
      <c r="S1370" s="5">
        <v>15</v>
      </c>
      <c r="T1370" s="5">
        <v>0</v>
      </c>
      <c r="U1370">
        <f>[2]升级消耗!$G170</f>
        <v>62993</v>
      </c>
      <c r="V1370">
        <f t="shared" si="193"/>
        <v>2.3</v>
      </c>
      <c r="AA1370" s="5">
        <f t="shared" si="199"/>
        <v>1720</v>
      </c>
    </row>
    <row r="1371" spans="1:27">
      <c r="A1371" s="5">
        <f t="shared" si="190"/>
        <v>1005168</v>
      </c>
      <c r="B1371" s="5">
        <f t="shared" si="191"/>
        <v>1005</v>
      </c>
      <c r="C1371" s="5">
        <f>VLOOKUP(B1371,[1]role!$A:$J,10,1)</f>
        <v>49</v>
      </c>
      <c r="D1371" s="5">
        <f t="shared" si="192"/>
        <v>168</v>
      </c>
      <c r="E1371" s="10" t="s">
        <v>241</v>
      </c>
      <c r="F1371" s="5">
        <f>[2]攻击!$I173</f>
        <v>43352</v>
      </c>
      <c r="G1371" s="5">
        <f t="shared" si="194"/>
        <v>778</v>
      </c>
      <c r="H1371" s="5">
        <v>1005001</v>
      </c>
      <c r="I1371" s="6">
        <f t="shared" si="195"/>
        <v>1730</v>
      </c>
      <c r="J1371">
        <v>0</v>
      </c>
      <c r="K1371" s="11">
        <f t="shared" si="196"/>
        <v>8</v>
      </c>
      <c r="L1371">
        <v>0</v>
      </c>
      <c r="M1371">
        <v>0</v>
      </c>
      <c r="N1371" s="7">
        <v>4005001</v>
      </c>
      <c r="O1371" t="s">
        <v>208</v>
      </c>
      <c r="P1371" s="5" t="str">
        <f t="shared" si="197"/>
        <v>1-64130</v>
      </c>
      <c r="Q1371">
        <v>0</v>
      </c>
      <c r="R1371" s="5">
        <f t="shared" si="198"/>
        <v>43352</v>
      </c>
      <c r="S1371" s="5">
        <v>15</v>
      </c>
      <c r="T1371" s="5">
        <v>0</v>
      </c>
      <c r="U1371">
        <f>[2]升级消耗!$G171</f>
        <v>64130</v>
      </c>
      <c r="V1371">
        <f t="shared" si="193"/>
        <v>2.3</v>
      </c>
      <c r="AA1371" s="5">
        <f t="shared" si="199"/>
        <v>1730</v>
      </c>
    </row>
    <row r="1372" spans="1:27">
      <c r="A1372" s="5">
        <f t="shared" si="190"/>
        <v>1005169</v>
      </c>
      <c r="B1372" s="5">
        <f t="shared" si="191"/>
        <v>1005</v>
      </c>
      <c r="C1372" s="5">
        <f>VLOOKUP(B1372,[1]role!$A:$J,10,1)</f>
        <v>49</v>
      </c>
      <c r="D1372" s="5">
        <f t="shared" si="192"/>
        <v>169</v>
      </c>
      <c r="E1372" s="10" t="s">
        <v>241</v>
      </c>
      <c r="F1372" s="5">
        <f>[2]攻击!$I174</f>
        <v>44121</v>
      </c>
      <c r="G1372" s="5">
        <f t="shared" si="194"/>
        <v>782</v>
      </c>
      <c r="H1372" s="5">
        <v>1005001</v>
      </c>
      <c r="I1372" s="6">
        <f t="shared" si="195"/>
        <v>1740</v>
      </c>
      <c r="J1372">
        <v>0</v>
      </c>
      <c r="K1372" s="11">
        <f t="shared" si="196"/>
        <v>8</v>
      </c>
      <c r="L1372">
        <v>0</v>
      </c>
      <c r="M1372">
        <v>0</v>
      </c>
      <c r="N1372" s="7">
        <v>4005001</v>
      </c>
      <c r="O1372" t="s">
        <v>209</v>
      </c>
      <c r="P1372" s="5" t="str">
        <f t="shared" si="197"/>
        <v>1-65271</v>
      </c>
      <c r="Q1372">
        <v>0</v>
      </c>
      <c r="R1372" s="5">
        <f t="shared" si="198"/>
        <v>44121</v>
      </c>
      <c r="S1372" s="5">
        <v>15</v>
      </c>
      <c r="T1372" s="5">
        <v>0</v>
      </c>
      <c r="U1372">
        <f>[2]升级消耗!$G172</f>
        <v>65271</v>
      </c>
      <c r="V1372">
        <f t="shared" si="193"/>
        <v>2.3</v>
      </c>
      <c r="AA1372" s="5">
        <f t="shared" si="199"/>
        <v>1740</v>
      </c>
    </row>
    <row r="1373" spans="1:27">
      <c r="A1373" s="5">
        <f t="shared" si="190"/>
        <v>1005170</v>
      </c>
      <c r="B1373" s="5">
        <f t="shared" si="191"/>
        <v>1005</v>
      </c>
      <c r="C1373" s="5">
        <f>VLOOKUP(B1373,[1]role!$A:$J,10,1)</f>
        <v>49</v>
      </c>
      <c r="D1373" s="5">
        <f t="shared" si="192"/>
        <v>170</v>
      </c>
      <c r="E1373" s="10" t="s">
        <v>241</v>
      </c>
      <c r="F1373" s="5">
        <f>[2]攻击!$I175</f>
        <v>44889</v>
      </c>
      <c r="G1373" s="5">
        <f t="shared" si="194"/>
        <v>786</v>
      </c>
      <c r="H1373" s="5">
        <v>1005001</v>
      </c>
      <c r="I1373" s="6">
        <f t="shared" si="195"/>
        <v>1750</v>
      </c>
      <c r="J1373">
        <v>0</v>
      </c>
      <c r="K1373" s="11">
        <f t="shared" si="196"/>
        <v>8</v>
      </c>
      <c r="L1373">
        <v>0</v>
      </c>
      <c r="M1373">
        <v>0</v>
      </c>
      <c r="N1373" s="7">
        <v>4005001</v>
      </c>
      <c r="O1373" t="s">
        <v>210</v>
      </c>
      <c r="P1373" s="5" t="str">
        <f t="shared" si="197"/>
        <v>1-66414</v>
      </c>
      <c r="Q1373">
        <v>0</v>
      </c>
      <c r="R1373" s="5">
        <f t="shared" si="198"/>
        <v>44889</v>
      </c>
      <c r="S1373" s="5">
        <v>15</v>
      </c>
      <c r="T1373" s="5">
        <v>0</v>
      </c>
      <c r="U1373">
        <f>[2]升级消耗!$G173</f>
        <v>66414</v>
      </c>
      <c r="V1373">
        <f t="shared" si="193"/>
        <v>2.3</v>
      </c>
      <c r="AA1373" s="5">
        <f t="shared" si="199"/>
        <v>1750</v>
      </c>
    </row>
    <row r="1374" spans="1:27">
      <c r="A1374" s="5">
        <f t="shared" si="190"/>
        <v>1005171</v>
      </c>
      <c r="B1374" s="5">
        <f t="shared" si="191"/>
        <v>1005</v>
      </c>
      <c r="C1374" s="5">
        <f>VLOOKUP(B1374,[1]role!$A:$J,10,1)</f>
        <v>49</v>
      </c>
      <c r="D1374" s="5">
        <f t="shared" si="192"/>
        <v>171</v>
      </c>
      <c r="E1374" s="10" t="s">
        <v>241</v>
      </c>
      <c r="F1374" s="5">
        <f>[2]攻击!$I176</f>
        <v>45660</v>
      </c>
      <c r="G1374" s="5">
        <f t="shared" si="194"/>
        <v>791</v>
      </c>
      <c r="H1374" s="5">
        <v>1005001</v>
      </c>
      <c r="I1374" s="6">
        <f t="shared" si="195"/>
        <v>1760</v>
      </c>
      <c r="J1374">
        <v>0</v>
      </c>
      <c r="K1374" s="11">
        <f t="shared" si="196"/>
        <v>8</v>
      </c>
      <c r="L1374">
        <v>0</v>
      </c>
      <c r="M1374">
        <v>0</v>
      </c>
      <c r="N1374" s="7">
        <v>4005001</v>
      </c>
      <c r="O1374" t="s">
        <v>211</v>
      </c>
      <c r="P1374" s="5" t="str">
        <f t="shared" si="197"/>
        <v>1-67559</v>
      </c>
      <c r="Q1374">
        <v>0</v>
      </c>
      <c r="R1374" s="5">
        <f t="shared" si="198"/>
        <v>45660</v>
      </c>
      <c r="S1374" s="5">
        <v>15</v>
      </c>
      <c r="T1374" s="5">
        <v>0</v>
      </c>
      <c r="U1374">
        <f>[2]升级消耗!$G174</f>
        <v>67559</v>
      </c>
      <c r="V1374">
        <f t="shared" si="193"/>
        <v>2.3</v>
      </c>
      <c r="AA1374" s="5">
        <f t="shared" si="199"/>
        <v>1760</v>
      </c>
    </row>
    <row r="1375" spans="1:27">
      <c r="A1375" s="5">
        <f t="shared" si="190"/>
        <v>1005172</v>
      </c>
      <c r="B1375" s="5">
        <f t="shared" si="191"/>
        <v>1005</v>
      </c>
      <c r="C1375" s="5">
        <f>VLOOKUP(B1375,[1]role!$A:$J,10,1)</f>
        <v>49</v>
      </c>
      <c r="D1375" s="5">
        <f t="shared" si="192"/>
        <v>172</v>
      </c>
      <c r="E1375" s="10" t="s">
        <v>241</v>
      </c>
      <c r="F1375" s="5">
        <f>[2]攻击!$I177</f>
        <v>46430</v>
      </c>
      <c r="G1375" s="5">
        <f t="shared" si="194"/>
        <v>795</v>
      </c>
      <c r="H1375" s="5">
        <v>1005001</v>
      </c>
      <c r="I1375" s="6">
        <f t="shared" si="195"/>
        <v>1770</v>
      </c>
      <c r="J1375">
        <v>0</v>
      </c>
      <c r="K1375" s="11">
        <f t="shared" si="196"/>
        <v>8</v>
      </c>
      <c r="L1375">
        <v>0</v>
      </c>
      <c r="M1375">
        <v>0</v>
      </c>
      <c r="N1375" s="7">
        <v>4005001</v>
      </c>
      <c r="O1375" t="s">
        <v>212</v>
      </c>
      <c r="P1375" s="5" t="str">
        <f t="shared" si="197"/>
        <v>1-68700</v>
      </c>
      <c r="Q1375">
        <v>0</v>
      </c>
      <c r="R1375" s="5">
        <f t="shared" si="198"/>
        <v>46430</v>
      </c>
      <c r="S1375" s="5">
        <v>15</v>
      </c>
      <c r="T1375" s="5">
        <v>0</v>
      </c>
      <c r="U1375">
        <f>[2]升级消耗!$G175</f>
        <v>68700</v>
      </c>
      <c r="V1375">
        <f t="shared" si="193"/>
        <v>2.3</v>
      </c>
      <c r="AA1375" s="5">
        <f t="shared" si="199"/>
        <v>1770</v>
      </c>
    </row>
    <row r="1376" spans="1:27">
      <c r="A1376" s="5">
        <f t="shared" si="190"/>
        <v>1005173</v>
      </c>
      <c r="B1376" s="5">
        <f t="shared" si="191"/>
        <v>1005</v>
      </c>
      <c r="C1376" s="5">
        <f>VLOOKUP(B1376,[1]role!$A:$J,10,1)</f>
        <v>49</v>
      </c>
      <c r="D1376" s="5">
        <f t="shared" si="192"/>
        <v>173</v>
      </c>
      <c r="E1376" s="10" t="s">
        <v>241</v>
      </c>
      <c r="F1376" s="5">
        <f>[2]攻击!$I178</f>
        <v>47202</v>
      </c>
      <c r="G1376" s="5">
        <f t="shared" si="194"/>
        <v>799</v>
      </c>
      <c r="H1376" s="5">
        <v>1005001</v>
      </c>
      <c r="I1376" s="6">
        <f t="shared" si="195"/>
        <v>1780</v>
      </c>
      <c r="J1376">
        <v>0</v>
      </c>
      <c r="K1376" s="11">
        <f t="shared" si="196"/>
        <v>8</v>
      </c>
      <c r="L1376">
        <v>0</v>
      </c>
      <c r="M1376">
        <v>0</v>
      </c>
      <c r="N1376" s="7">
        <v>4005001</v>
      </c>
      <c r="O1376" t="s">
        <v>213</v>
      </c>
      <c r="P1376" s="5" t="str">
        <f t="shared" si="197"/>
        <v>1-69849</v>
      </c>
      <c r="Q1376">
        <v>0</v>
      </c>
      <c r="R1376" s="5">
        <f t="shared" si="198"/>
        <v>47202</v>
      </c>
      <c r="S1376" s="5">
        <v>15</v>
      </c>
      <c r="T1376" s="5">
        <v>0</v>
      </c>
      <c r="U1376">
        <f>[2]升级消耗!$G176</f>
        <v>69849</v>
      </c>
      <c r="V1376">
        <f t="shared" si="193"/>
        <v>2.3</v>
      </c>
      <c r="AA1376" s="5">
        <f t="shared" si="199"/>
        <v>1780</v>
      </c>
    </row>
    <row r="1377" spans="1:27">
      <c r="A1377" s="5">
        <f t="shared" si="190"/>
        <v>1005174</v>
      </c>
      <c r="B1377" s="5">
        <f t="shared" si="191"/>
        <v>1005</v>
      </c>
      <c r="C1377" s="5">
        <f>VLOOKUP(B1377,[1]role!$A:$J,10,1)</f>
        <v>49</v>
      </c>
      <c r="D1377" s="5">
        <f t="shared" si="192"/>
        <v>174</v>
      </c>
      <c r="E1377" s="10" t="s">
        <v>241</v>
      </c>
      <c r="F1377" s="5">
        <f>[2]攻击!$I179</f>
        <v>47974</v>
      </c>
      <c r="G1377" s="5">
        <f t="shared" si="194"/>
        <v>804</v>
      </c>
      <c r="H1377" s="5">
        <v>1005001</v>
      </c>
      <c r="I1377" s="6">
        <f t="shared" si="195"/>
        <v>1790</v>
      </c>
      <c r="J1377">
        <v>0</v>
      </c>
      <c r="K1377" s="11">
        <f t="shared" si="196"/>
        <v>8</v>
      </c>
      <c r="L1377">
        <v>0</v>
      </c>
      <c r="M1377">
        <v>0</v>
      </c>
      <c r="N1377" s="7">
        <v>4005001</v>
      </c>
      <c r="O1377" t="s">
        <v>214</v>
      </c>
      <c r="P1377" s="5" t="str">
        <f t="shared" si="197"/>
        <v>1-70995</v>
      </c>
      <c r="Q1377">
        <v>0</v>
      </c>
      <c r="R1377" s="5">
        <f t="shared" si="198"/>
        <v>47974</v>
      </c>
      <c r="S1377" s="5">
        <v>15</v>
      </c>
      <c r="T1377" s="5">
        <v>0</v>
      </c>
      <c r="U1377">
        <f>[2]升级消耗!$G177</f>
        <v>70995</v>
      </c>
      <c r="V1377">
        <f t="shared" si="193"/>
        <v>2.3</v>
      </c>
      <c r="AA1377" s="5">
        <f t="shared" si="199"/>
        <v>1790</v>
      </c>
    </row>
    <row r="1378" spans="1:27">
      <c r="A1378" s="5">
        <f t="shared" si="190"/>
        <v>1005175</v>
      </c>
      <c r="B1378" s="5">
        <f t="shared" si="191"/>
        <v>1005</v>
      </c>
      <c r="C1378" s="5">
        <f>VLOOKUP(B1378,[1]role!$A:$J,10,1)</f>
        <v>49</v>
      </c>
      <c r="D1378" s="5">
        <f t="shared" si="192"/>
        <v>175</v>
      </c>
      <c r="E1378" s="10" t="s">
        <v>241</v>
      </c>
      <c r="F1378" s="5">
        <f>[2]攻击!$I180</f>
        <v>48748</v>
      </c>
      <c r="G1378" s="5">
        <f t="shared" si="194"/>
        <v>808</v>
      </c>
      <c r="H1378" s="5">
        <v>1005001</v>
      </c>
      <c r="I1378" s="6">
        <f t="shared" si="195"/>
        <v>1800</v>
      </c>
      <c r="J1378">
        <v>0</v>
      </c>
      <c r="K1378" s="11">
        <f t="shared" si="196"/>
        <v>8</v>
      </c>
      <c r="L1378">
        <v>0</v>
      </c>
      <c r="M1378">
        <v>0</v>
      </c>
      <c r="N1378" s="7">
        <v>4005001</v>
      </c>
      <c r="O1378" t="s">
        <v>215</v>
      </c>
      <c r="P1378" s="5" t="str">
        <f t="shared" si="197"/>
        <v>1-72144</v>
      </c>
      <c r="Q1378">
        <v>0</v>
      </c>
      <c r="R1378" s="5">
        <f t="shared" si="198"/>
        <v>48748</v>
      </c>
      <c r="S1378" s="5">
        <v>15</v>
      </c>
      <c r="T1378" s="5">
        <v>0</v>
      </c>
      <c r="U1378">
        <f>[2]升级消耗!$G178</f>
        <v>72144</v>
      </c>
      <c r="V1378">
        <f t="shared" si="193"/>
        <v>2.3</v>
      </c>
      <c r="AA1378" s="5">
        <f t="shared" si="199"/>
        <v>1800</v>
      </c>
    </row>
    <row r="1379" spans="1:27">
      <c r="A1379" s="5">
        <f t="shared" si="190"/>
        <v>1005176</v>
      </c>
      <c r="B1379" s="5">
        <f t="shared" si="191"/>
        <v>1005</v>
      </c>
      <c r="C1379" s="5">
        <f>VLOOKUP(B1379,[1]role!$A:$J,10,1)</f>
        <v>49</v>
      </c>
      <c r="D1379" s="5">
        <f t="shared" si="192"/>
        <v>176</v>
      </c>
      <c r="E1379" s="10" t="s">
        <v>241</v>
      </c>
      <c r="F1379" s="5">
        <f>[2]攻击!$I181</f>
        <v>49909</v>
      </c>
      <c r="G1379" s="5">
        <f t="shared" si="194"/>
        <v>812</v>
      </c>
      <c r="H1379" s="5">
        <v>1005001</v>
      </c>
      <c r="I1379" s="6">
        <f t="shared" si="195"/>
        <v>1810</v>
      </c>
      <c r="J1379">
        <v>0</v>
      </c>
      <c r="K1379" s="11">
        <f t="shared" si="196"/>
        <v>8</v>
      </c>
      <c r="L1379">
        <v>0</v>
      </c>
      <c r="M1379">
        <v>0</v>
      </c>
      <c r="N1379" s="7">
        <v>4005001</v>
      </c>
      <c r="O1379" t="s">
        <v>216</v>
      </c>
      <c r="P1379" s="5" t="str">
        <f t="shared" si="197"/>
        <v>1-73868</v>
      </c>
      <c r="Q1379">
        <v>0</v>
      </c>
      <c r="R1379" s="5">
        <f t="shared" si="198"/>
        <v>49909</v>
      </c>
      <c r="S1379" s="5">
        <v>15</v>
      </c>
      <c r="T1379" s="5">
        <v>0</v>
      </c>
      <c r="U1379">
        <f>[2]升级消耗!$G179</f>
        <v>73868</v>
      </c>
      <c r="V1379">
        <f t="shared" si="193"/>
        <v>2.3</v>
      </c>
      <c r="AA1379" s="5">
        <f t="shared" si="199"/>
        <v>1810</v>
      </c>
    </row>
    <row r="1380" spans="1:27">
      <c r="A1380" s="5">
        <f t="shared" si="190"/>
        <v>1005177</v>
      </c>
      <c r="B1380" s="5">
        <f t="shared" si="191"/>
        <v>1005</v>
      </c>
      <c r="C1380" s="5">
        <f>VLOOKUP(B1380,[1]role!$A:$J,10,1)</f>
        <v>49</v>
      </c>
      <c r="D1380" s="5">
        <f t="shared" si="192"/>
        <v>177</v>
      </c>
      <c r="E1380" s="10" t="s">
        <v>241</v>
      </c>
      <c r="F1380" s="5">
        <f>[2]攻击!$I182</f>
        <v>51070</v>
      </c>
      <c r="G1380" s="5">
        <f t="shared" si="194"/>
        <v>817</v>
      </c>
      <c r="H1380" s="5">
        <v>1005001</v>
      </c>
      <c r="I1380" s="6">
        <f t="shared" si="195"/>
        <v>1820</v>
      </c>
      <c r="J1380">
        <v>0</v>
      </c>
      <c r="K1380" s="11">
        <f t="shared" si="196"/>
        <v>8</v>
      </c>
      <c r="L1380">
        <v>0</v>
      </c>
      <c r="M1380">
        <v>0</v>
      </c>
      <c r="N1380" s="7">
        <v>4005001</v>
      </c>
      <c r="O1380" t="s">
        <v>217</v>
      </c>
      <c r="P1380" s="5" t="str">
        <f t="shared" si="197"/>
        <v>1-75591</v>
      </c>
      <c r="Q1380">
        <v>0</v>
      </c>
      <c r="R1380" s="5">
        <f t="shared" si="198"/>
        <v>51070</v>
      </c>
      <c r="S1380" s="5">
        <v>15</v>
      </c>
      <c r="T1380" s="5">
        <v>0</v>
      </c>
      <c r="U1380">
        <f>[2]升级消耗!$G180</f>
        <v>75591</v>
      </c>
      <c r="V1380">
        <f t="shared" si="193"/>
        <v>2.3</v>
      </c>
      <c r="AA1380" s="5">
        <f t="shared" si="199"/>
        <v>1820</v>
      </c>
    </row>
    <row r="1381" spans="1:27">
      <c r="A1381" s="5">
        <f t="shared" si="190"/>
        <v>1005178</v>
      </c>
      <c r="B1381" s="5">
        <f t="shared" si="191"/>
        <v>1005</v>
      </c>
      <c r="C1381" s="5">
        <f>VLOOKUP(B1381,[1]role!$A:$J,10,1)</f>
        <v>49</v>
      </c>
      <c r="D1381" s="5">
        <f t="shared" si="192"/>
        <v>178</v>
      </c>
      <c r="E1381" s="10" t="s">
        <v>241</v>
      </c>
      <c r="F1381" s="5">
        <f>[2]攻击!$I183</f>
        <v>52233</v>
      </c>
      <c r="G1381" s="5">
        <f t="shared" si="194"/>
        <v>821</v>
      </c>
      <c r="H1381" s="5">
        <v>1005001</v>
      </c>
      <c r="I1381" s="6">
        <f t="shared" si="195"/>
        <v>1830</v>
      </c>
      <c r="J1381">
        <v>0</v>
      </c>
      <c r="K1381" s="11">
        <f t="shared" si="196"/>
        <v>8</v>
      </c>
      <c r="L1381">
        <v>0</v>
      </c>
      <c r="M1381">
        <v>0</v>
      </c>
      <c r="N1381" s="7">
        <v>4005001</v>
      </c>
      <c r="O1381" t="s">
        <v>218</v>
      </c>
      <c r="P1381" s="5" t="str">
        <f t="shared" si="197"/>
        <v>1-77319</v>
      </c>
      <c r="Q1381">
        <v>0</v>
      </c>
      <c r="R1381" s="5">
        <f t="shared" si="198"/>
        <v>52233</v>
      </c>
      <c r="S1381" s="5">
        <v>15</v>
      </c>
      <c r="T1381" s="5">
        <v>0</v>
      </c>
      <c r="U1381">
        <f>[2]升级消耗!$G181</f>
        <v>77319</v>
      </c>
      <c r="V1381">
        <f t="shared" si="193"/>
        <v>2.3</v>
      </c>
      <c r="AA1381" s="5">
        <f t="shared" si="199"/>
        <v>1830</v>
      </c>
    </row>
    <row r="1382" spans="1:27">
      <c r="A1382" s="5">
        <f t="shared" si="190"/>
        <v>1005179</v>
      </c>
      <c r="B1382" s="5">
        <f t="shared" si="191"/>
        <v>1005</v>
      </c>
      <c r="C1382" s="5">
        <f>VLOOKUP(B1382,[1]role!$A:$J,10,1)</f>
        <v>49</v>
      </c>
      <c r="D1382" s="5">
        <f t="shared" si="192"/>
        <v>179</v>
      </c>
      <c r="E1382" s="10" t="s">
        <v>241</v>
      </c>
      <c r="F1382" s="5">
        <f>[2]攻击!$I184</f>
        <v>53396</v>
      </c>
      <c r="G1382" s="5">
        <f t="shared" si="194"/>
        <v>826</v>
      </c>
      <c r="H1382" s="5">
        <v>1005001</v>
      </c>
      <c r="I1382" s="6">
        <f t="shared" si="195"/>
        <v>1840</v>
      </c>
      <c r="J1382">
        <v>0</v>
      </c>
      <c r="K1382" s="11">
        <f t="shared" si="196"/>
        <v>8</v>
      </c>
      <c r="L1382">
        <v>0</v>
      </c>
      <c r="M1382">
        <v>0</v>
      </c>
      <c r="N1382" s="7">
        <v>4005001</v>
      </c>
      <c r="O1382" t="s">
        <v>219</v>
      </c>
      <c r="P1382" s="5" t="str">
        <f t="shared" si="197"/>
        <v>1-79047</v>
      </c>
      <c r="Q1382">
        <v>0</v>
      </c>
      <c r="R1382" s="5">
        <f t="shared" si="198"/>
        <v>53396</v>
      </c>
      <c r="S1382" s="5">
        <v>15</v>
      </c>
      <c r="T1382" s="5">
        <v>0</v>
      </c>
      <c r="U1382">
        <f>[2]升级消耗!$G182</f>
        <v>79047</v>
      </c>
      <c r="V1382">
        <f t="shared" si="193"/>
        <v>2.3</v>
      </c>
      <c r="AA1382" s="5">
        <f t="shared" si="199"/>
        <v>1840</v>
      </c>
    </row>
    <row r="1383" spans="1:27">
      <c r="A1383" s="5">
        <f t="shared" si="190"/>
        <v>1005180</v>
      </c>
      <c r="B1383" s="5">
        <f t="shared" si="191"/>
        <v>1005</v>
      </c>
      <c r="C1383" s="5">
        <f>VLOOKUP(B1383,[1]role!$A:$J,10,1)</f>
        <v>49</v>
      </c>
      <c r="D1383" s="5">
        <f t="shared" si="192"/>
        <v>180</v>
      </c>
      <c r="E1383" s="10" t="s">
        <v>241</v>
      </c>
      <c r="F1383" s="5">
        <f>[2]攻击!$I185</f>
        <v>54561</v>
      </c>
      <c r="G1383" s="5">
        <f t="shared" si="194"/>
        <v>830</v>
      </c>
      <c r="H1383" s="5">
        <v>1005001</v>
      </c>
      <c r="I1383" s="6">
        <f t="shared" si="195"/>
        <v>1850</v>
      </c>
      <c r="J1383">
        <v>0</v>
      </c>
      <c r="K1383" s="11">
        <f t="shared" si="196"/>
        <v>8</v>
      </c>
      <c r="L1383">
        <v>0</v>
      </c>
      <c r="M1383">
        <v>0</v>
      </c>
      <c r="N1383" s="7">
        <v>4005001</v>
      </c>
      <c r="O1383" t="s">
        <v>220</v>
      </c>
      <c r="P1383" s="5" t="str">
        <f t="shared" si="197"/>
        <v>1-80775</v>
      </c>
      <c r="Q1383">
        <v>0</v>
      </c>
      <c r="R1383" s="5">
        <f t="shared" si="198"/>
        <v>54561</v>
      </c>
      <c r="S1383" s="5">
        <v>15</v>
      </c>
      <c r="T1383" s="5">
        <v>0</v>
      </c>
      <c r="U1383">
        <f>[2]升级消耗!$G183</f>
        <v>80775</v>
      </c>
      <c r="V1383">
        <f t="shared" si="193"/>
        <v>2.3</v>
      </c>
      <c r="AA1383" s="5">
        <f t="shared" si="199"/>
        <v>1850</v>
      </c>
    </row>
    <row r="1384" spans="1:27">
      <c r="A1384" s="5">
        <f t="shared" si="190"/>
        <v>1005181</v>
      </c>
      <c r="B1384" s="5">
        <f t="shared" si="191"/>
        <v>1005</v>
      </c>
      <c r="C1384" s="5">
        <f>VLOOKUP(B1384,[1]role!$A:$J,10,1)</f>
        <v>49</v>
      </c>
      <c r="D1384" s="5">
        <f t="shared" si="192"/>
        <v>181</v>
      </c>
      <c r="E1384" s="10" t="s">
        <v>241</v>
      </c>
      <c r="F1384" s="5">
        <f>[2]攻击!$I186</f>
        <v>55725</v>
      </c>
      <c r="G1384" s="5">
        <f t="shared" si="194"/>
        <v>834</v>
      </c>
      <c r="H1384" s="5">
        <v>1005001</v>
      </c>
      <c r="I1384" s="6">
        <f t="shared" si="195"/>
        <v>1860</v>
      </c>
      <c r="J1384">
        <v>0</v>
      </c>
      <c r="K1384" s="11">
        <f t="shared" si="196"/>
        <v>8</v>
      </c>
      <c r="L1384">
        <v>0</v>
      </c>
      <c r="M1384">
        <v>0</v>
      </c>
      <c r="N1384" s="7">
        <v>4005001</v>
      </c>
      <c r="O1384" t="s">
        <v>221</v>
      </c>
      <c r="P1384" s="5" t="str">
        <f t="shared" si="197"/>
        <v>1-82506</v>
      </c>
      <c r="Q1384">
        <v>0</v>
      </c>
      <c r="R1384" s="5">
        <f t="shared" si="198"/>
        <v>55725</v>
      </c>
      <c r="S1384" s="5">
        <v>15</v>
      </c>
      <c r="T1384" s="5">
        <v>0</v>
      </c>
      <c r="U1384">
        <f>[2]升级消耗!$G184</f>
        <v>82506</v>
      </c>
      <c r="V1384">
        <f t="shared" si="193"/>
        <v>2.3</v>
      </c>
      <c r="AA1384" s="5">
        <f t="shared" si="199"/>
        <v>1860</v>
      </c>
    </row>
    <row r="1385" spans="1:27">
      <c r="A1385" s="5">
        <f t="shared" si="190"/>
        <v>1005182</v>
      </c>
      <c r="B1385" s="5">
        <f t="shared" si="191"/>
        <v>1005</v>
      </c>
      <c r="C1385" s="5">
        <f>VLOOKUP(B1385,[1]role!$A:$J,10,1)</f>
        <v>49</v>
      </c>
      <c r="D1385" s="5">
        <f t="shared" si="192"/>
        <v>182</v>
      </c>
      <c r="E1385" s="10" t="s">
        <v>241</v>
      </c>
      <c r="F1385" s="5">
        <f>[2]攻击!$I187</f>
        <v>56892</v>
      </c>
      <c r="G1385" s="5">
        <f t="shared" si="194"/>
        <v>839</v>
      </c>
      <c r="H1385" s="5">
        <v>1005001</v>
      </c>
      <c r="I1385" s="6">
        <f t="shared" si="195"/>
        <v>1870</v>
      </c>
      <c r="J1385">
        <v>0</v>
      </c>
      <c r="K1385" s="11">
        <f t="shared" si="196"/>
        <v>8</v>
      </c>
      <c r="L1385">
        <v>0</v>
      </c>
      <c r="M1385">
        <v>0</v>
      </c>
      <c r="N1385" s="7">
        <v>4005001</v>
      </c>
      <c r="O1385" t="s">
        <v>222</v>
      </c>
      <c r="P1385" s="5" t="str">
        <f t="shared" si="197"/>
        <v>1-84236</v>
      </c>
      <c r="Q1385">
        <v>0</v>
      </c>
      <c r="R1385" s="5">
        <f t="shared" si="198"/>
        <v>56892</v>
      </c>
      <c r="S1385" s="5">
        <v>15</v>
      </c>
      <c r="T1385" s="5">
        <v>0</v>
      </c>
      <c r="U1385">
        <f>[2]升级消耗!$G185</f>
        <v>84236</v>
      </c>
      <c r="V1385">
        <f t="shared" si="193"/>
        <v>2.3</v>
      </c>
      <c r="AA1385" s="5">
        <f t="shared" si="199"/>
        <v>1870</v>
      </c>
    </row>
    <row r="1386" spans="1:27">
      <c r="A1386" s="5">
        <f t="shared" si="190"/>
        <v>1005183</v>
      </c>
      <c r="B1386" s="5">
        <f t="shared" si="191"/>
        <v>1005</v>
      </c>
      <c r="C1386" s="5">
        <f>VLOOKUP(B1386,[1]role!$A:$J,10,1)</f>
        <v>49</v>
      </c>
      <c r="D1386" s="5">
        <f t="shared" si="192"/>
        <v>183</v>
      </c>
      <c r="E1386" s="10" t="s">
        <v>241</v>
      </c>
      <c r="F1386" s="5">
        <f>[2]攻击!$I188</f>
        <v>58058</v>
      </c>
      <c r="G1386" s="5">
        <f t="shared" si="194"/>
        <v>843</v>
      </c>
      <c r="H1386" s="5">
        <v>1005001</v>
      </c>
      <c r="I1386" s="6">
        <f t="shared" si="195"/>
        <v>1880</v>
      </c>
      <c r="J1386">
        <v>0</v>
      </c>
      <c r="K1386" s="11">
        <f t="shared" si="196"/>
        <v>8</v>
      </c>
      <c r="L1386">
        <v>0</v>
      </c>
      <c r="M1386">
        <v>0</v>
      </c>
      <c r="N1386" s="7">
        <v>4005001</v>
      </c>
      <c r="O1386" t="s">
        <v>223</v>
      </c>
      <c r="P1386" s="5" t="str">
        <f t="shared" si="197"/>
        <v>1-85970</v>
      </c>
      <c r="Q1386">
        <v>0</v>
      </c>
      <c r="R1386" s="5">
        <f t="shared" si="198"/>
        <v>58058</v>
      </c>
      <c r="S1386" s="5">
        <v>15</v>
      </c>
      <c r="T1386" s="5">
        <v>0</v>
      </c>
      <c r="U1386">
        <f>[2]升级消耗!$G186</f>
        <v>85970</v>
      </c>
      <c r="V1386">
        <f t="shared" si="193"/>
        <v>2.3</v>
      </c>
      <c r="AA1386" s="5">
        <f t="shared" si="199"/>
        <v>1880</v>
      </c>
    </row>
    <row r="1387" spans="1:27">
      <c r="A1387" s="5">
        <f t="shared" si="190"/>
        <v>1005184</v>
      </c>
      <c r="B1387" s="5">
        <f t="shared" si="191"/>
        <v>1005</v>
      </c>
      <c r="C1387" s="5">
        <f>VLOOKUP(B1387,[1]role!$A:$J,10,1)</f>
        <v>49</v>
      </c>
      <c r="D1387" s="5">
        <f t="shared" si="192"/>
        <v>184</v>
      </c>
      <c r="E1387" s="10" t="s">
        <v>241</v>
      </c>
      <c r="F1387" s="5">
        <f>[2]攻击!$I189</f>
        <v>59226</v>
      </c>
      <c r="G1387" s="5">
        <f t="shared" si="194"/>
        <v>847</v>
      </c>
      <c r="H1387" s="5">
        <v>1005001</v>
      </c>
      <c r="I1387" s="6">
        <f t="shared" si="195"/>
        <v>1890</v>
      </c>
      <c r="J1387">
        <v>0</v>
      </c>
      <c r="K1387" s="11">
        <f t="shared" si="196"/>
        <v>8</v>
      </c>
      <c r="L1387">
        <v>0</v>
      </c>
      <c r="M1387">
        <v>0</v>
      </c>
      <c r="N1387" s="7">
        <v>4005001</v>
      </c>
      <c r="O1387" t="s">
        <v>224</v>
      </c>
      <c r="P1387" s="5" t="str">
        <f t="shared" si="197"/>
        <v>1-87703</v>
      </c>
      <c r="Q1387">
        <v>0</v>
      </c>
      <c r="R1387" s="5">
        <f t="shared" si="198"/>
        <v>59226</v>
      </c>
      <c r="S1387" s="5">
        <v>15</v>
      </c>
      <c r="T1387" s="5">
        <v>0</v>
      </c>
      <c r="U1387">
        <f>[2]升级消耗!$G187</f>
        <v>87703</v>
      </c>
      <c r="V1387">
        <f t="shared" si="193"/>
        <v>2.3</v>
      </c>
      <c r="AA1387" s="5">
        <f t="shared" si="199"/>
        <v>1890</v>
      </c>
    </row>
    <row r="1388" spans="1:27">
      <c r="A1388" s="5">
        <f t="shared" si="190"/>
        <v>1005185</v>
      </c>
      <c r="B1388" s="5">
        <f t="shared" si="191"/>
        <v>1005</v>
      </c>
      <c r="C1388" s="5">
        <f>VLOOKUP(B1388,[1]role!$A:$J,10,1)</f>
        <v>49</v>
      </c>
      <c r="D1388" s="5">
        <f t="shared" si="192"/>
        <v>185</v>
      </c>
      <c r="E1388" s="10" t="s">
        <v>241</v>
      </c>
      <c r="F1388" s="5">
        <f>[2]攻击!$I190</f>
        <v>60394</v>
      </c>
      <c r="G1388" s="5">
        <f t="shared" si="194"/>
        <v>852</v>
      </c>
      <c r="H1388" s="5">
        <v>1005001</v>
      </c>
      <c r="I1388" s="6">
        <f t="shared" si="195"/>
        <v>1900</v>
      </c>
      <c r="J1388">
        <v>0</v>
      </c>
      <c r="K1388" s="11">
        <f t="shared" si="196"/>
        <v>8</v>
      </c>
      <c r="L1388">
        <v>0</v>
      </c>
      <c r="M1388">
        <v>0</v>
      </c>
      <c r="N1388" s="7">
        <v>4005001</v>
      </c>
      <c r="O1388" t="s">
        <v>225</v>
      </c>
      <c r="P1388" s="5" t="str">
        <f t="shared" si="197"/>
        <v>1-89440</v>
      </c>
      <c r="Q1388">
        <v>0</v>
      </c>
      <c r="R1388" s="5">
        <f t="shared" si="198"/>
        <v>60394</v>
      </c>
      <c r="S1388" s="5">
        <v>15</v>
      </c>
      <c r="T1388" s="5">
        <v>0</v>
      </c>
      <c r="U1388">
        <f>[2]升级消耗!$G188</f>
        <v>89440</v>
      </c>
      <c r="V1388">
        <f t="shared" si="193"/>
        <v>2.3</v>
      </c>
      <c r="AA1388" s="5">
        <f t="shared" si="199"/>
        <v>1900</v>
      </c>
    </row>
    <row r="1389" spans="1:27">
      <c r="A1389" s="5">
        <f t="shared" si="190"/>
        <v>1005186</v>
      </c>
      <c r="B1389" s="5">
        <f t="shared" si="191"/>
        <v>1005</v>
      </c>
      <c r="C1389" s="5">
        <f>VLOOKUP(B1389,[1]role!$A:$J,10,1)</f>
        <v>49</v>
      </c>
      <c r="D1389" s="5">
        <f t="shared" si="192"/>
        <v>186</v>
      </c>
      <c r="E1389" s="10" t="s">
        <v>241</v>
      </c>
      <c r="F1389" s="5">
        <f>[2]攻击!$I191</f>
        <v>61564</v>
      </c>
      <c r="G1389" s="5">
        <f t="shared" si="194"/>
        <v>856</v>
      </c>
      <c r="H1389" s="5">
        <v>1005001</v>
      </c>
      <c r="I1389" s="6">
        <f t="shared" si="195"/>
        <v>1910</v>
      </c>
      <c r="J1389">
        <v>0</v>
      </c>
      <c r="K1389" s="11">
        <f t="shared" si="196"/>
        <v>8</v>
      </c>
      <c r="L1389">
        <v>0</v>
      </c>
      <c r="M1389">
        <v>0</v>
      </c>
      <c r="N1389" s="7">
        <v>4005001</v>
      </c>
      <c r="O1389" t="s">
        <v>226</v>
      </c>
      <c r="P1389" s="5" t="str">
        <f t="shared" si="197"/>
        <v>1-91175</v>
      </c>
      <c r="Q1389">
        <v>0</v>
      </c>
      <c r="R1389" s="5">
        <f t="shared" si="198"/>
        <v>61564</v>
      </c>
      <c r="S1389" s="5">
        <v>15</v>
      </c>
      <c r="T1389" s="5">
        <v>0</v>
      </c>
      <c r="U1389">
        <f>[2]升级消耗!$G189</f>
        <v>91175</v>
      </c>
      <c r="V1389">
        <f t="shared" si="193"/>
        <v>2.3</v>
      </c>
      <c r="AA1389" s="5">
        <f t="shared" si="199"/>
        <v>1910</v>
      </c>
    </row>
    <row r="1390" spans="1:27">
      <c r="A1390" s="5">
        <f t="shared" si="190"/>
        <v>1005187</v>
      </c>
      <c r="B1390" s="5">
        <f t="shared" si="191"/>
        <v>1005</v>
      </c>
      <c r="C1390" s="5">
        <f>VLOOKUP(B1390,[1]role!$A:$J,10,1)</f>
        <v>49</v>
      </c>
      <c r="D1390" s="5">
        <f t="shared" si="192"/>
        <v>187</v>
      </c>
      <c r="E1390" s="10" t="s">
        <v>241</v>
      </c>
      <c r="F1390" s="5">
        <f>[2]攻击!$I192</f>
        <v>62734</v>
      </c>
      <c r="G1390" s="5">
        <f t="shared" si="194"/>
        <v>860</v>
      </c>
      <c r="H1390" s="5">
        <v>1005001</v>
      </c>
      <c r="I1390" s="6">
        <f t="shared" si="195"/>
        <v>1920</v>
      </c>
      <c r="J1390">
        <v>0</v>
      </c>
      <c r="K1390" s="11">
        <f t="shared" si="196"/>
        <v>8</v>
      </c>
      <c r="L1390">
        <v>0</v>
      </c>
      <c r="M1390">
        <v>0</v>
      </c>
      <c r="N1390" s="7">
        <v>4005001</v>
      </c>
      <c r="O1390" t="s">
        <v>227</v>
      </c>
      <c r="P1390" s="5" t="str">
        <f t="shared" si="197"/>
        <v>1-92914</v>
      </c>
      <c r="Q1390">
        <v>0</v>
      </c>
      <c r="R1390" s="5">
        <f t="shared" si="198"/>
        <v>62734</v>
      </c>
      <c r="S1390" s="5">
        <v>15</v>
      </c>
      <c r="T1390" s="5">
        <v>0</v>
      </c>
      <c r="U1390">
        <f>[2]升级消耗!$G190</f>
        <v>92914</v>
      </c>
      <c r="V1390">
        <f t="shared" si="193"/>
        <v>2.3</v>
      </c>
      <c r="AA1390" s="5">
        <f t="shared" si="199"/>
        <v>1920</v>
      </c>
    </row>
    <row r="1391" spans="1:27">
      <c r="A1391" s="5">
        <f t="shared" si="190"/>
        <v>1005188</v>
      </c>
      <c r="B1391" s="5">
        <f t="shared" si="191"/>
        <v>1005</v>
      </c>
      <c r="C1391" s="5">
        <f>VLOOKUP(B1391,[1]role!$A:$J,10,1)</f>
        <v>49</v>
      </c>
      <c r="D1391" s="5">
        <f t="shared" si="192"/>
        <v>188</v>
      </c>
      <c r="E1391" s="10" t="s">
        <v>241</v>
      </c>
      <c r="F1391" s="5">
        <f>[2]攻击!$I193</f>
        <v>63906</v>
      </c>
      <c r="G1391" s="5">
        <f t="shared" si="194"/>
        <v>865</v>
      </c>
      <c r="H1391" s="5">
        <v>1005001</v>
      </c>
      <c r="I1391" s="6">
        <f t="shared" si="195"/>
        <v>1930</v>
      </c>
      <c r="J1391">
        <v>0</v>
      </c>
      <c r="K1391" s="11">
        <f t="shared" si="196"/>
        <v>8</v>
      </c>
      <c r="L1391">
        <v>0</v>
      </c>
      <c r="M1391">
        <v>0</v>
      </c>
      <c r="N1391" s="7">
        <v>4005001</v>
      </c>
      <c r="O1391" t="s">
        <v>228</v>
      </c>
      <c r="P1391" s="5" t="str">
        <f t="shared" si="197"/>
        <v>1-94653</v>
      </c>
      <c r="Q1391">
        <v>0</v>
      </c>
      <c r="R1391" s="5">
        <f t="shared" si="198"/>
        <v>63906</v>
      </c>
      <c r="S1391" s="5">
        <v>15</v>
      </c>
      <c r="T1391" s="5">
        <v>0</v>
      </c>
      <c r="U1391">
        <f>[2]升级消耗!$G191</f>
        <v>94653</v>
      </c>
      <c r="V1391">
        <f t="shared" si="193"/>
        <v>2.3</v>
      </c>
      <c r="AA1391" s="5">
        <f t="shared" si="199"/>
        <v>1930</v>
      </c>
    </row>
    <row r="1392" spans="1:27">
      <c r="A1392" s="5">
        <f t="shared" si="190"/>
        <v>1005189</v>
      </c>
      <c r="B1392" s="5">
        <f t="shared" si="191"/>
        <v>1005</v>
      </c>
      <c r="C1392" s="5">
        <f>VLOOKUP(B1392,[1]role!$A:$J,10,1)</f>
        <v>49</v>
      </c>
      <c r="D1392" s="5">
        <f t="shared" si="192"/>
        <v>189</v>
      </c>
      <c r="E1392" s="10" t="s">
        <v>241</v>
      </c>
      <c r="F1392" s="5">
        <f>[2]攻击!$I194</f>
        <v>65078</v>
      </c>
      <c r="G1392" s="5">
        <f t="shared" si="194"/>
        <v>869</v>
      </c>
      <c r="H1392" s="5">
        <v>1005001</v>
      </c>
      <c r="I1392" s="6">
        <f t="shared" si="195"/>
        <v>1940</v>
      </c>
      <c r="J1392">
        <v>0</v>
      </c>
      <c r="K1392" s="11">
        <f t="shared" si="196"/>
        <v>8</v>
      </c>
      <c r="L1392">
        <v>0</v>
      </c>
      <c r="M1392">
        <v>0</v>
      </c>
      <c r="N1392" s="7">
        <v>4005001</v>
      </c>
      <c r="O1392" t="s">
        <v>229</v>
      </c>
      <c r="P1392" s="5" t="str">
        <f t="shared" si="197"/>
        <v>1-96395</v>
      </c>
      <c r="Q1392">
        <v>0</v>
      </c>
      <c r="R1392" s="5">
        <f t="shared" si="198"/>
        <v>65078</v>
      </c>
      <c r="S1392" s="5">
        <v>15</v>
      </c>
      <c r="T1392" s="5">
        <v>0</v>
      </c>
      <c r="U1392">
        <f>[2]升级消耗!$G192</f>
        <v>96395</v>
      </c>
      <c r="V1392">
        <f t="shared" si="193"/>
        <v>2.3</v>
      </c>
      <c r="AA1392" s="5">
        <f t="shared" si="199"/>
        <v>1940</v>
      </c>
    </row>
    <row r="1393" spans="1:27">
      <c r="A1393" s="5">
        <f t="shared" ref="A1393:A1456" si="200">A1093+1000</f>
        <v>1005190</v>
      </c>
      <c r="B1393" s="5">
        <f t="shared" ref="B1393:B1456" si="201">B1093+1</f>
        <v>1005</v>
      </c>
      <c r="C1393" s="5">
        <f>VLOOKUP(B1393,[1]role!$A:$J,10,1)</f>
        <v>49</v>
      </c>
      <c r="D1393" s="5">
        <f t="shared" ref="D1393:D1456" si="202">D1093</f>
        <v>190</v>
      </c>
      <c r="E1393" s="10" t="s">
        <v>241</v>
      </c>
      <c r="F1393" s="5">
        <f>[2]攻击!$I195</f>
        <v>66252</v>
      </c>
      <c r="G1393" s="5">
        <f t="shared" si="194"/>
        <v>873</v>
      </c>
      <c r="H1393" s="5">
        <v>1005001</v>
      </c>
      <c r="I1393" s="6">
        <f t="shared" si="195"/>
        <v>1950</v>
      </c>
      <c r="J1393">
        <v>0</v>
      </c>
      <c r="K1393" s="11">
        <f t="shared" si="196"/>
        <v>8</v>
      </c>
      <c r="L1393">
        <v>0</v>
      </c>
      <c r="M1393">
        <v>0</v>
      </c>
      <c r="N1393" s="7">
        <v>4005001</v>
      </c>
      <c r="O1393" t="s">
        <v>230</v>
      </c>
      <c r="P1393" s="5" t="str">
        <f t="shared" si="197"/>
        <v>1-98136</v>
      </c>
      <c r="Q1393">
        <v>0</v>
      </c>
      <c r="R1393" s="5">
        <f t="shared" si="198"/>
        <v>66252</v>
      </c>
      <c r="S1393" s="5">
        <v>15</v>
      </c>
      <c r="T1393" s="5">
        <v>0</v>
      </c>
      <c r="U1393">
        <f>[2]升级消耗!$G193</f>
        <v>98136</v>
      </c>
      <c r="V1393">
        <f t="shared" ref="V1393:V1456" si="203">V1093-0.05</f>
        <v>2.3</v>
      </c>
      <c r="AA1393" s="5">
        <f t="shared" si="199"/>
        <v>1950</v>
      </c>
    </row>
    <row r="1394" spans="1:27">
      <c r="A1394" s="5">
        <f t="shared" si="200"/>
        <v>1005191</v>
      </c>
      <c r="B1394" s="5">
        <f t="shared" si="201"/>
        <v>1005</v>
      </c>
      <c r="C1394" s="5">
        <f>VLOOKUP(B1394,[1]role!$A:$J,10,1)</f>
        <v>49</v>
      </c>
      <c r="D1394" s="5">
        <f t="shared" si="202"/>
        <v>191</v>
      </c>
      <c r="E1394" s="10" t="s">
        <v>241</v>
      </c>
      <c r="F1394" s="5">
        <f>[2]攻击!$I196</f>
        <v>67425</v>
      </c>
      <c r="G1394" s="5">
        <f t="shared" si="194"/>
        <v>878</v>
      </c>
      <c r="H1394" s="5">
        <v>1005001</v>
      </c>
      <c r="I1394" s="6">
        <f t="shared" si="195"/>
        <v>1960</v>
      </c>
      <c r="J1394">
        <v>0</v>
      </c>
      <c r="K1394" s="11">
        <f t="shared" si="196"/>
        <v>8</v>
      </c>
      <c r="L1394">
        <v>0</v>
      </c>
      <c r="M1394">
        <v>0</v>
      </c>
      <c r="N1394" s="7">
        <v>4005001</v>
      </c>
      <c r="O1394" t="s">
        <v>231</v>
      </c>
      <c r="P1394" s="5" t="str">
        <f t="shared" si="197"/>
        <v>1-99880</v>
      </c>
      <c r="Q1394">
        <v>0</v>
      </c>
      <c r="R1394" s="5">
        <f t="shared" si="198"/>
        <v>67425</v>
      </c>
      <c r="S1394" s="5">
        <v>15</v>
      </c>
      <c r="T1394" s="5">
        <v>0</v>
      </c>
      <c r="U1394">
        <f>[2]升级消耗!$G194</f>
        <v>99880</v>
      </c>
      <c r="V1394">
        <f t="shared" si="203"/>
        <v>2.3</v>
      </c>
      <c r="AA1394" s="5">
        <f t="shared" si="199"/>
        <v>1960</v>
      </c>
    </row>
    <row r="1395" spans="1:27">
      <c r="A1395" s="5">
        <f t="shared" si="200"/>
        <v>1005192</v>
      </c>
      <c r="B1395" s="5">
        <f t="shared" si="201"/>
        <v>1005</v>
      </c>
      <c r="C1395" s="5">
        <f>VLOOKUP(B1395,[1]role!$A:$J,10,1)</f>
        <v>49</v>
      </c>
      <c r="D1395" s="5">
        <f t="shared" si="202"/>
        <v>192</v>
      </c>
      <c r="E1395" s="10" t="s">
        <v>241</v>
      </c>
      <c r="F1395" s="5">
        <f>[2]攻击!$I197</f>
        <v>68601</v>
      </c>
      <c r="G1395" s="5">
        <f t="shared" si="194"/>
        <v>882</v>
      </c>
      <c r="H1395" s="5">
        <v>1005001</v>
      </c>
      <c r="I1395" s="6">
        <f t="shared" si="195"/>
        <v>1970</v>
      </c>
      <c r="J1395">
        <v>0</v>
      </c>
      <c r="K1395" s="11">
        <f t="shared" si="196"/>
        <v>8</v>
      </c>
      <c r="L1395">
        <v>0</v>
      </c>
      <c r="M1395">
        <v>0</v>
      </c>
      <c r="N1395" s="7">
        <v>4005001</v>
      </c>
      <c r="O1395" t="s">
        <v>232</v>
      </c>
      <c r="P1395" s="5" t="str">
        <f t="shared" si="197"/>
        <v>1-101624</v>
      </c>
      <c r="Q1395">
        <v>0</v>
      </c>
      <c r="R1395" s="5">
        <f t="shared" si="198"/>
        <v>68601</v>
      </c>
      <c r="S1395" s="5">
        <v>15</v>
      </c>
      <c r="T1395" s="5">
        <v>0</v>
      </c>
      <c r="U1395">
        <f>[2]升级消耗!$G195</f>
        <v>101624</v>
      </c>
      <c r="V1395">
        <f t="shared" si="203"/>
        <v>2.3</v>
      </c>
      <c r="AA1395" s="5">
        <f t="shared" si="199"/>
        <v>1970</v>
      </c>
    </row>
    <row r="1396" spans="1:27">
      <c r="A1396" s="5">
        <f t="shared" si="200"/>
        <v>1005193</v>
      </c>
      <c r="B1396" s="5">
        <f t="shared" si="201"/>
        <v>1005</v>
      </c>
      <c r="C1396" s="5">
        <f>VLOOKUP(B1396,[1]role!$A:$J,10,1)</f>
        <v>49</v>
      </c>
      <c r="D1396" s="5">
        <f t="shared" si="202"/>
        <v>193</v>
      </c>
      <c r="E1396" s="10" t="s">
        <v>241</v>
      </c>
      <c r="F1396" s="5">
        <f>[2]攻击!$I198</f>
        <v>69776</v>
      </c>
      <c r="G1396" s="5">
        <f t="shared" si="194"/>
        <v>886</v>
      </c>
      <c r="H1396" s="5">
        <v>1005001</v>
      </c>
      <c r="I1396" s="6">
        <f t="shared" si="195"/>
        <v>1980</v>
      </c>
      <c r="J1396">
        <v>0</v>
      </c>
      <c r="K1396" s="11">
        <f t="shared" si="196"/>
        <v>8</v>
      </c>
      <c r="L1396">
        <v>0</v>
      </c>
      <c r="M1396">
        <v>0</v>
      </c>
      <c r="N1396" s="7">
        <v>4005001</v>
      </c>
      <c r="O1396" t="s">
        <v>233</v>
      </c>
      <c r="P1396" s="5" t="str">
        <f t="shared" si="197"/>
        <v>1-103372</v>
      </c>
      <c r="Q1396">
        <v>0</v>
      </c>
      <c r="R1396" s="5">
        <f t="shared" si="198"/>
        <v>69776</v>
      </c>
      <c r="S1396" s="5">
        <v>15</v>
      </c>
      <c r="T1396" s="5">
        <v>0</v>
      </c>
      <c r="U1396">
        <f>[2]升级消耗!$G196</f>
        <v>103372</v>
      </c>
      <c r="V1396">
        <f t="shared" si="203"/>
        <v>2.3</v>
      </c>
      <c r="AA1396" s="5">
        <f t="shared" si="199"/>
        <v>1980</v>
      </c>
    </row>
    <row r="1397" spans="1:27">
      <c r="A1397" s="5">
        <f t="shared" si="200"/>
        <v>1005194</v>
      </c>
      <c r="B1397" s="5">
        <f t="shared" si="201"/>
        <v>1005</v>
      </c>
      <c r="C1397" s="5">
        <f>VLOOKUP(B1397,[1]role!$A:$J,10,1)</f>
        <v>49</v>
      </c>
      <c r="D1397" s="5">
        <f t="shared" si="202"/>
        <v>194</v>
      </c>
      <c r="E1397" s="10" t="s">
        <v>241</v>
      </c>
      <c r="F1397" s="5">
        <f>[2]攻击!$I199</f>
        <v>70953</v>
      </c>
      <c r="G1397" s="5">
        <f t="shared" si="194"/>
        <v>891</v>
      </c>
      <c r="H1397" s="5">
        <v>1005001</v>
      </c>
      <c r="I1397" s="6">
        <f t="shared" si="195"/>
        <v>1990</v>
      </c>
      <c r="J1397">
        <v>0</v>
      </c>
      <c r="K1397" s="11">
        <f t="shared" si="196"/>
        <v>8</v>
      </c>
      <c r="L1397">
        <v>0</v>
      </c>
      <c r="M1397">
        <v>0</v>
      </c>
      <c r="N1397" s="7">
        <v>4005001</v>
      </c>
      <c r="O1397" t="s">
        <v>234</v>
      </c>
      <c r="P1397" s="5" t="str">
        <f t="shared" si="197"/>
        <v>1-105118</v>
      </c>
      <c r="Q1397">
        <v>0</v>
      </c>
      <c r="R1397" s="5">
        <f t="shared" si="198"/>
        <v>70953</v>
      </c>
      <c r="S1397" s="5">
        <v>15</v>
      </c>
      <c r="T1397" s="5">
        <v>0</v>
      </c>
      <c r="U1397">
        <f>[2]升级消耗!$G197</f>
        <v>105118</v>
      </c>
      <c r="V1397">
        <f t="shared" si="203"/>
        <v>2.3</v>
      </c>
      <c r="AA1397" s="5">
        <f t="shared" si="199"/>
        <v>1990</v>
      </c>
    </row>
    <row r="1398" spans="1:27">
      <c r="A1398" s="5">
        <f t="shared" si="200"/>
        <v>1005195</v>
      </c>
      <c r="B1398" s="5">
        <f t="shared" si="201"/>
        <v>1005</v>
      </c>
      <c r="C1398" s="5">
        <f>VLOOKUP(B1398,[1]role!$A:$J,10,1)</f>
        <v>49</v>
      </c>
      <c r="D1398" s="5">
        <f t="shared" si="202"/>
        <v>195</v>
      </c>
      <c r="E1398" s="10" t="s">
        <v>241</v>
      </c>
      <c r="F1398" s="5">
        <f>[2]攻击!$I200</f>
        <v>72130</v>
      </c>
      <c r="G1398" s="5">
        <f t="shared" si="194"/>
        <v>895</v>
      </c>
      <c r="H1398" s="5">
        <v>1005001</v>
      </c>
      <c r="I1398" s="6">
        <f t="shared" si="195"/>
        <v>2000</v>
      </c>
      <c r="J1398">
        <v>0</v>
      </c>
      <c r="K1398" s="11">
        <f t="shared" si="196"/>
        <v>8</v>
      </c>
      <c r="L1398">
        <v>0</v>
      </c>
      <c r="M1398">
        <v>0</v>
      </c>
      <c r="N1398" s="7">
        <v>4005001</v>
      </c>
      <c r="O1398" t="s">
        <v>235</v>
      </c>
      <c r="P1398" s="5" t="str">
        <f t="shared" si="197"/>
        <v>1-106866</v>
      </c>
      <c r="Q1398">
        <v>0</v>
      </c>
      <c r="R1398" s="5">
        <f t="shared" si="198"/>
        <v>72130</v>
      </c>
      <c r="S1398" s="5">
        <v>15</v>
      </c>
      <c r="T1398" s="5">
        <v>0</v>
      </c>
      <c r="U1398">
        <f>[2]升级消耗!$G198</f>
        <v>106866</v>
      </c>
      <c r="V1398">
        <f t="shared" si="203"/>
        <v>2.3</v>
      </c>
      <c r="AA1398" s="5">
        <f t="shared" si="199"/>
        <v>2000</v>
      </c>
    </row>
    <row r="1399" spans="1:27">
      <c r="A1399" s="5">
        <f t="shared" si="200"/>
        <v>1005196</v>
      </c>
      <c r="B1399" s="5">
        <f t="shared" si="201"/>
        <v>1005</v>
      </c>
      <c r="C1399" s="5">
        <f>VLOOKUP(B1399,[1]role!$A:$J,10,1)</f>
        <v>49</v>
      </c>
      <c r="D1399" s="5">
        <f t="shared" si="202"/>
        <v>196</v>
      </c>
      <c r="E1399" s="10" t="s">
        <v>241</v>
      </c>
      <c r="F1399" s="5">
        <f>[2]攻击!$I201</f>
        <v>73309</v>
      </c>
      <c r="G1399" s="5">
        <f t="shared" si="194"/>
        <v>899</v>
      </c>
      <c r="H1399" s="5">
        <v>1005001</v>
      </c>
      <c r="I1399" s="6">
        <f t="shared" si="195"/>
        <v>2010</v>
      </c>
      <c r="J1399">
        <v>0</v>
      </c>
      <c r="K1399" s="11">
        <f t="shared" si="196"/>
        <v>8</v>
      </c>
      <c r="L1399">
        <v>0</v>
      </c>
      <c r="M1399">
        <v>0</v>
      </c>
      <c r="N1399" s="7">
        <v>4005001</v>
      </c>
      <c r="O1399" t="s">
        <v>236</v>
      </c>
      <c r="P1399" s="5" t="str">
        <f t="shared" si="197"/>
        <v>1-108617</v>
      </c>
      <c r="Q1399">
        <v>0</v>
      </c>
      <c r="R1399" s="5">
        <f t="shared" si="198"/>
        <v>73309</v>
      </c>
      <c r="S1399" s="5">
        <v>15</v>
      </c>
      <c r="T1399" s="5">
        <v>0</v>
      </c>
      <c r="U1399">
        <f>[2]升级消耗!$G199</f>
        <v>108617</v>
      </c>
      <c r="V1399">
        <f t="shared" si="203"/>
        <v>2.3</v>
      </c>
      <c r="AA1399" s="5">
        <f t="shared" si="199"/>
        <v>2010</v>
      </c>
    </row>
    <row r="1400" spans="1:27">
      <c r="A1400" s="5">
        <f t="shared" si="200"/>
        <v>1005197</v>
      </c>
      <c r="B1400" s="5">
        <f t="shared" si="201"/>
        <v>1005</v>
      </c>
      <c r="C1400" s="5">
        <f>VLOOKUP(B1400,[1]role!$A:$J,10,1)</f>
        <v>49</v>
      </c>
      <c r="D1400" s="5">
        <f t="shared" si="202"/>
        <v>197</v>
      </c>
      <c r="E1400" s="10" t="s">
        <v>241</v>
      </c>
      <c r="F1400" s="5">
        <f>[2]攻击!$I202</f>
        <v>74488</v>
      </c>
      <c r="G1400" s="5">
        <f t="shared" si="194"/>
        <v>904</v>
      </c>
      <c r="H1400" s="5">
        <v>1005001</v>
      </c>
      <c r="I1400" s="6">
        <f t="shared" si="195"/>
        <v>2020</v>
      </c>
      <c r="J1400">
        <v>0</v>
      </c>
      <c r="K1400" s="11">
        <f t="shared" si="196"/>
        <v>8</v>
      </c>
      <c r="L1400">
        <v>0</v>
      </c>
      <c r="M1400">
        <v>0</v>
      </c>
      <c r="N1400" s="7">
        <v>4005001</v>
      </c>
      <c r="O1400" t="s">
        <v>237</v>
      </c>
      <c r="P1400" s="5" t="str">
        <f t="shared" si="197"/>
        <v>1-110367</v>
      </c>
      <c r="Q1400">
        <v>0</v>
      </c>
      <c r="R1400" s="5">
        <f t="shared" si="198"/>
        <v>74488</v>
      </c>
      <c r="S1400" s="5">
        <v>15</v>
      </c>
      <c r="T1400" s="5">
        <v>0</v>
      </c>
      <c r="U1400">
        <f>[2]升级消耗!$G200</f>
        <v>110367</v>
      </c>
      <c r="V1400">
        <f t="shared" si="203"/>
        <v>2.3</v>
      </c>
      <c r="AA1400" s="5">
        <f t="shared" si="199"/>
        <v>2020</v>
      </c>
    </row>
    <row r="1401" spans="1:27">
      <c r="A1401" s="5">
        <f t="shared" si="200"/>
        <v>1005198</v>
      </c>
      <c r="B1401" s="5">
        <f t="shared" si="201"/>
        <v>1005</v>
      </c>
      <c r="C1401" s="5">
        <f>VLOOKUP(B1401,[1]role!$A:$J,10,1)</f>
        <v>49</v>
      </c>
      <c r="D1401" s="5">
        <f t="shared" si="202"/>
        <v>198</v>
      </c>
      <c r="E1401" s="10" t="s">
        <v>241</v>
      </c>
      <c r="F1401" s="5">
        <f>[2]攻击!$I203</f>
        <v>75669</v>
      </c>
      <c r="G1401" s="5">
        <f t="shared" si="194"/>
        <v>908</v>
      </c>
      <c r="H1401" s="5">
        <v>1005001</v>
      </c>
      <c r="I1401" s="6">
        <f t="shared" si="195"/>
        <v>2030</v>
      </c>
      <c r="J1401">
        <v>0</v>
      </c>
      <c r="K1401" s="11">
        <f t="shared" si="196"/>
        <v>8</v>
      </c>
      <c r="L1401">
        <v>0</v>
      </c>
      <c r="M1401">
        <v>0</v>
      </c>
      <c r="N1401" s="7">
        <v>4005001</v>
      </c>
      <c r="O1401" t="s">
        <v>238</v>
      </c>
      <c r="P1401" s="5" t="str">
        <f t="shared" si="197"/>
        <v>1-112122</v>
      </c>
      <c r="Q1401">
        <v>0</v>
      </c>
      <c r="R1401" s="5">
        <f t="shared" si="198"/>
        <v>75669</v>
      </c>
      <c r="S1401" s="5">
        <v>15</v>
      </c>
      <c r="T1401" s="5">
        <v>0</v>
      </c>
      <c r="U1401">
        <f>[2]升级消耗!$G201</f>
        <v>112122</v>
      </c>
      <c r="V1401">
        <f t="shared" si="203"/>
        <v>2.3</v>
      </c>
      <c r="AA1401" s="5">
        <f t="shared" si="199"/>
        <v>2030</v>
      </c>
    </row>
    <row r="1402" spans="1:27">
      <c r="A1402" s="5">
        <f t="shared" si="200"/>
        <v>1005199</v>
      </c>
      <c r="B1402" s="5">
        <f t="shared" si="201"/>
        <v>1005</v>
      </c>
      <c r="C1402" s="5">
        <f>VLOOKUP(B1402,[1]role!$A:$J,10,1)</f>
        <v>49</v>
      </c>
      <c r="D1402" s="5">
        <f t="shared" si="202"/>
        <v>199</v>
      </c>
      <c r="E1402" s="10" t="s">
        <v>241</v>
      </c>
      <c r="F1402" s="5">
        <f>[2]攻击!$I204</f>
        <v>76850</v>
      </c>
      <c r="G1402" s="5">
        <f t="shared" si="194"/>
        <v>912</v>
      </c>
      <c r="H1402" s="5">
        <v>1005001</v>
      </c>
      <c r="I1402" s="6">
        <f t="shared" si="195"/>
        <v>2040</v>
      </c>
      <c r="J1402">
        <v>0</v>
      </c>
      <c r="K1402" s="11">
        <f t="shared" si="196"/>
        <v>8</v>
      </c>
      <c r="L1402">
        <v>0</v>
      </c>
      <c r="M1402">
        <v>0</v>
      </c>
      <c r="N1402" s="7">
        <v>4005001</v>
      </c>
      <c r="O1402" t="s">
        <v>239</v>
      </c>
      <c r="P1402" s="5" t="str">
        <f t="shared" si="197"/>
        <v>1-113875</v>
      </c>
      <c r="Q1402">
        <v>0</v>
      </c>
      <c r="R1402" s="5">
        <f t="shared" si="198"/>
        <v>76850</v>
      </c>
      <c r="S1402" s="5">
        <v>15</v>
      </c>
      <c r="T1402" s="5">
        <v>0</v>
      </c>
      <c r="U1402">
        <f>[2]升级消耗!$G202</f>
        <v>113875</v>
      </c>
      <c r="V1402">
        <f t="shared" si="203"/>
        <v>2.3</v>
      </c>
      <c r="AA1402" s="5">
        <f t="shared" si="199"/>
        <v>2040</v>
      </c>
    </row>
    <row r="1403" spans="1:27">
      <c r="A1403" s="5">
        <f t="shared" si="200"/>
        <v>1005200</v>
      </c>
      <c r="B1403" s="5">
        <f t="shared" si="201"/>
        <v>1005</v>
      </c>
      <c r="C1403" s="5">
        <f>VLOOKUP(B1403,[1]role!$A:$J,10,1)</f>
        <v>49</v>
      </c>
      <c r="D1403" s="5">
        <f t="shared" si="202"/>
        <v>200</v>
      </c>
      <c r="E1403" s="10" t="s">
        <v>241</v>
      </c>
      <c r="F1403" s="5">
        <f>[2]攻击!$I205</f>
        <v>78033</v>
      </c>
      <c r="G1403" s="5">
        <f t="shared" si="194"/>
        <v>917</v>
      </c>
      <c r="H1403" s="5">
        <v>1005001</v>
      </c>
      <c r="I1403" s="6">
        <f t="shared" si="195"/>
        <v>2050</v>
      </c>
      <c r="J1403">
        <v>0</v>
      </c>
      <c r="K1403" s="11">
        <f t="shared" si="196"/>
        <v>8</v>
      </c>
      <c r="L1403">
        <v>0</v>
      </c>
      <c r="M1403">
        <v>0</v>
      </c>
      <c r="N1403" s="7">
        <v>4005001</v>
      </c>
      <c r="O1403" t="s">
        <v>240</v>
      </c>
      <c r="P1403" s="5" t="str">
        <f t="shared" si="197"/>
        <v>1-154110</v>
      </c>
      <c r="Q1403">
        <v>0</v>
      </c>
      <c r="R1403" s="5">
        <f t="shared" si="198"/>
        <v>78033</v>
      </c>
      <c r="S1403" s="5">
        <v>15</v>
      </c>
      <c r="T1403" s="5">
        <v>0</v>
      </c>
      <c r="U1403">
        <f>[2]升级消耗!$G203</f>
        <v>154110</v>
      </c>
      <c r="V1403">
        <f t="shared" si="203"/>
        <v>2.3</v>
      </c>
      <c r="AA1403" s="5">
        <f t="shared" si="199"/>
        <v>2050</v>
      </c>
    </row>
    <row r="1404" spans="1:27">
      <c r="A1404" s="5">
        <f t="shared" si="200"/>
        <v>1005201</v>
      </c>
      <c r="B1404" s="5">
        <f t="shared" si="201"/>
        <v>1005</v>
      </c>
      <c r="C1404" s="5">
        <f>VLOOKUP(B1404,[1]role!$A:$J,10,1)</f>
        <v>49</v>
      </c>
      <c r="D1404" s="5">
        <f t="shared" si="202"/>
        <v>201</v>
      </c>
      <c r="E1404" s="10" t="s">
        <v>241</v>
      </c>
      <c r="F1404" s="5">
        <f>[2]攻击!$I206</f>
        <v>79806</v>
      </c>
      <c r="G1404" s="5">
        <f t="shared" si="194"/>
        <v>921</v>
      </c>
      <c r="H1404" s="5">
        <v>1005001</v>
      </c>
      <c r="I1404" s="6">
        <f t="shared" si="195"/>
        <v>2060</v>
      </c>
      <c r="J1404">
        <v>0</v>
      </c>
      <c r="K1404" s="11">
        <f t="shared" si="196"/>
        <v>8</v>
      </c>
      <c r="L1404">
        <v>0</v>
      </c>
      <c r="M1404">
        <v>0</v>
      </c>
      <c r="N1404" s="7">
        <v>4005001</v>
      </c>
      <c r="O1404" t="s">
        <v>42</v>
      </c>
      <c r="P1404" s="5" t="str">
        <f t="shared" si="197"/>
        <v>1-157620</v>
      </c>
      <c r="Q1404">
        <v>0</v>
      </c>
      <c r="R1404" s="5">
        <f t="shared" si="198"/>
        <v>79806</v>
      </c>
      <c r="S1404" s="5">
        <v>15</v>
      </c>
      <c r="T1404" s="5">
        <v>0</v>
      </c>
      <c r="U1404">
        <f>[2]升级消耗!$G204</f>
        <v>157620</v>
      </c>
      <c r="V1404">
        <f t="shared" si="203"/>
        <v>2.3</v>
      </c>
      <c r="AA1404" s="5">
        <f t="shared" si="199"/>
        <v>2060</v>
      </c>
    </row>
    <row r="1405" spans="1:27">
      <c r="A1405" s="5">
        <f t="shared" si="200"/>
        <v>1005202</v>
      </c>
      <c r="B1405" s="5">
        <f t="shared" si="201"/>
        <v>1005</v>
      </c>
      <c r="C1405" s="5">
        <f>VLOOKUP(B1405,[1]role!$A:$J,10,1)</f>
        <v>49</v>
      </c>
      <c r="D1405" s="5">
        <f t="shared" si="202"/>
        <v>202</v>
      </c>
      <c r="E1405" s="10" t="s">
        <v>241</v>
      </c>
      <c r="F1405" s="5">
        <f>[2]攻击!$I207</f>
        <v>81579</v>
      </c>
      <c r="G1405" s="5">
        <f t="shared" si="194"/>
        <v>926</v>
      </c>
      <c r="H1405" s="5">
        <v>1005001</v>
      </c>
      <c r="I1405" s="6">
        <f t="shared" si="195"/>
        <v>2070</v>
      </c>
      <c r="J1405">
        <v>0</v>
      </c>
      <c r="K1405" s="11">
        <f t="shared" si="196"/>
        <v>8</v>
      </c>
      <c r="L1405">
        <v>0</v>
      </c>
      <c r="M1405">
        <v>0</v>
      </c>
      <c r="N1405" s="7">
        <v>4005001</v>
      </c>
      <c r="O1405" t="s">
        <v>142</v>
      </c>
      <c r="P1405" s="5" t="str">
        <f t="shared" si="197"/>
        <v>1-161130</v>
      </c>
      <c r="Q1405">
        <v>0</v>
      </c>
      <c r="R1405" s="5">
        <f t="shared" si="198"/>
        <v>81579</v>
      </c>
      <c r="S1405" s="5">
        <v>15</v>
      </c>
      <c r="T1405" s="5">
        <v>0</v>
      </c>
      <c r="U1405">
        <f>[2]升级消耗!$G205</f>
        <v>161130</v>
      </c>
      <c r="V1405">
        <f t="shared" si="203"/>
        <v>2.3</v>
      </c>
      <c r="AA1405" s="5">
        <f t="shared" si="199"/>
        <v>2070</v>
      </c>
    </row>
    <row r="1406" spans="1:27">
      <c r="A1406" s="5">
        <f t="shared" si="200"/>
        <v>1005203</v>
      </c>
      <c r="B1406" s="5">
        <f t="shared" si="201"/>
        <v>1005</v>
      </c>
      <c r="C1406" s="5">
        <f>VLOOKUP(B1406,[1]role!$A:$J,10,1)</f>
        <v>49</v>
      </c>
      <c r="D1406" s="5">
        <f t="shared" si="202"/>
        <v>203</v>
      </c>
      <c r="E1406" s="10" t="s">
        <v>241</v>
      </c>
      <c r="F1406" s="5">
        <f>[2]攻击!$I208</f>
        <v>83353</v>
      </c>
      <c r="G1406" s="5">
        <f t="shared" si="194"/>
        <v>930</v>
      </c>
      <c r="H1406" s="5">
        <v>1005001</v>
      </c>
      <c r="I1406" s="6">
        <f t="shared" si="195"/>
        <v>2080</v>
      </c>
      <c r="J1406">
        <v>0</v>
      </c>
      <c r="K1406" s="11">
        <f t="shared" si="196"/>
        <v>8</v>
      </c>
      <c r="L1406">
        <v>0</v>
      </c>
      <c r="M1406">
        <v>0</v>
      </c>
      <c r="N1406" s="7">
        <v>4005001</v>
      </c>
      <c r="O1406" t="s">
        <v>143</v>
      </c>
      <c r="P1406" s="5" t="str">
        <f t="shared" si="197"/>
        <v>1-164644</v>
      </c>
      <c r="Q1406">
        <v>0</v>
      </c>
      <c r="R1406" s="5">
        <f t="shared" si="198"/>
        <v>83353</v>
      </c>
      <c r="S1406" s="5">
        <v>15</v>
      </c>
      <c r="T1406" s="5">
        <v>0</v>
      </c>
      <c r="U1406">
        <f>[2]升级消耗!$G206</f>
        <v>164644</v>
      </c>
      <c r="V1406">
        <f t="shared" si="203"/>
        <v>2.3</v>
      </c>
      <c r="AA1406" s="5">
        <f t="shared" si="199"/>
        <v>2080</v>
      </c>
    </row>
    <row r="1407" spans="1:27">
      <c r="A1407" s="5">
        <f t="shared" si="200"/>
        <v>1005204</v>
      </c>
      <c r="B1407" s="5">
        <f t="shared" si="201"/>
        <v>1005</v>
      </c>
      <c r="C1407" s="5">
        <f>VLOOKUP(B1407,[1]role!$A:$J,10,1)</f>
        <v>49</v>
      </c>
      <c r="D1407" s="5">
        <f t="shared" si="202"/>
        <v>204</v>
      </c>
      <c r="E1407" s="10" t="s">
        <v>241</v>
      </c>
      <c r="F1407" s="5">
        <f>[2]攻击!$I209</f>
        <v>85128</v>
      </c>
      <c r="G1407" s="5">
        <f t="shared" si="194"/>
        <v>934</v>
      </c>
      <c r="H1407" s="5">
        <v>1005001</v>
      </c>
      <c r="I1407" s="6">
        <f t="shared" si="195"/>
        <v>2090</v>
      </c>
      <c r="J1407">
        <v>0</v>
      </c>
      <c r="K1407" s="11">
        <f t="shared" si="196"/>
        <v>8</v>
      </c>
      <c r="L1407">
        <v>0</v>
      </c>
      <c r="M1407">
        <v>0</v>
      </c>
      <c r="N1407" s="7">
        <v>4005001</v>
      </c>
      <c r="O1407" t="s">
        <v>144</v>
      </c>
      <c r="P1407" s="5" t="str">
        <f t="shared" si="197"/>
        <v>1-168158</v>
      </c>
      <c r="Q1407">
        <v>0</v>
      </c>
      <c r="R1407" s="5">
        <f t="shared" si="198"/>
        <v>85128</v>
      </c>
      <c r="S1407" s="5">
        <v>15</v>
      </c>
      <c r="T1407" s="5">
        <v>0</v>
      </c>
      <c r="U1407">
        <f>[2]升级消耗!$G207</f>
        <v>168158</v>
      </c>
      <c r="V1407">
        <f t="shared" si="203"/>
        <v>2.3</v>
      </c>
      <c r="AA1407" s="5">
        <f t="shared" si="199"/>
        <v>2090</v>
      </c>
    </row>
    <row r="1408" spans="1:27">
      <c r="A1408" s="5">
        <f t="shared" si="200"/>
        <v>1005205</v>
      </c>
      <c r="B1408" s="5">
        <f t="shared" si="201"/>
        <v>1005</v>
      </c>
      <c r="C1408" s="5">
        <f>VLOOKUP(B1408,[1]role!$A:$J,10,1)</f>
        <v>49</v>
      </c>
      <c r="D1408" s="5">
        <f t="shared" si="202"/>
        <v>205</v>
      </c>
      <c r="E1408" s="10" t="s">
        <v>241</v>
      </c>
      <c r="F1408" s="5">
        <f>[2]攻击!$I210</f>
        <v>86905</v>
      </c>
      <c r="G1408" s="5">
        <f t="shared" si="194"/>
        <v>939</v>
      </c>
      <c r="H1408" s="5">
        <v>1005001</v>
      </c>
      <c r="I1408" s="6">
        <f t="shared" si="195"/>
        <v>2100</v>
      </c>
      <c r="J1408">
        <v>0</v>
      </c>
      <c r="K1408" s="11">
        <f t="shared" si="196"/>
        <v>8</v>
      </c>
      <c r="L1408">
        <v>0</v>
      </c>
      <c r="M1408">
        <v>0</v>
      </c>
      <c r="N1408" s="7">
        <v>4005001</v>
      </c>
      <c r="O1408" t="s">
        <v>145</v>
      </c>
      <c r="P1408" s="5" t="str">
        <f t="shared" si="197"/>
        <v>1-171675</v>
      </c>
      <c r="Q1408">
        <v>0</v>
      </c>
      <c r="R1408" s="5">
        <f t="shared" si="198"/>
        <v>86905</v>
      </c>
      <c r="S1408" s="5">
        <v>15</v>
      </c>
      <c r="T1408" s="5">
        <v>0</v>
      </c>
      <c r="U1408">
        <f>[2]升级消耗!$G208</f>
        <v>171675</v>
      </c>
      <c r="V1408">
        <f t="shared" si="203"/>
        <v>2.3</v>
      </c>
      <c r="AA1408" s="5">
        <f t="shared" si="199"/>
        <v>2100</v>
      </c>
    </row>
    <row r="1409" spans="1:27">
      <c r="A1409" s="5">
        <f t="shared" si="200"/>
        <v>1005206</v>
      </c>
      <c r="B1409" s="5">
        <f t="shared" si="201"/>
        <v>1005</v>
      </c>
      <c r="C1409" s="5">
        <f>VLOOKUP(B1409,[1]role!$A:$J,10,1)</f>
        <v>49</v>
      </c>
      <c r="D1409" s="5">
        <f t="shared" si="202"/>
        <v>206</v>
      </c>
      <c r="E1409" s="10" t="s">
        <v>241</v>
      </c>
      <c r="F1409" s="5">
        <f>[2]攻击!$I211</f>
        <v>88681</v>
      </c>
      <c r="G1409" s="5">
        <f t="shared" si="194"/>
        <v>943</v>
      </c>
      <c r="H1409" s="5">
        <v>1005001</v>
      </c>
      <c r="I1409" s="6">
        <f t="shared" si="195"/>
        <v>2110</v>
      </c>
      <c r="J1409">
        <v>0</v>
      </c>
      <c r="K1409" s="11">
        <f t="shared" si="196"/>
        <v>8</v>
      </c>
      <c r="L1409">
        <v>0</v>
      </c>
      <c r="M1409">
        <v>0</v>
      </c>
      <c r="N1409" s="7">
        <v>4005001</v>
      </c>
      <c r="O1409" t="s">
        <v>146</v>
      </c>
      <c r="P1409" s="5" t="str">
        <f t="shared" si="197"/>
        <v>1-175192</v>
      </c>
      <c r="Q1409">
        <v>0</v>
      </c>
      <c r="R1409" s="5">
        <f t="shared" si="198"/>
        <v>88681</v>
      </c>
      <c r="S1409" s="5">
        <v>15</v>
      </c>
      <c r="T1409" s="5">
        <v>0</v>
      </c>
      <c r="U1409">
        <f>[2]升级消耗!$G209</f>
        <v>175192</v>
      </c>
      <c r="V1409">
        <f t="shared" si="203"/>
        <v>2.3</v>
      </c>
      <c r="AA1409" s="5">
        <f t="shared" si="199"/>
        <v>2110</v>
      </c>
    </row>
    <row r="1410" spans="1:27">
      <c r="A1410" s="5">
        <f t="shared" si="200"/>
        <v>1005207</v>
      </c>
      <c r="B1410" s="5">
        <f t="shared" si="201"/>
        <v>1005</v>
      </c>
      <c r="C1410" s="5">
        <f>VLOOKUP(B1410,[1]role!$A:$J,10,1)</f>
        <v>49</v>
      </c>
      <c r="D1410" s="5">
        <f t="shared" si="202"/>
        <v>207</v>
      </c>
      <c r="E1410" s="10" t="s">
        <v>241</v>
      </c>
      <c r="F1410" s="5">
        <f>[2]攻击!$I212</f>
        <v>90460</v>
      </c>
      <c r="G1410" s="5">
        <f t="shared" si="194"/>
        <v>947</v>
      </c>
      <c r="H1410" s="5">
        <v>1005001</v>
      </c>
      <c r="I1410" s="6">
        <f t="shared" si="195"/>
        <v>2120</v>
      </c>
      <c r="J1410">
        <v>0</v>
      </c>
      <c r="K1410" s="11">
        <f t="shared" si="196"/>
        <v>8</v>
      </c>
      <c r="L1410">
        <v>0</v>
      </c>
      <c r="M1410">
        <v>0</v>
      </c>
      <c r="N1410" s="7">
        <v>4005001</v>
      </c>
      <c r="O1410" t="s">
        <v>147</v>
      </c>
      <c r="P1410" s="5" t="str">
        <f t="shared" si="197"/>
        <v>1-178716</v>
      </c>
      <c r="Q1410">
        <v>0</v>
      </c>
      <c r="R1410" s="5">
        <f t="shared" si="198"/>
        <v>90460</v>
      </c>
      <c r="S1410" s="5">
        <v>15</v>
      </c>
      <c r="T1410" s="5">
        <v>0</v>
      </c>
      <c r="U1410">
        <f>[2]升级消耗!$G210</f>
        <v>178716</v>
      </c>
      <c r="V1410">
        <f t="shared" si="203"/>
        <v>2.3</v>
      </c>
      <c r="AA1410" s="5">
        <f t="shared" si="199"/>
        <v>2120</v>
      </c>
    </row>
    <row r="1411" spans="1:27">
      <c r="A1411" s="5">
        <f t="shared" si="200"/>
        <v>1005208</v>
      </c>
      <c r="B1411" s="5">
        <f t="shared" si="201"/>
        <v>1005</v>
      </c>
      <c r="C1411" s="5">
        <f>VLOOKUP(B1411,[1]role!$A:$J,10,1)</f>
        <v>49</v>
      </c>
      <c r="D1411" s="5">
        <f t="shared" si="202"/>
        <v>208</v>
      </c>
      <c r="E1411" s="10" t="s">
        <v>241</v>
      </c>
      <c r="F1411" s="5">
        <f>[2]攻击!$I213</f>
        <v>92238</v>
      </c>
      <c r="G1411" s="5">
        <f t="shared" si="194"/>
        <v>952</v>
      </c>
      <c r="H1411" s="5">
        <v>1005001</v>
      </c>
      <c r="I1411" s="6">
        <f t="shared" si="195"/>
        <v>2130</v>
      </c>
      <c r="J1411">
        <v>0</v>
      </c>
      <c r="K1411" s="11">
        <f t="shared" si="196"/>
        <v>8</v>
      </c>
      <c r="L1411">
        <v>0</v>
      </c>
      <c r="M1411">
        <v>0</v>
      </c>
      <c r="N1411" s="7">
        <v>4005001</v>
      </c>
      <c r="O1411" t="s">
        <v>148</v>
      </c>
      <c r="P1411" s="5" t="str">
        <f t="shared" si="197"/>
        <v>1-182237</v>
      </c>
      <c r="Q1411">
        <v>0</v>
      </c>
      <c r="R1411" s="5">
        <f t="shared" si="198"/>
        <v>92238</v>
      </c>
      <c r="S1411" s="5">
        <v>15</v>
      </c>
      <c r="T1411" s="5">
        <v>0</v>
      </c>
      <c r="U1411">
        <f>[2]升级消耗!$G211</f>
        <v>182237</v>
      </c>
      <c r="V1411">
        <f t="shared" si="203"/>
        <v>2.3</v>
      </c>
      <c r="AA1411" s="5">
        <f t="shared" si="199"/>
        <v>2130</v>
      </c>
    </row>
    <row r="1412" spans="1:27">
      <c r="A1412" s="5">
        <f t="shared" si="200"/>
        <v>1005209</v>
      </c>
      <c r="B1412" s="5">
        <f t="shared" si="201"/>
        <v>1005</v>
      </c>
      <c r="C1412" s="5">
        <f>VLOOKUP(B1412,[1]role!$A:$J,10,1)</f>
        <v>49</v>
      </c>
      <c r="D1412" s="5">
        <f t="shared" si="202"/>
        <v>209</v>
      </c>
      <c r="E1412" s="10" t="s">
        <v>241</v>
      </c>
      <c r="F1412" s="5">
        <f>[2]攻击!$I214</f>
        <v>94018</v>
      </c>
      <c r="G1412" s="5">
        <f t="shared" si="194"/>
        <v>956</v>
      </c>
      <c r="H1412" s="5">
        <v>1005001</v>
      </c>
      <c r="I1412" s="6">
        <f t="shared" si="195"/>
        <v>2140</v>
      </c>
      <c r="J1412">
        <v>0</v>
      </c>
      <c r="K1412" s="11">
        <f t="shared" si="196"/>
        <v>8</v>
      </c>
      <c r="L1412">
        <v>0</v>
      </c>
      <c r="M1412">
        <v>0</v>
      </c>
      <c r="N1412" s="7">
        <v>4005001</v>
      </c>
      <c r="O1412" t="s">
        <v>149</v>
      </c>
      <c r="P1412" s="5" t="str">
        <f t="shared" si="197"/>
        <v>1-185762</v>
      </c>
      <c r="Q1412">
        <v>0</v>
      </c>
      <c r="R1412" s="5">
        <f t="shared" si="198"/>
        <v>94018</v>
      </c>
      <c r="S1412" s="5">
        <v>15</v>
      </c>
      <c r="T1412" s="5">
        <v>0</v>
      </c>
      <c r="U1412">
        <f>[2]升级消耗!$G212</f>
        <v>185762</v>
      </c>
      <c r="V1412">
        <f t="shared" si="203"/>
        <v>2.3</v>
      </c>
      <c r="AA1412" s="5">
        <f t="shared" si="199"/>
        <v>2140</v>
      </c>
    </row>
    <row r="1413" spans="1:27">
      <c r="A1413" s="5">
        <f t="shared" si="200"/>
        <v>1005210</v>
      </c>
      <c r="B1413" s="5">
        <f t="shared" si="201"/>
        <v>1005</v>
      </c>
      <c r="C1413" s="5">
        <f>VLOOKUP(B1413,[1]role!$A:$J,10,1)</f>
        <v>49</v>
      </c>
      <c r="D1413" s="5">
        <f t="shared" si="202"/>
        <v>210</v>
      </c>
      <c r="E1413" s="10" t="s">
        <v>241</v>
      </c>
      <c r="F1413" s="5">
        <f>[2]攻击!$I215</f>
        <v>95799</v>
      </c>
      <c r="G1413" s="5">
        <f t="shared" ref="G1413:G1476" si="204">INT(I1413/V1413)+26</f>
        <v>960</v>
      </c>
      <c r="H1413" s="5">
        <v>1005001</v>
      </c>
      <c r="I1413" s="6">
        <f t="shared" ref="I1413:I1476" si="205">INT(AA1413)</f>
        <v>2150</v>
      </c>
      <c r="J1413">
        <v>0</v>
      </c>
      <c r="K1413" s="11">
        <f t="shared" ref="K1413:K1476" si="206">IF(B1413=2008,10,IF(B1413&gt;3000,10,IF(B1413&gt;2000,5,8)))</f>
        <v>8</v>
      </c>
      <c r="L1413">
        <v>0</v>
      </c>
      <c r="M1413">
        <v>0</v>
      </c>
      <c r="N1413" s="7">
        <v>4005001</v>
      </c>
      <c r="O1413" t="s">
        <v>150</v>
      </c>
      <c r="P1413" s="5" t="str">
        <f t="shared" ref="P1413:P1476" si="207">"1-"&amp;U1413</f>
        <v>1-189286</v>
      </c>
      <c r="Q1413">
        <v>0</v>
      </c>
      <c r="R1413" s="5">
        <f t="shared" ref="R1413:R1476" si="208">F1413</f>
        <v>95799</v>
      </c>
      <c r="S1413" s="5">
        <v>15</v>
      </c>
      <c r="T1413" s="5">
        <v>0</v>
      </c>
      <c r="U1413">
        <f>[2]升级消耗!$G213</f>
        <v>189286</v>
      </c>
      <c r="V1413">
        <f t="shared" si="203"/>
        <v>2.3</v>
      </c>
      <c r="AA1413" s="5">
        <f t="shared" ref="AA1413:AA1476" si="209">50+D1413*10</f>
        <v>2150</v>
      </c>
    </row>
    <row r="1414" spans="1:27">
      <c r="A1414" s="5">
        <f t="shared" si="200"/>
        <v>1005211</v>
      </c>
      <c r="B1414" s="5">
        <f t="shared" si="201"/>
        <v>1005</v>
      </c>
      <c r="C1414" s="5">
        <f>VLOOKUP(B1414,[1]role!$A:$J,10,1)</f>
        <v>49</v>
      </c>
      <c r="D1414" s="5">
        <f t="shared" si="202"/>
        <v>211</v>
      </c>
      <c r="E1414" s="10" t="s">
        <v>241</v>
      </c>
      <c r="F1414" s="5">
        <f>[2]攻击!$I216</f>
        <v>97581</v>
      </c>
      <c r="G1414" s="5">
        <f t="shared" si="204"/>
        <v>965</v>
      </c>
      <c r="H1414" s="5">
        <v>1005001</v>
      </c>
      <c r="I1414" s="6">
        <f t="shared" si="205"/>
        <v>2160</v>
      </c>
      <c r="J1414">
        <v>0</v>
      </c>
      <c r="K1414" s="11">
        <f t="shared" si="206"/>
        <v>8</v>
      </c>
      <c r="L1414">
        <v>0</v>
      </c>
      <c r="M1414">
        <v>0</v>
      </c>
      <c r="N1414" s="7">
        <v>4005001</v>
      </c>
      <c r="O1414" t="s">
        <v>151</v>
      </c>
      <c r="P1414" s="5" t="str">
        <f t="shared" si="207"/>
        <v>1-192814</v>
      </c>
      <c r="Q1414">
        <v>0</v>
      </c>
      <c r="R1414" s="5">
        <f t="shared" si="208"/>
        <v>97581</v>
      </c>
      <c r="S1414" s="5">
        <v>15</v>
      </c>
      <c r="T1414" s="5">
        <v>0</v>
      </c>
      <c r="U1414">
        <f>[2]升级消耗!$G214</f>
        <v>192814</v>
      </c>
      <c r="V1414">
        <f t="shared" si="203"/>
        <v>2.3</v>
      </c>
      <c r="AA1414" s="5">
        <f t="shared" si="209"/>
        <v>2160</v>
      </c>
    </row>
    <row r="1415" spans="1:27">
      <c r="A1415" s="5">
        <f t="shared" si="200"/>
        <v>1005212</v>
      </c>
      <c r="B1415" s="5">
        <f t="shared" si="201"/>
        <v>1005</v>
      </c>
      <c r="C1415" s="5">
        <f>VLOOKUP(B1415,[1]role!$A:$J,10,1)</f>
        <v>49</v>
      </c>
      <c r="D1415" s="5">
        <f t="shared" si="202"/>
        <v>212</v>
      </c>
      <c r="E1415" s="10" t="s">
        <v>241</v>
      </c>
      <c r="F1415" s="5">
        <f>[2]攻击!$I217</f>
        <v>99363</v>
      </c>
      <c r="G1415" s="5">
        <f t="shared" si="204"/>
        <v>969</v>
      </c>
      <c r="H1415" s="5">
        <v>1005001</v>
      </c>
      <c r="I1415" s="6">
        <f t="shared" si="205"/>
        <v>2170</v>
      </c>
      <c r="J1415">
        <v>0</v>
      </c>
      <c r="K1415" s="11">
        <f t="shared" si="206"/>
        <v>8</v>
      </c>
      <c r="L1415">
        <v>0</v>
      </c>
      <c r="M1415">
        <v>0</v>
      </c>
      <c r="N1415" s="7">
        <v>4005001</v>
      </c>
      <c r="O1415" t="s">
        <v>152</v>
      </c>
      <c r="P1415" s="5" t="str">
        <f t="shared" si="207"/>
        <v>1-196342</v>
      </c>
      <c r="Q1415">
        <v>0</v>
      </c>
      <c r="R1415" s="5">
        <f t="shared" si="208"/>
        <v>99363</v>
      </c>
      <c r="S1415" s="5">
        <v>15</v>
      </c>
      <c r="T1415" s="5">
        <v>0</v>
      </c>
      <c r="U1415">
        <f>[2]升级消耗!$G215</f>
        <v>196342</v>
      </c>
      <c r="V1415">
        <f t="shared" si="203"/>
        <v>2.3</v>
      </c>
      <c r="AA1415" s="5">
        <f t="shared" si="209"/>
        <v>2170</v>
      </c>
    </row>
    <row r="1416" spans="1:27">
      <c r="A1416" s="5">
        <f t="shared" si="200"/>
        <v>1005213</v>
      </c>
      <c r="B1416" s="5">
        <f t="shared" si="201"/>
        <v>1005</v>
      </c>
      <c r="C1416" s="5">
        <f>VLOOKUP(B1416,[1]role!$A:$J,10,1)</f>
        <v>49</v>
      </c>
      <c r="D1416" s="5">
        <f t="shared" si="202"/>
        <v>213</v>
      </c>
      <c r="E1416" s="10" t="s">
        <v>241</v>
      </c>
      <c r="F1416" s="5">
        <f>[2]攻击!$I218</f>
        <v>101146</v>
      </c>
      <c r="G1416" s="5">
        <f t="shared" si="204"/>
        <v>973</v>
      </c>
      <c r="H1416" s="5">
        <v>1005001</v>
      </c>
      <c r="I1416" s="6">
        <f t="shared" si="205"/>
        <v>2180</v>
      </c>
      <c r="J1416">
        <v>0</v>
      </c>
      <c r="K1416" s="11">
        <f t="shared" si="206"/>
        <v>8</v>
      </c>
      <c r="L1416">
        <v>0</v>
      </c>
      <c r="M1416">
        <v>0</v>
      </c>
      <c r="N1416" s="7">
        <v>4005001</v>
      </c>
      <c r="O1416" t="s">
        <v>153</v>
      </c>
      <c r="P1416" s="5" t="str">
        <f t="shared" si="207"/>
        <v>1-199874</v>
      </c>
      <c r="Q1416">
        <v>0</v>
      </c>
      <c r="R1416" s="5">
        <f t="shared" si="208"/>
        <v>101146</v>
      </c>
      <c r="S1416" s="5">
        <v>15</v>
      </c>
      <c r="T1416" s="5">
        <v>0</v>
      </c>
      <c r="U1416">
        <f>[2]升级消耗!$G216</f>
        <v>199874</v>
      </c>
      <c r="V1416">
        <f t="shared" si="203"/>
        <v>2.3</v>
      </c>
      <c r="AA1416" s="5">
        <f t="shared" si="209"/>
        <v>2180</v>
      </c>
    </row>
    <row r="1417" spans="1:27">
      <c r="A1417" s="5">
        <f t="shared" si="200"/>
        <v>1005214</v>
      </c>
      <c r="B1417" s="5">
        <f t="shared" si="201"/>
        <v>1005</v>
      </c>
      <c r="C1417" s="5">
        <f>VLOOKUP(B1417,[1]role!$A:$J,10,1)</f>
        <v>49</v>
      </c>
      <c r="D1417" s="5">
        <f t="shared" si="202"/>
        <v>214</v>
      </c>
      <c r="E1417" s="10" t="s">
        <v>241</v>
      </c>
      <c r="F1417" s="5">
        <f>[2]攻击!$I219</f>
        <v>102930</v>
      </c>
      <c r="G1417" s="5">
        <f t="shared" si="204"/>
        <v>978</v>
      </c>
      <c r="H1417" s="5">
        <v>1005001</v>
      </c>
      <c r="I1417" s="6">
        <f t="shared" si="205"/>
        <v>2190</v>
      </c>
      <c r="J1417">
        <v>0</v>
      </c>
      <c r="K1417" s="11">
        <f t="shared" si="206"/>
        <v>8</v>
      </c>
      <c r="L1417">
        <v>0</v>
      </c>
      <c r="M1417">
        <v>0</v>
      </c>
      <c r="N1417" s="7">
        <v>4005001</v>
      </c>
      <c r="O1417" t="s">
        <v>154</v>
      </c>
      <c r="P1417" s="5" t="str">
        <f t="shared" si="207"/>
        <v>1-203405</v>
      </c>
      <c r="Q1417">
        <v>0</v>
      </c>
      <c r="R1417" s="5">
        <f t="shared" si="208"/>
        <v>102930</v>
      </c>
      <c r="S1417" s="5">
        <v>15</v>
      </c>
      <c r="T1417" s="5">
        <v>0</v>
      </c>
      <c r="U1417">
        <f>[2]升级消耗!$G217</f>
        <v>203405</v>
      </c>
      <c r="V1417">
        <f t="shared" si="203"/>
        <v>2.3</v>
      </c>
      <c r="AA1417" s="5">
        <f t="shared" si="209"/>
        <v>2190</v>
      </c>
    </row>
    <row r="1418" spans="1:27">
      <c r="A1418" s="5">
        <f t="shared" si="200"/>
        <v>1005215</v>
      </c>
      <c r="B1418" s="5">
        <f t="shared" si="201"/>
        <v>1005</v>
      </c>
      <c r="C1418" s="5">
        <f>VLOOKUP(B1418,[1]role!$A:$J,10,1)</f>
        <v>49</v>
      </c>
      <c r="D1418" s="5">
        <f t="shared" si="202"/>
        <v>215</v>
      </c>
      <c r="E1418" s="10" t="s">
        <v>241</v>
      </c>
      <c r="F1418" s="5">
        <f>[2]攻击!$I220</f>
        <v>104716</v>
      </c>
      <c r="G1418" s="5">
        <f t="shared" si="204"/>
        <v>982</v>
      </c>
      <c r="H1418" s="5">
        <v>1005001</v>
      </c>
      <c r="I1418" s="6">
        <f t="shared" si="205"/>
        <v>2200</v>
      </c>
      <c r="J1418">
        <v>0</v>
      </c>
      <c r="K1418" s="11">
        <f t="shared" si="206"/>
        <v>8</v>
      </c>
      <c r="L1418">
        <v>0</v>
      </c>
      <c r="M1418">
        <v>0</v>
      </c>
      <c r="N1418" s="7">
        <v>4005001</v>
      </c>
      <c r="O1418" t="s">
        <v>155</v>
      </c>
      <c r="P1418" s="5" t="str">
        <f t="shared" si="207"/>
        <v>1-206940</v>
      </c>
      <c r="Q1418">
        <v>0</v>
      </c>
      <c r="R1418" s="5">
        <f t="shared" si="208"/>
        <v>104716</v>
      </c>
      <c r="S1418" s="5">
        <v>15</v>
      </c>
      <c r="T1418" s="5">
        <v>0</v>
      </c>
      <c r="U1418">
        <f>[2]升级消耗!$G218</f>
        <v>206940</v>
      </c>
      <c r="V1418">
        <f t="shared" si="203"/>
        <v>2.3</v>
      </c>
      <c r="AA1418" s="5">
        <f t="shared" si="209"/>
        <v>2200</v>
      </c>
    </row>
    <row r="1419" spans="1:27">
      <c r="A1419" s="5">
        <f t="shared" si="200"/>
        <v>1005216</v>
      </c>
      <c r="B1419" s="5">
        <f t="shared" si="201"/>
        <v>1005</v>
      </c>
      <c r="C1419" s="5">
        <f>VLOOKUP(B1419,[1]role!$A:$J,10,1)</f>
        <v>49</v>
      </c>
      <c r="D1419" s="5">
        <f t="shared" si="202"/>
        <v>216</v>
      </c>
      <c r="E1419" s="10" t="s">
        <v>241</v>
      </c>
      <c r="F1419" s="5">
        <f>[2]攻击!$I221</f>
        <v>106501</v>
      </c>
      <c r="G1419" s="5">
        <f t="shared" si="204"/>
        <v>986</v>
      </c>
      <c r="H1419" s="5">
        <v>1005001</v>
      </c>
      <c r="I1419" s="6">
        <f t="shared" si="205"/>
        <v>2210</v>
      </c>
      <c r="J1419">
        <v>0</v>
      </c>
      <c r="K1419" s="11">
        <f t="shared" si="206"/>
        <v>8</v>
      </c>
      <c r="L1419">
        <v>0</v>
      </c>
      <c r="M1419">
        <v>0</v>
      </c>
      <c r="N1419" s="7">
        <v>4005001</v>
      </c>
      <c r="O1419" t="s">
        <v>156</v>
      </c>
      <c r="P1419" s="5" t="str">
        <f t="shared" si="207"/>
        <v>1-210476</v>
      </c>
      <c r="Q1419">
        <v>0</v>
      </c>
      <c r="R1419" s="5">
        <f t="shared" si="208"/>
        <v>106501</v>
      </c>
      <c r="S1419" s="5">
        <v>15</v>
      </c>
      <c r="T1419" s="5">
        <v>0</v>
      </c>
      <c r="U1419">
        <f>[2]升级消耗!$G219</f>
        <v>210476</v>
      </c>
      <c r="V1419">
        <f t="shared" si="203"/>
        <v>2.3</v>
      </c>
      <c r="AA1419" s="5">
        <f t="shared" si="209"/>
        <v>2210</v>
      </c>
    </row>
    <row r="1420" spans="1:27">
      <c r="A1420" s="5">
        <f t="shared" si="200"/>
        <v>1005217</v>
      </c>
      <c r="B1420" s="5">
        <f t="shared" si="201"/>
        <v>1005</v>
      </c>
      <c r="C1420" s="5">
        <f>VLOOKUP(B1420,[1]role!$A:$J,10,1)</f>
        <v>49</v>
      </c>
      <c r="D1420" s="5">
        <f t="shared" si="202"/>
        <v>217</v>
      </c>
      <c r="E1420" s="10" t="s">
        <v>241</v>
      </c>
      <c r="F1420" s="5">
        <f>[2]攻击!$I222</f>
        <v>108289</v>
      </c>
      <c r="G1420" s="5">
        <f t="shared" si="204"/>
        <v>991</v>
      </c>
      <c r="H1420" s="5">
        <v>1005001</v>
      </c>
      <c r="I1420" s="6">
        <f t="shared" si="205"/>
        <v>2220</v>
      </c>
      <c r="J1420">
        <v>0</v>
      </c>
      <c r="K1420" s="11">
        <f t="shared" si="206"/>
        <v>8</v>
      </c>
      <c r="L1420">
        <v>0</v>
      </c>
      <c r="M1420">
        <v>0</v>
      </c>
      <c r="N1420" s="7">
        <v>4005001</v>
      </c>
      <c r="O1420" t="s">
        <v>157</v>
      </c>
      <c r="P1420" s="5" t="str">
        <f t="shared" si="207"/>
        <v>1-214018</v>
      </c>
      <c r="Q1420">
        <v>0</v>
      </c>
      <c r="R1420" s="5">
        <f t="shared" si="208"/>
        <v>108289</v>
      </c>
      <c r="S1420" s="5">
        <v>15</v>
      </c>
      <c r="T1420" s="5">
        <v>0</v>
      </c>
      <c r="U1420">
        <f>[2]升级消耗!$G220</f>
        <v>214018</v>
      </c>
      <c r="V1420">
        <f t="shared" si="203"/>
        <v>2.3</v>
      </c>
      <c r="AA1420" s="5">
        <f t="shared" si="209"/>
        <v>2220</v>
      </c>
    </row>
    <row r="1421" spans="1:27">
      <c r="A1421" s="5">
        <f t="shared" si="200"/>
        <v>1005218</v>
      </c>
      <c r="B1421" s="5">
        <f t="shared" si="201"/>
        <v>1005</v>
      </c>
      <c r="C1421" s="5">
        <f>VLOOKUP(B1421,[1]role!$A:$J,10,1)</f>
        <v>49</v>
      </c>
      <c r="D1421" s="5">
        <f t="shared" si="202"/>
        <v>218</v>
      </c>
      <c r="E1421" s="10" t="s">
        <v>241</v>
      </c>
      <c r="F1421" s="5">
        <f>[2]攻击!$I223</f>
        <v>110076</v>
      </c>
      <c r="G1421" s="5">
        <f t="shared" si="204"/>
        <v>995</v>
      </c>
      <c r="H1421" s="5">
        <v>1005001</v>
      </c>
      <c r="I1421" s="6">
        <f t="shared" si="205"/>
        <v>2230</v>
      </c>
      <c r="J1421">
        <v>0</v>
      </c>
      <c r="K1421" s="11">
        <f t="shared" si="206"/>
        <v>8</v>
      </c>
      <c r="L1421">
        <v>0</v>
      </c>
      <c r="M1421">
        <v>0</v>
      </c>
      <c r="N1421" s="7">
        <v>4005001</v>
      </c>
      <c r="O1421" t="s">
        <v>158</v>
      </c>
      <c r="P1421" s="5" t="str">
        <f t="shared" si="207"/>
        <v>1-217557</v>
      </c>
      <c r="Q1421">
        <v>0</v>
      </c>
      <c r="R1421" s="5">
        <f t="shared" si="208"/>
        <v>110076</v>
      </c>
      <c r="S1421" s="5">
        <v>15</v>
      </c>
      <c r="T1421" s="5">
        <v>0</v>
      </c>
      <c r="U1421">
        <f>[2]升级消耗!$G221</f>
        <v>217557</v>
      </c>
      <c r="V1421">
        <f t="shared" si="203"/>
        <v>2.3</v>
      </c>
      <c r="AA1421" s="5">
        <f t="shared" si="209"/>
        <v>2230</v>
      </c>
    </row>
    <row r="1422" spans="1:27">
      <c r="A1422" s="5">
        <f t="shared" si="200"/>
        <v>1005219</v>
      </c>
      <c r="B1422" s="5">
        <f t="shared" si="201"/>
        <v>1005</v>
      </c>
      <c r="C1422" s="5">
        <f>VLOOKUP(B1422,[1]role!$A:$J,10,1)</f>
        <v>49</v>
      </c>
      <c r="D1422" s="5">
        <f t="shared" si="202"/>
        <v>219</v>
      </c>
      <c r="E1422" s="10" t="s">
        <v>241</v>
      </c>
      <c r="F1422" s="5">
        <f>[2]攻击!$I224</f>
        <v>111865</v>
      </c>
      <c r="G1422" s="5">
        <f t="shared" si="204"/>
        <v>999</v>
      </c>
      <c r="H1422" s="5">
        <v>1005001</v>
      </c>
      <c r="I1422" s="6">
        <f t="shared" si="205"/>
        <v>2240</v>
      </c>
      <c r="J1422">
        <v>0</v>
      </c>
      <c r="K1422" s="11">
        <f t="shared" si="206"/>
        <v>8</v>
      </c>
      <c r="L1422">
        <v>0</v>
      </c>
      <c r="M1422">
        <v>0</v>
      </c>
      <c r="N1422" s="7">
        <v>4005001</v>
      </c>
      <c r="O1422" t="s">
        <v>159</v>
      </c>
      <c r="P1422" s="5" t="str">
        <f t="shared" si="207"/>
        <v>1-221099</v>
      </c>
      <c r="Q1422">
        <v>0</v>
      </c>
      <c r="R1422" s="5">
        <f t="shared" si="208"/>
        <v>111865</v>
      </c>
      <c r="S1422" s="5">
        <v>15</v>
      </c>
      <c r="T1422" s="5">
        <v>0</v>
      </c>
      <c r="U1422">
        <f>[2]升级消耗!$G222</f>
        <v>221099</v>
      </c>
      <c r="V1422">
        <f t="shared" si="203"/>
        <v>2.3</v>
      </c>
      <c r="AA1422" s="5">
        <f t="shared" si="209"/>
        <v>2240</v>
      </c>
    </row>
    <row r="1423" spans="1:27">
      <c r="A1423" s="5">
        <f t="shared" si="200"/>
        <v>1005220</v>
      </c>
      <c r="B1423" s="5">
        <f t="shared" si="201"/>
        <v>1005</v>
      </c>
      <c r="C1423" s="5">
        <f>VLOOKUP(B1423,[1]role!$A:$J,10,1)</f>
        <v>49</v>
      </c>
      <c r="D1423" s="5">
        <f t="shared" si="202"/>
        <v>220</v>
      </c>
      <c r="E1423" s="10" t="s">
        <v>241</v>
      </c>
      <c r="F1423" s="5">
        <f>[2]攻击!$I225</f>
        <v>113655</v>
      </c>
      <c r="G1423" s="5">
        <f t="shared" si="204"/>
        <v>1004</v>
      </c>
      <c r="H1423" s="5">
        <v>1005001</v>
      </c>
      <c r="I1423" s="6">
        <f t="shared" si="205"/>
        <v>2250</v>
      </c>
      <c r="J1423">
        <v>0</v>
      </c>
      <c r="K1423" s="11">
        <f t="shared" si="206"/>
        <v>8</v>
      </c>
      <c r="L1423">
        <v>0</v>
      </c>
      <c r="M1423">
        <v>0</v>
      </c>
      <c r="N1423" s="7">
        <v>4005001</v>
      </c>
      <c r="O1423" t="s">
        <v>160</v>
      </c>
      <c r="P1423" s="5" t="str">
        <f t="shared" si="207"/>
        <v>1-224642</v>
      </c>
      <c r="Q1423">
        <v>0</v>
      </c>
      <c r="R1423" s="5">
        <f t="shared" si="208"/>
        <v>113655</v>
      </c>
      <c r="S1423" s="5">
        <v>15</v>
      </c>
      <c r="T1423" s="5">
        <v>0</v>
      </c>
      <c r="U1423">
        <f>[2]升级消耗!$G223</f>
        <v>224642</v>
      </c>
      <c r="V1423">
        <f t="shared" si="203"/>
        <v>2.3</v>
      </c>
      <c r="AA1423" s="5">
        <f t="shared" si="209"/>
        <v>2250</v>
      </c>
    </row>
    <row r="1424" spans="1:27">
      <c r="A1424" s="5">
        <f t="shared" si="200"/>
        <v>1005221</v>
      </c>
      <c r="B1424" s="5">
        <f t="shared" si="201"/>
        <v>1005</v>
      </c>
      <c r="C1424" s="5">
        <f>VLOOKUP(B1424,[1]role!$A:$J,10,1)</f>
        <v>49</v>
      </c>
      <c r="D1424" s="5">
        <f t="shared" si="202"/>
        <v>221</v>
      </c>
      <c r="E1424" s="10" t="s">
        <v>241</v>
      </c>
      <c r="F1424" s="5">
        <f>[2]攻击!$I226</f>
        <v>115446</v>
      </c>
      <c r="G1424" s="5">
        <f t="shared" si="204"/>
        <v>1008</v>
      </c>
      <c r="H1424" s="5">
        <v>1005001</v>
      </c>
      <c r="I1424" s="6">
        <f t="shared" si="205"/>
        <v>2260</v>
      </c>
      <c r="J1424">
        <v>0</v>
      </c>
      <c r="K1424" s="11">
        <f t="shared" si="206"/>
        <v>8</v>
      </c>
      <c r="L1424">
        <v>0</v>
      </c>
      <c r="M1424">
        <v>0</v>
      </c>
      <c r="N1424" s="7">
        <v>4005001</v>
      </c>
      <c r="O1424" t="s">
        <v>161</v>
      </c>
      <c r="P1424" s="5" t="str">
        <f t="shared" si="207"/>
        <v>1-228188</v>
      </c>
      <c r="Q1424">
        <v>0</v>
      </c>
      <c r="R1424" s="5">
        <f t="shared" si="208"/>
        <v>115446</v>
      </c>
      <c r="S1424" s="5">
        <v>15</v>
      </c>
      <c r="T1424" s="5">
        <v>0</v>
      </c>
      <c r="U1424">
        <f>[2]升级消耗!$G224</f>
        <v>228188</v>
      </c>
      <c r="V1424">
        <f t="shared" si="203"/>
        <v>2.3</v>
      </c>
      <c r="AA1424" s="5">
        <f t="shared" si="209"/>
        <v>2260</v>
      </c>
    </row>
    <row r="1425" spans="1:27">
      <c r="A1425" s="5">
        <f t="shared" si="200"/>
        <v>1005222</v>
      </c>
      <c r="B1425" s="5">
        <f t="shared" si="201"/>
        <v>1005</v>
      </c>
      <c r="C1425" s="5">
        <f>VLOOKUP(B1425,[1]role!$A:$J,10,1)</f>
        <v>49</v>
      </c>
      <c r="D1425" s="5">
        <f t="shared" si="202"/>
        <v>222</v>
      </c>
      <c r="E1425" s="10" t="s">
        <v>241</v>
      </c>
      <c r="F1425" s="5">
        <f>[2]攻击!$I227</f>
        <v>117237</v>
      </c>
      <c r="G1425" s="5">
        <f t="shared" si="204"/>
        <v>1012</v>
      </c>
      <c r="H1425" s="5">
        <v>1005001</v>
      </c>
      <c r="I1425" s="6">
        <f t="shared" si="205"/>
        <v>2270</v>
      </c>
      <c r="J1425">
        <v>0</v>
      </c>
      <c r="K1425" s="11">
        <f t="shared" si="206"/>
        <v>8</v>
      </c>
      <c r="L1425">
        <v>0</v>
      </c>
      <c r="M1425">
        <v>0</v>
      </c>
      <c r="N1425" s="7">
        <v>4005001</v>
      </c>
      <c r="O1425" t="s">
        <v>162</v>
      </c>
      <c r="P1425" s="5" t="str">
        <f t="shared" si="207"/>
        <v>1-231734</v>
      </c>
      <c r="Q1425">
        <v>0</v>
      </c>
      <c r="R1425" s="5">
        <f t="shared" si="208"/>
        <v>117237</v>
      </c>
      <c r="S1425" s="5">
        <v>15</v>
      </c>
      <c r="T1425" s="5">
        <v>0</v>
      </c>
      <c r="U1425">
        <f>[2]升级消耗!$G225</f>
        <v>231734</v>
      </c>
      <c r="V1425">
        <f t="shared" si="203"/>
        <v>2.3</v>
      </c>
      <c r="AA1425" s="5">
        <f t="shared" si="209"/>
        <v>2270</v>
      </c>
    </row>
    <row r="1426" spans="1:27">
      <c r="A1426" s="5">
        <f t="shared" si="200"/>
        <v>1005223</v>
      </c>
      <c r="B1426" s="5">
        <f t="shared" si="201"/>
        <v>1005</v>
      </c>
      <c r="C1426" s="5">
        <f>VLOOKUP(B1426,[1]role!$A:$J,10,1)</f>
        <v>49</v>
      </c>
      <c r="D1426" s="5">
        <f t="shared" si="202"/>
        <v>223</v>
      </c>
      <c r="E1426" s="10" t="s">
        <v>241</v>
      </c>
      <c r="F1426" s="5">
        <f>[2]攻击!$I228</f>
        <v>119029</v>
      </c>
      <c r="G1426" s="5">
        <f t="shared" si="204"/>
        <v>1017</v>
      </c>
      <c r="H1426" s="5">
        <v>1005001</v>
      </c>
      <c r="I1426" s="6">
        <f t="shared" si="205"/>
        <v>2280</v>
      </c>
      <c r="J1426">
        <v>0</v>
      </c>
      <c r="K1426" s="11">
        <f t="shared" si="206"/>
        <v>8</v>
      </c>
      <c r="L1426">
        <v>0</v>
      </c>
      <c r="M1426">
        <v>0</v>
      </c>
      <c r="N1426" s="7">
        <v>4005001</v>
      </c>
      <c r="O1426" t="s">
        <v>163</v>
      </c>
      <c r="P1426" s="5" t="str">
        <f t="shared" si="207"/>
        <v>1-235283</v>
      </c>
      <c r="Q1426">
        <v>0</v>
      </c>
      <c r="R1426" s="5">
        <f t="shared" si="208"/>
        <v>119029</v>
      </c>
      <c r="S1426" s="5">
        <v>15</v>
      </c>
      <c r="T1426" s="5">
        <v>0</v>
      </c>
      <c r="U1426">
        <f>[2]升级消耗!$G226</f>
        <v>235283</v>
      </c>
      <c r="V1426">
        <f t="shared" si="203"/>
        <v>2.3</v>
      </c>
      <c r="AA1426" s="5">
        <f t="shared" si="209"/>
        <v>2280</v>
      </c>
    </row>
    <row r="1427" spans="1:27">
      <c r="A1427" s="5">
        <f t="shared" si="200"/>
        <v>1005224</v>
      </c>
      <c r="B1427" s="5">
        <f t="shared" si="201"/>
        <v>1005</v>
      </c>
      <c r="C1427" s="5">
        <f>VLOOKUP(B1427,[1]role!$A:$J,10,1)</f>
        <v>49</v>
      </c>
      <c r="D1427" s="5">
        <f t="shared" si="202"/>
        <v>224</v>
      </c>
      <c r="E1427" s="10" t="s">
        <v>241</v>
      </c>
      <c r="F1427" s="5">
        <f>[2]攻击!$I229</f>
        <v>120822</v>
      </c>
      <c r="G1427" s="5">
        <f t="shared" si="204"/>
        <v>1021</v>
      </c>
      <c r="H1427" s="5">
        <v>1005001</v>
      </c>
      <c r="I1427" s="6">
        <f t="shared" si="205"/>
        <v>2290</v>
      </c>
      <c r="J1427">
        <v>0</v>
      </c>
      <c r="K1427" s="11">
        <f t="shared" si="206"/>
        <v>8</v>
      </c>
      <c r="L1427">
        <v>0</v>
      </c>
      <c r="M1427">
        <v>0</v>
      </c>
      <c r="N1427" s="7">
        <v>4005001</v>
      </c>
      <c r="O1427" t="s">
        <v>164</v>
      </c>
      <c r="P1427" s="5" t="str">
        <f t="shared" si="207"/>
        <v>1-238833</v>
      </c>
      <c r="Q1427">
        <v>0</v>
      </c>
      <c r="R1427" s="5">
        <f t="shared" si="208"/>
        <v>120822</v>
      </c>
      <c r="S1427" s="5">
        <v>15</v>
      </c>
      <c r="T1427" s="5">
        <v>0</v>
      </c>
      <c r="U1427">
        <f>[2]升级消耗!$G227</f>
        <v>238833</v>
      </c>
      <c r="V1427">
        <f t="shared" si="203"/>
        <v>2.3</v>
      </c>
      <c r="AA1427" s="5">
        <f t="shared" si="209"/>
        <v>2290</v>
      </c>
    </row>
    <row r="1428" spans="1:27">
      <c r="A1428" s="5">
        <f t="shared" si="200"/>
        <v>1005225</v>
      </c>
      <c r="B1428" s="5">
        <f t="shared" si="201"/>
        <v>1005</v>
      </c>
      <c r="C1428" s="5">
        <f>VLOOKUP(B1428,[1]role!$A:$J,10,1)</f>
        <v>49</v>
      </c>
      <c r="D1428" s="5">
        <f t="shared" si="202"/>
        <v>225</v>
      </c>
      <c r="E1428" s="10" t="s">
        <v>241</v>
      </c>
      <c r="F1428" s="5">
        <f>[2]攻击!$I230</f>
        <v>122617</v>
      </c>
      <c r="G1428" s="5">
        <f t="shared" si="204"/>
        <v>1026</v>
      </c>
      <c r="H1428" s="5">
        <v>1005001</v>
      </c>
      <c r="I1428" s="6">
        <f t="shared" si="205"/>
        <v>2300</v>
      </c>
      <c r="J1428">
        <v>0</v>
      </c>
      <c r="K1428" s="11">
        <f t="shared" si="206"/>
        <v>8</v>
      </c>
      <c r="L1428">
        <v>0</v>
      </c>
      <c r="M1428">
        <v>0</v>
      </c>
      <c r="N1428" s="7">
        <v>4005001</v>
      </c>
      <c r="O1428" t="s">
        <v>165</v>
      </c>
      <c r="P1428" s="5" t="str">
        <f t="shared" si="207"/>
        <v>1-242386</v>
      </c>
      <c r="Q1428">
        <v>0</v>
      </c>
      <c r="R1428" s="5">
        <f t="shared" si="208"/>
        <v>122617</v>
      </c>
      <c r="S1428" s="5">
        <v>15</v>
      </c>
      <c r="T1428" s="5">
        <v>0</v>
      </c>
      <c r="U1428">
        <f>[2]升级消耗!$G228</f>
        <v>242386</v>
      </c>
      <c r="V1428">
        <f t="shared" si="203"/>
        <v>2.3</v>
      </c>
      <c r="AA1428" s="5">
        <f t="shared" si="209"/>
        <v>2300</v>
      </c>
    </row>
    <row r="1429" spans="1:27">
      <c r="A1429" s="5">
        <f t="shared" si="200"/>
        <v>1005226</v>
      </c>
      <c r="B1429" s="5">
        <f t="shared" si="201"/>
        <v>1005</v>
      </c>
      <c r="C1429" s="5">
        <f>VLOOKUP(B1429,[1]role!$A:$J,10,1)</f>
        <v>49</v>
      </c>
      <c r="D1429" s="5">
        <f t="shared" si="202"/>
        <v>226</v>
      </c>
      <c r="E1429" s="10" t="s">
        <v>241</v>
      </c>
      <c r="F1429" s="5">
        <f>[2]攻击!$I231</f>
        <v>125308</v>
      </c>
      <c r="G1429" s="5">
        <f t="shared" si="204"/>
        <v>1030</v>
      </c>
      <c r="H1429" s="5">
        <v>1005001</v>
      </c>
      <c r="I1429" s="6">
        <f t="shared" si="205"/>
        <v>2310</v>
      </c>
      <c r="J1429">
        <v>0</v>
      </c>
      <c r="K1429" s="11">
        <f t="shared" si="206"/>
        <v>8</v>
      </c>
      <c r="L1429">
        <v>0</v>
      </c>
      <c r="M1429">
        <v>0</v>
      </c>
      <c r="N1429" s="7">
        <v>4005001</v>
      </c>
      <c r="O1429" t="s">
        <v>166</v>
      </c>
      <c r="P1429" s="5" t="str">
        <f t="shared" si="207"/>
        <v>1-247714</v>
      </c>
      <c r="Q1429">
        <v>0</v>
      </c>
      <c r="R1429" s="5">
        <f t="shared" si="208"/>
        <v>125308</v>
      </c>
      <c r="S1429" s="5">
        <v>15</v>
      </c>
      <c r="T1429" s="5">
        <v>0</v>
      </c>
      <c r="U1429">
        <f>[2]升级消耗!$G229</f>
        <v>247714</v>
      </c>
      <c r="V1429">
        <f t="shared" si="203"/>
        <v>2.3</v>
      </c>
      <c r="AA1429" s="5">
        <f t="shared" si="209"/>
        <v>2310</v>
      </c>
    </row>
    <row r="1430" spans="1:27">
      <c r="A1430" s="5">
        <f t="shared" si="200"/>
        <v>1005227</v>
      </c>
      <c r="B1430" s="5">
        <f t="shared" si="201"/>
        <v>1005</v>
      </c>
      <c r="C1430" s="5">
        <f>VLOOKUP(B1430,[1]role!$A:$J,10,1)</f>
        <v>49</v>
      </c>
      <c r="D1430" s="5">
        <f t="shared" si="202"/>
        <v>227</v>
      </c>
      <c r="E1430" s="10" t="s">
        <v>241</v>
      </c>
      <c r="F1430" s="5">
        <f>[2]攻击!$I232</f>
        <v>127999</v>
      </c>
      <c r="G1430" s="5">
        <f t="shared" si="204"/>
        <v>1034</v>
      </c>
      <c r="H1430" s="5">
        <v>1005001</v>
      </c>
      <c r="I1430" s="6">
        <f t="shared" si="205"/>
        <v>2320</v>
      </c>
      <c r="J1430">
        <v>0</v>
      </c>
      <c r="K1430" s="11">
        <f t="shared" si="206"/>
        <v>8</v>
      </c>
      <c r="L1430">
        <v>0</v>
      </c>
      <c r="M1430">
        <v>0</v>
      </c>
      <c r="N1430" s="7">
        <v>4005001</v>
      </c>
      <c r="O1430" t="s">
        <v>167</v>
      </c>
      <c r="P1430" s="5" t="str">
        <f t="shared" si="207"/>
        <v>1-253042</v>
      </c>
      <c r="Q1430">
        <v>0</v>
      </c>
      <c r="R1430" s="5">
        <f t="shared" si="208"/>
        <v>127999</v>
      </c>
      <c r="S1430" s="5">
        <v>15</v>
      </c>
      <c r="T1430" s="5">
        <v>0</v>
      </c>
      <c r="U1430">
        <f>[2]升级消耗!$G230</f>
        <v>253042</v>
      </c>
      <c r="V1430">
        <f t="shared" si="203"/>
        <v>2.3</v>
      </c>
      <c r="AA1430" s="5">
        <f t="shared" si="209"/>
        <v>2320</v>
      </c>
    </row>
    <row r="1431" spans="1:27">
      <c r="A1431" s="5">
        <f t="shared" si="200"/>
        <v>1005228</v>
      </c>
      <c r="B1431" s="5">
        <f t="shared" si="201"/>
        <v>1005</v>
      </c>
      <c r="C1431" s="5">
        <f>VLOOKUP(B1431,[1]role!$A:$J,10,1)</f>
        <v>49</v>
      </c>
      <c r="D1431" s="5">
        <f t="shared" si="202"/>
        <v>228</v>
      </c>
      <c r="E1431" s="10" t="s">
        <v>241</v>
      </c>
      <c r="F1431" s="5">
        <f>[2]攻击!$I233</f>
        <v>130692</v>
      </c>
      <c r="G1431" s="5">
        <f t="shared" si="204"/>
        <v>1039</v>
      </c>
      <c r="H1431" s="5">
        <v>1005001</v>
      </c>
      <c r="I1431" s="6">
        <f t="shared" si="205"/>
        <v>2330</v>
      </c>
      <c r="J1431">
        <v>0</v>
      </c>
      <c r="K1431" s="11">
        <f t="shared" si="206"/>
        <v>8</v>
      </c>
      <c r="L1431">
        <v>0</v>
      </c>
      <c r="M1431">
        <v>0</v>
      </c>
      <c r="N1431" s="7">
        <v>4005001</v>
      </c>
      <c r="O1431" t="s">
        <v>168</v>
      </c>
      <c r="P1431" s="5" t="str">
        <f t="shared" si="207"/>
        <v>1-258374</v>
      </c>
      <c r="Q1431">
        <v>0</v>
      </c>
      <c r="R1431" s="5">
        <f t="shared" si="208"/>
        <v>130692</v>
      </c>
      <c r="S1431" s="5">
        <v>15</v>
      </c>
      <c r="T1431" s="5">
        <v>0</v>
      </c>
      <c r="U1431">
        <f>[2]升级消耗!$G231</f>
        <v>258374</v>
      </c>
      <c r="V1431">
        <f t="shared" si="203"/>
        <v>2.3</v>
      </c>
      <c r="AA1431" s="5">
        <f t="shared" si="209"/>
        <v>2330</v>
      </c>
    </row>
    <row r="1432" spans="1:27">
      <c r="A1432" s="5">
        <f t="shared" si="200"/>
        <v>1005229</v>
      </c>
      <c r="B1432" s="5">
        <f t="shared" si="201"/>
        <v>1005</v>
      </c>
      <c r="C1432" s="5">
        <f>VLOOKUP(B1432,[1]role!$A:$J,10,1)</f>
        <v>49</v>
      </c>
      <c r="D1432" s="5">
        <f t="shared" si="202"/>
        <v>229</v>
      </c>
      <c r="E1432" s="10" t="s">
        <v>241</v>
      </c>
      <c r="F1432" s="5">
        <f>[2]攻击!$I234</f>
        <v>133384</v>
      </c>
      <c r="G1432" s="5">
        <f t="shared" si="204"/>
        <v>1043</v>
      </c>
      <c r="H1432" s="5">
        <v>1005001</v>
      </c>
      <c r="I1432" s="6">
        <f t="shared" si="205"/>
        <v>2340</v>
      </c>
      <c r="J1432">
        <v>0</v>
      </c>
      <c r="K1432" s="11">
        <f t="shared" si="206"/>
        <v>8</v>
      </c>
      <c r="L1432">
        <v>0</v>
      </c>
      <c r="M1432">
        <v>0</v>
      </c>
      <c r="N1432" s="7">
        <v>4005001</v>
      </c>
      <c r="O1432" t="s">
        <v>169</v>
      </c>
      <c r="P1432" s="5" t="str">
        <f t="shared" si="207"/>
        <v>1-263705</v>
      </c>
      <c r="Q1432">
        <v>0</v>
      </c>
      <c r="R1432" s="5">
        <f t="shared" si="208"/>
        <v>133384</v>
      </c>
      <c r="S1432" s="5">
        <v>15</v>
      </c>
      <c r="T1432" s="5">
        <v>0</v>
      </c>
      <c r="U1432">
        <f>[2]升级消耗!$G232</f>
        <v>263705</v>
      </c>
      <c r="V1432">
        <f t="shared" si="203"/>
        <v>2.3</v>
      </c>
      <c r="AA1432" s="5">
        <f t="shared" si="209"/>
        <v>2340</v>
      </c>
    </row>
    <row r="1433" spans="1:27">
      <c r="A1433" s="5">
        <f t="shared" si="200"/>
        <v>1005230</v>
      </c>
      <c r="B1433" s="5">
        <f t="shared" si="201"/>
        <v>1005</v>
      </c>
      <c r="C1433" s="5">
        <f>VLOOKUP(B1433,[1]role!$A:$J,10,1)</f>
        <v>49</v>
      </c>
      <c r="D1433" s="5">
        <f t="shared" si="202"/>
        <v>230</v>
      </c>
      <c r="E1433" s="10" t="s">
        <v>241</v>
      </c>
      <c r="F1433" s="5">
        <f>[2]攻击!$I235</f>
        <v>136079</v>
      </c>
      <c r="G1433" s="5">
        <f t="shared" si="204"/>
        <v>1047</v>
      </c>
      <c r="H1433" s="5">
        <v>1005001</v>
      </c>
      <c r="I1433" s="6">
        <f t="shared" si="205"/>
        <v>2350</v>
      </c>
      <c r="J1433">
        <v>0</v>
      </c>
      <c r="K1433" s="11">
        <f t="shared" si="206"/>
        <v>8</v>
      </c>
      <c r="L1433">
        <v>0</v>
      </c>
      <c r="M1433">
        <v>0</v>
      </c>
      <c r="N1433" s="7">
        <v>4005001</v>
      </c>
      <c r="O1433" t="s">
        <v>170</v>
      </c>
      <c r="P1433" s="5" t="str">
        <f t="shared" si="207"/>
        <v>1-269040</v>
      </c>
      <c r="Q1433">
        <v>0</v>
      </c>
      <c r="R1433" s="5">
        <f t="shared" si="208"/>
        <v>136079</v>
      </c>
      <c r="S1433" s="5">
        <v>15</v>
      </c>
      <c r="T1433" s="5">
        <v>0</v>
      </c>
      <c r="U1433">
        <f>[2]升级消耗!$G233</f>
        <v>269040</v>
      </c>
      <c r="V1433">
        <f t="shared" si="203"/>
        <v>2.3</v>
      </c>
      <c r="AA1433" s="5">
        <f t="shared" si="209"/>
        <v>2350</v>
      </c>
    </row>
    <row r="1434" spans="1:27">
      <c r="A1434" s="5">
        <f t="shared" si="200"/>
        <v>1005231</v>
      </c>
      <c r="B1434" s="5">
        <f t="shared" si="201"/>
        <v>1005</v>
      </c>
      <c r="C1434" s="5">
        <f>VLOOKUP(B1434,[1]role!$A:$J,10,1)</f>
        <v>49</v>
      </c>
      <c r="D1434" s="5">
        <f t="shared" si="202"/>
        <v>231</v>
      </c>
      <c r="E1434" s="10" t="s">
        <v>241</v>
      </c>
      <c r="F1434" s="5">
        <f>[2]攻击!$I236</f>
        <v>138774</v>
      </c>
      <c r="G1434" s="5">
        <f t="shared" si="204"/>
        <v>1052</v>
      </c>
      <c r="H1434" s="5">
        <v>1005001</v>
      </c>
      <c r="I1434" s="6">
        <f t="shared" si="205"/>
        <v>2360</v>
      </c>
      <c r="J1434">
        <v>0</v>
      </c>
      <c r="K1434" s="11">
        <f t="shared" si="206"/>
        <v>8</v>
      </c>
      <c r="L1434">
        <v>0</v>
      </c>
      <c r="M1434">
        <v>0</v>
      </c>
      <c r="N1434" s="7">
        <v>4005001</v>
      </c>
      <c r="O1434" t="s">
        <v>171</v>
      </c>
      <c r="P1434" s="5" t="str">
        <f t="shared" si="207"/>
        <v>1-274376</v>
      </c>
      <c r="Q1434">
        <v>0</v>
      </c>
      <c r="R1434" s="5">
        <f t="shared" si="208"/>
        <v>138774</v>
      </c>
      <c r="S1434" s="5">
        <v>15</v>
      </c>
      <c r="T1434" s="5">
        <v>0</v>
      </c>
      <c r="U1434">
        <f>[2]升级消耗!$G234</f>
        <v>274376</v>
      </c>
      <c r="V1434">
        <f t="shared" si="203"/>
        <v>2.3</v>
      </c>
      <c r="AA1434" s="5">
        <f t="shared" si="209"/>
        <v>2360</v>
      </c>
    </row>
    <row r="1435" spans="1:27">
      <c r="A1435" s="5">
        <f t="shared" si="200"/>
        <v>1005232</v>
      </c>
      <c r="B1435" s="5">
        <f t="shared" si="201"/>
        <v>1005</v>
      </c>
      <c r="C1435" s="5">
        <f>VLOOKUP(B1435,[1]role!$A:$J,10,1)</f>
        <v>49</v>
      </c>
      <c r="D1435" s="5">
        <f t="shared" si="202"/>
        <v>232</v>
      </c>
      <c r="E1435" s="10" t="s">
        <v>241</v>
      </c>
      <c r="F1435" s="5">
        <f>[2]攻击!$I237</f>
        <v>141470</v>
      </c>
      <c r="G1435" s="5">
        <f t="shared" si="204"/>
        <v>1056</v>
      </c>
      <c r="H1435" s="5">
        <v>1005001</v>
      </c>
      <c r="I1435" s="6">
        <f t="shared" si="205"/>
        <v>2370</v>
      </c>
      <c r="J1435">
        <v>0</v>
      </c>
      <c r="K1435" s="11">
        <f t="shared" si="206"/>
        <v>8</v>
      </c>
      <c r="L1435">
        <v>0</v>
      </c>
      <c r="M1435">
        <v>0</v>
      </c>
      <c r="N1435" s="7">
        <v>4005001</v>
      </c>
      <c r="O1435" t="s">
        <v>172</v>
      </c>
      <c r="P1435" s="5" t="str">
        <f t="shared" si="207"/>
        <v>1-279714</v>
      </c>
      <c r="Q1435">
        <v>0</v>
      </c>
      <c r="R1435" s="5">
        <f t="shared" si="208"/>
        <v>141470</v>
      </c>
      <c r="S1435" s="5">
        <v>15</v>
      </c>
      <c r="T1435" s="5">
        <v>0</v>
      </c>
      <c r="U1435">
        <f>[2]升级消耗!$G235</f>
        <v>279714</v>
      </c>
      <c r="V1435">
        <f t="shared" si="203"/>
        <v>2.3</v>
      </c>
      <c r="AA1435" s="5">
        <f t="shared" si="209"/>
        <v>2370</v>
      </c>
    </row>
    <row r="1436" spans="1:27">
      <c r="A1436" s="5">
        <f t="shared" si="200"/>
        <v>1005233</v>
      </c>
      <c r="B1436" s="5">
        <f t="shared" si="201"/>
        <v>1005</v>
      </c>
      <c r="C1436" s="5">
        <f>VLOOKUP(B1436,[1]role!$A:$J,10,1)</f>
        <v>49</v>
      </c>
      <c r="D1436" s="5">
        <f t="shared" si="202"/>
        <v>233</v>
      </c>
      <c r="E1436" s="10" t="s">
        <v>241</v>
      </c>
      <c r="F1436" s="5">
        <f>[2]攻击!$I238</f>
        <v>144166</v>
      </c>
      <c r="G1436" s="5">
        <f t="shared" si="204"/>
        <v>1060</v>
      </c>
      <c r="H1436" s="5">
        <v>1005001</v>
      </c>
      <c r="I1436" s="6">
        <f t="shared" si="205"/>
        <v>2380</v>
      </c>
      <c r="J1436">
        <v>0</v>
      </c>
      <c r="K1436" s="11">
        <f t="shared" si="206"/>
        <v>8</v>
      </c>
      <c r="L1436">
        <v>0</v>
      </c>
      <c r="M1436">
        <v>0</v>
      </c>
      <c r="N1436" s="7">
        <v>4005001</v>
      </c>
      <c r="O1436" t="s">
        <v>173</v>
      </c>
      <c r="P1436" s="5" t="str">
        <f t="shared" si="207"/>
        <v>1-285053</v>
      </c>
      <c r="Q1436">
        <v>0</v>
      </c>
      <c r="R1436" s="5">
        <f t="shared" si="208"/>
        <v>144166</v>
      </c>
      <c r="S1436" s="5">
        <v>15</v>
      </c>
      <c r="T1436" s="5">
        <v>0</v>
      </c>
      <c r="U1436">
        <f>[2]升级消耗!$G236</f>
        <v>285053</v>
      </c>
      <c r="V1436">
        <f t="shared" si="203"/>
        <v>2.3</v>
      </c>
      <c r="AA1436" s="5">
        <f t="shared" si="209"/>
        <v>2380</v>
      </c>
    </row>
    <row r="1437" spans="1:27">
      <c r="A1437" s="5">
        <f t="shared" si="200"/>
        <v>1005234</v>
      </c>
      <c r="B1437" s="5">
        <f t="shared" si="201"/>
        <v>1005</v>
      </c>
      <c r="C1437" s="5">
        <f>VLOOKUP(B1437,[1]role!$A:$J,10,1)</f>
        <v>49</v>
      </c>
      <c r="D1437" s="5">
        <f t="shared" si="202"/>
        <v>234</v>
      </c>
      <c r="E1437" s="10" t="s">
        <v>241</v>
      </c>
      <c r="F1437" s="5">
        <f>[2]攻击!$I239</f>
        <v>146865</v>
      </c>
      <c r="G1437" s="5">
        <f t="shared" si="204"/>
        <v>1065</v>
      </c>
      <c r="H1437" s="5">
        <v>1005001</v>
      </c>
      <c r="I1437" s="6">
        <f t="shared" si="205"/>
        <v>2390</v>
      </c>
      <c r="J1437">
        <v>0</v>
      </c>
      <c r="K1437" s="11">
        <f t="shared" si="206"/>
        <v>8</v>
      </c>
      <c r="L1437">
        <v>0</v>
      </c>
      <c r="M1437">
        <v>0</v>
      </c>
      <c r="N1437" s="7">
        <v>4005001</v>
      </c>
      <c r="O1437" t="s">
        <v>174</v>
      </c>
      <c r="P1437" s="5" t="str">
        <f t="shared" si="207"/>
        <v>1-290396</v>
      </c>
      <c r="Q1437">
        <v>0</v>
      </c>
      <c r="R1437" s="5">
        <f t="shared" si="208"/>
        <v>146865</v>
      </c>
      <c r="S1437" s="5">
        <v>15</v>
      </c>
      <c r="T1437" s="5">
        <v>0</v>
      </c>
      <c r="U1437">
        <f>[2]升级消耗!$G237</f>
        <v>290396</v>
      </c>
      <c r="V1437">
        <f t="shared" si="203"/>
        <v>2.3</v>
      </c>
      <c r="AA1437" s="5">
        <f t="shared" si="209"/>
        <v>2390</v>
      </c>
    </row>
    <row r="1438" spans="1:27">
      <c r="A1438" s="5">
        <f t="shared" si="200"/>
        <v>1005235</v>
      </c>
      <c r="B1438" s="5">
        <f t="shared" si="201"/>
        <v>1005</v>
      </c>
      <c r="C1438" s="5">
        <f>VLOOKUP(B1438,[1]role!$A:$J,10,1)</f>
        <v>49</v>
      </c>
      <c r="D1438" s="5">
        <f t="shared" si="202"/>
        <v>235</v>
      </c>
      <c r="E1438" s="10" t="s">
        <v>241</v>
      </c>
      <c r="F1438" s="5">
        <f>[2]攻击!$I240</f>
        <v>149563</v>
      </c>
      <c r="G1438" s="5">
        <f t="shared" si="204"/>
        <v>1069</v>
      </c>
      <c r="H1438" s="5">
        <v>1005001</v>
      </c>
      <c r="I1438" s="6">
        <f t="shared" si="205"/>
        <v>2400</v>
      </c>
      <c r="J1438">
        <v>0</v>
      </c>
      <c r="K1438" s="11">
        <f t="shared" si="206"/>
        <v>8</v>
      </c>
      <c r="L1438">
        <v>0</v>
      </c>
      <c r="M1438">
        <v>0</v>
      </c>
      <c r="N1438" s="7">
        <v>4005001</v>
      </c>
      <c r="O1438" t="s">
        <v>175</v>
      </c>
      <c r="P1438" s="5" t="str">
        <f t="shared" si="207"/>
        <v>1-295738</v>
      </c>
      <c r="Q1438">
        <v>0</v>
      </c>
      <c r="R1438" s="5">
        <f t="shared" si="208"/>
        <v>149563</v>
      </c>
      <c r="S1438" s="5">
        <v>15</v>
      </c>
      <c r="T1438" s="5">
        <v>0</v>
      </c>
      <c r="U1438">
        <f>[2]升级消耗!$G238</f>
        <v>295738</v>
      </c>
      <c r="V1438">
        <f t="shared" si="203"/>
        <v>2.3</v>
      </c>
      <c r="AA1438" s="5">
        <f t="shared" si="209"/>
        <v>2400</v>
      </c>
    </row>
    <row r="1439" spans="1:27">
      <c r="A1439" s="5">
        <f t="shared" si="200"/>
        <v>1005236</v>
      </c>
      <c r="B1439" s="5">
        <f t="shared" si="201"/>
        <v>1005</v>
      </c>
      <c r="C1439" s="5">
        <f>VLOOKUP(B1439,[1]role!$A:$J,10,1)</f>
        <v>49</v>
      </c>
      <c r="D1439" s="5">
        <f t="shared" si="202"/>
        <v>236</v>
      </c>
      <c r="E1439" s="10" t="s">
        <v>241</v>
      </c>
      <c r="F1439" s="5">
        <f>[2]攻击!$I241</f>
        <v>152263</v>
      </c>
      <c r="G1439" s="5">
        <f t="shared" si="204"/>
        <v>1073</v>
      </c>
      <c r="H1439" s="5">
        <v>1005001</v>
      </c>
      <c r="I1439" s="6">
        <f t="shared" si="205"/>
        <v>2410</v>
      </c>
      <c r="J1439">
        <v>0</v>
      </c>
      <c r="K1439" s="11">
        <f t="shared" si="206"/>
        <v>8</v>
      </c>
      <c r="L1439">
        <v>0</v>
      </c>
      <c r="M1439">
        <v>0</v>
      </c>
      <c r="N1439" s="7">
        <v>4005001</v>
      </c>
      <c r="O1439" t="s">
        <v>176</v>
      </c>
      <c r="P1439" s="5" t="str">
        <f t="shared" si="207"/>
        <v>1-301084</v>
      </c>
      <c r="Q1439">
        <v>0</v>
      </c>
      <c r="R1439" s="5">
        <f t="shared" si="208"/>
        <v>152263</v>
      </c>
      <c r="S1439" s="5">
        <v>15</v>
      </c>
      <c r="T1439" s="5">
        <v>0</v>
      </c>
      <c r="U1439">
        <f>[2]升级消耗!$G239</f>
        <v>301084</v>
      </c>
      <c r="V1439">
        <f t="shared" si="203"/>
        <v>2.3</v>
      </c>
      <c r="AA1439" s="5">
        <f t="shared" si="209"/>
        <v>2410</v>
      </c>
    </row>
    <row r="1440" spans="1:27">
      <c r="A1440" s="5">
        <f t="shared" si="200"/>
        <v>1005237</v>
      </c>
      <c r="B1440" s="5">
        <f t="shared" si="201"/>
        <v>1005</v>
      </c>
      <c r="C1440" s="5">
        <f>VLOOKUP(B1440,[1]role!$A:$J,10,1)</f>
        <v>49</v>
      </c>
      <c r="D1440" s="5">
        <f t="shared" si="202"/>
        <v>237</v>
      </c>
      <c r="E1440" s="10" t="s">
        <v>241</v>
      </c>
      <c r="F1440" s="5">
        <f>[2]攻击!$I242</f>
        <v>154963</v>
      </c>
      <c r="G1440" s="5">
        <f t="shared" si="204"/>
        <v>1078</v>
      </c>
      <c r="H1440" s="5">
        <v>1005001</v>
      </c>
      <c r="I1440" s="6">
        <f t="shared" si="205"/>
        <v>2420</v>
      </c>
      <c r="J1440">
        <v>0</v>
      </c>
      <c r="K1440" s="11">
        <f t="shared" si="206"/>
        <v>8</v>
      </c>
      <c r="L1440">
        <v>0</v>
      </c>
      <c r="M1440">
        <v>0</v>
      </c>
      <c r="N1440" s="7">
        <v>4005001</v>
      </c>
      <c r="O1440" t="s">
        <v>177</v>
      </c>
      <c r="P1440" s="5" t="str">
        <f t="shared" si="207"/>
        <v>1-306430</v>
      </c>
      <c r="Q1440">
        <v>0</v>
      </c>
      <c r="R1440" s="5">
        <f t="shared" si="208"/>
        <v>154963</v>
      </c>
      <c r="S1440" s="5">
        <v>15</v>
      </c>
      <c r="T1440" s="5">
        <v>0</v>
      </c>
      <c r="U1440">
        <f>[2]升级消耗!$G240</f>
        <v>306430</v>
      </c>
      <c r="V1440">
        <f t="shared" si="203"/>
        <v>2.3</v>
      </c>
      <c r="AA1440" s="5">
        <f t="shared" si="209"/>
        <v>2420</v>
      </c>
    </row>
    <row r="1441" spans="1:27">
      <c r="A1441" s="5">
        <f t="shared" si="200"/>
        <v>1005238</v>
      </c>
      <c r="B1441" s="5">
        <f t="shared" si="201"/>
        <v>1005</v>
      </c>
      <c r="C1441" s="5">
        <f>VLOOKUP(B1441,[1]role!$A:$J,10,1)</f>
        <v>49</v>
      </c>
      <c r="D1441" s="5">
        <f t="shared" si="202"/>
        <v>238</v>
      </c>
      <c r="E1441" s="10" t="s">
        <v>241</v>
      </c>
      <c r="F1441" s="5">
        <f>[2]攻击!$I243</f>
        <v>157665</v>
      </c>
      <c r="G1441" s="5">
        <f t="shared" si="204"/>
        <v>1082</v>
      </c>
      <c r="H1441" s="5">
        <v>1005001</v>
      </c>
      <c r="I1441" s="6">
        <f t="shared" si="205"/>
        <v>2430</v>
      </c>
      <c r="J1441">
        <v>0</v>
      </c>
      <c r="K1441" s="11">
        <f t="shared" si="206"/>
        <v>8</v>
      </c>
      <c r="L1441">
        <v>0</v>
      </c>
      <c r="M1441">
        <v>0</v>
      </c>
      <c r="N1441" s="7">
        <v>4005001</v>
      </c>
      <c r="O1441" t="s">
        <v>178</v>
      </c>
      <c r="P1441" s="5" t="str">
        <f t="shared" si="207"/>
        <v>1-311780</v>
      </c>
      <c r="Q1441">
        <v>0</v>
      </c>
      <c r="R1441" s="5">
        <f t="shared" si="208"/>
        <v>157665</v>
      </c>
      <c r="S1441" s="5">
        <v>15</v>
      </c>
      <c r="T1441" s="5">
        <v>0</v>
      </c>
      <c r="U1441">
        <f>[2]升级消耗!$G241</f>
        <v>311780</v>
      </c>
      <c r="V1441">
        <f t="shared" si="203"/>
        <v>2.3</v>
      </c>
      <c r="AA1441" s="5">
        <f t="shared" si="209"/>
        <v>2430</v>
      </c>
    </row>
    <row r="1442" spans="1:27">
      <c r="A1442" s="5">
        <f t="shared" si="200"/>
        <v>1005239</v>
      </c>
      <c r="B1442" s="5">
        <f t="shared" si="201"/>
        <v>1005</v>
      </c>
      <c r="C1442" s="5">
        <f>VLOOKUP(B1442,[1]role!$A:$J,10,1)</f>
        <v>49</v>
      </c>
      <c r="D1442" s="5">
        <f t="shared" si="202"/>
        <v>239</v>
      </c>
      <c r="E1442" s="10" t="s">
        <v>241</v>
      </c>
      <c r="F1442" s="5">
        <f>[2]攻击!$I244</f>
        <v>160366</v>
      </c>
      <c r="G1442" s="5">
        <f t="shared" si="204"/>
        <v>1086</v>
      </c>
      <c r="H1442" s="5">
        <v>1005001</v>
      </c>
      <c r="I1442" s="6">
        <f t="shared" si="205"/>
        <v>2440</v>
      </c>
      <c r="J1442">
        <v>0</v>
      </c>
      <c r="K1442" s="11">
        <f t="shared" si="206"/>
        <v>8</v>
      </c>
      <c r="L1442">
        <v>0</v>
      </c>
      <c r="M1442">
        <v>0</v>
      </c>
      <c r="N1442" s="7">
        <v>4005001</v>
      </c>
      <c r="O1442" t="s">
        <v>179</v>
      </c>
      <c r="P1442" s="5" t="str">
        <f t="shared" si="207"/>
        <v>1-317129</v>
      </c>
      <c r="Q1442">
        <v>0</v>
      </c>
      <c r="R1442" s="5">
        <f t="shared" si="208"/>
        <v>160366</v>
      </c>
      <c r="S1442" s="5">
        <v>15</v>
      </c>
      <c r="T1442" s="5">
        <v>0</v>
      </c>
      <c r="U1442">
        <f>[2]升级消耗!$G242</f>
        <v>317129</v>
      </c>
      <c r="V1442">
        <f t="shared" si="203"/>
        <v>2.3</v>
      </c>
      <c r="AA1442" s="5">
        <f t="shared" si="209"/>
        <v>2440</v>
      </c>
    </row>
    <row r="1443" spans="1:27">
      <c r="A1443" s="5">
        <f t="shared" si="200"/>
        <v>1005240</v>
      </c>
      <c r="B1443" s="5">
        <f t="shared" si="201"/>
        <v>1005</v>
      </c>
      <c r="C1443" s="5">
        <f>VLOOKUP(B1443,[1]role!$A:$J,10,1)</f>
        <v>49</v>
      </c>
      <c r="D1443" s="5">
        <f t="shared" si="202"/>
        <v>240</v>
      </c>
      <c r="E1443" s="10" t="s">
        <v>241</v>
      </c>
      <c r="F1443" s="5">
        <f>[2]攻击!$I245</f>
        <v>163070</v>
      </c>
      <c r="G1443" s="5">
        <f t="shared" si="204"/>
        <v>1091</v>
      </c>
      <c r="H1443" s="5">
        <v>1005001</v>
      </c>
      <c r="I1443" s="6">
        <f t="shared" si="205"/>
        <v>2450</v>
      </c>
      <c r="J1443">
        <v>0</v>
      </c>
      <c r="K1443" s="11">
        <f t="shared" si="206"/>
        <v>8</v>
      </c>
      <c r="L1443">
        <v>0</v>
      </c>
      <c r="M1443">
        <v>0</v>
      </c>
      <c r="N1443" s="7">
        <v>4005001</v>
      </c>
      <c r="O1443" t="s">
        <v>180</v>
      </c>
      <c r="P1443" s="5" t="str">
        <f t="shared" si="207"/>
        <v>1-322482</v>
      </c>
      <c r="Q1443">
        <v>0</v>
      </c>
      <c r="R1443" s="5">
        <f t="shared" si="208"/>
        <v>163070</v>
      </c>
      <c r="S1443" s="5">
        <v>15</v>
      </c>
      <c r="T1443" s="5">
        <v>0</v>
      </c>
      <c r="U1443">
        <f>[2]升级消耗!$G243</f>
        <v>322482</v>
      </c>
      <c r="V1443">
        <f t="shared" si="203"/>
        <v>2.3</v>
      </c>
      <c r="AA1443" s="5">
        <f t="shared" si="209"/>
        <v>2450</v>
      </c>
    </row>
    <row r="1444" spans="1:27">
      <c r="A1444" s="5">
        <f t="shared" si="200"/>
        <v>1005241</v>
      </c>
      <c r="B1444" s="5">
        <f t="shared" si="201"/>
        <v>1005</v>
      </c>
      <c r="C1444" s="5">
        <f>VLOOKUP(B1444,[1]role!$A:$J,10,1)</f>
        <v>49</v>
      </c>
      <c r="D1444" s="5">
        <f t="shared" si="202"/>
        <v>241</v>
      </c>
      <c r="E1444" s="10" t="s">
        <v>241</v>
      </c>
      <c r="F1444" s="5">
        <f>[2]攻击!$I246</f>
        <v>165774</v>
      </c>
      <c r="G1444" s="5">
        <f t="shared" si="204"/>
        <v>1095</v>
      </c>
      <c r="H1444" s="5">
        <v>1005001</v>
      </c>
      <c r="I1444" s="6">
        <f t="shared" si="205"/>
        <v>2460</v>
      </c>
      <c r="J1444">
        <v>0</v>
      </c>
      <c r="K1444" s="11">
        <f t="shared" si="206"/>
        <v>8</v>
      </c>
      <c r="L1444">
        <v>0</v>
      </c>
      <c r="M1444">
        <v>0</v>
      </c>
      <c r="N1444" s="7">
        <v>4005001</v>
      </c>
      <c r="O1444" t="s">
        <v>181</v>
      </c>
      <c r="P1444" s="5" t="str">
        <f t="shared" si="207"/>
        <v>1-327836</v>
      </c>
      <c r="Q1444">
        <v>0</v>
      </c>
      <c r="R1444" s="5">
        <f t="shared" si="208"/>
        <v>165774</v>
      </c>
      <c r="S1444" s="5">
        <v>15</v>
      </c>
      <c r="T1444" s="5">
        <v>0</v>
      </c>
      <c r="U1444">
        <f>[2]升级消耗!$G244</f>
        <v>327836</v>
      </c>
      <c r="V1444">
        <f t="shared" si="203"/>
        <v>2.3</v>
      </c>
      <c r="AA1444" s="5">
        <f t="shared" si="209"/>
        <v>2460</v>
      </c>
    </row>
    <row r="1445" spans="1:27">
      <c r="A1445" s="5">
        <f t="shared" si="200"/>
        <v>1005242</v>
      </c>
      <c r="B1445" s="5">
        <f t="shared" si="201"/>
        <v>1005</v>
      </c>
      <c r="C1445" s="5">
        <f>VLOOKUP(B1445,[1]role!$A:$J,10,1)</f>
        <v>49</v>
      </c>
      <c r="D1445" s="5">
        <f t="shared" si="202"/>
        <v>242</v>
      </c>
      <c r="E1445" s="10" t="s">
        <v>241</v>
      </c>
      <c r="F1445" s="5">
        <f>[2]攻击!$I247</f>
        <v>168479</v>
      </c>
      <c r="G1445" s="5">
        <f t="shared" si="204"/>
        <v>1099</v>
      </c>
      <c r="H1445" s="5">
        <v>1005001</v>
      </c>
      <c r="I1445" s="6">
        <f t="shared" si="205"/>
        <v>2470</v>
      </c>
      <c r="J1445">
        <v>0</v>
      </c>
      <c r="K1445" s="11">
        <f t="shared" si="206"/>
        <v>8</v>
      </c>
      <c r="L1445">
        <v>0</v>
      </c>
      <c r="M1445">
        <v>0</v>
      </c>
      <c r="N1445" s="7">
        <v>4005001</v>
      </c>
      <c r="O1445" t="s">
        <v>182</v>
      </c>
      <c r="P1445" s="5" t="str">
        <f t="shared" si="207"/>
        <v>1-333192</v>
      </c>
      <c r="Q1445">
        <v>0</v>
      </c>
      <c r="R1445" s="5">
        <f t="shared" si="208"/>
        <v>168479</v>
      </c>
      <c r="S1445" s="5">
        <v>15</v>
      </c>
      <c r="T1445" s="5">
        <v>0</v>
      </c>
      <c r="U1445">
        <f>[2]升级消耗!$G245</f>
        <v>333192</v>
      </c>
      <c r="V1445">
        <f t="shared" si="203"/>
        <v>2.3</v>
      </c>
      <c r="AA1445" s="5">
        <f t="shared" si="209"/>
        <v>2470</v>
      </c>
    </row>
    <row r="1446" spans="1:27">
      <c r="A1446" s="5">
        <f t="shared" si="200"/>
        <v>1005243</v>
      </c>
      <c r="B1446" s="5">
        <f t="shared" si="201"/>
        <v>1005</v>
      </c>
      <c r="C1446" s="5">
        <f>VLOOKUP(B1446,[1]role!$A:$J,10,1)</f>
        <v>49</v>
      </c>
      <c r="D1446" s="5">
        <f t="shared" si="202"/>
        <v>243</v>
      </c>
      <c r="E1446" s="10" t="s">
        <v>241</v>
      </c>
      <c r="F1446" s="5">
        <f>[2]攻击!$I248</f>
        <v>171184</v>
      </c>
      <c r="G1446" s="5">
        <f t="shared" si="204"/>
        <v>1104</v>
      </c>
      <c r="H1446" s="5">
        <v>1005001</v>
      </c>
      <c r="I1446" s="6">
        <f t="shared" si="205"/>
        <v>2480</v>
      </c>
      <c r="J1446">
        <v>0</v>
      </c>
      <c r="K1446" s="11">
        <f t="shared" si="206"/>
        <v>8</v>
      </c>
      <c r="L1446">
        <v>0</v>
      </c>
      <c r="M1446">
        <v>0</v>
      </c>
      <c r="N1446" s="7">
        <v>4005001</v>
      </c>
      <c r="O1446" t="s">
        <v>183</v>
      </c>
      <c r="P1446" s="5" t="str">
        <f t="shared" si="207"/>
        <v>1-338549</v>
      </c>
      <c r="Q1446">
        <v>0</v>
      </c>
      <c r="R1446" s="5">
        <f t="shared" si="208"/>
        <v>171184</v>
      </c>
      <c r="S1446" s="5">
        <v>15</v>
      </c>
      <c r="T1446" s="5">
        <v>0</v>
      </c>
      <c r="U1446">
        <f>[2]升级消耗!$G246</f>
        <v>338549</v>
      </c>
      <c r="V1446">
        <f t="shared" si="203"/>
        <v>2.3</v>
      </c>
      <c r="AA1446" s="5">
        <f t="shared" si="209"/>
        <v>2480</v>
      </c>
    </row>
    <row r="1447" spans="1:27">
      <c r="A1447" s="5">
        <f t="shared" si="200"/>
        <v>1005244</v>
      </c>
      <c r="B1447" s="5">
        <f t="shared" si="201"/>
        <v>1005</v>
      </c>
      <c r="C1447" s="5">
        <f>VLOOKUP(B1447,[1]role!$A:$J,10,1)</f>
        <v>49</v>
      </c>
      <c r="D1447" s="5">
        <f t="shared" si="202"/>
        <v>244</v>
      </c>
      <c r="E1447" s="10" t="s">
        <v>241</v>
      </c>
      <c r="F1447" s="5">
        <f>[2]攻击!$I249</f>
        <v>173892</v>
      </c>
      <c r="G1447" s="5">
        <f t="shared" si="204"/>
        <v>1108</v>
      </c>
      <c r="H1447" s="5">
        <v>1005001</v>
      </c>
      <c r="I1447" s="6">
        <f t="shared" si="205"/>
        <v>2490</v>
      </c>
      <c r="J1447">
        <v>0</v>
      </c>
      <c r="K1447" s="11">
        <f t="shared" si="206"/>
        <v>8</v>
      </c>
      <c r="L1447">
        <v>0</v>
      </c>
      <c r="M1447">
        <v>0</v>
      </c>
      <c r="N1447" s="7">
        <v>4005001</v>
      </c>
      <c r="O1447" t="s">
        <v>184</v>
      </c>
      <c r="P1447" s="5" t="str">
        <f t="shared" si="207"/>
        <v>1-343910</v>
      </c>
      <c r="Q1447">
        <v>0</v>
      </c>
      <c r="R1447" s="5">
        <f t="shared" si="208"/>
        <v>173892</v>
      </c>
      <c r="S1447" s="5">
        <v>15</v>
      </c>
      <c r="T1447" s="5">
        <v>0</v>
      </c>
      <c r="U1447">
        <f>[2]升级消耗!$G247</f>
        <v>343910</v>
      </c>
      <c r="V1447">
        <f t="shared" si="203"/>
        <v>2.3</v>
      </c>
      <c r="AA1447" s="5">
        <f t="shared" si="209"/>
        <v>2490</v>
      </c>
    </row>
    <row r="1448" spans="1:27">
      <c r="A1448" s="5">
        <f t="shared" si="200"/>
        <v>1005245</v>
      </c>
      <c r="B1448" s="5">
        <f t="shared" si="201"/>
        <v>1005</v>
      </c>
      <c r="C1448" s="5">
        <f>VLOOKUP(B1448,[1]role!$A:$J,10,1)</f>
        <v>49</v>
      </c>
      <c r="D1448" s="5">
        <f t="shared" si="202"/>
        <v>245</v>
      </c>
      <c r="E1448" s="10" t="s">
        <v>241</v>
      </c>
      <c r="F1448" s="5">
        <f>[2]攻击!$I250</f>
        <v>176599</v>
      </c>
      <c r="G1448" s="5">
        <f t="shared" si="204"/>
        <v>1112</v>
      </c>
      <c r="H1448" s="5">
        <v>1005001</v>
      </c>
      <c r="I1448" s="6">
        <f t="shared" si="205"/>
        <v>2500</v>
      </c>
      <c r="J1448">
        <v>0</v>
      </c>
      <c r="K1448" s="11">
        <f t="shared" si="206"/>
        <v>8</v>
      </c>
      <c r="L1448">
        <v>0</v>
      </c>
      <c r="M1448">
        <v>0</v>
      </c>
      <c r="N1448" s="7">
        <v>4005001</v>
      </c>
      <c r="O1448" t="s">
        <v>185</v>
      </c>
      <c r="P1448" s="5" t="str">
        <f t="shared" si="207"/>
        <v>1-349270</v>
      </c>
      <c r="Q1448">
        <v>0</v>
      </c>
      <c r="R1448" s="5">
        <f t="shared" si="208"/>
        <v>176599</v>
      </c>
      <c r="S1448" s="5">
        <v>15</v>
      </c>
      <c r="T1448" s="5">
        <v>0</v>
      </c>
      <c r="U1448">
        <f>[2]升级消耗!$G248</f>
        <v>349270</v>
      </c>
      <c r="V1448">
        <f t="shared" si="203"/>
        <v>2.3</v>
      </c>
      <c r="AA1448" s="5">
        <f t="shared" si="209"/>
        <v>2500</v>
      </c>
    </row>
    <row r="1449" spans="1:27">
      <c r="A1449" s="5">
        <f t="shared" si="200"/>
        <v>1005246</v>
      </c>
      <c r="B1449" s="5">
        <f t="shared" si="201"/>
        <v>1005</v>
      </c>
      <c r="C1449" s="5">
        <f>VLOOKUP(B1449,[1]role!$A:$J,10,1)</f>
        <v>49</v>
      </c>
      <c r="D1449" s="5">
        <f t="shared" si="202"/>
        <v>246</v>
      </c>
      <c r="E1449" s="10" t="s">
        <v>241</v>
      </c>
      <c r="F1449" s="5">
        <f>[2]攻击!$I251</f>
        <v>179308</v>
      </c>
      <c r="G1449" s="5">
        <f t="shared" si="204"/>
        <v>1117</v>
      </c>
      <c r="H1449" s="5">
        <v>1005001</v>
      </c>
      <c r="I1449" s="6">
        <f t="shared" si="205"/>
        <v>2510</v>
      </c>
      <c r="J1449">
        <v>0</v>
      </c>
      <c r="K1449" s="11">
        <f t="shared" si="206"/>
        <v>8</v>
      </c>
      <c r="L1449">
        <v>0</v>
      </c>
      <c r="M1449">
        <v>0</v>
      </c>
      <c r="N1449" s="7">
        <v>4005001</v>
      </c>
      <c r="O1449" t="s">
        <v>186</v>
      </c>
      <c r="P1449" s="5" t="str">
        <f t="shared" si="207"/>
        <v>1-354634</v>
      </c>
      <c r="Q1449">
        <v>0</v>
      </c>
      <c r="R1449" s="5">
        <f t="shared" si="208"/>
        <v>179308</v>
      </c>
      <c r="S1449" s="5">
        <v>15</v>
      </c>
      <c r="T1449" s="5">
        <v>0</v>
      </c>
      <c r="U1449">
        <f>[2]升级消耗!$G249</f>
        <v>354634</v>
      </c>
      <c r="V1449">
        <f t="shared" si="203"/>
        <v>2.3</v>
      </c>
      <c r="AA1449" s="5">
        <f t="shared" si="209"/>
        <v>2510</v>
      </c>
    </row>
    <row r="1450" spans="1:27">
      <c r="A1450" s="5">
        <f t="shared" si="200"/>
        <v>1005247</v>
      </c>
      <c r="B1450" s="5">
        <f t="shared" si="201"/>
        <v>1005</v>
      </c>
      <c r="C1450" s="5">
        <f>VLOOKUP(B1450,[1]role!$A:$J,10,1)</f>
        <v>49</v>
      </c>
      <c r="D1450" s="5">
        <f t="shared" si="202"/>
        <v>247</v>
      </c>
      <c r="E1450" s="10" t="s">
        <v>241</v>
      </c>
      <c r="F1450" s="5">
        <f>[2]攻击!$I252</f>
        <v>182017</v>
      </c>
      <c r="G1450" s="5">
        <f t="shared" si="204"/>
        <v>1121</v>
      </c>
      <c r="H1450" s="5">
        <v>1005001</v>
      </c>
      <c r="I1450" s="6">
        <f t="shared" si="205"/>
        <v>2520</v>
      </c>
      <c r="J1450">
        <v>0</v>
      </c>
      <c r="K1450" s="11">
        <f t="shared" si="206"/>
        <v>8</v>
      </c>
      <c r="L1450">
        <v>0</v>
      </c>
      <c r="M1450">
        <v>0</v>
      </c>
      <c r="N1450" s="7">
        <v>4005001</v>
      </c>
      <c r="O1450" t="s">
        <v>187</v>
      </c>
      <c r="P1450" s="5" t="str">
        <f t="shared" si="207"/>
        <v>1-359998</v>
      </c>
      <c r="Q1450">
        <v>0</v>
      </c>
      <c r="R1450" s="5">
        <f t="shared" si="208"/>
        <v>182017</v>
      </c>
      <c r="S1450" s="5">
        <v>15</v>
      </c>
      <c r="T1450" s="5">
        <v>0</v>
      </c>
      <c r="U1450">
        <f>[2]升级消耗!$G250</f>
        <v>359998</v>
      </c>
      <c r="V1450">
        <f t="shared" si="203"/>
        <v>2.3</v>
      </c>
      <c r="AA1450" s="5">
        <f t="shared" si="209"/>
        <v>2520</v>
      </c>
    </row>
    <row r="1451" spans="1:27">
      <c r="A1451" s="5">
        <f t="shared" si="200"/>
        <v>1005248</v>
      </c>
      <c r="B1451" s="5">
        <f t="shared" si="201"/>
        <v>1005</v>
      </c>
      <c r="C1451" s="5">
        <f>VLOOKUP(B1451,[1]role!$A:$J,10,1)</f>
        <v>49</v>
      </c>
      <c r="D1451" s="5">
        <f t="shared" si="202"/>
        <v>248</v>
      </c>
      <c r="E1451" s="10" t="s">
        <v>241</v>
      </c>
      <c r="F1451" s="5">
        <f>[2]攻击!$I253</f>
        <v>184728</v>
      </c>
      <c r="G1451" s="5">
        <f t="shared" si="204"/>
        <v>1126</v>
      </c>
      <c r="H1451" s="5">
        <v>1005001</v>
      </c>
      <c r="I1451" s="6">
        <f t="shared" si="205"/>
        <v>2530</v>
      </c>
      <c r="J1451">
        <v>0</v>
      </c>
      <c r="K1451" s="11">
        <f t="shared" si="206"/>
        <v>8</v>
      </c>
      <c r="L1451">
        <v>0</v>
      </c>
      <c r="M1451">
        <v>0</v>
      </c>
      <c r="N1451" s="7">
        <v>4005001</v>
      </c>
      <c r="O1451" t="s">
        <v>188</v>
      </c>
      <c r="P1451" s="5" t="str">
        <f t="shared" si="207"/>
        <v>1-365366</v>
      </c>
      <c r="Q1451">
        <v>0</v>
      </c>
      <c r="R1451" s="5">
        <f t="shared" si="208"/>
        <v>184728</v>
      </c>
      <c r="S1451" s="5">
        <v>15</v>
      </c>
      <c r="T1451" s="5">
        <v>0</v>
      </c>
      <c r="U1451">
        <f>[2]升级消耗!$G251</f>
        <v>365366</v>
      </c>
      <c r="V1451">
        <f t="shared" si="203"/>
        <v>2.3</v>
      </c>
      <c r="AA1451" s="5">
        <f t="shared" si="209"/>
        <v>2530</v>
      </c>
    </row>
    <row r="1452" spans="1:27">
      <c r="A1452" s="5">
        <f t="shared" si="200"/>
        <v>1005249</v>
      </c>
      <c r="B1452" s="5">
        <f t="shared" si="201"/>
        <v>1005</v>
      </c>
      <c r="C1452" s="5">
        <f>VLOOKUP(B1452,[1]role!$A:$J,10,1)</f>
        <v>49</v>
      </c>
      <c r="D1452" s="5">
        <f t="shared" si="202"/>
        <v>249</v>
      </c>
      <c r="E1452" s="10" t="s">
        <v>241</v>
      </c>
      <c r="F1452" s="5">
        <f>[2]攻击!$I254</f>
        <v>187438</v>
      </c>
      <c r="G1452" s="5">
        <f t="shared" si="204"/>
        <v>1130</v>
      </c>
      <c r="H1452" s="5">
        <v>1005001</v>
      </c>
      <c r="I1452" s="6">
        <f t="shared" si="205"/>
        <v>2540</v>
      </c>
      <c r="J1452">
        <v>0</v>
      </c>
      <c r="K1452" s="11">
        <f t="shared" si="206"/>
        <v>8</v>
      </c>
      <c r="L1452">
        <v>0</v>
      </c>
      <c r="M1452">
        <v>0</v>
      </c>
      <c r="N1452" s="7">
        <v>4005001</v>
      </c>
      <c r="O1452" t="s">
        <v>189</v>
      </c>
      <c r="P1452" s="5" t="str">
        <f t="shared" si="207"/>
        <v>1-370733</v>
      </c>
      <c r="Q1452">
        <v>0</v>
      </c>
      <c r="R1452" s="5">
        <f t="shared" si="208"/>
        <v>187438</v>
      </c>
      <c r="S1452" s="5">
        <v>15</v>
      </c>
      <c r="T1452" s="5">
        <v>0</v>
      </c>
      <c r="U1452">
        <f>[2]升级消耗!$G252</f>
        <v>370733</v>
      </c>
      <c r="V1452">
        <f t="shared" si="203"/>
        <v>2.3</v>
      </c>
      <c r="AA1452" s="5">
        <f t="shared" si="209"/>
        <v>2540</v>
      </c>
    </row>
    <row r="1453" spans="1:27">
      <c r="A1453" s="5">
        <f t="shared" si="200"/>
        <v>1005250</v>
      </c>
      <c r="B1453" s="5">
        <f t="shared" si="201"/>
        <v>1005</v>
      </c>
      <c r="C1453" s="5">
        <f>VLOOKUP(B1453,[1]role!$A:$J,10,1)</f>
        <v>49</v>
      </c>
      <c r="D1453" s="5">
        <f t="shared" si="202"/>
        <v>250</v>
      </c>
      <c r="E1453" s="10" t="s">
        <v>241</v>
      </c>
      <c r="F1453" s="5">
        <f>[2]攻击!$I255</f>
        <v>190151</v>
      </c>
      <c r="G1453" s="5">
        <f t="shared" si="204"/>
        <v>1134</v>
      </c>
      <c r="H1453" s="5">
        <v>1005001</v>
      </c>
      <c r="I1453" s="6">
        <f t="shared" si="205"/>
        <v>2550</v>
      </c>
      <c r="J1453">
        <v>0</v>
      </c>
      <c r="K1453" s="11">
        <f t="shared" si="206"/>
        <v>8</v>
      </c>
      <c r="L1453">
        <v>0</v>
      </c>
      <c r="M1453">
        <v>0</v>
      </c>
      <c r="N1453" s="7">
        <v>4005001</v>
      </c>
      <c r="O1453" t="s">
        <v>190</v>
      </c>
      <c r="P1453" s="5" t="str">
        <f t="shared" si="207"/>
        <v>1-376104</v>
      </c>
      <c r="Q1453">
        <v>0</v>
      </c>
      <c r="R1453" s="5">
        <f t="shared" si="208"/>
        <v>190151</v>
      </c>
      <c r="S1453" s="5">
        <v>15</v>
      </c>
      <c r="T1453" s="5">
        <v>0</v>
      </c>
      <c r="U1453">
        <f>[2]升级消耗!$G253</f>
        <v>376104</v>
      </c>
      <c r="V1453">
        <f t="shared" si="203"/>
        <v>2.3</v>
      </c>
      <c r="AA1453" s="5">
        <f t="shared" si="209"/>
        <v>2550</v>
      </c>
    </row>
    <row r="1454" spans="1:27">
      <c r="A1454" s="5">
        <f t="shared" si="200"/>
        <v>1005251</v>
      </c>
      <c r="B1454" s="5">
        <f t="shared" si="201"/>
        <v>1005</v>
      </c>
      <c r="C1454" s="5">
        <f>VLOOKUP(B1454,[1]role!$A:$J,10,1)</f>
        <v>49</v>
      </c>
      <c r="D1454" s="5">
        <f t="shared" si="202"/>
        <v>251</v>
      </c>
      <c r="E1454" s="10" t="s">
        <v>241</v>
      </c>
      <c r="F1454" s="5">
        <f>[2]攻击!$I256</f>
        <v>194219</v>
      </c>
      <c r="G1454" s="5">
        <f t="shared" si="204"/>
        <v>1139</v>
      </c>
      <c r="H1454" s="5">
        <v>1005001</v>
      </c>
      <c r="I1454" s="6">
        <f t="shared" si="205"/>
        <v>2560</v>
      </c>
      <c r="J1454">
        <v>0</v>
      </c>
      <c r="K1454" s="11">
        <f t="shared" si="206"/>
        <v>8</v>
      </c>
      <c r="L1454">
        <v>0</v>
      </c>
      <c r="M1454">
        <v>0</v>
      </c>
      <c r="N1454" s="7">
        <v>4005001</v>
      </c>
      <c r="O1454" t="s">
        <v>191</v>
      </c>
      <c r="P1454" s="5" t="str">
        <f t="shared" si="207"/>
        <v>1-384158</v>
      </c>
      <c r="Q1454">
        <v>0</v>
      </c>
      <c r="R1454" s="5">
        <f t="shared" si="208"/>
        <v>194219</v>
      </c>
      <c r="S1454" s="5">
        <v>15</v>
      </c>
      <c r="T1454" s="5">
        <v>0</v>
      </c>
      <c r="U1454">
        <f>[2]升级消耗!$G254</f>
        <v>384158</v>
      </c>
      <c r="V1454">
        <f t="shared" si="203"/>
        <v>2.3</v>
      </c>
      <c r="AA1454" s="5">
        <f t="shared" si="209"/>
        <v>2560</v>
      </c>
    </row>
    <row r="1455" spans="1:27">
      <c r="A1455" s="5">
        <f t="shared" si="200"/>
        <v>1005252</v>
      </c>
      <c r="B1455" s="5">
        <f t="shared" si="201"/>
        <v>1005</v>
      </c>
      <c r="C1455" s="5">
        <f>VLOOKUP(B1455,[1]role!$A:$J,10,1)</f>
        <v>49</v>
      </c>
      <c r="D1455" s="5">
        <f t="shared" si="202"/>
        <v>252</v>
      </c>
      <c r="E1455" s="10" t="s">
        <v>241</v>
      </c>
      <c r="F1455" s="5">
        <f>[2]攻击!$I257</f>
        <v>198287</v>
      </c>
      <c r="G1455" s="5">
        <f t="shared" si="204"/>
        <v>1143</v>
      </c>
      <c r="H1455" s="5">
        <v>1005001</v>
      </c>
      <c r="I1455" s="6">
        <f t="shared" si="205"/>
        <v>2570</v>
      </c>
      <c r="J1455">
        <v>0</v>
      </c>
      <c r="K1455" s="11">
        <f t="shared" si="206"/>
        <v>8</v>
      </c>
      <c r="L1455">
        <v>0</v>
      </c>
      <c r="M1455">
        <v>0</v>
      </c>
      <c r="N1455" s="7">
        <v>4005001</v>
      </c>
      <c r="O1455" t="s">
        <v>192</v>
      </c>
      <c r="P1455" s="5" t="str">
        <f t="shared" si="207"/>
        <v>1-392214</v>
      </c>
      <c r="Q1455">
        <v>0</v>
      </c>
      <c r="R1455" s="5">
        <f t="shared" si="208"/>
        <v>198287</v>
      </c>
      <c r="S1455" s="5">
        <v>15</v>
      </c>
      <c r="T1455" s="5">
        <v>0</v>
      </c>
      <c r="U1455">
        <f>[2]升级消耗!$G255</f>
        <v>392214</v>
      </c>
      <c r="V1455">
        <f t="shared" si="203"/>
        <v>2.3</v>
      </c>
      <c r="AA1455" s="5">
        <f t="shared" si="209"/>
        <v>2570</v>
      </c>
    </row>
    <row r="1456" spans="1:27">
      <c r="A1456" s="5">
        <f t="shared" si="200"/>
        <v>1005253</v>
      </c>
      <c r="B1456" s="5">
        <f t="shared" si="201"/>
        <v>1005</v>
      </c>
      <c r="C1456" s="5">
        <f>VLOOKUP(B1456,[1]role!$A:$J,10,1)</f>
        <v>49</v>
      </c>
      <c r="D1456" s="5">
        <f t="shared" si="202"/>
        <v>253</v>
      </c>
      <c r="E1456" s="10" t="s">
        <v>241</v>
      </c>
      <c r="F1456" s="5">
        <f>[2]攻击!$I258</f>
        <v>202357</v>
      </c>
      <c r="G1456" s="5">
        <f t="shared" si="204"/>
        <v>1147</v>
      </c>
      <c r="H1456" s="5">
        <v>1005001</v>
      </c>
      <c r="I1456" s="6">
        <f t="shared" si="205"/>
        <v>2580</v>
      </c>
      <c r="J1456">
        <v>0</v>
      </c>
      <c r="K1456" s="11">
        <f t="shared" si="206"/>
        <v>8</v>
      </c>
      <c r="L1456">
        <v>0</v>
      </c>
      <c r="M1456">
        <v>0</v>
      </c>
      <c r="N1456" s="7">
        <v>4005001</v>
      </c>
      <c r="O1456" t="s">
        <v>193</v>
      </c>
      <c r="P1456" s="5" t="str">
        <f t="shared" si="207"/>
        <v>1-400271</v>
      </c>
      <c r="Q1456">
        <v>0</v>
      </c>
      <c r="R1456" s="5">
        <f t="shared" si="208"/>
        <v>202357</v>
      </c>
      <c r="S1456" s="5">
        <v>15</v>
      </c>
      <c r="T1456" s="5">
        <v>0</v>
      </c>
      <c r="U1456">
        <f>[2]升级消耗!$G256</f>
        <v>400271</v>
      </c>
      <c r="V1456">
        <f t="shared" si="203"/>
        <v>2.3</v>
      </c>
      <c r="AA1456" s="5">
        <f t="shared" si="209"/>
        <v>2580</v>
      </c>
    </row>
    <row r="1457" spans="1:27">
      <c r="A1457" s="5">
        <f t="shared" ref="A1457:A1520" si="210">A1157+1000</f>
        <v>1005254</v>
      </c>
      <c r="B1457" s="5">
        <f t="shared" ref="B1457:B1520" si="211">B1157+1</f>
        <v>1005</v>
      </c>
      <c r="C1457" s="5">
        <f>VLOOKUP(B1457,[1]role!$A:$J,10,1)</f>
        <v>49</v>
      </c>
      <c r="D1457" s="5">
        <f t="shared" ref="D1457:D1520" si="212">D1157</f>
        <v>254</v>
      </c>
      <c r="E1457" s="10" t="s">
        <v>241</v>
      </c>
      <c r="F1457" s="5">
        <f>[2]攻击!$I259</f>
        <v>206427</v>
      </c>
      <c r="G1457" s="5">
        <f t="shared" si="204"/>
        <v>1152</v>
      </c>
      <c r="H1457" s="5">
        <v>1005001</v>
      </c>
      <c r="I1457" s="6">
        <f t="shared" si="205"/>
        <v>2590</v>
      </c>
      <c r="J1457">
        <v>0</v>
      </c>
      <c r="K1457" s="11">
        <f t="shared" si="206"/>
        <v>8</v>
      </c>
      <c r="L1457">
        <v>0</v>
      </c>
      <c r="M1457">
        <v>0</v>
      </c>
      <c r="N1457" s="7">
        <v>4005001</v>
      </c>
      <c r="O1457" t="s">
        <v>194</v>
      </c>
      <c r="P1457" s="5" t="str">
        <f t="shared" si="207"/>
        <v>1-408328</v>
      </c>
      <c r="Q1457">
        <v>0</v>
      </c>
      <c r="R1457" s="5">
        <f t="shared" si="208"/>
        <v>206427</v>
      </c>
      <c r="S1457" s="5">
        <v>15</v>
      </c>
      <c r="T1457" s="5">
        <v>0</v>
      </c>
      <c r="U1457">
        <f>[2]升级消耗!$G257</f>
        <v>408328</v>
      </c>
      <c r="V1457">
        <f t="shared" ref="V1457:V1520" si="213">V1157-0.05</f>
        <v>2.3</v>
      </c>
      <c r="AA1457" s="5">
        <f t="shared" si="209"/>
        <v>2590</v>
      </c>
    </row>
    <row r="1458" spans="1:27">
      <c r="A1458" s="5">
        <f t="shared" si="210"/>
        <v>1005255</v>
      </c>
      <c r="B1458" s="5">
        <f t="shared" si="211"/>
        <v>1005</v>
      </c>
      <c r="C1458" s="5">
        <f>VLOOKUP(B1458,[1]role!$A:$J,10,1)</f>
        <v>49</v>
      </c>
      <c r="D1458" s="5">
        <f t="shared" si="212"/>
        <v>255</v>
      </c>
      <c r="E1458" s="10" t="s">
        <v>241</v>
      </c>
      <c r="F1458" s="5">
        <f>[2]攻击!$I260</f>
        <v>210498</v>
      </c>
      <c r="G1458" s="5">
        <f t="shared" si="204"/>
        <v>1156</v>
      </c>
      <c r="H1458" s="5">
        <v>1005001</v>
      </c>
      <c r="I1458" s="6">
        <f t="shared" si="205"/>
        <v>2600</v>
      </c>
      <c r="J1458">
        <v>0</v>
      </c>
      <c r="K1458" s="11">
        <f t="shared" si="206"/>
        <v>8</v>
      </c>
      <c r="L1458">
        <v>0</v>
      </c>
      <c r="M1458">
        <v>0</v>
      </c>
      <c r="N1458" s="7">
        <v>4005001</v>
      </c>
      <c r="O1458" t="s">
        <v>195</v>
      </c>
      <c r="P1458" s="5" t="str">
        <f t="shared" si="207"/>
        <v>1-416392</v>
      </c>
      <c r="Q1458">
        <v>0</v>
      </c>
      <c r="R1458" s="5">
        <f t="shared" si="208"/>
        <v>210498</v>
      </c>
      <c r="S1458" s="5">
        <v>15</v>
      </c>
      <c r="T1458" s="5">
        <v>0</v>
      </c>
      <c r="U1458">
        <f>[2]升级消耗!$G258</f>
        <v>416392</v>
      </c>
      <c r="V1458">
        <f t="shared" si="213"/>
        <v>2.3</v>
      </c>
      <c r="AA1458" s="5">
        <f t="shared" si="209"/>
        <v>2600</v>
      </c>
    </row>
    <row r="1459" spans="1:27">
      <c r="A1459" s="5">
        <f t="shared" si="210"/>
        <v>1005256</v>
      </c>
      <c r="B1459" s="5">
        <f t="shared" si="211"/>
        <v>1005</v>
      </c>
      <c r="C1459" s="5">
        <f>VLOOKUP(B1459,[1]role!$A:$J,10,1)</f>
        <v>49</v>
      </c>
      <c r="D1459" s="5">
        <f t="shared" si="212"/>
        <v>256</v>
      </c>
      <c r="E1459" s="10" t="s">
        <v>241</v>
      </c>
      <c r="F1459" s="5">
        <f>[2]攻击!$I261</f>
        <v>214570</v>
      </c>
      <c r="G1459" s="5">
        <f t="shared" si="204"/>
        <v>1160</v>
      </c>
      <c r="H1459" s="5">
        <v>1005001</v>
      </c>
      <c r="I1459" s="6">
        <f t="shared" si="205"/>
        <v>2610</v>
      </c>
      <c r="J1459">
        <v>0</v>
      </c>
      <c r="K1459" s="11">
        <f t="shared" si="206"/>
        <v>8</v>
      </c>
      <c r="L1459">
        <v>0</v>
      </c>
      <c r="M1459">
        <v>0</v>
      </c>
      <c r="N1459" s="7">
        <v>4005001</v>
      </c>
      <c r="O1459" t="s">
        <v>196</v>
      </c>
      <c r="P1459" s="5" t="str">
        <f t="shared" si="207"/>
        <v>1-424452</v>
      </c>
      <c r="Q1459">
        <v>0</v>
      </c>
      <c r="R1459" s="5">
        <f t="shared" si="208"/>
        <v>214570</v>
      </c>
      <c r="S1459" s="5">
        <v>15</v>
      </c>
      <c r="T1459" s="5">
        <v>0</v>
      </c>
      <c r="U1459">
        <f>[2]升级消耗!$G259</f>
        <v>424452</v>
      </c>
      <c r="V1459">
        <f t="shared" si="213"/>
        <v>2.3</v>
      </c>
      <c r="AA1459" s="5">
        <f t="shared" si="209"/>
        <v>2610</v>
      </c>
    </row>
    <row r="1460" spans="1:27">
      <c r="A1460" s="5">
        <f t="shared" si="210"/>
        <v>1005257</v>
      </c>
      <c r="B1460" s="5">
        <f t="shared" si="211"/>
        <v>1005</v>
      </c>
      <c r="C1460" s="5">
        <f>VLOOKUP(B1460,[1]role!$A:$J,10,1)</f>
        <v>49</v>
      </c>
      <c r="D1460" s="5">
        <f t="shared" si="212"/>
        <v>257</v>
      </c>
      <c r="E1460" s="10" t="s">
        <v>241</v>
      </c>
      <c r="F1460" s="5">
        <f>[2]攻击!$I262</f>
        <v>218643</v>
      </c>
      <c r="G1460" s="5">
        <f t="shared" si="204"/>
        <v>1165</v>
      </c>
      <c r="H1460" s="5">
        <v>1005001</v>
      </c>
      <c r="I1460" s="6">
        <f t="shared" si="205"/>
        <v>2620</v>
      </c>
      <c r="J1460">
        <v>0</v>
      </c>
      <c r="K1460" s="11">
        <f t="shared" si="206"/>
        <v>8</v>
      </c>
      <c r="L1460">
        <v>0</v>
      </c>
      <c r="M1460">
        <v>0</v>
      </c>
      <c r="N1460" s="7">
        <v>4005001</v>
      </c>
      <c r="O1460" t="s">
        <v>197</v>
      </c>
      <c r="P1460" s="5" t="str">
        <f t="shared" si="207"/>
        <v>1-432516</v>
      </c>
      <c r="Q1460">
        <v>0</v>
      </c>
      <c r="R1460" s="5">
        <f t="shared" si="208"/>
        <v>218643</v>
      </c>
      <c r="S1460" s="5">
        <v>15</v>
      </c>
      <c r="T1460" s="5">
        <v>0</v>
      </c>
      <c r="U1460">
        <f>[2]升级消耗!$G260</f>
        <v>432516</v>
      </c>
      <c r="V1460">
        <f t="shared" si="213"/>
        <v>2.3</v>
      </c>
      <c r="AA1460" s="5">
        <f t="shared" si="209"/>
        <v>2620</v>
      </c>
    </row>
    <row r="1461" spans="1:27">
      <c r="A1461" s="5">
        <f t="shared" si="210"/>
        <v>1005258</v>
      </c>
      <c r="B1461" s="5">
        <f t="shared" si="211"/>
        <v>1005</v>
      </c>
      <c r="C1461" s="5">
        <f>VLOOKUP(B1461,[1]role!$A:$J,10,1)</f>
        <v>49</v>
      </c>
      <c r="D1461" s="5">
        <f t="shared" si="212"/>
        <v>258</v>
      </c>
      <c r="E1461" s="10" t="s">
        <v>241</v>
      </c>
      <c r="F1461" s="5">
        <f>[2]攻击!$I263</f>
        <v>222717</v>
      </c>
      <c r="G1461" s="5">
        <f t="shared" si="204"/>
        <v>1169</v>
      </c>
      <c r="H1461" s="5">
        <v>1005001</v>
      </c>
      <c r="I1461" s="6">
        <f t="shared" si="205"/>
        <v>2630</v>
      </c>
      <c r="J1461">
        <v>0</v>
      </c>
      <c r="K1461" s="11">
        <f t="shared" si="206"/>
        <v>8</v>
      </c>
      <c r="L1461">
        <v>0</v>
      </c>
      <c r="M1461">
        <v>0</v>
      </c>
      <c r="N1461" s="7">
        <v>4005001</v>
      </c>
      <c r="O1461" t="s">
        <v>198</v>
      </c>
      <c r="P1461" s="5" t="str">
        <f t="shared" si="207"/>
        <v>1-440584</v>
      </c>
      <c r="Q1461">
        <v>0</v>
      </c>
      <c r="R1461" s="5">
        <f t="shared" si="208"/>
        <v>222717</v>
      </c>
      <c r="S1461" s="5">
        <v>15</v>
      </c>
      <c r="T1461" s="5">
        <v>0</v>
      </c>
      <c r="U1461">
        <f>[2]升级消耗!$G261</f>
        <v>440584</v>
      </c>
      <c r="V1461">
        <f t="shared" si="213"/>
        <v>2.3</v>
      </c>
      <c r="AA1461" s="5">
        <f t="shared" si="209"/>
        <v>2630</v>
      </c>
    </row>
    <row r="1462" spans="1:27">
      <c r="A1462" s="5">
        <f t="shared" si="210"/>
        <v>1005259</v>
      </c>
      <c r="B1462" s="5">
        <f t="shared" si="211"/>
        <v>1005</v>
      </c>
      <c r="C1462" s="5">
        <f>VLOOKUP(B1462,[1]role!$A:$J,10,1)</f>
        <v>49</v>
      </c>
      <c r="D1462" s="5">
        <f t="shared" si="212"/>
        <v>259</v>
      </c>
      <c r="E1462" s="10" t="s">
        <v>241</v>
      </c>
      <c r="F1462" s="5">
        <f>[2]攻击!$I264</f>
        <v>226792</v>
      </c>
      <c r="G1462" s="5">
        <f t="shared" si="204"/>
        <v>1173</v>
      </c>
      <c r="H1462" s="5">
        <v>1005001</v>
      </c>
      <c r="I1462" s="6">
        <f t="shared" si="205"/>
        <v>2640</v>
      </c>
      <c r="J1462">
        <v>0</v>
      </c>
      <c r="K1462" s="11">
        <f t="shared" si="206"/>
        <v>8</v>
      </c>
      <c r="L1462">
        <v>0</v>
      </c>
      <c r="M1462">
        <v>0</v>
      </c>
      <c r="N1462" s="7">
        <v>4005001</v>
      </c>
      <c r="O1462" t="s">
        <v>199</v>
      </c>
      <c r="P1462" s="5" t="str">
        <f t="shared" si="207"/>
        <v>1-448652</v>
      </c>
      <c r="Q1462">
        <v>0</v>
      </c>
      <c r="R1462" s="5">
        <f t="shared" si="208"/>
        <v>226792</v>
      </c>
      <c r="S1462" s="5">
        <v>15</v>
      </c>
      <c r="T1462" s="5">
        <v>0</v>
      </c>
      <c r="U1462">
        <f>[2]升级消耗!$G262</f>
        <v>448652</v>
      </c>
      <c r="V1462">
        <f t="shared" si="213"/>
        <v>2.3</v>
      </c>
      <c r="AA1462" s="5">
        <f t="shared" si="209"/>
        <v>2640</v>
      </c>
    </row>
    <row r="1463" spans="1:27">
      <c r="A1463" s="5">
        <f t="shared" si="210"/>
        <v>1005260</v>
      </c>
      <c r="B1463" s="5">
        <f t="shared" si="211"/>
        <v>1005</v>
      </c>
      <c r="C1463" s="5">
        <f>VLOOKUP(B1463,[1]role!$A:$J,10,1)</f>
        <v>49</v>
      </c>
      <c r="D1463" s="5">
        <f t="shared" si="212"/>
        <v>260</v>
      </c>
      <c r="E1463" s="10" t="s">
        <v>241</v>
      </c>
      <c r="F1463" s="5">
        <f>[2]攻击!$I265</f>
        <v>230867</v>
      </c>
      <c r="G1463" s="5">
        <f t="shared" si="204"/>
        <v>1178</v>
      </c>
      <c r="H1463" s="5">
        <v>1005001</v>
      </c>
      <c r="I1463" s="6">
        <f t="shared" si="205"/>
        <v>2650</v>
      </c>
      <c r="J1463">
        <v>0</v>
      </c>
      <c r="K1463" s="11">
        <f t="shared" si="206"/>
        <v>8</v>
      </c>
      <c r="L1463">
        <v>0</v>
      </c>
      <c r="M1463">
        <v>0</v>
      </c>
      <c r="N1463" s="7">
        <v>4005001</v>
      </c>
      <c r="O1463" t="s">
        <v>200</v>
      </c>
      <c r="P1463" s="5" t="str">
        <f t="shared" si="207"/>
        <v>1-456723</v>
      </c>
      <c r="Q1463">
        <v>0</v>
      </c>
      <c r="R1463" s="5">
        <f t="shared" si="208"/>
        <v>230867</v>
      </c>
      <c r="S1463" s="5">
        <v>15</v>
      </c>
      <c r="T1463" s="5">
        <v>0</v>
      </c>
      <c r="U1463">
        <f>[2]升级消耗!$G263</f>
        <v>456723</v>
      </c>
      <c r="V1463">
        <f t="shared" si="213"/>
        <v>2.3</v>
      </c>
      <c r="AA1463" s="5">
        <f t="shared" si="209"/>
        <v>2650</v>
      </c>
    </row>
    <row r="1464" spans="1:27">
      <c r="A1464" s="5">
        <f t="shared" si="210"/>
        <v>1005261</v>
      </c>
      <c r="B1464" s="5">
        <f t="shared" si="211"/>
        <v>1005</v>
      </c>
      <c r="C1464" s="5">
        <f>VLOOKUP(B1464,[1]role!$A:$J,10,1)</f>
        <v>49</v>
      </c>
      <c r="D1464" s="5">
        <f t="shared" si="212"/>
        <v>261</v>
      </c>
      <c r="E1464" s="10" t="s">
        <v>241</v>
      </c>
      <c r="F1464" s="5">
        <f>[2]攻击!$I266</f>
        <v>234944</v>
      </c>
      <c r="G1464" s="5">
        <f t="shared" si="204"/>
        <v>1182</v>
      </c>
      <c r="H1464" s="5">
        <v>1005001</v>
      </c>
      <c r="I1464" s="6">
        <f t="shared" si="205"/>
        <v>2660</v>
      </c>
      <c r="J1464">
        <v>0</v>
      </c>
      <c r="K1464" s="11">
        <f t="shared" si="206"/>
        <v>8</v>
      </c>
      <c r="L1464">
        <v>0</v>
      </c>
      <c r="M1464">
        <v>0</v>
      </c>
      <c r="N1464" s="7">
        <v>4005001</v>
      </c>
      <c r="O1464" t="s">
        <v>201</v>
      </c>
      <c r="P1464" s="5" t="str">
        <f t="shared" si="207"/>
        <v>1-464794</v>
      </c>
      <c r="Q1464">
        <v>0</v>
      </c>
      <c r="R1464" s="5">
        <f t="shared" si="208"/>
        <v>234944</v>
      </c>
      <c r="S1464" s="5">
        <v>15</v>
      </c>
      <c r="T1464" s="5">
        <v>0</v>
      </c>
      <c r="U1464">
        <f>[2]升级消耗!$G264</f>
        <v>464794</v>
      </c>
      <c r="V1464">
        <f t="shared" si="213"/>
        <v>2.3</v>
      </c>
      <c r="AA1464" s="5">
        <f t="shared" si="209"/>
        <v>2660</v>
      </c>
    </row>
    <row r="1465" spans="1:27">
      <c r="A1465" s="5">
        <f t="shared" si="210"/>
        <v>1005262</v>
      </c>
      <c r="B1465" s="5">
        <f t="shared" si="211"/>
        <v>1005</v>
      </c>
      <c r="C1465" s="5">
        <f>VLOOKUP(B1465,[1]role!$A:$J,10,1)</f>
        <v>49</v>
      </c>
      <c r="D1465" s="5">
        <f t="shared" si="212"/>
        <v>262</v>
      </c>
      <c r="E1465" s="10" t="s">
        <v>241</v>
      </c>
      <c r="F1465" s="5">
        <f>[2]攻击!$I267</f>
        <v>239021</v>
      </c>
      <c r="G1465" s="5">
        <f t="shared" si="204"/>
        <v>1186</v>
      </c>
      <c r="H1465" s="5">
        <v>1005001</v>
      </c>
      <c r="I1465" s="6">
        <f t="shared" si="205"/>
        <v>2670</v>
      </c>
      <c r="J1465">
        <v>0</v>
      </c>
      <c r="K1465" s="11">
        <f t="shared" si="206"/>
        <v>8</v>
      </c>
      <c r="L1465">
        <v>0</v>
      </c>
      <c r="M1465">
        <v>0</v>
      </c>
      <c r="N1465" s="7">
        <v>4005001</v>
      </c>
      <c r="O1465" t="s">
        <v>202</v>
      </c>
      <c r="P1465" s="5" t="str">
        <f t="shared" si="207"/>
        <v>1-472865</v>
      </c>
      <c r="Q1465">
        <v>0</v>
      </c>
      <c r="R1465" s="5">
        <f t="shared" si="208"/>
        <v>239021</v>
      </c>
      <c r="S1465" s="5">
        <v>15</v>
      </c>
      <c r="T1465" s="5">
        <v>0</v>
      </c>
      <c r="U1465">
        <f>[2]升级消耗!$G265</f>
        <v>472865</v>
      </c>
      <c r="V1465">
        <f t="shared" si="213"/>
        <v>2.3</v>
      </c>
      <c r="AA1465" s="5">
        <f t="shared" si="209"/>
        <v>2670</v>
      </c>
    </row>
    <row r="1466" spans="1:27">
      <c r="A1466" s="5">
        <f t="shared" si="210"/>
        <v>1005263</v>
      </c>
      <c r="B1466" s="5">
        <f t="shared" si="211"/>
        <v>1005</v>
      </c>
      <c r="C1466" s="5">
        <f>VLOOKUP(B1466,[1]role!$A:$J,10,1)</f>
        <v>49</v>
      </c>
      <c r="D1466" s="5">
        <f t="shared" si="212"/>
        <v>263</v>
      </c>
      <c r="E1466" s="10" t="s">
        <v>241</v>
      </c>
      <c r="F1466" s="5">
        <f>[2]攻击!$I268</f>
        <v>243100</v>
      </c>
      <c r="G1466" s="5">
        <f t="shared" si="204"/>
        <v>1191</v>
      </c>
      <c r="H1466" s="5">
        <v>1005001</v>
      </c>
      <c r="I1466" s="6">
        <f t="shared" si="205"/>
        <v>2680</v>
      </c>
      <c r="J1466">
        <v>0</v>
      </c>
      <c r="K1466" s="11">
        <f t="shared" si="206"/>
        <v>8</v>
      </c>
      <c r="L1466">
        <v>0</v>
      </c>
      <c r="M1466">
        <v>0</v>
      </c>
      <c r="N1466" s="7">
        <v>4005001</v>
      </c>
      <c r="O1466" t="s">
        <v>203</v>
      </c>
      <c r="P1466" s="5" t="str">
        <f t="shared" si="207"/>
        <v>1-480944</v>
      </c>
      <c r="Q1466">
        <v>0</v>
      </c>
      <c r="R1466" s="5">
        <f t="shared" si="208"/>
        <v>243100</v>
      </c>
      <c r="S1466" s="5">
        <v>15</v>
      </c>
      <c r="T1466" s="5">
        <v>0</v>
      </c>
      <c r="U1466">
        <f>[2]升级消耗!$G266</f>
        <v>480944</v>
      </c>
      <c r="V1466">
        <f t="shared" si="213"/>
        <v>2.3</v>
      </c>
      <c r="AA1466" s="5">
        <f t="shared" si="209"/>
        <v>2680</v>
      </c>
    </row>
    <row r="1467" spans="1:27">
      <c r="A1467" s="5">
        <f t="shared" si="210"/>
        <v>1005264</v>
      </c>
      <c r="B1467" s="5">
        <f t="shared" si="211"/>
        <v>1005</v>
      </c>
      <c r="C1467" s="5">
        <f>VLOOKUP(B1467,[1]role!$A:$J,10,1)</f>
        <v>49</v>
      </c>
      <c r="D1467" s="5">
        <f t="shared" si="212"/>
        <v>264</v>
      </c>
      <c r="E1467" s="10" t="s">
        <v>241</v>
      </c>
      <c r="F1467" s="5">
        <f>[2]攻击!$I269</f>
        <v>247179</v>
      </c>
      <c r="G1467" s="5">
        <f t="shared" si="204"/>
        <v>1195</v>
      </c>
      <c r="H1467" s="5">
        <v>1005001</v>
      </c>
      <c r="I1467" s="6">
        <f t="shared" si="205"/>
        <v>2690</v>
      </c>
      <c r="J1467">
        <v>0</v>
      </c>
      <c r="K1467" s="11">
        <f t="shared" si="206"/>
        <v>8</v>
      </c>
      <c r="L1467">
        <v>0</v>
      </c>
      <c r="M1467">
        <v>0</v>
      </c>
      <c r="N1467" s="7">
        <v>4005001</v>
      </c>
      <c r="O1467" t="s">
        <v>204</v>
      </c>
      <c r="P1467" s="5" t="str">
        <f t="shared" si="207"/>
        <v>1-489018</v>
      </c>
      <c r="Q1467">
        <v>0</v>
      </c>
      <c r="R1467" s="5">
        <f t="shared" si="208"/>
        <v>247179</v>
      </c>
      <c r="S1467" s="5">
        <v>15</v>
      </c>
      <c r="T1467" s="5">
        <v>0</v>
      </c>
      <c r="U1467">
        <f>[2]升级消耗!$G267</f>
        <v>489018</v>
      </c>
      <c r="V1467">
        <f t="shared" si="213"/>
        <v>2.3</v>
      </c>
      <c r="AA1467" s="5">
        <f t="shared" si="209"/>
        <v>2690</v>
      </c>
    </row>
    <row r="1468" spans="1:27">
      <c r="A1468" s="5">
        <f t="shared" si="210"/>
        <v>1005265</v>
      </c>
      <c r="B1468" s="5">
        <f t="shared" si="211"/>
        <v>1005</v>
      </c>
      <c r="C1468" s="5">
        <f>VLOOKUP(B1468,[1]role!$A:$J,10,1)</f>
        <v>49</v>
      </c>
      <c r="D1468" s="5">
        <f t="shared" si="212"/>
        <v>265</v>
      </c>
      <c r="E1468" s="10" t="s">
        <v>241</v>
      </c>
      <c r="F1468" s="5">
        <f>[2]攻击!$I270</f>
        <v>251259</v>
      </c>
      <c r="G1468" s="5">
        <f t="shared" si="204"/>
        <v>1199</v>
      </c>
      <c r="H1468" s="5">
        <v>1005001</v>
      </c>
      <c r="I1468" s="6">
        <f t="shared" si="205"/>
        <v>2700</v>
      </c>
      <c r="J1468">
        <v>0</v>
      </c>
      <c r="K1468" s="11">
        <f t="shared" si="206"/>
        <v>8</v>
      </c>
      <c r="L1468">
        <v>0</v>
      </c>
      <c r="M1468">
        <v>0</v>
      </c>
      <c r="N1468" s="7">
        <v>4005001</v>
      </c>
      <c r="O1468" t="s">
        <v>205</v>
      </c>
      <c r="P1468" s="5" t="str">
        <f t="shared" si="207"/>
        <v>1-497097</v>
      </c>
      <c r="Q1468">
        <v>0</v>
      </c>
      <c r="R1468" s="5">
        <f t="shared" si="208"/>
        <v>251259</v>
      </c>
      <c r="S1468" s="5">
        <v>15</v>
      </c>
      <c r="T1468" s="5">
        <v>0</v>
      </c>
      <c r="U1468">
        <f>[2]升级消耗!$G268</f>
        <v>497097</v>
      </c>
      <c r="V1468">
        <f t="shared" si="213"/>
        <v>2.3</v>
      </c>
      <c r="AA1468" s="5">
        <f t="shared" si="209"/>
        <v>2700</v>
      </c>
    </row>
    <row r="1469" spans="1:27">
      <c r="A1469" s="5">
        <f t="shared" si="210"/>
        <v>1005266</v>
      </c>
      <c r="B1469" s="5">
        <f t="shared" si="211"/>
        <v>1005</v>
      </c>
      <c r="C1469" s="5">
        <f>VLOOKUP(B1469,[1]role!$A:$J,10,1)</f>
        <v>49</v>
      </c>
      <c r="D1469" s="5">
        <f t="shared" si="212"/>
        <v>266</v>
      </c>
      <c r="E1469" s="10" t="s">
        <v>241</v>
      </c>
      <c r="F1469" s="5">
        <f>[2]攻击!$I271</f>
        <v>255340</v>
      </c>
      <c r="G1469" s="5">
        <f t="shared" si="204"/>
        <v>1204</v>
      </c>
      <c r="H1469" s="5">
        <v>1005001</v>
      </c>
      <c r="I1469" s="6">
        <f t="shared" si="205"/>
        <v>2710</v>
      </c>
      <c r="J1469">
        <v>0</v>
      </c>
      <c r="K1469" s="11">
        <f t="shared" si="206"/>
        <v>8</v>
      </c>
      <c r="L1469">
        <v>0</v>
      </c>
      <c r="M1469">
        <v>0</v>
      </c>
      <c r="N1469" s="7">
        <v>4005001</v>
      </c>
      <c r="O1469" t="s">
        <v>206</v>
      </c>
      <c r="P1469" s="5" t="str">
        <f t="shared" si="207"/>
        <v>1-505179</v>
      </c>
      <c r="Q1469">
        <v>0</v>
      </c>
      <c r="R1469" s="5">
        <f t="shared" si="208"/>
        <v>255340</v>
      </c>
      <c r="S1469" s="5">
        <v>15</v>
      </c>
      <c r="T1469" s="5">
        <v>0</v>
      </c>
      <c r="U1469">
        <f>[2]升级消耗!$G269</f>
        <v>505179</v>
      </c>
      <c r="V1469">
        <f t="shared" si="213"/>
        <v>2.3</v>
      </c>
      <c r="AA1469" s="5">
        <f t="shared" si="209"/>
        <v>2710</v>
      </c>
    </row>
    <row r="1470" spans="1:27">
      <c r="A1470" s="5">
        <f t="shared" si="210"/>
        <v>1005267</v>
      </c>
      <c r="B1470" s="5">
        <f t="shared" si="211"/>
        <v>1005</v>
      </c>
      <c r="C1470" s="5">
        <f>VLOOKUP(B1470,[1]role!$A:$J,10,1)</f>
        <v>49</v>
      </c>
      <c r="D1470" s="5">
        <f t="shared" si="212"/>
        <v>267</v>
      </c>
      <c r="E1470" s="10" t="s">
        <v>241</v>
      </c>
      <c r="F1470" s="5">
        <f>[2]攻击!$I272</f>
        <v>259422</v>
      </c>
      <c r="G1470" s="5">
        <f t="shared" si="204"/>
        <v>1208</v>
      </c>
      <c r="H1470" s="5">
        <v>1005001</v>
      </c>
      <c r="I1470" s="6">
        <f t="shared" si="205"/>
        <v>2720</v>
      </c>
      <c r="J1470">
        <v>0</v>
      </c>
      <c r="K1470" s="11">
        <f t="shared" si="206"/>
        <v>8</v>
      </c>
      <c r="L1470">
        <v>0</v>
      </c>
      <c r="M1470">
        <v>0</v>
      </c>
      <c r="N1470" s="7">
        <v>4005001</v>
      </c>
      <c r="O1470" t="s">
        <v>207</v>
      </c>
      <c r="P1470" s="5" t="str">
        <f t="shared" si="207"/>
        <v>1-513261</v>
      </c>
      <c r="Q1470">
        <v>0</v>
      </c>
      <c r="R1470" s="5">
        <f t="shared" si="208"/>
        <v>259422</v>
      </c>
      <c r="S1470" s="5">
        <v>15</v>
      </c>
      <c r="T1470" s="5">
        <v>0</v>
      </c>
      <c r="U1470">
        <f>[2]升级消耗!$G270</f>
        <v>513261</v>
      </c>
      <c r="V1470">
        <f t="shared" si="213"/>
        <v>2.3</v>
      </c>
      <c r="AA1470" s="5">
        <f t="shared" si="209"/>
        <v>2720</v>
      </c>
    </row>
    <row r="1471" spans="1:27">
      <c r="A1471" s="5">
        <f t="shared" si="210"/>
        <v>1005268</v>
      </c>
      <c r="B1471" s="5">
        <f t="shared" si="211"/>
        <v>1005</v>
      </c>
      <c r="C1471" s="5">
        <f>VLOOKUP(B1471,[1]role!$A:$J,10,1)</f>
        <v>49</v>
      </c>
      <c r="D1471" s="5">
        <f t="shared" si="212"/>
        <v>268</v>
      </c>
      <c r="E1471" s="10" t="s">
        <v>241</v>
      </c>
      <c r="F1471" s="5">
        <f>[2]攻击!$I273</f>
        <v>263505</v>
      </c>
      <c r="G1471" s="5">
        <f t="shared" si="204"/>
        <v>1212</v>
      </c>
      <c r="H1471" s="5">
        <v>1005001</v>
      </c>
      <c r="I1471" s="6">
        <f t="shared" si="205"/>
        <v>2730</v>
      </c>
      <c r="J1471">
        <v>0</v>
      </c>
      <c r="K1471" s="11">
        <f t="shared" si="206"/>
        <v>8</v>
      </c>
      <c r="L1471">
        <v>0</v>
      </c>
      <c r="M1471">
        <v>0</v>
      </c>
      <c r="N1471" s="7">
        <v>4005001</v>
      </c>
      <c r="O1471" t="s">
        <v>208</v>
      </c>
      <c r="P1471" s="5" t="str">
        <f t="shared" si="207"/>
        <v>1-521343</v>
      </c>
      <c r="Q1471">
        <v>0</v>
      </c>
      <c r="R1471" s="5">
        <f t="shared" si="208"/>
        <v>263505</v>
      </c>
      <c r="S1471" s="5">
        <v>15</v>
      </c>
      <c r="T1471" s="5">
        <v>0</v>
      </c>
      <c r="U1471">
        <f>[2]升级消耗!$G271</f>
        <v>521343</v>
      </c>
      <c r="V1471">
        <f t="shared" si="213"/>
        <v>2.3</v>
      </c>
      <c r="AA1471" s="5">
        <f t="shared" si="209"/>
        <v>2730</v>
      </c>
    </row>
    <row r="1472" spans="1:27">
      <c r="A1472" s="5">
        <f t="shared" si="210"/>
        <v>1005269</v>
      </c>
      <c r="B1472" s="5">
        <f t="shared" si="211"/>
        <v>1005</v>
      </c>
      <c r="C1472" s="5">
        <f>VLOOKUP(B1472,[1]role!$A:$J,10,1)</f>
        <v>49</v>
      </c>
      <c r="D1472" s="5">
        <f t="shared" si="212"/>
        <v>269</v>
      </c>
      <c r="E1472" s="10" t="s">
        <v>241</v>
      </c>
      <c r="F1472" s="5">
        <f>[2]攻击!$I274</f>
        <v>267589</v>
      </c>
      <c r="G1472" s="5">
        <f t="shared" si="204"/>
        <v>1217</v>
      </c>
      <c r="H1472" s="5">
        <v>1005001</v>
      </c>
      <c r="I1472" s="6">
        <f t="shared" si="205"/>
        <v>2740</v>
      </c>
      <c r="J1472">
        <v>0</v>
      </c>
      <c r="K1472" s="11">
        <f t="shared" si="206"/>
        <v>8</v>
      </c>
      <c r="L1472">
        <v>0</v>
      </c>
      <c r="M1472">
        <v>0</v>
      </c>
      <c r="N1472" s="7">
        <v>4005001</v>
      </c>
      <c r="O1472" t="s">
        <v>209</v>
      </c>
      <c r="P1472" s="5" t="str">
        <f t="shared" si="207"/>
        <v>1-529432</v>
      </c>
      <c r="Q1472">
        <v>0</v>
      </c>
      <c r="R1472" s="5">
        <f t="shared" si="208"/>
        <v>267589</v>
      </c>
      <c r="S1472" s="5">
        <v>15</v>
      </c>
      <c r="T1472" s="5">
        <v>0</v>
      </c>
      <c r="U1472">
        <f>[2]升级消耗!$G272</f>
        <v>529432</v>
      </c>
      <c r="V1472">
        <f t="shared" si="213"/>
        <v>2.3</v>
      </c>
      <c r="AA1472" s="5">
        <f t="shared" si="209"/>
        <v>2740</v>
      </c>
    </row>
    <row r="1473" spans="1:27">
      <c r="A1473" s="5">
        <f t="shared" si="210"/>
        <v>1005270</v>
      </c>
      <c r="B1473" s="5">
        <f t="shared" si="211"/>
        <v>1005</v>
      </c>
      <c r="C1473" s="5">
        <f>VLOOKUP(B1473,[1]role!$A:$J,10,1)</f>
        <v>49</v>
      </c>
      <c r="D1473" s="5">
        <f t="shared" si="212"/>
        <v>270</v>
      </c>
      <c r="E1473" s="10" t="s">
        <v>241</v>
      </c>
      <c r="F1473" s="5">
        <f>[2]攻击!$I275</f>
        <v>271673</v>
      </c>
      <c r="G1473" s="5">
        <f t="shared" si="204"/>
        <v>1221</v>
      </c>
      <c r="H1473" s="5">
        <v>1005001</v>
      </c>
      <c r="I1473" s="6">
        <f t="shared" si="205"/>
        <v>2750</v>
      </c>
      <c r="J1473">
        <v>0</v>
      </c>
      <c r="K1473" s="11">
        <f t="shared" si="206"/>
        <v>8</v>
      </c>
      <c r="L1473">
        <v>0</v>
      </c>
      <c r="M1473">
        <v>0</v>
      </c>
      <c r="N1473" s="7">
        <v>4005001</v>
      </c>
      <c r="O1473" t="s">
        <v>210</v>
      </c>
      <c r="P1473" s="5" t="str">
        <f t="shared" si="207"/>
        <v>1-537518</v>
      </c>
      <c r="Q1473">
        <v>0</v>
      </c>
      <c r="R1473" s="5">
        <f t="shared" si="208"/>
        <v>271673</v>
      </c>
      <c r="S1473" s="5">
        <v>15</v>
      </c>
      <c r="T1473" s="5">
        <v>0</v>
      </c>
      <c r="U1473">
        <f>[2]升级消耗!$G273</f>
        <v>537518</v>
      </c>
      <c r="V1473">
        <f t="shared" si="213"/>
        <v>2.3</v>
      </c>
      <c r="AA1473" s="5">
        <f t="shared" si="209"/>
        <v>2750</v>
      </c>
    </row>
    <row r="1474" spans="1:27">
      <c r="A1474" s="5">
        <f t="shared" si="210"/>
        <v>1005271</v>
      </c>
      <c r="B1474" s="5">
        <f t="shared" si="211"/>
        <v>1005</v>
      </c>
      <c r="C1474" s="5">
        <f>VLOOKUP(B1474,[1]role!$A:$J,10,1)</f>
        <v>49</v>
      </c>
      <c r="D1474" s="5">
        <f t="shared" si="212"/>
        <v>271</v>
      </c>
      <c r="E1474" s="10" t="s">
        <v>241</v>
      </c>
      <c r="F1474" s="5">
        <f>[2]攻击!$I276</f>
        <v>275759</v>
      </c>
      <c r="G1474" s="5">
        <f t="shared" si="204"/>
        <v>1226</v>
      </c>
      <c r="H1474" s="5">
        <v>1005001</v>
      </c>
      <c r="I1474" s="6">
        <f t="shared" si="205"/>
        <v>2760</v>
      </c>
      <c r="J1474">
        <v>0</v>
      </c>
      <c r="K1474" s="11">
        <f t="shared" si="206"/>
        <v>8</v>
      </c>
      <c r="L1474">
        <v>0</v>
      </c>
      <c r="M1474">
        <v>0</v>
      </c>
      <c r="N1474" s="7">
        <v>4005001</v>
      </c>
      <c r="O1474" t="s">
        <v>211</v>
      </c>
      <c r="P1474" s="5" t="str">
        <f t="shared" si="207"/>
        <v>1-545607</v>
      </c>
      <c r="Q1474">
        <v>0</v>
      </c>
      <c r="R1474" s="5">
        <f t="shared" si="208"/>
        <v>275759</v>
      </c>
      <c r="S1474" s="5">
        <v>15</v>
      </c>
      <c r="T1474" s="5">
        <v>0</v>
      </c>
      <c r="U1474">
        <f>[2]升级消耗!$G274</f>
        <v>545607</v>
      </c>
      <c r="V1474">
        <f t="shared" si="213"/>
        <v>2.3</v>
      </c>
      <c r="AA1474" s="5">
        <f t="shared" si="209"/>
        <v>2760</v>
      </c>
    </row>
    <row r="1475" spans="1:27">
      <c r="A1475" s="5">
        <f t="shared" si="210"/>
        <v>1005272</v>
      </c>
      <c r="B1475" s="5">
        <f t="shared" si="211"/>
        <v>1005</v>
      </c>
      <c r="C1475" s="5">
        <f>VLOOKUP(B1475,[1]role!$A:$J,10,1)</f>
        <v>49</v>
      </c>
      <c r="D1475" s="5">
        <f t="shared" si="212"/>
        <v>272</v>
      </c>
      <c r="E1475" s="10" t="s">
        <v>241</v>
      </c>
      <c r="F1475" s="5">
        <f>[2]攻击!$I277</f>
        <v>279845</v>
      </c>
      <c r="G1475" s="5">
        <f t="shared" si="204"/>
        <v>1230</v>
      </c>
      <c r="H1475" s="5">
        <v>1005001</v>
      </c>
      <c r="I1475" s="6">
        <f t="shared" si="205"/>
        <v>2770</v>
      </c>
      <c r="J1475">
        <v>0</v>
      </c>
      <c r="K1475" s="11">
        <f t="shared" si="206"/>
        <v>8</v>
      </c>
      <c r="L1475">
        <v>0</v>
      </c>
      <c r="M1475">
        <v>0</v>
      </c>
      <c r="N1475" s="7">
        <v>4005001</v>
      </c>
      <c r="O1475" t="s">
        <v>212</v>
      </c>
      <c r="P1475" s="5" t="str">
        <f t="shared" si="207"/>
        <v>1-553696</v>
      </c>
      <c r="Q1475">
        <v>0</v>
      </c>
      <c r="R1475" s="5">
        <f t="shared" si="208"/>
        <v>279845</v>
      </c>
      <c r="S1475" s="5">
        <v>15</v>
      </c>
      <c r="T1475" s="5">
        <v>0</v>
      </c>
      <c r="U1475">
        <f>[2]升级消耗!$G275</f>
        <v>553696</v>
      </c>
      <c r="V1475">
        <f t="shared" si="213"/>
        <v>2.3</v>
      </c>
      <c r="AA1475" s="5">
        <f t="shared" si="209"/>
        <v>2770</v>
      </c>
    </row>
    <row r="1476" spans="1:27">
      <c r="A1476" s="5">
        <f t="shared" si="210"/>
        <v>1005273</v>
      </c>
      <c r="B1476" s="5">
        <f t="shared" si="211"/>
        <v>1005</v>
      </c>
      <c r="C1476" s="5">
        <f>VLOOKUP(B1476,[1]role!$A:$J,10,1)</f>
        <v>49</v>
      </c>
      <c r="D1476" s="5">
        <f t="shared" si="212"/>
        <v>273</v>
      </c>
      <c r="E1476" s="10" t="s">
        <v>241</v>
      </c>
      <c r="F1476" s="5">
        <f>[2]攻击!$I278</f>
        <v>283933</v>
      </c>
      <c r="G1476" s="5">
        <f t="shared" si="204"/>
        <v>1234</v>
      </c>
      <c r="H1476" s="5">
        <v>1005001</v>
      </c>
      <c r="I1476" s="6">
        <f t="shared" si="205"/>
        <v>2780</v>
      </c>
      <c r="J1476">
        <v>0</v>
      </c>
      <c r="K1476" s="11">
        <f t="shared" si="206"/>
        <v>8</v>
      </c>
      <c r="L1476">
        <v>0</v>
      </c>
      <c r="M1476">
        <v>0</v>
      </c>
      <c r="N1476" s="7">
        <v>4005001</v>
      </c>
      <c r="O1476" t="s">
        <v>213</v>
      </c>
      <c r="P1476" s="5" t="str">
        <f t="shared" si="207"/>
        <v>1-561792</v>
      </c>
      <c r="Q1476">
        <v>0</v>
      </c>
      <c r="R1476" s="5">
        <f t="shared" si="208"/>
        <v>283933</v>
      </c>
      <c r="S1476" s="5">
        <v>15</v>
      </c>
      <c r="T1476" s="5">
        <v>0</v>
      </c>
      <c r="U1476">
        <f>[2]升级消耗!$G276</f>
        <v>561792</v>
      </c>
      <c r="V1476">
        <f t="shared" si="213"/>
        <v>2.3</v>
      </c>
      <c r="AA1476" s="5">
        <f t="shared" si="209"/>
        <v>2780</v>
      </c>
    </row>
    <row r="1477" spans="1:27">
      <c r="A1477" s="5">
        <f t="shared" si="210"/>
        <v>1005274</v>
      </c>
      <c r="B1477" s="5">
        <f t="shared" si="211"/>
        <v>1005</v>
      </c>
      <c r="C1477" s="5">
        <f>VLOOKUP(B1477,[1]role!$A:$J,10,1)</f>
        <v>49</v>
      </c>
      <c r="D1477" s="5">
        <f t="shared" si="212"/>
        <v>274</v>
      </c>
      <c r="E1477" s="10" t="s">
        <v>241</v>
      </c>
      <c r="F1477" s="5">
        <f>[2]攻击!$I279</f>
        <v>288021</v>
      </c>
      <c r="G1477" s="5">
        <f t="shared" ref="G1477:G1540" si="214">INT(I1477/V1477)+26</f>
        <v>1239</v>
      </c>
      <c r="H1477" s="5">
        <v>1005001</v>
      </c>
      <c r="I1477" s="6">
        <f t="shared" ref="I1477:I1540" si="215">INT(AA1477)</f>
        <v>2790</v>
      </c>
      <c r="J1477">
        <v>0</v>
      </c>
      <c r="K1477" s="11">
        <f t="shared" ref="K1477:K1540" si="216">IF(B1477=2008,10,IF(B1477&gt;3000,10,IF(B1477&gt;2000,5,8)))</f>
        <v>8</v>
      </c>
      <c r="L1477">
        <v>0</v>
      </c>
      <c r="M1477">
        <v>0</v>
      </c>
      <c r="N1477" s="7">
        <v>4005001</v>
      </c>
      <c r="O1477" t="s">
        <v>214</v>
      </c>
      <c r="P1477" s="5" t="str">
        <f t="shared" ref="P1477:P1540" si="217">"1-"&amp;U1477</f>
        <v>1-569885</v>
      </c>
      <c r="Q1477">
        <v>0</v>
      </c>
      <c r="R1477" s="5">
        <f t="shared" ref="R1477:R1540" si="218">F1477</f>
        <v>288021</v>
      </c>
      <c r="S1477" s="5">
        <v>15</v>
      </c>
      <c r="T1477" s="5">
        <v>0</v>
      </c>
      <c r="U1477">
        <f>[2]升级消耗!$G277</f>
        <v>569885</v>
      </c>
      <c r="V1477">
        <f t="shared" si="213"/>
        <v>2.3</v>
      </c>
      <c r="AA1477" s="5">
        <f t="shared" ref="AA1477:AA1540" si="219">50+D1477*10</f>
        <v>2790</v>
      </c>
    </row>
    <row r="1478" spans="1:27">
      <c r="A1478" s="5">
        <f t="shared" si="210"/>
        <v>1005275</v>
      </c>
      <c r="B1478" s="5">
        <f t="shared" si="211"/>
        <v>1005</v>
      </c>
      <c r="C1478" s="5">
        <f>VLOOKUP(B1478,[1]role!$A:$J,10,1)</f>
        <v>49</v>
      </c>
      <c r="D1478" s="5">
        <f t="shared" si="212"/>
        <v>275</v>
      </c>
      <c r="E1478" s="10" t="s">
        <v>241</v>
      </c>
      <c r="F1478" s="5">
        <f>[2]攻击!$I280</f>
        <v>292110</v>
      </c>
      <c r="G1478" s="5">
        <f t="shared" si="214"/>
        <v>1243</v>
      </c>
      <c r="H1478" s="5">
        <v>1005001</v>
      </c>
      <c r="I1478" s="6">
        <f t="shared" si="215"/>
        <v>2800</v>
      </c>
      <c r="J1478">
        <v>0</v>
      </c>
      <c r="K1478" s="11">
        <f t="shared" si="216"/>
        <v>8</v>
      </c>
      <c r="L1478">
        <v>0</v>
      </c>
      <c r="M1478">
        <v>0</v>
      </c>
      <c r="N1478" s="7">
        <v>4005001</v>
      </c>
      <c r="O1478" t="s">
        <v>215</v>
      </c>
      <c r="P1478" s="5" t="str">
        <f t="shared" si="217"/>
        <v>1-577982</v>
      </c>
      <c r="Q1478">
        <v>0</v>
      </c>
      <c r="R1478" s="5">
        <f t="shared" si="218"/>
        <v>292110</v>
      </c>
      <c r="S1478" s="5">
        <v>15</v>
      </c>
      <c r="T1478" s="5">
        <v>0</v>
      </c>
      <c r="U1478">
        <f>[2]升级消耗!$G278</f>
        <v>577982</v>
      </c>
      <c r="V1478">
        <f t="shared" si="213"/>
        <v>2.3</v>
      </c>
      <c r="AA1478" s="5">
        <f t="shared" si="219"/>
        <v>2800</v>
      </c>
    </row>
    <row r="1479" spans="1:27">
      <c r="A1479" s="5">
        <f t="shared" si="210"/>
        <v>1005276</v>
      </c>
      <c r="B1479" s="5">
        <f t="shared" si="211"/>
        <v>1005</v>
      </c>
      <c r="C1479" s="5">
        <f>VLOOKUP(B1479,[1]role!$A:$J,10,1)</f>
        <v>49</v>
      </c>
      <c r="D1479" s="5">
        <f t="shared" si="212"/>
        <v>276</v>
      </c>
      <c r="E1479" s="10" t="s">
        <v>241</v>
      </c>
      <c r="F1479" s="5">
        <f>[2]攻击!$I281</f>
        <v>298245</v>
      </c>
      <c r="G1479" s="5">
        <f t="shared" si="214"/>
        <v>1247</v>
      </c>
      <c r="H1479" s="5">
        <v>1005001</v>
      </c>
      <c r="I1479" s="6">
        <f t="shared" si="215"/>
        <v>2810</v>
      </c>
      <c r="J1479">
        <v>0</v>
      </c>
      <c r="K1479" s="11">
        <f t="shared" si="216"/>
        <v>8</v>
      </c>
      <c r="L1479">
        <v>0</v>
      </c>
      <c r="M1479">
        <v>0</v>
      </c>
      <c r="N1479" s="7">
        <v>4005001</v>
      </c>
      <c r="O1479" t="s">
        <v>216</v>
      </c>
      <c r="P1479" s="5" t="str">
        <f t="shared" si="217"/>
        <v>1-590128</v>
      </c>
      <c r="Q1479">
        <v>0</v>
      </c>
      <c r="R1479" s="5">
        <f t="shared" si="218"/>
        <v>298245</v>
      </c>
      <c r="S1479" s="5">
        <v>15</v>
      </c>
      <c r="T1479" s="5">
        <v>0</v>
      </c>
      <c r="U1479">
        <f>[2]升级消耗!$G279</f>
        <v>590128</v>
      </c>
      <c r="V1479">
        <f t="shared" si="213"/>
        <v>2.3</v>
      </c>
      <c r="AA1479" s="5">
        <f t="shared" si="219"/>
        <v>2810</v>
      </c>
    </row>
    <row r="1480" spans="1:27">
      <c r="A1480" s="5">
        <f t="shared" si="210"/>
        <v>1005277</v>
      </c>
      <c r="B1480" s="5">
        <f t="shared" si="211"/>
        <v>1005</v>
      </c>
      <c r="C1480" s="5">
        <f>VLOOKUP(B1480,[1]role!$A:$J,10,1)</f>
        <v>49</v>
      </c>
      <c r="D1480" s="5">
        <f t="shared" si="212"/>
        <v>277</v>
      </c>
      <c r="E1480" s="10" t="s">
        <v>241</v>
      </c>
      <c r="F1480" s="5">
        <f>[2]攻击!$I282</f>
        <v>304379</v>
      </c>
      <c r="G1480" s="5">
        <f t="shared" si="214"/>
        <v>1252</v>
      </c>
      <c r="H1480" s="5">
        <v>1005001</v>
      </c>
      <c r="I1480" s="6">
        <f t="shared" si="215"/>
        <v>2820</v>
      </c>
      <c r="J1480">
        <v>0</v>
      </c>
      <c r="K1480" s="11">
        <f t="shared" si="216"/>
        <v>8</v>
      </c>
      <c r="L1480">
        <v>0</v>
      </c>
      <c r="M1480">
        <v>0</v>
      </c>
      <c r="N1480" s="7">
        <v>4005001</v>
      </c>
      <c r="O1480" t="s">
        <v>217</v>
      </c>
      <c r="P1480" s="5" t="str">
        <f t="shared" si="217"/>
        <v>1-602274</v>
      </c>
      <c r="Q1480">
        <v>0</v>
      </c>
      <c r="R1480" s="5">
        <f t="shared" si="218"/>
        <v>304379</v>
      </c>
      <c r="S1480" s="5">
        <v>15</v>
      </c>
      <c r="T1480" s="5">
        <v>0</v>
      </c>
      <c r="U1480">
        <f>[2]升级消耗!$G280</f>
        <v>602274</v>
      </c>
      <c r="V1480">
        <f t="shared" si="213"/>
        <v>2.3</v>
      </c>
      <c r="AA1480" s="5">
        <f t="shared" si="219"/>
        <v>2820</v>
      </c>
    </row>
    <row r="1481" spans="1:27">
      <c r="A1481" s="5">
        <f t="shared" si="210"/>
        <v>1005278</v>
      </c>
      <c r="B1481" s="5">
        <f t="shared" si="211"/>
        <v>1005</v>
      </c>
      <c r="C1481" s="5">
        <f>VLOOKUP(B1481,[1]role!$A:$J,10,1)</f>
        <v>49</v>
      </c>
      <c r="D1481" s="5">
        <f t="shared" si="212"/>
        <v>278</v>
      </c>
      <c r="E1481" s="10" t="s">
        <v>241</v>
      </c>
      <c r="F1481" s="5">
        <f>[2]攻击!$I283</f>
        <v>310515</v>
      </c>
      <c r="G1481" s="5">
        <f t="shared" si="214"/>
        <v>1256</v>
      </c>
      <c r="H1481" s="5">
        <v>1005001</v>
      </c>
      <c r="I1481" s="6">
        <f t="shared" si="215"/>
        <v>2830</v>
      </c>
      <c r="J1481">
        <v>0</v>
      </c>
      <c r="K1481" s="11">
        <f t="shared" si="216"/>
        <v>8</v>
      </c>
      <c r="L1481">
        <v>0</v>
      </c>
      <c r="M1481">
        <v>0</v>
      </c>
      <c r="N1481" s="7">
        <v>4005001</v>
      </c>
      <c r="O1481" t="s">
        <v>218</v>
      </c>
      <c r="P1481" s="5" t="str">
        <f t="shared" si="217"/>
        <v>1-614424</v>
      </c>
      <c r="Q1481">
        <v>0</v>
      </c>
      <c r="R1481" s="5">
        <f t="shared" si="218"/>
        <v>310515</v>
      </c>
      <c r="S1481" s="5">
        <v>15</v>
      </c>
      <c r="T1481" s="5">
        <v>0</v>
      </c>
      <c r="U1481">
        <f>[2]升级消耗!$G281</f>
        <v>614424</v>
      </c>
      <c r="V1481">
        <f t="shared" si="213"/>
        <v>2.3</v>
      </c>
      <c r="AA1481" s="5">
        <f t="shared" si="219"/>
        <v>2830</v>
      </c>
    </row>
    <row r="1482" spans="1:27">
      <c r="A1482" s="5">
        <f t="shared" si="210"/>
        <v>1005279</v>
      </c>
      <c r="B1482" s="5">
        <f t="shared" si="211"/>
        <v>1005</v>
      </c>
      <c r="C1482" s="5">
        <f>VLOOKUP(B1482,[1]role!$A:$J,10,1)</f>
        <v>49</v>
      </c>
      <c r="D1482" s="5">
        <f t="shared" si="212"/>
        <v>279</v>
      </c>
      <c r="E1482" s="10" t="s">
        <v>241</v>
      </c>
      <c r="F1482" s="5">
        <f>[2]攻击!$I284</f>
        <v>316651</v>
      </c>
      <c r="G1482" s="5">
        <f t="shared" si="214"/>
        <v>1260</v>
      </c>
      <c r="H1482" s="5">
        <v>1005001</v>
      </c>
      <c r="I1482" s="6">
        <f t="shared" si="215"/>
        <v>2840</v>
      </c>
      <c r="J1482">
        <v>0</v>
      </c>
      <c r="K1482" s="11">
        <f t="shared" si="216"/>
        <v>8</v>
      </c>
      <c r="L1482">
        <v>0</v>
      </c>
      <c r="M1482">
        <v>0</v>
      </c>
      <c r="N1482" s="7">
        <v>4005001</v>
      </c>
      <c r="O1482" t="s">
        <v>219</v>
      </c>
      <c r="P1482" s="5" t="str">
        <f t="shared" si="217"/>
        <v>1-626574</v>
      </c>
      <c r="Q1482">
        <v>0</v>
      </c>
      <c r="R1482" s="5">
        <f t="shared" si="218"/>
        <v>316651</v>
      </c>
      <c r="S1482" s="5">
        <v>15</v>
      </c>
      <c r="T1482" s="5">
        <v>0</v>
      </c>
      <c r="U1482">
        <f>[2]升级消耗!$G282</f>
        <v>626574</v>
      </c>
      <c r="V1482">
        <f t="shared" si="213"/>
        <v>2.3</v>
      </c>
      <c r="AA1482" s="5">
        <f t="shared" si="219"/>
        <v>2840</v>
      </c>
    </row>
    <row r="1483" spans="1:27">
      <c r="A1483" s="5">
        <f t="shared" si="210"/>
        <v>1005280</v>
      </c>
      <c r="B1483" s="5">
        <f t="shared" si="211"/>
        <v>1005</v>
      </c>
      <c r="C1483" s="5">
        <f>VLOOKUP(B1483,[1]role!$A:$J,10,1)</f>
        <v>49</v>
      </c>
      <c r="D1483" s="5">
        <f t="shared" si="212"/>
        <v>280</v>
      </c>
      <c r="E1483" s="10" t="s">
        <v>241</v>
      </c>
      <c r="F1483" s="5">
        <f>[2]攻击!$I285</f>
        <v>322789</v>
      </c>
      <c r="G1483" s="5">
        <f t="shared" si="214"/>
        <v>1265</v>
      </c>
      <c r="H1483" s="5">
        <v>1005001</v>
      </c>
      <c r="I1483" s="6">
        <f t="shared" si="215"/>
        <v>2850</v>
      </c>
      <c r="J1483">
        <v>0</v>
      </c>
      <c r="K1483" s="11">
        <f t="shared" si="216"/>
        <v>8</v>
      </c>
      <c r="L1483">
        <v>0</v>
      </c>
      <c r="M1483">
        <v>0</v>
      </c>
      <c r="N1483" s="7">
        <v>4005001</v>
      </c>
      <c r="O1483" t="s">
        <v>220</v>
      </c>
      <c r="P1483" s="5" t="str">
        <f t="shared" si="217"/>
        <v>1-638728</v>
      </c>
      <c r="Q1483">
        <v>0</v>
      </c>
      <c r="R1483" s="5">
        <f t="shared" si="218"/>
        <v>322789</v>
      </c>
      <c r="S1483" s="5">
        <v>15</v>
      </c>
      <c r="T1483" s="5">
        <v>0</v>
      </c>
      <c r="U1483">
        <f>[2]升级消耗!$G283</f>
        <v>638728</v>
      </c>
      <c r="V1483">
        <f t="shared" si="213"/>
        <v>2.3</v>
      </c>
      <c r="AA1483" s="5">
        <f t="shared" si="219"/>
        <v>2850</v>
      </c>
    </row>
    <row r="1484" spans="1:27">
      <c r="A1484" s="5">
        <f t="shared" si="210"/>
        <v>1005281</v>
      </c>
      <c r="B1484" s="5">
        <f t="shared" si="211"/>
        <v>1005</v>
      </c>
      <c r="C1484" s="5">
        <f>VLOOKUP(B1484,[1]role!$A:$J,10,1)</f>
        <v>49</v>
      </c>
      <c r="D1484" s="5">
        <f t="shared" si="212"/>
        <v>281</v>
      </c>
      <c r="E1484" s="10" t="s">
        <v>241</v>
      </c>
      <c r="F1484" s="5">
        <f>[2]攻击!$I286</f>
        <v>328927</v>
      </c>
      <c r="G1484" s="5">
        <f t="shared" si="214"/>
        <v>1269</v>
      </c>
      <c r="H1484" s="5">
        <v>1005001</v>
      </c>
      <c r="I1484" s="6">
        <f t="shared" si="215"/>
        <v>2860</v>
      </c>
      <c r="J1484">
        <v>0</v>
      </c>
      <c r="K1484" s="11">
        <f t="shared" si="216"/>
        <v>8</v>
      </c>
      <c r="L1484">
        <v>0</v>
      </c>
      <c r="M1484">
        <v>0</v>
      </c>
      <c r="N1484" s="7">
        <v>4005001</v>
      </c>
      <c r="O1484" t="s">
        <v>221</v>
      </c>
      <c r="P1484" s="5" t="str">
        <f t="shared" si="217"/>
        <v>1-650882</v>
      </c>
      <c r="Q1484">
        <v>0</v>
      </c>
      <c r="R1484" s="5">
        <f t="shared" si="218"/>
        <v>328927</v>
      </c>
      <c r="S1484" s="5">
        <v>15</v>
      </c>
      <c r="T1484" s="5">
        <v>0</v>
      </c>
      <c r="U1484">
        <f>[2]升级消耗!$G284</f>
        <v>650882</v>
      </c>
      <c r="V1484">
        <f t="shared" si="213"/>
        <v>2.3</v>
      </c>
      <c r="AA1484" s="5">
        <f t="shared" si="219"/>
        <v>2860</v>
      </c>
    </row>
    <row r="1485" spans="1:27">
      <c r="A1485" s="5">
        <f t="shared" si="210"/>
        <v>1005282</v>
      </c>
      <c r="B1485" s="5">
        <f t="shared" si="211"/>
        <v>1005</v>
      </c>
      <c r="C1485" s="5">
        <f>VLOOKUP(B1485,[1]role!$A:$J,10,1)</f>
        <v>49</v>
      </c>
      <c r="D1485" s="5">
        <f t="shared" si="212"/>
        <v>282</v>
      </c>
      <c r="E1485" s="10" t="s">
        <v>241</v>
      </c>
      <c r="F1485" s="5">
        <f>[2]攻击!$I287</f>
        <v>335067</v>
      </c>
      <c r="G1485" s="5">
        <f t="shared" si="214"/>
        <v>1273</v>
      </c>
      <c r="H1485" s="5">
        <v>1005001</v>
      </c>
      <c r="I1485" s="6">
        <f t="shared" si="215"/>
        <v>2870</v>
      </c>
      <c r="J1485">
        <v>0</v>
      </c>
      <c r="K1485" s="11">
        <f t="shared" si="216"/>
        <v>8</v>
      </c>
      <c r="L1485">
        <v>0</v>
      </c>
      <c r="M1485">
        <v>0</v>
      </c>
      <c r="N1485" s="7">
        <v>4005001</v>
      </c>
      <c r="O1485" t="s">
        <v>222</v>
      </c>
      <c r="P1485" s="5" t="str">
        <f t="shared" si="217"/>
        <v>1-663039</v>
      </c>
      <c r="Q1485">
        <v>0</v>
      </c>
      <c r="R1485" s="5">
        <f t="shared" si="218"/>
        <v>335067</v>
      </c>
      <c r="S1485" s="5">
        <v>15</v>
      </c>
      <c r="T1485" s="5">
        <v>0</v>
      </c>
      <c r="U1485">
        <f>[2]升级消耗!$G285</f>
        <v>663039</v>
      </c>
      <c r="V1485">
        <f t="shared" si="213"/>
        <v>2.3</v>
      </c>
      <c r="AA1485" s="5">
        <f t="shared" si="219"/>
        <v>2870</v>
      </c>
    </row>
    <row r="1486" spans="1:27">
      <c r="A1486" s="5">
        <f t="shared" si="210"/>
        <v>1005283</v>
      </c>
      <c r="B1486" s="5">
        <f t="shared" si="211"/>
        <v>1005</v>
      </c>
      <c r="C1486" s="5">
        <f>VLOOKUP(B1486,[1]role!$A:$J,10,1)</f>
        <v>49</v>
      </c>
      <c r="D1486" s="5">
        <f t="shared" si="212"/>
        <v>283</v>
      </c>
      <c r="E1486" s="10" t="s">
        <v>241</v>
      </c>
      <c r="F1486" s="5">
        <f>[2]攻击!$I288</f>
        <v>341207</v>
      </c>
      <c r="G1486" s="5">
        <f t="shared" si="214"/>
        <v>1278</v>
      </c>
      <c r="H1486" s="5">
        <v>1005001</v>
      </c>
      <c r="I1486" s="6">
        <f t="shared" si="215"/>
        <v>2880</v>
      </c>
      <c r="J1486">
        <v>0</v>
      </c>
      <c r="K1486" s="11">
        <f t="shared" si="216"/>
        <v>8</v>
      </c>
      <c r="L1486">
        <v>0</v>
      </c>
      <c r="M1486">
        <v>0</v>
      </c>
      <c r="N1486" s="7">
        <v>4005001</v>
      </c>
      <c r="O1486" t="s">
        <v>223</v>
      </c>
      <c r="P1486" s="5" t="str">
        <f t="shared" si="217"/>
        <v>1-675196</v>
      </c>
      <c r="Q1486">
        <v>0</v>
      </c>
      <c r="R1486" s="5">
        <f t="shared" si="218"/>
        <v>341207</v>
      </c>
      <c r="S1486" s="5">
        <v>15</v>
      </c>
      <c r="T1486" s="5">
        <v>0</v>
      </c>
      <c r="U1486">
        <f>[2]升级消耗!$G286</f>
        <v>675196</v>
      </c>
      <c r="V1486">
        <f t="shared" si="213"/>
        <v>2.3</v>
      </c>
      <c r="AA1486" s="5">
        <f t="shared" si="219"/>
        <v>2880</v>
      </c>
    </row>
    <row r="1487" spans="1:27">
      <c r="A1487" s="5">
        <f t="shared" si="210"/>
        <v>1005284</v>
      </c>
      <c r="B1487" s="5">
        <f t="shared" si="211"/>
        <v>1005</v>
      </c>
      <c r="C1487" s="5">
        <f>VLOOKUP(B1487,[1]role!$A:$J,10,1)</f>
        <v>49</v>
      </c>
      <c r="D1487" s="5">
        <f t="shared" si="212"/>
        <v>284</v>
      </c>
      <c r="E1487" s="10" t="s">
        <v>241</v>
      </c>
      <c r="F1487" s="5">
        <f>[2]攻击!$I289</f>
        <v>347349</v>
      </c>
      <c r="G1487" s="5">
        <f t="shared" si="214"/>
        <v>1282</v>
      </c>
      <c r="H1487" s="5">
        <v>1005001</v>
      </c>
      <c r="I1487" s="6">
        <f t="shared" si="215"/>
        <v>2890</v>
      </c>
      <c r="J1487">
        <v>0</v>
      </c>
      <c r="K1487" s="11">
        <f t="shared" si="216"/>
        <v>8</v>
      </c>
      <c r="L1487">
        <v>0</v>
      </c>
      <c r="M1487">
        <v>0</v>
      </c>
      <c r="N1487" s="7">
        <v>4005001</v>
      </c>
      <c r="O1487" t="s">
        <v>224</v>
      </c>
      <c r="P1487" s="5" t="str">
        <f t="shared" si="217"/>
        <v>1-687353</v>
      </c>
      <c r="Q1487">
        <v>0</v>
      </c>
      <c r="R1487" s="5">
        <f t="shared" si="218"/>
        <v>347349</v>
      </c>
      <c r="S1487" s="5">
        <v>15</v>
      </c>
      <c r="T1487" s="5">
        <v>0</v>
      </c>
      <c r="U1487">
        <f>[2]升级消耗!$G287</f>
        <v>687353</v>
      </c>
      <c r="V1487">
        <f t="shared" si="213"/>
        <v>2.3</v>
      </c>
      <c r="AA1487" s="5">
        <f t="shared" si="219"/>
        <v>2890</v>
      </c>
    </row>
    <row r="1488" spans="1:27">
      <c r="A1488" s="5">
        <f t="shared" si="210"/>
        <v>1005285</v>
      </c>
      <c r="B1488" s="5">
        <f t="shared" si="211"/>
        <v>1005</v>
      </c>
      <c r="C1488" s="5">
        <f>VLOOKUP(B1488,[1]role!$A:$J,10,1)</f>
        <v>49</v>
      </c>
      <c r="D1488" s="5">
        <f t="shared" si="212"/>
        <v>285</v>
      </c>
      <c r="E1488" s="10" t="s">
        <v>241</v>
      </c>
      <c r="F1488" s="5">
        <f>[2]攻击!$I290</f>
        <v>353490</v>
      </c>
      <c r="G1488" s="5">
        <f t="shared" si="214"/>
        <v>1286</v>
      </c>
      <c r="H1488" s="5">
        <v>1005001</v>
      </c>
      <c r="I1488" s="6">
        <f t="shared" si="215"/>
        <v>2900</v>
      </c>
      <c r="J1488">
        <v>0</v>
      </c>
      <c r="K1488" s="11">
        <f t="shared" si="216"/>
        <v>8</v>
      </c>
      <c r="L1488">
        <v>0</v>
      </c>
      <c r="M1488">
        <v>0</v>
      </c>
      <c r="N1488" s="7">
        <v>4005001</v>
      </c>
      <c r="O1488" t="s">
        <v>225</v>
      </c>
      <c r="P1488" s="5" t="str">
        <f t="shared" si="217"/>
        <v>1-699514</v>
      </c>
      <c r="Q1488">
        <v>0</v>
      </c>
      <c r="R1488" s="5">
        <f t="shared" si="218"/>
        <v>353490</v>
      </c>
      <c r="S1488" s="5">
        <v>15</v>
      </c>
      <c r="T1488" s="5">
        <v>0</v>
      </c>
      <c r="U1488">
        <f>[2]升级消耗!$G288</f>
        <v>699514</v>
      </c>
      <c r="V1488">
        <f t="shared" si="213"/>
        <v>2.3</v>
      </c>
      <c r="AA1488" s="5">
        <f t="shared" si="219"/>
        <v>2900</v>
      </c>
    </row>
    <row r="1489" spans="1:27">
      <c r="A1489" s="5">
        <f t="shared" si="210"/>
        <v>1005286</v>
      </c>
      <c r="B1489" s="5">
        <f t="shared" si="211"/>
        <v>1005</v>
      </c>
      <c r="C1489" s="5">
        <f>VLOOKUP(B1489,[1]role!$A:$J,10,1)</f>
        <v>49</v>
      </c>
      <c r="D1489" s="5">
        <f t="shared" si="212"/>
        <v>286</v>
      </c>
      <c r="E1489" s="10" t="s">
        <v>241</v>
      </c>
      <c r="F1489" s="5">
        <f>[2]攻击!$I291</f>
        <v>359634</v>
      </c>
      <c r="G1489" s="5">
        <f t="shared" si="214"/>
        <v>1291</v>
      </c>
      <c r="H1489" s="5">
        <v>1005001</v>
      </c>
      <c r="I1489" s="6">
        <f t="shared" si="215"/>
        <v>2910</v>
      </c>
      <c r="J1489">
        <v>0</v>
      </c>
      <c r="K1489" s="11">
        <f t="shared" si="216"/>
        <v>8</v>
      </c>
      <c r="L1489">
        <v>0</v>
      </c>
      <c r="M1489">
        <v>0</v>
      </c>
      <c r="N1489" s="7">
        <v>4005001</v>
      </c>
      <c r="O1489" t="s">
        <v>226</v>
      </c>
      <c r="P1489" s="5" t="str">
        <f t="shared" si="217"/>
        <v>1-711678</v>
      </c>
      <c r="Q1489">
        <v>0</v>
      </c>
      <c r="R1489" s="5">
        <f t="shared" si="218"/>
        <v>359634</v>
      </c>
      <c r="S1489" s="5">
        <v>15</v>
      </c>
      <c r="T1489" s="5">
        <v>0</v>
      </c>
      <c r="U1489">
        <f>[2]升级消耗!$G289</f>
        <v>711678</v>
      </c>
      <c r="V1489">
        <f t="shared" si="213"/>
        <v>2.3</v>
      </c>
      <c r="AA1489" s="5">
        <f t="shared" si="219"/>
        <v>2910</v>
      </c>
    </row>
    <row r="1490" spans="1:27">
      <c r="A1490" s="5">
        <f t="shared" si="210"/>
        <v>1005287</v>
      </c>
      <c r="B1490" s="5">
        <f t="shared" si="211"/>
        <v>1005</v>
      </c>
      <c r="C1490" s="5">
        <f>VLOOKUP(B1490,[1]role!$A:$J,10,1)</f>
        <v>49</v>
      </c>
      <c r="D1490" s="5">
        <f t="shared" si="212"/>
        <v>287</v>
      </c>
      <c r="E1490" s="10" t="s">
        <v>241</v>
      </c>
      <c r="F1490" s="5">
        <f>[2]攻击!$I292</f>
        <v>365777</v>
      </c>
      <c r="G1490" s="5">
        <f t="shared" si="214"/>
        <v>1295</v>
      </c>
      <c r="H1490" s="5">
        <v>1005001</v>
      </c>
      <c r="I1490" s="6">
        <f t="shared" si="215"/>
        <v>2920</v>
      </c>
      <c r="J1490">
        <v>0</v>
      </c>
      <c r="K1490" s="11">
        <f t="shared" si="216"/>
        <v>8</v>
      </c>
      <c r="L1490">
        <v>0</v>
      </c>
      <c r="M1490">
        <v>0</v>
      </c>
      <c r="N1490" s="7">
        <v>4005001</v>
      </c>
      <c r="O1490" t="s">
        <v>227</v>
      </c>
      <c r="P1490" s="5" t="str">
        <f t="shared" si="217"/>
        <v>1-723843</v>
      </c>
      <c r="Q1490">
        <v>0</v>
      </c>
      <c r="R1490" s="5">
        <f t="shared" si="218"/>
        <v>365777</v>
      </c>
      <c r="S1490" s="5">
        <v>15</v>
      </c>
      <c r="T1490" s="5">
        <v>0</v>
      </c>
      <c r="U1490">
        <f>[2]升级消耗!$G290</f>
        <v>723843</v>
      </c>
      <c r="V1490">
        <f t="shared" si="213"/>
        <v>2.3</v>
      </c>
      <c r="AA1490" s="5">
        <f t="shared" si="219"/>
        <v>2920</v>
      </c>
    </row>
    <row r="1491" spans="1:27">
      <c r="A1491" s="5">
        <f t="shared" si="210"/>
        <v>1005288</v>
      </c>
      <c r="B1491" s="5">
        <f t="shared" si="211"/>
        <v>1005</v>
      </c>
      <c r="C1491" s="5">
        <f>VLOOKUP(B1491,[1]role!$A:$J,10,1)</f>
        <v>49</v>
      </c>
      <c r="D1491" s="5">
        <f t="shared" si="212"/>
        <v>288</v>
      </c>
      <c r="E1491" s="10" t="s">
        <v>241</v>
      </c>
      <c r="F1491" s="5">
        <f>[2]攻击!$I293</f>
        <v>371922</v>
      </c>
      <c r="G1491" s="5">
        <f t="shared" si="214"/>
        <v>1299</v>
      </c>
      <c r="H1491" s="5">
        <v>1005001</v>
      </c>
      <c r="I1491" s="6">
        <f t="shared" si="215"/>
        <v>2930</v>
      </c>
      <c r="J1491">
        <v>0</v>
      </c>
      <c r="K1491" s="11">
        <f t="shared" si="216"/>
        <v>8</v>
      </c>
      <c r="L1491">
        <v>0</v>
      </c>
      <c r="M1491">
        <v>0</v>
      </c>
      <c r="N1491" s="7">
        <v>4005001</v>
      </c>
      <c r="O1491" t="s">
        <v>228</v>
      </c>
      <c r="P1491" s="5" t="str">
        <f t="shared" si="217"/>
        <v>1-736011</v>
      </c>
      <c r="Q1491">
        <v>0</v>
      </c>
      <c r="R1491" s="5">
        <f t="shared" si="218"/>
        <v>371922</v>
      </c>
      <c r="S1491" s="5">
        <v>15</v>
      </c>
      <c r="T1491" s="5">
        <v>0</v>
      </c>
      <c r="U1491">
        <f>[2]升级消耗!$G291</f>
        <v>736011</v>
      </c>
      <c r="V1491">
        <f t="shared" si="213"/>
        <v>2.3</v>
      </c>
      <c r="AA1491" s="5">
        <f t="shared" si="219"/>
        <v>2930</v>
      </c>
    </row>
    <row r="1492" spans="1:27">
      <c r="A1492" s="5">
        <f t="shared" si="210"/>
        <v>1005289</v>
      </c>
      <c r="B1492" s="5">
        <f t="shared" si="211"/>
        <v>1005</v>
      </c>
      <c r="C1492" s="5">
        <f>VLOOKUP(B1492,[1]role!$A:$J,10,1)</f>
        <v>49</v>
      </c>
      <c r="D1492" s="5">
        <f t="shared" si="212"/>
        <v>289</v>
      </c>
      <c r="E1492" s="10" t="s">
        <v>241</v>
      </c>
      <c r="F1492" s="5">
        <f>[2]攻击!$I294</f>
        <v>378067</v>
      </c>
      <c r="G1492" s="5">
        <f t="shared" si="214"/>
        <v>1304</v>
      </c>
      <c r="H1492" s="5">
        <v>1005001</v>
      </c>
      <c r="I1492" s="6">
        <f t="shared" si="215"/>
        <v>2940</v>
      </c>
      <c r="J1492">
        <v>0</v>
      </c>
      <c r="K1492" s="11">
        <f t="shared" si="216"/>
        <v>8</v>
      </c>
      <c r="L1492">
        <v>0</v>
      </c>
      <c r="M1492">
        <v>0</v>
      </c>
      <c r="N1492" s="7">
        <v>4005001</v>
      </c>
      <c r="O1492" t="s">
        <v>229</v>
      </c>
      <c r="P1492" s="5" t="str">
        <f t="shared" si="217"/>
        <v>1-748179</v>
      </c>
      <c r="Q1492">
        <v>0</v>
      </c>
      <c r="R1492" s="5">
        <f t="shared" si="218"/>
        <v>378067</v>
      </c>
      <c r="S1492" s="5">
        <v>15</v>
      </c>
      <c r="T1492" s="5">
        <v>0</v>
      </c>
      <c r="U1492">
        <f>[2]升级消耗!$G292</f>
        <v>748179</v>
      </c>
      <c r="V1492">
        <f t="shared" si="213"/>
        <v>2.3</v>
      </c>
      <c r="AA1492" s="5">
        <f t="shared" si="219"/>
        <v>2940</v>
      </c>
    </row>
    <row r="1493" spans="1:27">
      <c r="A1493" s="5">
        <f t="shared" si="210"/>
        <v>1005290</v>
      </c>
      <c r="B1493" s="5">
        <f t="shared" si="211"/>
        <v>1005</v>
      </c>
      <c r="C1493" s="5">
        <f>VLOOKUP(B1493,[1]role!$A:$J,10,1)</f>
        <v>49</v>
      </c>
      <c r="D1493" s="5">
        <f t="shared" si="212"/>
        <v>290</v>
      </c>
      <c r="E1493" s="10" t="s">
        <v>241</v>
      </c>
      <c r="F1493" s="5">
        <f>[2]攻击!$I295</f>
        <v>384214</v>
      </c>
      <c r="G1493" s="5">
        <f t="shared" si="214"/>
        <v>1308</v>
      </c>
      <c r="H1493" s="5">
        <v>1005001</v>
      </c>
      <c r="I1493" s="6">
        <f t="shared" si="215"/>
        <v>2950</v>
      </c>
      <c r="J1493">
        <v>0</v>
      </c>
      <c r="K1493" s="11">
        <f t="shared" si="216"/>
        <v>8</v>
      </c>
      <c r="L1493">
        <v>0</v>
      </c>
      <c r="M1493">
        <v>0</v>
      </c>
      <c r="N1493" s="7">
        <v>4005001</v>
      </c>
      <c r="O1493" t="s">
        <v>230</v>
      </c>
      <c r="P1493" s="5" t="str">
        <f t="shared" si="217"/>
        <v>1-760350</v>
      </c>
      <c r="Q1493">
        <v>0</v>
      </c>
      <c r="R1493" s="5">
        <f t="shared" si="218"/>
        <v>384214</v>
      </c>
      <c r="S1493" s="5">
        <v>15</v>
      </c>
      <c r="T1493" s="5">
        <v>0</v>
      </c>
      <c r="U1493">
        <f>[2]升级消耗!$G293</f>
        <v>760350</v>
      </c>
      <c r="V1493">
        <f t="shared" si="213"/>
        <v>2.3</v>
      </c>
      <c r="AA1493" s="5">
        <f t="shared" si="219"/>
        <v>2950</v>
      </c>
    </row>
    <row r="1494" spans="1:27">
      <c r="A1494" s="5">
        <f t="shared" si="210"/>
        <v>1005291</v>
      </c>
      <c r="B1494" s="5">
        <f t="shared" si="211"/>
        <v>1005</v>
      </c>
      <c r="C1494" s="5">
        <f>VLOOKUP(B1494,[1]role!$A:$J,10,1)</f>
        <v>49</v>
      </c>
      <c r="D1494" s="5">
        <f t="shared" si="212"/>
        <v>291</v>
      </c>
      <c r="E1494" s="10" t="s">
        <v>241</v>
      </c>
      <c r="F1494" s="5">
        <f>[2]攻击!$I296</f>
        <v>390361</v>
      </c>
      <c r="G1494" s="5">
        <f t="shared" si="214"/>
        <v>1312</v>
      </c>
      <c r="H1494" s="5">
        <v>1005001</v>
      </c>
      <c r="I1494" s="6">
        <f t="shared" si="215"/>
        <v>2960</v>
      </c>
      <c r="J1494">
        <v>0</v>
      </c>
      <c r="K1494" s="11">
        <f t="shared" si="216"/>
        <v>8</v>
      </c>
      <c r="L1494">
        <v>0</v>
      </c>
      <c r="M1494">
        <v>0</v>
      </c>
      <c r="N1494" s="7">
        <v>4005001</v>
      </c>
      <c r="O1494" t="s">
        <v>231</v>
      </c>
      <c r="P1494" s="5" t="str">
        <f t="shared" si="217"/>
        <v>1-772518</v>
      </c>
      <c r="Q1494">
        <v>0</v>
      </c>
      <c r="R1494" s="5">
        <f t="shared" si="218"/>
        <v>390361</v>
      </c>
      <c r="S1494" s="5">
        <v>15</v>
      </c>
      <c r="T1494" s="5">
        <v>0</v>
      </c>
      <c r="U1494">
        <f>[2]升级消耗!$G294</f>
        <v>772518</v>
      </c>
      <c r="V1494">
        <f t="shared" si="213"/>
        <v>2.3</v>
      </c>
      <c r="AA1494" s="5">
        <f t="shared" si="219"/>
        <v>2960</v>
      </c>
    </row>
    <row r="1495" spans="1:27">
      <c r="A1495" s="5">
        <f t="shared" si="210"/>
        <v>1005292</v>
      </c>
      <c r="B1495" s="5">
        <f t="shared" si="211"/>
        <v>1005</v>
      </c>
      <c r="C1495" s="5">
        <f>VLOOKUP(B1495,[1]role!$A:$J,10,1)</f>
        <v>49</v>
      </c>
      <c r="D1495" s="5">
        <f t="shared" si="212"/>
        <v>292</v>
      </c>
      <c r="E1495" s="10" t="s">
        <v>241</v>
      </c>
      <c r="F1495" s="5">
        <f>[2]攻击!$I297</f>
        <v>396510</v>
      </c>
      <c r="G1495" s="5">
        <f t="shared" si="214"/>
        <v>1317</v>
      </c>
      <c r="H1495" s="5">
        <v>1005001</v>
      </c>
      <c r="I1495" s="6">
        <f t="shared" si="215"/>
        <v>2970</v>
      </c>
      <c r="J1495">
        <v>0</v>
      </c>
      <c r="K1495" s="11">
        <f t="shared" si="216"/>
        <v>8</v>
      </c>
      <c r="L1495">
        <v>0</v>
      </c>
      <c r="M1495">
        <v>0</v>
      </c>
      <c r="N1495" s="7">
        <v>4005001</v>
      </c>
      <c r="O1495" t="s">
        <v>232</v>
      </c>
      <c r="P1495" s="5" t="str">
        <f t="shared" si="217"/>
        <v>1-784694</v>
      </c>
      <c r="Q1495">
        <v>0</v>
      </c>
      <c r="R1495" s="5">
        <f t="shared" si="218"/>
        <v>396510</v>
      </c>
      <c r="S1495" s="5">
        <v>15</v>
      </c>
      <c r="T1495" s="5">
        <v>0</v>
      </c>
      <c r="U1495">
        <f>[2]升级消耗!$G295</f>
        <v>784694</v>
      </c>
      <c r="V1495">
        <f t="shared" si="213"/>
        <v>2.3</v>
      </c>
      <c r="AA1495" s="5">
        <f t="shared" si="219"/>
        <v>2970</v>
      </c>
    </row>
    <row r="1496" spans="1:27">
      <c r="A1496" s="5">
        <f t="shared" si="210"/>
        <v>1005293</v>
      </c>
      <c r="B1496" s="5">
        <f t="shared" si="211"/>
        <v>1005</v>
      </c>
      <c r="C1496" s="5">
        <f>VLOOKUP(B1496,[1]role!$A:$J,10,1)</f>
        <v>49</v>
      </c>
      <c r="D1496" s="5">
        <f t="shared" si="212"/>
        <v>293</v>
      </c>
      <c r="E1496" s="10" t="s">
        <v>241</v>
      </c>
      <c r="F1496" s="5">
        <f>[2]攻击!$I298</f>
        <v>402659</v>
      </c>
      <c r="G1496" s="5">
        <f t="shared" si="214"/>
        <v>1321</v>
      </c>
      <c r="H1496" s="5">
        <v>1005001</v>
      </c>
      <c r="I1496" s="6">
        <f t="shared" si="215"/>
        <v>2980</v>
      </c>
      <c r="J1496">
        <v>0</v>
      </c>
      <c r="K1496" s="11">
        <f t="shared" si="216"/>
        <v>8</v>
      </c>
      <c r="L1496">
        <v>0</v>
      </c>
      <c r="M1496">
        <v>0</v>
      </c>
      <c r="N1496" s="7">
        <v>4005001</v>
      </c>
      <c r="O1496" t="s">
        <v>233</v>
      </c>
      <c r="P1496" s="5" t="str">
        <f t="shared" si="217"/>
        <v>1-796869</v>
      </c>
      <c r="Q1496">
        <v>0</v>
      </c>
      <c r="R1496" s="5">
        <f t="shared" si="218"/>
        <v>402659</v>
      </c>
      <c r="S1496" s="5">
        <v>15</v>
      </c>
      <c r="T1496" s="5">
        <v>0</v>
      </c>
      <c r="U1496">
        <f>[2]升级消耗!$G296</f>
        <v>796869</v>
      </c>
      <c r="V1496">
        <f t="shared" si="213"/>
        <v>2.3</v>
      </c>
      <c r="AA1496" s="5">
        <f t="shared" si="219"/>
        <v>2980</v>
      </c>
    </row>
    <row r="1497" spans="1:27">
      <c r="A1497" s="5">
        <f t="shared" si="210"/>
        <v>1005294</v>
      </c>
      <c r="B1497" s="5">
        <f t="shared" si="211"/>
        <v>1005</v>
      </c>
      <c r="C1497" s="5">
        <f>VLOOKUP(B1497,[1]role!$A:$J,10,1)</f>
        <v>49</v>
      </c>
      <c r="D1497" s="5">
        <f t="shared" si="212"/>
        <v>294</v>
      </c>
      <c r="E1497" s="10" t="s">
        <v>241</v>
      </c>
      <c r="F1497" s="5">
        <f>[2]攻击!$I299</f>
        <v>408810</v>
      </c>
      <c r="G1497" s="5">
        <f t="shared" si="214"/>
        <v>1326</v>
      </c>
      <c r="H1497" s="5">
        <v>1005001</v>
      </c>
      <c r="I1497" s="6">
        <f t="shared" si="215"/>
        <v>2990</v>
      </c>
      <c r="J1497">
        <v>0</v>
      </c>
      <c r="K1497" s="11">
        <f t="shared" si="216"/>
        <v>8</v>
      </c>
      <c r="L1497">
        <v>0</v>
      </c>
      <c r="M1497">
        <v>0</v>
      </c>
      <c r="N1497" s="7">
        <v>4005001</v>
      </c>
      <c r="O1497" t="s">
        <v>234</v>
      </c>
      <c r="P1497" s="5" t="str">
        <f t="shared" si="217"/>
        <v>1-809048</v>
      </c>
      <c r="Q1497">
        <v>0</v>
      </c>
      <c r="R1497" s="5">
        <f t="shared" si="218"/>
        <v>408810</v>
      </c>
      <c r="S1497" s="5">
        <v>15</v>
      </c>
      <c r="T1497" s="5">
        <v>0</v>
      </c>
      <c r="U1497">
        <f>[2]升级消耗!$G297</f>
        <v>809048</v>
      </c>
      <c r="V1497">
        <f t="shared" si="213"/>
        <v>2.3</v>
      </c>
      <c r="AA1497" s="5">
        <f t="shared" si="219"/>
        <v>2990</v>
      </c>
    </row>
    <row r="1498" spans="1:27">
      <c r="A1498" s="5">
        <f t="shared" si="210"/>
        <v>1005295</v>
      </c>
      <c r="B1498" s="5">
        <f t="shared" si="211"/>
        <v>1005</v>
      </c>
      <c r="C1498" s="5">
        <f>VLOOKUP(B1498,[1]role!$A:$J,10,1)</f>
        <v>49</v>
      </c>
      <c r="D1498" s="5">
        <f t="shared" si="212"/>
        <v>295</v>
      </c>
      <c r="E1498" s="10" t="s">
        <v>241</v>
      </c>
      <c r="F1498" s="5">
        <f>[2]攻击!$I300</f>
        <v>414960</v>
      </c>
      <c r="G1498" s="5">
        <f t="shared" si="214"/>
        <v>1330</v>
      </c>
      <c r="H1498" s="5">
        <v>1005001</v>
      </c>
      <c r="I1498" s="6">
        <f t="shared" si="215"/>
        <v>3000</v>
      </c>
      <c r="J1498">
        <v>0</v>
      </c>
      <c r="K1498" s="11">
        <f t="shared" si="216"/>
        <v>8</v>
      </c>
      <c r="L1498">
        <v>0</v>
      </c>
      <c r="M1498">
        <v>0</v>
      </c>
      <c r="N1498" s="7">
        <v>4005001</v>
      </c>
      <c r="O1498" t="s">
        <v>235</v>
      </c>
      <c r="P1498" s="5" t="str">
        <f t="shared" si="217"/>
        <v>1-821226</v>
      </c>
      <c r="Q1498">
        <v>0</v>
      </c>
      <c r="R1498" s="5">
        <f t="shared" si="218"/>
        <v>414960</v>
      </c>
      <c r="S1498" s="5">
        <v>15</v>
      </c>
      <c r="T1498" s="5">
        <v>0</v>
      </c>
      <c r="U1498">
        <f>[2]升级消耗!$G298</f>
        <v>821226</v>
      </c>
      <c r="V1498">
        <f t="shared" si="213"/>
        <v>2.3</v>
      </c>
      <c r="AA1498" s="5">
        <f t="shared" si="219"/>
        <v>3000</v>
      </c>
    </row>
    <row r="1499" spans="1:27">
      <c r="A1499" s="5">
        <f t="shared" si="210"/>
        <v>1005296</v>
      </c>
      <c r="B1499" s="5">
        <f t="shared" si="211"/>
        <v>1005</v>
      </c>
      <c r="C1499" s="5">
        <f>VLOOKUP(B1499,[1]role!$A:$J,10,1)</f>
        <v>49</v>
      </c>
      <c r="D1499" s="5">
        <f t="shared" si="212"/>
        <v>296</v>
      </c>
      <c r="E1499" s="10" t="s">
        <v>241</v>
      </c>
      <c r="F1499" s="5">
        <f>[2]攻击!$I301</f>
        <v>421113</v>
      </c>
      <c r="G1499" s="5">
        <f t="shared" si="214"/>
        <v>1334</v>
      </c>
      <c r="H1499" s="5">
        <v>1005001</v>
      </c>
      <c r="I1499" s="6">
        <f t="shared" si="215"/>
        <v>3010</v>
      </c>
      <c r="J1499">
        <v>0</v>
      </c>
      <c r="K1499" s="11">
        <f t="shared" si="216"/>
        <v>8</v>
      </c>
      <c r="L1499">
        <v>0</v>
      </c>
      <c r="M1499">
        <v>0</v>
      </c>
      <c r="N1499" s="7">
        <v>4005001</v>
      </c>
      <c r="O1499" t="s">
        <v>236</v>
      </c>
      <c r="P1499" s="5" t="str">
        <f t="shared" si="217"/>
        <v>1-833409</v>
      </c>
      <c r="Q1499">
        <v>0</v>
      </c>
      <c r="R1499" s="5">
        <f t="shared" si="218"/>
        <v>421113</v>
      </c>
      <c r="S1499" s="5">
        <v>15</v>
      </c>
      <c r="T1499" s="5">
        <v>0</v>
      </c>
      <c r="U1499">
        <f>[2]升级消耗!$G299</f>
        <v>833409</v>
      </c>
      <c r="V1499">
        <f t="shared" si="213"/>
        <v>2.3</v>
      </c>
      <c r="AA1499" s="5">
        <f t="shared" si="219"/>
        <v>3010</v>
      </c>
    </row>
    <row r="1500" spans="1:27">
      <c r="A1500" s="5">
        <f t="shared" si="210"/>
        <v>1005297</v>
      </c>
      <c r="B1500" s="5">
        <f t="shared" si="211"/>
        <v>1005</v>
      </c>
      <c r="C1500" s="5">
        <f>VLOOKUP(B1500,[1]role!$A:$J,10,1)</f>
        <v>49</v>
      </c>
      <c r="D1500" s="5">
        <f t="shared" si="212"/>
        <v>297</v>
      </c>
      <c r="E1500" s="10" t="s">
        <v>241</v>
      </c>
      <c r="F1500" s="5">
        <f>[2]攻击!$I302</f>
        <v>427265</v>
      </c>
      <c r="G1500" s="5">
        <f t="shared" si="214"/>
        <v>1339</v>
      </c>
      <c r="H1500" s="5">
        <v>1005001</v>
      </c>
      <c r="I1500" s="6">
        <f t="shared" si="215"/>
        <v>3020</v>
      </c>
      <c r="J1500">
        <v>0</v>
      </c>
      <c r="K1500" s="11">
        <f t="shared" si="216"/>
        <v>8</v>
      </c>
      <c r="L1500">
        <v>0</v>
      </c>
      <c r="M1500">
        <v>0</v>
      </c>
      <c r="N1500" s="7">
        <v>4005001</v>
      </c>
      <c r="O1500" t="s">
        <v>237</v>
      </c>
      <c r="P1500" s="5" t="str">
        <f t="shared" si="217"/>
        <v>1-845588</v>
      </c>
      <c r="Q1500">
        <v>0</v>
      </c>
      <c r="R1500" s="5">
        <f t="shared" si="218"/>
        <v>427265</v>
      </c>
      <c r="S1500" s="5">
        <v>15</v>
      </c>
      <c r="T1500" s="5">
        <v>0</v>
      </c>
      <c r="U1500">
        <f>[2]升级消耗!$G300</f>
        <v>845588</v>
      </c>
      <c r="V1500">
        <f t="shared" si="213"/>
        <v>2.3</v>
      </c>
      <c r="AA1500" s="5">
        <f t="shared" si="219"/>
        <v>3020</v>
      </c>
    </row>
    <row r="1501" spans="1:27">
      <c r="A1501" s="5">
        <f t="shared" si="210"/>
        <v>1005298</v>
      </c>
      <c r="B1501" s="5">
        <f t="shared" si="211"/>
        <v>1005</v>
      </c>
      <c r="C1501" s="5">
        <f>VLOOKUP(B1501,[1]role!$A:$J,10,1)</f>
        <v>49</v>
      </c>
      <c r="D1501" s="5">
        <f t="shared" si="212"/>
        <v>298</v>
      </c>
      <c r="E1501" s="10" t="s">
        <v>241</v>
      </c>
      <c r="F1501" s="5">
        <f>[2]攻击!$I303</f>
        <v>433419</v>
      </c>
      <c r="G1501" s="5">
        <f t="shared" si="214"/>
        <v>1343</v>
      </c>
      <c r="H1501" s="5">
        <v>1005001</v>
      </c>
      <c r="I1501" s="6">
        <f t="shared" si="215"/>
        <v>3030</v>
      </c>
      <c r="J1501">
        <v>0</v>
      </c>
      <c r="K1501" s="11">
        <f t="shared" si="216"/>
        <v>8</v>
      </c>
      <c r="L1501">
        <v>0</v>
      </c>
      <c r="M1501">
        <v>0</v>
      </c>
      <c r="N1501" s="7">
        <v>4005001</v>
      </c>
      <c r="O1501" t="s">
        <v>238</v>
      </c>
      <c r="P1501" s="5" t="str">
        <f t="shared" si="217"/>
        <v>1-857774</v>
      </c>
      <c r="Q1501">
        <v>0</v>
      </c>
      <c r="R1501" s="5">
        <f t="shared" si="218"/>
        <v>433419</v>
      </c>
      <c r="S1501" s="5">
        <v>15</v>
      </c>
      <c r="T1501" s="5">
        <v>0</v>
      </c>
      <c r="U1501">
        <f>[2]升级消耗!$G301</f>
        <v>857774</v>
      </c>
      <c r="V1501">
        <f t="shared" si="213"/>
        <v>2.3</v>
      </c>
      <c r="AA1501" s="5">
        <f t="shared" si="219"/>
        <v>3030</v>
      </c>
    </row>
    <row r="1502" spans="1:27">
      <c r="A1502" s="5">
        <f t="shared" si="210"/>
        <v>1005299</v>
      </c>
      <c r="B1502" s="5">
        <f t="shared" si="211"/>
        <v>1005</v>
      </c>
      <c r="C1502" s="5">
        <f>VLOOKUP(B1502,[1]role!$A:$J,10,1)</f>
        <v>49</v>
      </c>
      <c r="D1502" s="5">
        <f t="shared" si="212"/>
        <v>299</v>
      </c>
      <c r="E1502" s="10" t="s">
        <v>241</v>
      </c>
      <c r="F1502" s="5">
        <f>[2]攻击!$I304</f>
        <v>439573</v>
      </c>
      <c r="G1502" s="5">
        <f t="shared" si="214"/>
        <v>1347</v>
      </c>
      <c r="H1502" s="5">
        <v>1005001</v>
      </c>
      <c r="I1502" s="6">
        <f t="shared" si="215"/>
        <v>3040</v>
      </c>
      <c r="J1502">
        <v>0</v>
      </c>
      <c r="K1502" s="11">
        <f t="shared" si="216"/>
        <v>8</v>
      </c>
      <c r="L1502">
        <v>0</v>
      </c>
      <c r="M1502">
        <v>0</v>
      </c>
      <c r="N1502" s="7">
        <v>4005001</v>
      </c>
      <c r="O1502" t="s">
        <v>239</v>
      </c>
      <c r="P1502" s="5" t="str">
        <f t="shared" si="217"/>
        <v>1-869960</v>
      </c>
      <c r="Q1502">
        <v>0</v>
      </c>
      <c r="R1502" s="5">
        <f t="shared" si="218"/>
        <v>439573</v>
      </c>
      <c r="S1502" s="5">
        <v>15</v>
      </c>
      <c r="T1502" s="5">
        <v>0</v>
      </c>
      <c r="U1502">
        <f>[2]升级消耗!$G302</f>
        <v>869960</v>
      </c>
      <c r="V1502">
        <f t="shared" si="213"/>
        <v>2.3</v>
      </c>
      <c r="AA1502" s="5">
        <f t="shared" si="219"/>
        <v>3040</v>
      </c>
    </row>
    <row r="1503" spans="1:27">
      <c r="A1503" s="5">
        <f t="shared" si="210"/>
        <v>1005300</v>
      </c>
      <c r="B1503" s="5">
        <f t="shared" si="211"/>
        <v>1005</v>
      </c>
      <c r="C1503" s="5">
        <f>VLOOKUP(B1503,[1]role!$A:$J,10,1)</f>
        <v>49</v>
      </c>
      <c r="D1503" s="5">
        <f t="shared" si="212"/>
        <v>300</v>
      </c>
      <c r="E1503" s="10" t="s">
        <v>241</v>
      </c>
      <c r="F1503" s="5">
        <f>[2]攻击!$I305</f>
        <v>445729</v>
      </c>
      <c r="G1503" s="5">
        <f t="shared" si="214"/>
        <v>1352</v>
      </c>
      <c r="H1503" s="5">
        <v>1005001</v>
      </c>
      <c r="I1503" s="6">
        <f t="shared" si="215"/>
        <v>3050</v>
      </c>
      <c r="J1503">
        <v>0</v>
      </c>
      <c r="K1503" s="11">
        <f t="shared" si="216"/>
        <v>8</v>
      </c>
      <c r="L1503">
        <v>0</v>
      </c>
      <c r="M1503">
        <v>0</v>
      </c>
      <c r="N1503" s="7">
        <v>4005001</v>
      </c>
      <c r="O1503" t="s">
        <v>240</v>
      </c>
      <c r="P1503" s="5" t="str">
        <f t="shared" si="217"/>
        <v>1-882149</v>
      </c>
      <c r="Q1503">
        <v>0</v>
      </c>
      <c r="R1503" s="5">
        <f t="shared" si="218"/>
        <v>445729</v>
      </c>
      <c r="S1503" s="5">
        <v>15</v>
      </c>
      <c r="T1503" s="5">
        <v>0</v>
      </c>
      <c r="U1503">
        <f>[2]升级消耗!$G303</f>
        <v>882149</v>
      </c>
      <c r="V1503">
        <f t="shared" si="213"/>
        <v>2.3</v>
      </c>
      <c r="AA1503" s="5">
        <f t="shared" si="219"/>
        <v>3050</v>
      </c>
    </row>
    <row r="1504" spans="1:27">
      <c r="A1504" s="5">
        <f t="shared" si="210"/>
        <v>1006001</v>
      </c>
      <c r="B1504" s="5">
        <f t="shared" si="211"/>
        <v>1006</v>
      </c>
      <c r="C1504" s="5">
        <f>VLOOKUP(B1504,[1]role!$A:$J,10,1)</f>
        <v>50</v>
      </c>
      <c r="D1504" s="5">
        <f t="shared" si="212"/>
        <v>1</v>
      </c>
      <c r="E1504" s="10" t="s">
        <v>241</v>
      </c>
      <c r="F1504" s="5">
        <f>[2]攻击!$J6</f>
        <v>300</v>
      </c>
      <c r="G1504" s="5">
        <f t="shared" si="214"/>
        <v>52</v>
      </c>
      <c r="H1504" s="5">
        <v>0</v>
      </c>
      <c r="I1504" s="6">
        <f t="shared" si="215"/>
        <v>60</v>
      </c>
      <c r="J1504">
        <v>0</v>
      </c>
      <c r="K1504" s="11">
        <f t="shared" si="216"/>
        <v>8</v>
      </c>
      <c r="L1504">
        <v>0</v>
      </c>
      <c r="M1504">
        <v>0</v>
      </c>
      <c r="N1504" s="7">
        <v>0</v>
      </c>
      <c r="O1504" s="7" t="str">
        <f t="shared" ref="O1504:Q1504" si="220">O1404</f>
        <v>1-1,2-2</v>
      </c>
      <c r="P1504" s="5" t="str">
        <f t="shared" si="217"/>
        <v>1-639</v>
      </c>
      <c r="Q1504" s="7">
        <f t="shared" si="220"/>
        <v>0</v>
      </c>
      <c r="R1504" s="5">
        <f t="shared" si="218"/>
        <v>300</v>
      </c>
      <c r="S1504" s="5">
        <v>15</v>
      </c>
      <c r="T1504" s="5">
        <v>0</v>
      </c>
      <c r="U1504">
        <f>[2]升级消耗!$H4</f>
        <v>639</v>
      </c>
      <c r="V1504">
        <f t="shared" si="213"/>
        <v>2.25</v>
      </c>
      <c r="AA1504" s="5">
        <f t="shared" si="219"/>
        <v>60</v>
      </c>
    </row>
    <row r="1505" spans="1:27">
      <c r="A1505" s="5">
        <f t="shared" si="210"/>
        <v>1006002</v>
      </c>
      <c r="B1505" s="5">
        <f t="shared" si="211"/>
        <v>1006</v>
      </c>
      <c r="C1505" s="5">
        <f>VLOOKUP(B1505,[1]role!$A:$J,10,1)</f>
        <v>50</v>
      </c>
      <c r="D1505" s="5">
        <f t="shared" si="212"/>
        <v>2</v>
      </c>
      <c r="E1505" s="10" t="s">
        <v>241</v>
      </c>
      <c r="F1505" s="5">
        <f>[2]攻击!$J7</f>
        <v>315</v>
      </c>
      <c r="G1505" s="5">
        <f t="shared" si="214"/>
        <v>57</v>
      </c>
      <c r="H1505" s="5">
        <v>0</v>
      </c>
      <c r="I1505" s="6">
        <f t="shared" si="215"/>
        <v>70</v>
      </c>
      <c r="J1505">
        <v>0</v>
      </c>
      <c r="K1505" s="11">
        <f t="shared" si="216"/>
        <v>8</v>
      </c>
      <c r="L1505">
        <v>0</v>
      </c>
      <c r="M1505">
        <v>0</v>
      </c>
      <c r="N1505" s="7">
        <v>0</v>
      </c>
      <c r="O1505" s="7" t="str">
        <f t="shared" ref="O1505:Q1505" si="221">O1405</f>
        <v>1-1,2-3</v>
      </c>
      <c r="P1505" s="5" t="str">
        <f t="shared" si="217"/>
        <v>1-655</v>
      </c>
      <c r="Q1505" s="7">
        <f t="shared" si="221"/>
        <v>0</v>
      </c>
      <c r="R1505" s="5">
        <f t="shared" si="218"/>
        <v>315</v>
      </c>
      <c r="S1505" s="5">
        <v>15</v>
      </c>
      <c r="T1505" s="5">
        <v>0</v>
      </c>
      <c r="U1505">
        <f>[2]升级消耗!$H5</f>
        <v>655</v>
      </c>
      <c r="V1505">
        <f t="shared" si="213"/>
        <v>2.25</v>
      </c>
      <c r="AA1505" s="5">
        <f t="shared" si="219"/>
        <v>70</v>
      </c>
    </row>
    <row r="1506" spans="1:27">
      <c r="A1506" s="5">
        <f t="shared" si="210"/>
        <v>1006003</v>
      </c>
      <c r="B1506" s="5">
        <f t="shared" si="211"/>
        <v>1006</v>
      </c>
      <c r="C1506" s="5">
        <f>VLOOKUP(B1506,[1]role!$A:$J,10,1)</f>
        <v>50</v>
      </c>
      <c r="D1506" s="5">
        <f t="shared" si="212"/>
        <v>3</v>
      </c>
      <c r="E1506" s="10" t="s">
        <v>241</v>
      </c>
      <c r="F1506" s="5">
        <f>[2]攻击!$J8</f>
        <v>330</v>
      </c>
      <c r="G1506" s="5">
        <f t="shared" si="214"/>
        <v>61</v>
      </c>
      <c r="H1506" s="5">
        <v>0</v>
      </c>
      <c r="I1506" s="6">
        <f t="shared" si="215"/>
        <v>80</v>
      </c>
      <c r="J1506">
        <v>0</v>
      </c>
      <c r="K1506" s="11">
        <f t="shared" si="216"/>
        <v>8</v>
      </c>
      <c r="L1506">
        <v>0</v>
      </c>
      <c r="M1506">
        <v>0</v>
      </c>
      <c r="N1506" s="7">
        <v>0</v>
      </c>
      <c r="O1506" s="7" t="str">
        <f t="shared" ref="O1506:Q1506" si="222">O1406</f>
        <v>1-1,2-4</v>
      </c>
      <c r="P1506" s="5" t="str">
        <f t="shared" si="217"/>
        <v>1-690</v>
      </c>
      <c r="Q1506" s="7">
        <f t="shared" si="222"/>
        <v>0</v>
      </c>
      <c r="R1506" s="5">
        <f t="shared" si="218"/>
        <v>330</v>
      </c>
      <c r="S1506" s="5">
        <v>15</v>
      </c>
      <c r="T1506" s="5">
        <v>0</v>
      </c>
      <c r="U1506">
        <f>[2]升级消耗!$H6</f>
        <v>690</v>
      </c>
      <c r="V1506">
        <f t="shared" si="213"/>
        <v>2.25</v>
      </c>
      <c r="AA1506" s="5">
        <f t="shared" si="219"/>
        <v>80</v>
      </c>
    </row>
    <row r="1507" spans="1:27">
      <c r="A1507" s="5">
        <f t="shared" si="210"/>
        <v>1006004</v>
      </c>
      <c r="B1507" s="5">
        <f t="shared" si="211"/>
        <v>1006</v>
      </c>
      <c r="C1507" s="5">
        <f>VLOOKUP(B1507,[1]role!$A:$J,10,1)</f>
        <v>50</v>
      </c>
      <c r="D1507" s="5">
        <f t="shared" si="212"/>
        <v>4</v>
      </c>
      <c r="E1507" s="10" t="s">
        <v>241</v>
      </c>
      <c r="F1507" s="5">
        <f>[2]攻击!$J9</f>
        <v>348</v>
      </c>
      <c r="G1507" s="5">
        <f t="shared" si="214"/>
        <v>66</v>
      </c>
      <c r="H1507" s="5">
        <v>0</v>
      </c>
      <c r="I1507" s="6">
        <f t="shared" si="215"/>
        <v>90</v>
      </c>
      <c r="J1507">
        <v>0</v>
      </c>
      <c r="K1507" s="11">
        <f t="shared" si="216"/>
        <v>8</v>
      </c>
      <c r="L1507">
        <v>0</v>
      </c>
      <c r="M1507">
        <v>0</v>
      </c>
      <c r="N1507" s="7">
        <v>0</v>
      </c>
      <c r="O1507" s="7" t="str">
        <f t="shared" ref="O1507:Q1507" si="223">O1407</f>
        <v>1-1,2-5</v>
      </c>
      <c r="P1507" s="5" t="str">
        <f t="shared" si="217"/>
        <v>1-725</v>
      </c>
      <c r="Q1507" s="7">
        <f t="shared" si="223"/>
        <v>0</v>
      </c>
      <c r="R1507" s="5">
        <f t="shared" si="218"/>
        <v>348</v>
      </c>
      <c r="S1507" s="5">
        <v>15</v>
      </c>
      <c r="T1507" s="5">
        <v>0</v>
      </c>
      <c r="U1507">
        <f>[2]升级消耗!$H7</f>
        <v>725</v>
      </c>
      <c r="V1507">
        <f t="shared" si="213"/>
        <v>2.25</v>
      </c>
      <c r="AA1507" s="5">
        <f t="shared" si="219"/>
        <v>90</v>
      </c>
    </row>
    <row r="1508" spans="1:27">
      <c r="A1508" s="5">
        <f t="shared" si="210"/>
        <v>1006005</v>
      </c>
      <c r="B1508" s="5">
        <f t="shared" si="211"/>
        <v>1006</v>
      </c>
      <c r="C1508" s="5">
        <f>VLOOKUP(B1508,[1]role!$A:$J,10,1)</f>
        <v>50</v>
      </c>
      <c r="D1508" s="5">
        <f t="shared" si="212"/>
        <v>5</v>
      </c>
      <c r="E1508" s="10" t="s">
        <v>241</v>
      </c>
      <c r="F1508" s="5">
        <f>[2]攻击!$J10</f>
        <v>366</v>
      </c>
      <c r="G1508" s="5">
        <f t="shared" si="214"/>
        <v>70</v>
      </c>
      <c r="H1508" s="5">
        <v>0</v>
      </c>
      <c r="I1508" s="6">
        <f t="shared" si="215"/>
        <v>100</v>
      </c>
      <c r="J1508">
        <v>0</v>
      </c>
      <c r="K1508" s="11">
        <f t="shared" si="216"/>
        <v>8</v>
      </c>
      <c r="L1508">
        <v>0</v>
      </c>
      <c r="M1508">
        <v>0</v>
      </c>
      <c r="N1508" s="7">
        <v>0</v>
      </c>
      <c r="O1508" s="7" t="str">
        <f t="shared" ref="O1508:Q1508" si="224">O1408</f>
        <v>1-1,2-6</v>
      </c>
      <c r="P1508" s="5" t="str">
        <f t="shared" si="217"/>
        <v>1-760</v>
      </c>
      <c r="Q1508" s="7">
        <f t="shared" si="224"/>
        <v>0</v>
      </c>
      <c r="R1508" s="5">
        <f t="shared" si="218"/>
        <v>366</v>
      </c>
      <c r="S1508" s="5">
        <v>15</v>
      </c>
      <c r="T1508" s="5">
        <v>0</v>
      </c>
      <c r="U1508">
        <f>[2]升级消耗!$H8</f>
        <v>760</v>
      </c>
      <c r="V1508">
        <f t="shared" si="213"/>
        <v>2.25</v>
      </c>
      <c r="AA1508" s="5">
        <f t="shared" si="219"/>
        <v>100</v>
      </c>
    </row>
    <row r="1509" spans="1:27">
      <c r="A1509" s="5">
        <f t="shared" si="210"/>
        <v>1006006</v>
      </c>
      <c r="B1509" s="5">
        <f t="shared" si="211"/>
        <v>1006</v>
      </c>
      <c r="C1509" s="5">
        <f>VLOOKUP(B1509,[1]role!$A:$J,10,1)</f>
        <v>50</v>
      </c>
      <c r="D1509" s="5">
        <f t="shared" si="212"/>
        <v>6</v>
      </c>
      <c r="E1509" s="10" t="s">
        <v>241</v>
      </c>
      <c r="F1509" s="5">
        <f>[2]攻击!$J11</f>
        <v>387</v>
      </c>
      <c r="G1509" s="5">
        <f t="shared" si="214"/>
        <v>74</v>
      </c>
      <c r="H1509" s="5">
        <v>0</v>
      </c>
      <c r="I1509" s="6">
        <f t="shared" si="215"/>
        <v>110</v>
      </c>
      <c r="J1509">
        <v>0</v>
      </c>
      <c r="K1509" s="11">
        <f t="shared" si="216"/>
        <v>8</v>
      </c>
      <c r="L1509">
        <v>0</v>
      </c>
      <c r="M1509">
        <v>0</v>
      </c>
      <c r="N1509" s="7">
        <v>0</v>
      </c>
      <c r="O1509" s="7" t="str">
        <f t="shared" ref="O1509:Q1509" si="225">O1409</f>
        <v>1-1,2-7</v>
      </c>
      <c r="P1509" s="5" t="str">
        <f t="shared" si="217"/>
        <v>1-852</v>
      </c>
      <c r="Q1509" s="7">
        <f t="shared" si="225"/>
        <v>0</v>
      </c>
      <c r="R1509" s="5">
        <f t="shared" si="218"/>
        <v>387</v>
      </c>
      <c r="S1509" s="5">
        <v>15</v>
      </c>
      <c r="T1509" s="5">
        <v>0</v>
      </c>
      <c r="U1509">
        <f>[2]升级消耗!$H9</f>
        <v>852</v>
      </c>
      <c r="V1509">
        <f t="shared" si="213"/>
        <v>2.25</v>
      </c>
      <c r="AA1509" s="5">
        <f t="shared" si="219"/>
        <v>110</v>
      </c>
    </row>
    <row r="1510" spans="1:27">
      <c r="A1510" s="5">
        <f t="shared" si="210"/>
        <v>1006007</v>
      </c>
      <c r="B1510" s="5">
        <f t="shared" si="211"/>
        <v>1006</v>
      </c>
      <c r="C1510" s="5">
        <f>VLOOKUP(B1510,[1]role!$A:$J,10,1)</f>
        <v>50</v>
      </c>
      <c r="D1510" s="5">
        <f t="shared" si="212"/>
        <v>7</v>
      </c>
      <c r="E1510" s="10" t="s">
        <v>241</v>
      </c>
      <c r="F1510" s="5">
        <f>[2]攻击!$J12</f>
        <v>408</v>
      </c>
      <c r="G1510" s="5">
        <f t="shared" si="214"/>
        <v>79</v>
      </c>
      <c r="H1510" s="5">
        <v>0</v>
      </c>
      <c r="I1510" s="6">
        <f t="shared" si="215"/>
        <v>120</v>
      </c>
      <c r="J1510">
        <v>0</v>
      </c>
      <c r="K1510" s="11">
        <f t="shared" si="216"/>
        <v>8</v>
      </c>
      <c r="L1510">
        <v>0</v>
      </c>
      <c r="M1510">
        <v>0</v>
      </c>
      <c r="N1510" s="7">
        <v>0</v>
      </c>
      <c r="O1510" s="7" t="str">
        <f t="shared" ref="O1510:Q1510" si="226">O1410</f>
        <v>1-1,2-8</v>
      </c>
      <c r="P1510" s="5" t="str">
        <f t="shared" si="217"/>
        <v>1-895</v>
      </c>
      <c r="Q1510" s="7">
        <f t="shared" si="226"/>
        <v>0</v>
      </c>
      <c r="R1510" s="5">
        <f t="shared" si="218"/>
        <v>408</v>
      </c>
      <c r="S1510" s="5">
        <v>15</v>
      </c>
      <c r="T1510" s="5">
        <v>0</v>
      </c>
      <c r="U1510">
        <f>[2]升级消耗!$H10</f>
        <v>895</v>
      </c>
      <c r="V1510">
        <f t="shared" si="213"/>
        <v>2.25</v>
      </c>
      <c r="AA1510" s="5">
        <f t="shared" si="219"/>
        <v>120</v>
      </c>
    </row>
    <row r="1511" spans="1:27">
      <c r="A1511" s="5">
        <f t="shared" si="210"/>
        <v>1006008</v>
      </c>
      <c r="B1511" s="5">
        <f t="shared" si="211"/>
        <v>1006</v>
      </c>
      <c r="C1511" s="5">
        <f>VLOOKUP(B1511,[1]role!$A:$J,10,1)</f>
        <v>50</v>
      </c>
      <c r="D1511" s="5">
        <f t="shared" si="212"/>
        <v>8</v>
      </c>
      <c r="E1511" s="10" t="s">
        <v>241</v>
      </c>
      <c r="F1511" s="5">
        <f>[2]攻击!$J13</f>
        <v>432</v>
      </c>
      <c r="G1511" s="5">
        <f t="shared" si="214"/>
        <v>83</v>
      </c>
      <c r="H1511" s="5">
        <v>0</v>
      </c>
      <c r="I1511" s="6">
        <f t="shared" si="215"/>
        <v>130</v>
      </c>
      <c r="J1511">
        <v>0</v>
      </c>
      <c r="K1511" s="11">
        <f t="shared" si="216"/>
        <v>8</v>
      </c>
      <c r="L1511">
        <v>0</v>
      </c>
      <c r="M1511">
        <v>0</v>
      </c>
      <c r="N1511" s="7">
        <v>0</v>
      </c>
      <c r="O1511" s="7" t="str">
        <f t="shared" ref="O1511:Q1511" si="227">O1411</f>
        <v>1-1,2-9</v>
      </c>
      <c r="P1511" s="5" t="str">
        <f t="shared" si="217"/>
        <v>1-947</v>
      </c>
      <c r="Q1511" s="7">
        <f t="shared" si="227"/>
        <v>0</v>
      </c>
      <c r="R1511" s="5">
        <f t="shared" si="218"/>
        <v>432</v>
      </c>
      <c r="S1511" s="5">
        <v>15</v>
      </c>
      <c r="T1511" s="5">
        <v>0</v>
      </c>
      <c r="U1511">
        <f>[2]升级消耗!$H11</f>
        <v>947</v>
      </c>
      <c r="V1511">
        <f t="shared" si="213"/>
        <v>2.25</v>
      </c>
      <c r="AA1511" s="5">
        <f t="shared" si="219"/>
        <v>130</v>
      </c>
    </row>
    <row r="1512" spans="1:27">
      <c r="A1512" s="5">
        <f t="shared" si="210"/>
        <v>1006009</v>
      </c>
      <c r="B1512" s="5">
        <f t="shared" si="211"/>
        <v>1006</v>
      </c>
      <c r="C1512" s="5">
        <f>VLOOKUP(B1512,[1]role!$A:$J,10,1)</f>
        <v>50</v>
      </c>
      <c r="D1512" s="5">
        <f t="shared" si="212"/>
        <v>9</v>
      </c>
      <c r="E1512" s="10" t="s">
        <v>241</v>
      </c>
      <c r="F1512" s="5">
        <f>[2]攻击!$J14</f>
        <v>456</v>
      </c>
      <c r="G1512" s="5">
        <f t="shared" si="214"/>
        <v>88</v>
      </c>
      <c r="H1512" s="5">
        <v>0</v>
      </c>
      <c r="I1512" s="6">
        <f t="shared" si="215"/>
        <v>140</v>
      </c>
      <c r="J1512">
        <v>0</v>
      </c>
      <c r="K1512" s="11">
        <f t="shared" si="216"/>
        <v>8</v>
      </c>
      <c r="L1512">
        <v>0</v>
      </c>
      <c r="M1512">
        <v>0</v>
      </c>
      <c r="N1512" s="7">
        <v>0</v>
      </c>
      <c r="O1512" s="7" t="str">
        <f t="shared" ref="O1512:Q1512" si="228">O1412</f>
        <v>1-1,2-10</v>
      </c>
      <c r="P1512" s="5" t="str">
        <f t="shared" si="217"/>
        <v>1-998</v>
      </c>
      <c r="Q1512" s="7">
        <f t="shared" si="228"/>
        <v>0</v>
      </c>
      <c r="R1512" s="5">
        <f t="shared" si="218"/>
        <v>456</v>
      </c>
      <c r="S1512" s="5">
        <v>15</v>
      </c>
      <c r="T1512" s="5">
        <v>0</v>
      </c>
      <c r="U1512">
        <f>[2]升级消耗!$H12</f>
        <v>998</v>
      </c>
      <c r="V1512">
        <f t="shared" si="213"/>
        <v>2.25</v>
      </c>
      <c r="AA1512" s="5">
        <f t="shared" si="219"/>
        <v>140</v>
      </c>
    </row>
    <row r="1513" spans="1:27">
      <c r="A1513" s="5">
        <f t="shared" si="210"/>
        <v>1006010</v>
      </c>
      <c r="B1513" s="5">
        <f t="shared" si="211"/>
        <v>1006</v>
      </c>
      <c r="C1513" s="5">
        <f>VLOOKUP(B1513,[1]role!$A:$J,10,1)</f>
        <v>50</v>
      </c>
      <c r="D1513" s="5">
        <f t="shared" si="212"/>
        <v>10</v>
      </c>
      <c r="E1513" s="10" t="s">
        <v>241</v>
      </c>
      <c r="F1513" s="5">
        <f>[2]攻击!$J15</f>
        <v>483</v>
      </c>
      <c r="G1513" s="5">
        <f t="shared" si="214"/>
        <v>92</v>
      </c>
      <c r="H1513" s="5">
        <v>0</v>
      </c>
      <c r="I1513" s="6">
        <f t="shared" si="215"/>
        <v>150</v>
      </c>
      <c r="J1513">
        <v>0</v>
      </c>
      <c r="K1513" s="11">
        <f t="shared" si="216"/>
        <v>8</v>
      </c>
      <c r="L1513">
        <v>0</v>
      </c>
      <c r="M1513">
        <v>0</v>
      </c>
      <c r="N1513" s="7">
        <v>0</v>
      </c>
      <c r="O1513" s="7" t="str">
        <f t="shared" ref="O1513:Q1513" si="229">O1413</f>
        <v>1-1,2-11</v>
      </c>
      <c r="P1513" s="5" t="str">
        <f t="shared" si="217"/>
        <v>1-1048</v>
      </c>
      <c r="Q1513" s="7">
        <f t="shared" si="229"/>
        <v>0</v>
      </c>
      <c r="R1513" s="5">
        <f t="shared" si="218"/>
        <v>483</v>
      </c>
      <c r="S1513" s="5">
        <v>15</v>
      </c>
      <c r="T1513" s="5">
        <v>0</v>
      </c>
      <c r="U1513">
        <f>[2]升级消耗!$H13</f>
        <v>1048</v>
      </c>
      <c r="V1513">
        <f t="shared" si="213"/>
        <v>2.25</v>
      </c>
      <c r="AA1513" s="5">
        <f t="shared" si="219"/>
        <v>150</v>
      </c>
    </row>
    <row r="1514" spans="1:27">
      <c r="A1514" s="5">
        <f t="shared" si="210"/>
        <v>1006011</v>
      </c>
      <c r="B1514" s="5">
        <f t="shared" si="211"/>
        <v>1006</v>
      </c>
      <c r="C1514" s="5">
        <f>VLOOKUP(B1514,[1]role!$A:$J,10,1)</f>
        <v>50</v>
      </c>
      <c r="D1514" s="5">
        <f t="shared" si="212"/>
        <v>11</v>
      </c>
      <c r="E1514" s="10" t="s">
        <v>241</v>
      </c>
      <c r="F1514" s="5">
        <f>[2]攻击!$J16</f>
        <v>510</v>
      </c>
      <c r="G1514" s="5">
        <f t="shared" si="214"/>
        <v>97</v>
      </c>
      <c r="H1514" s="5">
        <v>0</v>
      </c>
      <c r="I1514" s="6">
        <f t="shared" si="215"/>
        <v>160</v>
      </c>
      <c r="J1514">
        <v>0</v>
      </c>
      <c r="K1514" s="11">
        <f t="shared" si="216"/>
        <v>8</v>
      </c>
      <c r="L1514">
        <v>0</v>
      </c>
      <c r="M1514">
        <v>0</v>
      </c>
      <c r="N1514" s="7">
        <v>0</v>
      </c>
      <c r="O1514" s="7" t="str">
        <f t="shared" ref="O1514:Q1514" si="230">O1414</f>
        <v>1-1,2-12</v>
      </c>
      <c r="P1514" s="5" t="str">
        <f t="shared" si="217"/>
        <v>1-1183</v>
      </c>
      <c r="Q1514" s="7">
        <f t="shared" si="230"/>
        <v>0</v>
      </c>
      <c r="R1514" s="5">
        <f t="shared" si="218"/>
        <v>510</v>
      </c>
      <c r="S1514" s="5">
        <v>15</v>
      </c>
      <c r="T1514" s="5">
        <v>0</v>
      </c>
      <c r="U1514">
        <f>[2]升级消耗!$H14</f>
        <v>1183</v>
      </c>
      <c r="V1514">
        <f t="shared" si="213"/>
        <v>2.25</v>
      </c>
      <c r="AA1514" s="5">
        <f t="shared" si="219"/>
        <v>160</v>
      </c>
    </row>
    <row r="1515" spans="1:27">
      <c r="A1515" s="5">
        <f t="shared" si="210"/>
        <v>1006012</v>
      </c>
      <c r="B1515" s="5">
        <f t="shared" si="211"/>
        <v>1006</v>
      </c>
      <c r="C1515" s="5">
        <f>VLOOKUP(B1515,[1]role!$A:$J,10,1)</f>
        <v>50</v>
      </c>
      <c r="D1515" s="5">
        <f t="shared" si="212"/>
        <v>12</v>
      </c>
      <c r="E1515" s="10" t="s">
        <v>241</v>
      </c>
      <c r="F1515" s="5">
        <f>[2]攻击!$J17</f>
        <v>540</v>
      </c>
      <c r="G1515" s="5">
        <f t="shared" si="214"/>
        <v>101</v>
      </c>
      <c r="H1515" s="5">
        <v>0</v>
      </c>
      <c r="I1515" s="6">
        <f t="shared" si="215"/>
        <v>170</v>
      </c>
      <c r="J1515">
        <v>0</v>
      </c>
      <c r="K1515" s="11">
        <f t="shared" si="216"/>
        <v>8</v>
      </c>
      <c r="L1515">
        <v>0</v>
      </c>
      <c r="M1515">
        <v>0</v>
      </c>
      <c r="N1515" s="7">
        <v>0</v>
      </c>
      <c r="O1515" s="7" t="str">
        <f t="shared" ref="O1515:Q1515" si="231">O1415</f>
        <v>1-1,2-13</v>
      </c>
      <c r="P1515" s="5" t="str">
        <f t="shared" si="217"/>
        <v>1-1240</v>
      </c>
      <c r="Q1515" s="7">
        <f t="shared" si="231"/>
        <v>0</v>
      </c>
      <c r="R1515" s="5">
        <f t="shared" si="218"/>
        <v>540</v>
      </c>
      <c r="S1515" s="5">
        <v>15</v>
      </c>
      <c r="T1515" s="5">
        <v>0</v>
      </c>
      <c r="U1515">
        <f>[2]升级消耗!$H15</f>
        <v>1240</v>
      </c>
      <c r="V1515">
        <f t="shared" si="213"/>
        <v>2.25</v>
      </c>
      <c r="AA1515" s="5">
        <f t="shared" si="219"/>
        <v>170</v>
      </c>
    </row>
    <row r="1516" spans="1:27">
      <c r="A1516" s="5">
        <f t="shared" si="210"/>
        <v>1006013</v>
      </c>
      <c r="B1516" s="5">
        <f t="shared" si="211"/>
        <v>1006</v>
      </c>
      <c r="C1516" s="5">
        <f>VLOOKUP(B1516,[1]role!$A:$J,10,1)</f>
        <v>50</v>
      </c>
      <c r="D1516" s="5">
        <f t="shared" si="212"/>
        <v>13</v>
      </c>
      <c r="E1516" s="10" t="s">
        <v>241</v>
      </c>
      <c r="F1516" s="5">
        <f>[2]攻击!$J18</f>
        <v>570</v>
      </c>
      <c r="G1516" s="5">
        <f t="shared" si="214"/>
        <v>106</v>
      </c>
      <c r="H1516" s="5">
        <v>0</v>
      </c>
      <c r="I1516" s="6">
        <f t="shared" si="215"/>
        <v>180</v>
      </c>
      <c r="J1516">
        <v>0</v>
      </c>
      <c r="K1516" s="11">
        <f t="shared" si="216"/>
        <v>8</v>
      </c>
      <c r="L1516">
        <v>0</v>
      </c>
      <c r="M1516">
        <v>0</v>
      </c>
      <c r="N1516" s="7">
        <v>0</v>
      </c>
      <c r="O1516" s="7" t="str">
        <f t="shared" ref="O1516:Q1516" si="232">O1416</f>
        <v>1-1,2-14</v>
      </c>
      <c r="P1516" s="5" t="str">
        <f t="shared" si="217"/>
        <v>1-1307</v>
      </c>
      <c r="Q1516" s="7">
        <f t="shared" si="232"/>
        <v>0</v>
      </c>
      <c r="R1516" s="5">
        <f t="shared" si="218"/>
        <v>570</v>
      </c>
      <c r="S1516" s="5">
        <v>15</v>
      </c>
      <c r="T1516" s="5">
        <v>0</v>
      </c>
      <c r="U1516">
        <f>[2]升级消耗!$H16</f>
        <v>1307</v>
      </c>
      <c r="V1516">
        <f t="shared" si="213"/>
        <v>2.25</v>
      </c>
      <c r="AA1516" s="5">
        <f t="shared" si="219"/>
        <v>180</v>
      </c>
    </row>
    <row r="1517" spans="1:27">
      <c r="A1517" s="5">
        <f t="shared" si="210"/>
        <v>1006014</v>
      </c>
      <c r="B1517" s="5">
        <f t="shared" si="211"/>
        <v>1006</v>
      </c>
      <c r="C1517" s="5">
        <f>VLOOKUP(B1517,[1]role!$A:$J,10,1)</f>
        <v>50</v>
      </c>
      <c r="D1517" s="5">
        <f t="shared" si="212"/>
        <v>14</v>
      </c>
      <c r="E1517" s="10" t="s">
        <v>241</v>
      </c>
      <c r="F1517" s="5">
        <f>[2]攻击!$J19</f>
        <v>603</v>
      </c>
      <c r="G1517" s="5">
        <f t="shared" si="214"/>
        <v>110</v>
      </c>
      <c r="H1517" s="5">
        <v>0</v>
      </c>
      <c r="I1517" s="6">
        <f t="shared" si="215"/>
        <v>190</v>
      </c>
      <c r="J1517">
        <v>0</v>
      </c>
      <c r="K1517" s="11">
        <f t="shared" si="216"/>
        <v>8</v>
      </c>
      <c r="L1517">
        <v>0</v>
      </c>
      <c r="M1517">
        <v>0</v>
      </c>
      <c r="N1517" s="7">
        <v>0</v>
      </c>
      <c r="O1517" s="7" t="str">
        <f t="shared" ref="O1517:Q1517" si="233">O1417</f>
        <v>1-1,2-15</v>
      </c>
      <c r="P1517" s="5" t="str">
        <f t="shared" si="217"/>
        <v>1-1363</v>
      </c>
      <c r="Q1517" s="7">
        <f t="shared" si="233"/>
        <v>0</v>
      </c>
      <c r="R1517" s="5">
        <f t="shared" si="218"/>
        <v>603</v>
      </c>
      <c r="S1517" s="5">
        <v>15</v>
      </c>
      <c r="T1517" s="5">
        <v>0</v>
      </c>
      <c r="U1517">
        <f>[2]升级消耗!$H17</f>
        <v>1363</v>
      </c>
      <c r="V1517">
        <f t="shared" si="213"/>
        <v>2.25</v>
      </c>
      <c r="AA1517" s="5">
        <f t="shared" si="219"/>
        <v>190</v>
      </c>
    </row>
    <row r="1518" spans="1:27">
      <c r="A1518" s="5">
        <f t="shared" si="210"/>
        <v>1006015</v>
      </c>
      <c r="B1518" s="5">
        <f t="shared" si="211"/>
        <v>1006</v>
      </c>
      <c r="C1518" s="5">
        <f>VLOOKUP(B1518,[1]role!$A:$J,10,1)</f>
        <v>50</v>
      </c>
      <c r="D1518" s="5">
        <f t="shared" si="212"/>
        <v>15</v>
      </c>
      <c r="E1518" s="10" t="s">
        <v>241</v>
      </c>
      <c r="F1518" s="5">
        <f>[2]攻击!$J20</f>
        <v>636</v>
      </c>
      <c r="G1518" s="5">
        <f t="shared" si="214"/>
        <v>114</v>
      </c>
      <c r="H1518" s="5">
        <v>0</v>
      </c>
      <c r="I1518" s="6">
        <f t="shared" si="215"/>
        <v>200</v>
      </c>
      <c r="J1518">
        <v>0</v>
      </c>
      <c r="K1518" s="11">
        <f t="shared" si="216"/>
        <v>8</v>
      </c>
      <c r="L1518">
        <v>0</v>
      </c>
      <c r="M1518">
        <v>0</v>
      </c>
      <c r="N1518" s="7">
        <v>0</v>
      </c>
      <c r="O1518" s="7" t="str">
        <f t="shared" ref="O1518:Q1518" si="234">O1418</f>
        <v>1-1,2-16</v>
      </c>
      <c r="P1518" s="5" t="str">
        <f t="shared" si="217"/>
        <v>1-1427</v>
      </c>
      <c r="Q1518" s="7">
        <f t="shared" si="234"/>
        <v>0</v>
      </c>
      <c r="R1518" s="5">
        <f t="shared" si="218"/>
        <v>636</v>
      </c>
      <c r="S1518" s="5">
        <v>15</v>
      </c>
      <c r="T1518" s="5">
        <v>0</v>
      </c>
      <c r="U1518">
        <f>[2]升级消耗!$H18</f>
        <v>1427</v>
      </c>
      <c r="V1518">
        <f t="shared" si="213"/>
        <v>2.25</v>
      </c>
      <c r="AA1518" s="5">
        <f t="shared" si="219"/>
        <v>200</v>
      </c>
    </row>
    <row r="1519" spans="1:27">
      <c r="A1519" s="5">
        <f t="shared" si="210"/>
        <v>1006016</v>
      </c>
      <c r="B1519" s="5">
        <f t="shared" si="211"/>
        <v>1006</v>
      </c>
      <c r="C1519" s="5">
        <f>VLOOKUP(B1519,[1]role!$A:$J,10,1)</f>
        <v>50</v>
      </c>
      <c r="D1519" s="5">
        <f t="shared" si="212"/>
        <v>16</v>
      </c>
      <c r="E1519" s="10" t="s">
        <v>241</v>
      </c>
      <c r="F1519" s="5">
        <f>[2]攻击!$J21</f>
        <v>672</v>
      </c>
      <c r="G1519" s="5">
        <f t="shared" si="214"/>
        <v>119</v>
      </c>
      <c r="H1519" s="5">
        <v>0</v>
      </c>
      <c r="I1519" s="6">
        <f t="shared" si="215"/>
        <v>210</v>
      </c>
      <c r="J1519">
        <v>0</v>
      </c>
      <c r="K1519" s="11">
        <f t="shared" si="216"/>
        <v>8</v>
      </c>
      <c r="L1519">
        <v>0</v>
      </c>
      <c r="M1519">
        <v>0</v>
      </c>
      <c r="N1519" s="7">
        <v>0</v>
      </c>
      <c r="O1519" s="7" t="str">
        <f t="shared" ref="O1519:Q1519" si="235">O1419</f>
        <v>1-1,2-17</v>
      </c>
      <c r="P1519" s="5" t="str">
        <f t="shared" si="217"/>
        <v>1-1599</v>
      </c>
      <c r="Q1519" s="7">
        <f t="shared" si="235"/>
        <v>0</v>
      </c>
      <c r="R1519" s="5">
        <f t="shared" si="218"/>
        <v>672</v>
      </c>
      <c r="S1519" s="5">
        <v>15</v>
      </c>
      <c r="T1519" s="5">
        <v>0</v>
      </c>
      <c r="U1519">
        <f>[2]升级消耗!$H19</f>
        <v>1599</v>
      </c>
      <c r="V1519">
        <f t="shared" si="213"/>
        <v>2.25</v>
      </c>
      <c r="AA1519" s="5">
        <f t="shared" si="219"/>
        <v>210</v>
      </c>
    </row>
    <row r="1520" spans="1:27">
      <c r="A1520" s="5">
        <f t="shared" si="210"/>
        <v>1006017</v>
      </c>
      <c r="B1520" s="5">
        <f t="shared" si="211"/>
        <v>1006</v>
      </c>
      <c r="C1520" s="5">
        <f>VLOOKUP(B1520,[1]role!$A:$J,10,1)</f>
        <v>50</v>
      </c>
      <c r="D1520" s="5">
        <f t="shared" si="212"/>
        <v>17</v>
      </c>
      <c r="E1520" s="10" t="s">
        <v>241</v>
      </c>
      <c r="F1520" s="5">
        <f>[2]攻击!$J22</f>
        <v>708</v>
      </c>
      <c r="G1520" s="5">
        <f t="shared" si="214"/>
        <v>123</v>
      </c>
      <c r="H1520" s="5">
        <v>0</v>
      </c>
      <c r="I1520" s="6">
        <f t="shared" si="215"/>
        <v>220</v>
      </c>
      <c r="J1520">
        <v>0</v>
      </c>
      <c r="K1520" s="11">
        <f t="shared" si="216"/>
        <v>8</v>
      </c>
      <c r="L1520">
        <v>0</v>
      </c>
      <c r="M1520">
        <v>0</v>
      </c>
      <c r="N1520" s="7">
        <v>0</v>
      </c>
      <c r="O1520" s="7" t="str">
        <f t="shared" ref="O1520:Q1520" si="236">O1420</f>
        <v>1-1,2-18</v>
      </c>
      <c r="P1520" s="5" t="str">
        <f t="shared" si="217"/>
        <v>1-1679</v>
      </c>
      <c r="Q1520" s="7">
        <f t="shared" si="236"/>
        <v>0</v>
      </c>
      <c r="R1520" s="5">
        <f t="shared" si="218"/>
        <v>708</v>
      </c>
      <c r="S1520" s="5">
        <v>15</v>
      </c>
      <c r="T1520" s="5">
        <v>0</v>
      </c>
      <c r="U1520">
        <f>[2]升级消耗!$H20</f>
        <v>1679</v>
      </c>
      <c r="V1520">
        <f t="shared" si="213"/>
        <v>2.25</v>
      </c>
      <c r="AA1520" s="5">
        <f t="shared" si="219"/>
        <v>220</v>
      </c>
    </row>
    <row r="1521" spans="1:27">
      <c r="A1521" s="5">
        <f t="shared" ref="A1521:A1584" si="237">A1221+1000</f>
        <v>1006018</v>
      </c>
      <c r="B1521" s="5">
        <f t="shared" ref="B1521:B1584" si="238">B1221+1</f>
        <v>1006</v>
      </c>
      <c r="C1521" s="5">
        <f>VLOOKUP(B1521,[1]role!$A:$J,10,1)</f>
        <v>50</v>
      </c>
      <c r="D1521" s="5">
        <f t="shared" ref="D1521:D1584" si="239">D1221</f>
        <v>18</v>
      </c>
      <c r="E1521" s="10" t="s">
        <v>241</v>
      </c>
      <c r="F1521" s="5">
        <f>[2]攻击!$J23</f>
        <v>747</v>
      </c>
      <c r="G1521" s="5">
        <f t="shared" si="214"/>
        <v>128</v>
      </c>
      <c r="H1521" s="5">
        <v>0</v>
      </c>
      <c r="I1521" s="6">
        <f t="shared" si="215"/>
        <v>230</v>
      </c>
      <c r="J1521">
        <v>0</v>
      </c>
      <c r="K1521" s="11">
        <f t="shared" si="216"/>
        <v>8</v>
      </c>
      <c r="L1521">
        <v>0</v>
      </c>
      <c r="M1521">
        <v>0</v>
      </c>
      <c r="N1521" s="7">
        <v>0</v>
      </c>
      <c r="O1521" s="7" t="str">
        <f t="shared" ref="O1521:Q1521" si="240">O1421</f>
        <v>1-1,2-19</v>
      </c>
      <c r="P1521" s="5" t="str">
        <f t="shared" si="217"/>
        <v>1-1758</v>
      </c>
      <c r="Q1521" s="7">
        <f t="shared" si="240"/>
        <v>0</v>
      </c>
      <c r="R1521" s="5">
        <f t="shared" si="218"/>
        <v>747</v>
      </c>
      <c r="S1521" s="5">
        <v>15</v>
      </c>
      <c r="T1521" s="5">
        <v>0</v>
      </c>
      <c r="U1521">
        <f>[2]升级消耗!$H21</f>
        <v>1758</v>
      </c>
      <c r="V1521">
        <f t="shared" ref="V1521:V1584" si="241">V1221-0.05</f>
        <v>2.25</v>
      </c>
      <c r="AA1521" s="5">
        <f t="shared" si="219"/>
        <v>230</v>
      </c>
    </row>
    <row r="1522" spans="1:27">
      <c r="A1522" s="5">
        <f t="shared" si="237"/>
        <v>1006019</v>
      </c>
      <c r="B1522" s="5">
        <f t="shared" si="238"/>
        <v>1006</v>
      </c>
      <c r="C1522" s="5">
        <f>VLOOKUP(B1522,[1]role!$A:$J,10,1)</f>
        <v>50</v>
      </c>
      <c r="D1522" s="5">
        <f t="shared" si="239"/>
        <v>19</v>
      </c>
      <c r="E1522" s="10" t="s">
        <v>241</v>
      </c>
      <c r="F1522" s="5">
        <f>[2]攻击!$J24</f>
        <v>786</v>
      </c>
      <c r="G1522" s="5">
        <f t="shared" si="214"/>
        <v>132</v>
      </c>
      <c r="H1522" s="5">
        <v>0</v>
      </c>
      <c r="I1522" s="6">
        <f t="shared" si="215"/>
        <v>240</v>
      </c>
      <c r="J1522">
        <v>0</v>
      </c>
      <c r="K1522" s="11">
        <f t="shared" si="216"/>
        <v>8</v>
      </c>
      <c r="L1522">
        <v>0</v>
      </c>
      <c r="M1522">
        <v>0</v>
      </c>
      <c r="N1522" s="7">
        <v>0</v>
      </c>
      <c r="O1522" s="7" t="str">
        <f t="shared" ref="O1522:Q1522" si="242">O1422</f>
        <v>1-1,2-20</v>
      </c>
      <c r="P1522" s="5" t="str">
        <f t="shared" si="217"/>
        <v>1-1844</v>
      </c>
      <c r="Q1522" s="7">
        <f t="shared" si="242"/>
        <v>0</v>
      </c>
      <c r="R1522" s="5">
        <f t="shared" si="218"/>
        <v>786</v>
      </c>
      <c r="S1522" s="5">
        <v>15</v>
      </c>
      <c r="T1522" s="5">
        <v>0</v>
      </c>
      <c r="U1522">
        <f>[2]升级消耗!$H22</f>
        <v>1844</v>
      </c>
      <c r="V1522">
        <f t="shared" si="241"/>
        <v>2.25</v>
      </c>
      <c r="AA1522" s="5">
        <f t="shared" si="219"/>
        <v>240</v>
      </c>
    </row>
    <row r="1523" spans="1:27">
      <c r="A1523" s="5">
        <f t="shared" si="237"/>
        <v>1006020</v>
      </c>
      <c r="B1523" s="5">
        <f t="shared" si="238"/>
        <v>1006</v>
      </c>
      <c r="C1523" s="5">
        <f>VLOOKUP(B1523,[1]role!$A:$J,10,1)</f>
        <v>50</v>
      </c>
      <c r="D1523" s="5">
        <f t="shared" si="239"/>
        <v>20</v>
      </c>
      <c r="E1523" s="10" t="s">
        <v>241</v>
      </c>
      <c r="F1523" s="5">
        <f>[2]攻击!$J25</f>
        <v>828</v>
      </c>
      <c r="G1523" s="5">
        <f t="shared" si="214"/>
        <v>137</v>
      </c>
      <c r="H1523" s="5">
        <v>0</v>
      </c>
      <c r="I1523" s="6">
        <f t="shared" si="215"/>
        <v>250</v>
      </c>
      <c r="J1523">
        <v>0</v>
      </c>
      <c r="K1523" s="11">
        <f t="shared" si="216"/>
        <v>8</v>
      </c>
      <c r="L1523">
        <v>0</v>
      </c>
      <c r="M1523">
        <v>0</v>
      </c>
      <c r="N1523" s="7">
        <v>0</v>
      </c>
      <c r="O1523" s="7" t="str">
        <f t="shared" ref="O1523:Q1523" si="243">O1423</f>
        <v>1-1,2-21</v>
      </c>
      <c r="P1523" s="5" t="str">
        <f t="shared" si="217"/>
        <v>1-1929</v>
      </c>
      <c r="Q1523" s="7">
        <f t="shared" si="243"/>
        <v>0</v>
      </c>
      <c r="R1523" s="5">
        <f t="shared" si="218"/>
        <v>828</v>
      </c>
      <c r="S1523" s="5">
        <v>15</v>
      </c>
      <c r="T1523" s="5">
        <v>0</v>
      </c>
      <c r="U1523">
        <f>[2]升级消耗!$H23</f>
        <v>1929</v>
      </c>
      <c r="V1523">
        <f t="shared" si="241"/>
        <v>2.25</v>
      </c>
      <c r="AA1523" s="5">
        <f t="shared" si="219"/>
        <v>250</v>
      </c>
    </row>
    <row r="1524" spans="1:27">
      <c r="A1524" s="5">
        <f t="shared" si="237"/>
        <v>1006021</v>
      </c>
      <c r="B1524" s="5">
        <f t="shared" si="238"/>
        <v>1006</v>
      </c>
      <c r="C1524" s="5">
        <f>VLOOKUP(B1524,[1]role!$A:$J,10,1)</f>
        <v>50</v>
      </c>
      <c r="D1524" s="5">
        <f t="shared" si="239"/>
        <v>21</v>
      </c>
      <c r="E1524" s="10" t="s">
        <v>241</v>
      </c>
      <c r="F1524" s="5">
        <f>[2]攻击!$J26</f>
        <v>870</v>
      </c>
      <c r="G1524" s="5">
        <f t="shared" si="214"/>
        <v>141</v>
      </c>
      <c r="H1524" s="5">
        <v>0</v>
      </c>
      <c r="I1524" s="6">
        <f t="shared" si="215"/>
        <v>260</v>
      </c>
      <c r="J1524">
        <v>0</v>
      </c>
      <c r="K1524" s="11">
        <f t="shared" si="216"/>
        <v>8</v>
      </c>
      <c r="L1524">
        <v>0</v>
      </c>
      <c r="M1524">
        <v>0</v>
      </c>
      <c r="N1524" s="7">
        <v>0</v>
      </c>
      <c r="O1524" s="7" t="str">
        <f t="shared" ref="O1524:Q1524" si="244">O1424</f>
        <v>1-1,2-22</v>
      </c>
      <c r="P1524" s="5" t="str">
        <f t="shared" si="217"/>
        <v>1-2135</v>
      </c>
      <c r="Q1524" s="7">
        <f t="shared" si="244"/>
        <v>0</v>
      </c>
      <c r="R1524" s="5">
        <f t="shared" si="218"/>
        <v>870</v>
      </c>
      <c r="S1524" s="5">
        <v>15</v>
      </c>
      <c r="T1524" s="5">
        <v>0</v>
      </c>
      <c r="U1524">
        <f>[2]升级消耗!$H24</f>
        <v>2135</v>
      </c>
      <c r="V1524">
        <f t="shared" si="241"/>
        <v>2.25</v>
      </c>
      <c r="AA1524" s="5">
        <f t="shared" si="219"/>
        <v>260</v>
      </c>
    </row>
    <row r="1525" spans="1:27">
      <c r="A1525" s="5">
        <f t="shared" si="237"/>
        <v>1006022</v>
      </c>
      <c r="B1525" s="5">
        <f t="shared" si="238"/>
        <v>1006</v>
      </c>
      <c r="C1525" s="5">
        <f>VLOOKUP(B1525,[1]role!$A:$J,10,1)</f>
        <v>50</v>
      </c>
      <c r="D1525" s="5">
        <f t="shared" si="239"/>
        <v>22</v>
      </c>
      <c r="E1525" s="10" t="s">
        <v>241</v>
      </c>
      <c r="F1525" s="5">
        <f>[2]攻击!$J27</f>
        <v>915</v>
      </c>
      <c r="G1525" s="5">
        <f t="shared" si="214"/>
        <v>146</v>
      </c>
      <c r="H1525" s="5">
        <v>0</v>
      </c>
      <c r="I1525" s="6">
        <f t="shared" si="215"/>
        <v>270</v>
      </c>
      <c r="J1525">
        <v>0</v>
      </c>
      <c r="K1525" s="11">
        <f t="shared" si="216"/>
        <v>8</v>
      </c>
      <c r="L1525">
        <v>0</v>
      </c>
      <c r="M1525">
        <v>0</v>
      </c>
      <c r="N1525" s="7">
        <v>0</v>
      </c>
      <c r="O1525" s="7" t="str">
        <f t="shared" ref="O1525:Q1525" si="245">O1425</f>
        <v>1-1,2-23</v>
      </c>
      <c r="P1525" s="5" t="str">
        <f t="shared" si="217"/>
        <v>1-2226</v>
      </c>
      <c r="Q1525" s="7">
        <f t="shared" si="245"/>
        <v>0</v>
      </c>
      <c r="R1525" s="5">
        <f t="shared" si="218"/>
        <v>915</v>
      </c>
      <c r="S1525" s="5">
        <v>15</v>
      </c>
      <c r="T1525" s="5">
        <v>0</v>
      </c>
      <c r="U1525">
        <f>[2]升级消耗!$H25</f>
        <v>2226</v>
      </c>
      <c r="V1525">
        <f t="shared" si="241"/>
        <v>2.25</v>
      </c>
      <c r="AA1525" s="5">
        <f t="shared" si="219"/>
        <v>270</v>
      </c>
    </row>
    <row r="1526" spans="1:27">
      <c r="A1526" s="5">
        <f t="shared" si="237"/>
        <v>1006023</v>
      </c>
      <c r="B1526" s="5">
        <f t="shared" si="238"/>
        <v>1006</v>
      </c>
      <c r="C1526" s="5">
        <f>VLOOKUP(B1526,[1]role!$A:$J,10,1)</f>
        <v>50</v>
      </c>
      <c r="D1526" s="5">
        <f t="shared" si="239"/>
        <v>23</v>
      </c>
      <c r="E1526" s="10" t="s">
        <v>241</v>
      </c>
      <c r="F1526" s="5">
        <f>[2]攻击!$J28</f>
        <v>960</v>
      </c>
      <c r="G1526" s="5">
        <f t="shared" si="214"/>
        <v>150</v>
      </c>
      <c r="H1526" s="5">
        <v>0</v>
      </c>
      <c r="I1526" s="6">
        <f t="shared" si="215"/>
        <v>280</v>
      </c>
      <c r="J1526">
        <v>0</v>
      </c>
      <c r="K1526" s="11">
        <f t="shared" si="216"/>
        <v>8</v>
      </c>
      <c r="L1526">
        <v>0</v>
      </c>
      <c r="M1526">
        <v>0</v>
      </c>
      <c r="N1526" s="7">
        <v>0</v>
      </c>
      <c r="O1526" s="7" t="str">
        <f t="shared" ref="O1526:Q1526" si="246">O1426</f>
        <v>1-1,2-24</v>
      </c>
      <c r="P1526" s="5" t="str">
        <f t="shared" si="217"/>
        <v>1-2323</v>
      </c>
      <c r="Q1526" s="7">
        <f t="shared" si="246"/>
        <v>0</v>
      </c>
      <c r="R1526" s="5">
        <f t="shared" si="218"/>
        <v>960</v>
      </c>
      <c r="S1526" s="5">
        <v>15</v>
      </c>
      <c r="T1526" s="5">
        <v>0</v>
      </c>
      <c r="U1526">
        <f>[2]升级消耗!$H26</f>
        <v>2323</v>
      </c>
      <c r="V1526">
        <f t="shared" si="241"/>
        <v>2.25</v>
      </c>
      <c r="AA1526" s="5">
        <f t="shared" si="219"/>
        <v>280</v>
      </c>
    </row>
    <row r="1527" spans="1:27">
      <c r="A1527" s="5">
        <f t="shared" si="237"/>
        <v>1006024</v>
      </c>
      <c r="B1527" s="5">
        <f t="shared" si="238"/>
        <v>1006</v>
      </c>
      <c r="C1527" s="5">
        <f>VLOOKUP(B1527,[1]role!$A:$J,10,1)</f>
        <v>50</v>
      </c>
      <c r="D1527" s="5">
        <f t="shared" si="239"/>
        <v>24</v>
      </c>
      <c r="E1527" s="10" t="s">
        <v>241</v>
      </c>
      <c r="F1527" s="5">
        <f>[2]攻击!$J29</f>
        <v>1008</v>
      </c>
      <c r="G1527" s="5">
        <f t="shared" si="214"/>
        <v>154</v>
      </c>
      <c r="H1527" s="5">
        <v>0</v>
      </c>
      <c r="I1527" s="6">
        <f t="shared" si="215"/>
        <v>290</v>
      </c>
      <c r="J1527">
        <v>0</v>
      </c>
      <c r="K1527" s="11">
        <f t="shared" si="216"/>
        <v>8</v>
      </c>
      <c r="L1527">
        <v>0</v>
      </c>
      <c r="M1527">
        <v>0</v>
      </c>
      <c r="N1527" s="7">
        <v>0</v>
      </c>
      <c r="O1527" s="7" t="str">
        <f t="shared" ref="O1527:Q1527" si="247">O1427</f>
        <v>1-1,2-25</v>
      </c>
      <c r="P1527" s="5" t="str">
        <f t="shared" si="217"/>
        <v>1-2428</v>
      </c>
      <c r="Q1527" s="7">
        <f t="shared" si="247"/>
        <v>0</v>
      </c>
      <c r="R1527" s="5">
        <f t="shared" si="218"/>
        <v>1008</v>
      </c>
      <c r="S1527" s="5">
        <v>15</v>
      </c>
      <c r="T1527" s="5">
        <v>0</v>
      </c>
      <c r="U1527">
        <f>[2]升级消耗!$H27</f>
        <v>2428</v>
      </c>
      <c r="V1527">
        <f t="shared" si="241"/>
        <v>2.25</v>
      </c>
      <c r="AA1527" s="5">
        <f t="shared" si="219"/>
        <v>290</v>
      </c>
    </row>
    <row r="1528" spans="1:27">
      <c r="A1528" s="5">
        <f t="shared" si="237"/>
        <v>1006025</v>
      </c>
      <c r="B1528" s="5">
        <f t="shared" si="238"/>
        <v>1006</v>
      </c>
      <c r="C1528" s="5">
        <f>VLOOKUP(B1528,[1]role!$A:$J,10,1)</f>
        <v>50</v>
      </c>
      <c r="D1528" s="5">
        <f t="shared" si="239"/>
        <v>25</v>
      </c>
      <c r="E1528" s="10" t="s">
        <v>241</v>
      </c>
      <c r="F1528" s="5">
        <f>[2]攻击!$J30</f>
        <v>1056</v>
      </c>
      <c r="G1528" s="5">
        <f t="shared" si="214"/>
        <v>159</v>
      </c>
      <c r="H1528" s="5">
        <v>0</v>
      </c>
      <c r="I1528" s="6">
        <f t="shared" si="215"/>
        <v>300</v>
      </c>
      <c r="J1528">
        <v>0</v>
      </c>
      <c r="K1528" s="11">
        <f t="shared" si="216"/>
        <v>8</v>
      </c>
      <c r="L1528">
        <v>0</v>
      </c>
      <c r="M1528">
        <v>0</v>
      </c>
      <c r="N1528" s="7">
        <v>0</v>
      </c>
      <c r="O1528" s="7" t="str">
        <f t="shared" ref="O1528:Q1528" si="248">O1428</f>
        <v>1-1,2-26</v>
      </c>
      <c r="P1528" s="5" t="str">
        <f t="shared" si="217"/>
        <v>1-2522</v>
      </c>
      <c r="Q1528" s="7">
        <f t="shared" si="248"/>
        <v>0</v>
      </c>
      <c r="R1528" s="5">
        <f t="shared" si="218"/>
        <v>1056</v>
      </c>
      <c r="S1528" s="5">
        <v>15</v>
      </c>
      <c r="T1528" s="5">
        <v>0</v>
      </c>
      <c r="U1528">
        <f>[2]升级消耗!$H28</f>
        <v>2522</v>
      </c>
      <c r="V1528">
        <f t="shared" si="241"/>
        <v>2.25</v>
      </c>
      <c r="AA1528" s="5">
        <f t="shared" si="219"/>
        <v>300</v>
      </c>
    </row>
    <row r="1529" spans="1:27">
      <c r="A1529" s="5">
        <f t="shared" si="237"/>
        <v>1006026</v>
      </c>
      <c r="B1529" s="5">
        <f t="shared" si="238"/>
        <v>1006</v>
      </c>
      <c r="C1529" s="5">
        <f>VLOOKUP(B1529,[1]role!$A:$J,10,1)</f>
        <v>50</v>
      </c>
      <c r="D1529" s="5">
        <f t="shared" si="239"/>
        <v>26</v>
      </c>
      <c r="E1529" s="10" t="s">
        <v>241</v>
      </c>
      <c r="F1529" s="5">
        <f>[2]攻击!$J31</f>
        <v>1128</v>
      </c>
      <c r="G1529" s="5">
        <f t="shared" si="214"/>
        <v>163</v>
      </c>
      <c r="H1529" s="5">
        <v>0</v>
      </c>
      <c r="I1529" s="6">
        <f t="shared" si="215"/>
        <v>310</v>
      </c>
      <c r="J1529">
        <v>0</v>
      </c>
      <c r="K1529" s="11">
        <f t="shared" si="216"/>
        <v>8</v>
      </c>
      <c r="L1529">
        <v>0</v>
      </c>
      <c r="M1529">
        <v>0</v>
      </c>
      <c r="N1529" s="7">
        <v>0</v>
      </c>
      <c r="O1529" s="7" t="str">
        <f t="shared" ref="O1529:Q1529" si="249">O1429</f>
        <v>1-1,2-27</v>
      </c>
      <c r="P1529" s="5" t="str">
        <f t="shared" si="217"/>
        <v>1-2835</v>
      </c>
      <c r="Q1529" s="7">
        <f t="shared" si="249"/>
        <v>0</v>
      </c>
      <c r="R1529" s="5">
        <f t="shared" si="218"/>
        <v>1128</v>
      </c>
      <c r="S1529" s="5">
        <v>15</v>
      </c>
      <c r="T1529" s="5">
        <v>0</v>
      </c>
      <c r="U1529">
        <f>[2]升级消耗!$H29</f>
        <v>2835</v>
      </c>
      <c r="V1529">
        <f t="shared" si="241"/>
        <v>2.25</v>
      </c>
      <c r="AA1529" s="5">
        <f t="shared" si="219"/>
        <v>310</v>
      </c>
    </row>
    <row r="1530" spans="1:27">
      <c r="A1530" s="5">
        <f t="shared" si="237"/>
        <v>1006027</v>
      </c>
      <c r="B1530" s="5">
        <f t="shared" si="238"/>
        <v>1006</v>
      </c>
      <c r="C1530" s="5">
        <f>VLOOKUP(B1530,[1]role!$A:$J,10,1)</f>
        <v>50</v>
      </c>
      <c r="D1530" s="5">
        <f t="shared" si="239"/>
        <v>27</v>
      </c>
      <c r="E1530" s="10" t="s">
        <v>241</v>
      </c>
      <c r="F1530" s="5">
        <f>[2]攻击!$J32</f>
        <v>1200</v>
      </c>
      <c r="G1530" s="5">
        <f t="shared" si="214"/>
        <v>168</v>
      </c>
      <c r="H1530" s="5">
        <v>0</v>
      </c>
      <c r="I1530" s="6">
        <f t="shared" si="215"/>
        <v>320</v>
      </c>
      <c r="J1530">
        <v>0</v>
      </c>
      <c r="K1530" s="11">
        <f t="shared" si="216"/>
        <v>8</v>
      </c>
      <c r="L1530">
        <v>0</v>
      </c>
      <c r="M1530">
        <v>0</v>
      </c>
      <c r="N1530" s="7">
        <v>0</v>
      </c>
      <c r="O1530" s="7" t="str">
        <f t="shared" ref="O1530:Q1530" si="250">O1430</f>
        <v>1-1,2-28</v>
      </c>
      <c r="P1530" s="5" t="str">
        <f t="shared" si="217"/>
        <v>1-3001</v>
      </c>
      <c r="Q1530" s="7">
        <f t="shared" si="250"/>
        <v>0</v>
      </c>
      <c r="R1530" s="5">
        <f t="shared" si="218"/>
        <v>1200</v>
      </c>
      <c r="S1530" s="5">
        <v>15</v>
      </c>
      <c r="T1530" s="5">
        <v>0</v>
      </c>
      <c r="U1530">
        <f>[2]升级消耗!$H30</f>
        <v>3001</v>
      </c>
      <c r="V1530">
        <f t="shared" si="241"/>
        <v>2.25</v>
      </c>
      <c r="AA1530" s="5">
        <f t="shared" si="219"/>
        <v>320</v>
      </c>
    </row>
    <row r="1531" spans="1:27">
      <c r="A1531" s="5">
        <f t="shared" si="237"/>
        <v>1006028</v>
      </c>
      <c r="B1531" s="5">
        <f t="shared" si="238"/>
        <v>1006</v>
      </c>
      <c r="C1531" s="5">
        <f>VLOOKUP(B1531,[1]role!$A:$J,10,1)</f>
        <v>50</v>
      </c>
      <c r="D1531" s="5">
        <f t="shared" si="239"/>
        <v>28</v>
      </c>
      <c r="E1531" s="10" t="s">
        <v>241</v>
      </c>
      <c r="F1531" s="5">
        <f>[2]攻击!$J33</f>
        <v>1275</v>
      </c>
      <c r="G1531" s="5">
        <f t="shared" si="214"/>
        <v>172</v>
      </c>
      <c r="H1531" s="5">
        <v>0</v>
      </c>
      <c r="I1531" s="6">
        <f t="shared" si="215"/>
        <v>330</v>
      </c>
      <c r="J1531">
        <v>0</v>
      </c>
      <c r="K1531" s="11">
        <f t="shared" si="216"/>
        <v>8</v>
      </c>
      <c r="L1531">
        <v>0</v>
      </c>
      <c r="M1531">
        <v>0</v>
      </c>
      <c r="N1531" s="7">
        <v>0</v>
      </c>
      <c r="O1531" s="7" t="str">
        <f t="shared" ref="O1531:Q1531" si="251">O1431</f>
        <v>1-1,2-29</v>
      </c>
      <c r="P1531" s="5" t="str">
        <f t="shared" si="217"/>
        <v>1-3163</v>
      </c>
      <c r="Q1531" s="7">
        <f t="shared" si="251"/>
        <v>0</v>
      </c>
      <c r="R1531" s="5">
        <f t="shared" si="218"/>
        <v>1275</v>
      </c>
      <c r="S1531" s="5">
        <v>15</v>
      </c>
      <c r="T1531" s="5">
        <v>0</v>
      </c>
      <c r="U1531">
        <f>[2]升级消耗!$H31</f>
        <v>3163</v>
      </c>
      <c r="V1531">
        <f t="shared" si="241"/>
        <v>2.25</v>
      </c>
      <c r="AA1531" s="5">
        <f t="shared" si="219"/>
        <v>330</v>
      </c>
    </row>
    <row r="1532" spans="1:27">
      <c r="A1532" s="5">
        <f t="shared" si="237"/>
        <v>1006029</v>
      </c>
      <c r="B1532" s="5">
        <f t="shared" si="238"/>
        <v>1006</v>
      </c>
      <c r="C1532" s="5">
        <f>VLOOKUP(B1532,[1]role!$A:$J,10,1)</f>
        <v>50</v>
      </c>
      <c r="D1532" s="5">
        <f t="shared" si="239"/>
        <v>29</v>
      </c>
      <c r="E1532" s="10" t="s">
        <v>241</v>
      </c>
      <c r="F1532" s="5">
        <f>[2]攻击!$J34</f>
        <v>1350</v>
      </c>
      <c r="G1532" s="5">
        <f t="shared" si="214"/>
        <v>177</v>
      </c>
      <c r="H1532" s="5">
        <v>0</v>
      </c>
      <c r="I1532" s="6">
        <f t="shared" si="215"/>
        <v>340</v>
      </c>
      <c r="J1532">
        <v>0</v>
      </c>
      <c r="K1532" s="11">
        <f t="shared" si="216"/>
        <v>8</v>
      </c>
      <c r="L1532">
        <v>0</v>
      </c>
      <c r="M1532">
        <v>0</v>
      </c>
      <c r="N1532" s="7">
        <v>0</v>
      </c>
      <c r="O1532" s="7" t="str">
        <f t="shared" ref="O1532:Q1532" si="252">O1432</f>
        <v>1-1,2-30</v>
      </c>
      <c r="P1532" s="5" t="str">
        <f t="shared" si="217"/>
        <v>1-3324</v>
      </c>
      <c r="Q1532" s="7">
        <f t="shared" si="252"/>
        <v>0</v>
      </c>
      <c r="R1532" s="5">
        <f t="shared" si="218"/>
        <v>1350</v>
      </c>
      <c r="S1532" s="5">
        <v>15</v>
      </c>
      <c r="T1532" s="5">
        <v>0</v>
      </c>
      <c r="U1532">
        <f>[2]升级消耗!$H32</f>
        <v>3324</v>
      </c>
      <c r="V1532">
        <f t="shared" si="241"/>
        <v>2.25</v>
      </c>
      <c r="AA1532" s="5">
        <f t="shared" si="219"/>
        <v>340</v>
      </c>
    </row>
    <row r="1533" spans="1:27">
      <c r="A1533" s="5">
        <f t="shared" si="237"/>
        <v>1006030</v>
      </c>
      <c r="B1533" s="5">
        <f t="shared" si="238"/>
        <v>1006</v>
      </c>
      <c r="C1533" s="5">
        <f>VLOOKUP(B1533,[1]role!$A:$J,10,1)</f>
        <v>50</v>
      </c>
      <c r="D1533" s="5">
        <f t="shared" si="239"/>
        <v>30</v>
      </c>
      <c r="E1533" s="10" t="s">
        <v>241</v>
      </c>
      <c r="F1533" s="5">
        <f>[2]攻击!$J35</f>
        <v>1428</v>
      </c>
      <c r="G1533" s="5">
        <f t="shared" si="214"/>
        <v>181</v>
      </c>
      <c r="H1533" s="5">
        <v>0</v>
      </c>
      <c r="I1533" s="6">
        <f t="shared" si="215"/>
        <v>350</v>
      </c>
      <c r="J1533">
        <v>0</v>
      </c>
      <c r="K1533" s="11">
        <f t="shared" si="216"/>
        <v>8</v>
      </c>
      <c r="L1533">
        <v>0</v>
      </c>
      <c r="M1533">
        <v>0</v>
      </c>
      <c r="N1533" s="7">
        <v>0</v>
      </c>
      <c r="O1533" s="7" t="str">
        <f t="shared" ref="O1533:Q1533" si="253">O1433</f>
        <v>1-1,2-31</v>
      </c>
      <c r="P1533" s="5" t="str">
        <f t="shared" si="217"/>
        <v>1-3489</v>
      </c>
      <c r="Q1533" s="7">
        <f t="shared" si="253"/>
        <v>0</v>
      </c>
      <c r="R1533" s="5">
        <f t="shared" si="218"/>
        <v>1428</v>
      </c>
      <c r="S1533" s="5">
        <v>15</v>
      </c>
      <c r="T1533" s="5">
        <v>0</v>
      </c>
      <c r="U1533">
        <f>[2]升级消耗!$H33</f>
        <v>3489</v>
      </c>
      <c r="V1533">
        <f t="shared" si="241"/>
        <v>2.25</v>
      </c>
      <c r="AA1533" s="5">
        <f t="shared" si="219"/>
        <v>350</v>
      </c>
    </row>
    <row r="1534" spans="1:27">
      <c r="A1534" s="5">
        <f t="shared" si="237"/>
        <v>1006031</v>
      </c>
      <c r="B1534" s="5">
        <f t="shared" si="238"/>
        <v>1006</v>
      </c>
      <c r="C1534" s="5">
        <f>VLOOKUP(B1534,[1]role!$A:$J,10,1)</f>
        <v>50</v>
      </c>
      <c r="D1534" s="5">
        <f t="shared" si="239"/>
        <v>31</v>
      </c>
      <c r="E1534" s="10" t="s">
        <v>241</v>
      </c>
      <c r="F1534" s="5">
        <f>[2]攻击!$J36</f>
        <v>1506</v>
      </c>
      <c r="G1534" s="5">
        <f t="shared" si="214"/>
        <v>186</v>
      </c>
      <c r="H1534" s="5">
        <v>0</v>
      </c>
      <c r="I1534" s="6">
        <f t="shared" si="215"/>
        <v>360</v>
      </c>
      <c r="J1534">
        <v>0</v>
      </c>
      <c r="K1534" s="11">
        <f t="shared" si="216"/>
        <v>8</v>
      </c>
      <c r="L1534">
        <v>0</v>
      </c>
      <c r="M1534">
        <v>0</v>
      </c>
      <c r="N1534" s="7">
        <v>0</v>
      </c>
      <c r="O1534" s="7" t="str">
        <f t="shared" ref="O1534:Q1534" si="254">O1434</f>
        <v>1-1,2-32</v>
      </c>
      <c r="P1534" s="5" t="str">
        <f t="shared" si="217"/>
        <v>1-3857</v>
      </c>
      <c r="Q1534" s="7">
        <f t="shared" si="254"/>
        <v>0</v>
      </c>
      <c r="R1534" s="5">
        <f t="shared" si="218"/>
        <v>1506</v>
      </c>
      <c r="S1534" s="5">
        <v>15</v>
      </c>
      <c r="T1534" s="5">
        <v>0</v>
      </c>
      <c r="U1534">
        <f>[2]升级消耗!$H34</f>
        <v>3857</v>
      </c>
      <c r="V1534">
        <f t="shared" si="241"/>
        <v>2.25</v>
      </c>
      <c r="AA1534" s="5">
        <f t="shared" si="219"/>
        <v>360</v>
      </c>
    </row>
    <row r="1535" spans="1:27">
      <c r="A1535" s="5">
        <f t="shared" si="237"/>
        <v>1006032</v>
      </c>
      <c r="B1535" s="5">
        <f t="shared" si="238"/>
        <v>1006</v>
      </c>
      <c r="C1535" s="5">
        <f>VLOOKUP(B1535,[1]role!$A:$J,10,1)</f>
        <v>50</v>
      </c>
      <c r="D1535" s="5">
        <f t="shared" si="239"/>
        <v>32</v>
      </c>
      <c r="E1535" s="10" t="s">
        <v>241</v>
      </c>
      <c r="F1535" s="5">
        <f>[2]攻击!$J37</f>
        <v>1587</v>
      </c>
      <c r="G1535" s="5">
        <f t="shared" si="214"/>
        <v>190</v>
      </c>
      <c r="H1535" s="5">
        <v>0</v>
      </c>
      <c r="I1535" s="6">
        <f t="shared" si="215"/>
        <v>370</v>
      </c>
      <c r="J1535">
        <v>0</v>
      </c>
      <c r="K1535" s="11">
        <f t="shared" si="216"/>
        <v>8</v>
      </c>
      <c r="L1535">
        <v>0</v>
      </c>
      <c r="M1535">
        <v>0</v>
      </c>
      <c r="N1535" s="7">
        <v>0</v>
      </c>
      <c r="O1535" s="7" t="str">
        <f t="shared" ref="O1535:Q1535" si="255">O1435</f>
        <v>1-1,2-33</v>
      </c>
      <c r="P1535" s="5" t="str">
        <f t="shared" si="217"/>
        <v>1-4032</v>
      </c>
      <c r="Q1535" s="7">
        <f t="shared" si="255"/>
        <v>0</v>
      </c>
      <c r="R1535" s="5">
        <f t="shared" si="218"/>
        <v>1587</v>
      </c>
      <c r="S1535" s="5">
        <v>15</v>
      </c>
      <c r="T1535" s="5">
        <v>0</v>
      </c>
      <c r="U1535">
        <f>[2]升级消耗!$H35</f>
        <v>4032</v>
      </c>
      <c r="V1535">
        <f t="shared" si="241"/>
        <v>2.25</v>
      </c>
      <c r="AA1535" s="5">
        <f t="shared" si="219"/>
        <v>370</v>
      </c>
    </row>
    <row r="1536" spans="1:27">
      <c r="A1536" s="5">
        <f t="shared" si="237"/>
        <v>1006033</v>
      </c>
      <c r="B1536" s="5">
        <f t="shared" si="238"/>
        <v>1006</v>
      </c>
      <c r="C1536" s="5">
        <f>VLOOKUP(B1536,[1]role!$A:$J,10,1)</f>
        <v>50</v>
      </c>
      <c r="D1536" s="5">
        <f t="shared" si="239"/>
        <v>33</v>
      </c>
      <c r="E1536" s="10" t="s">
        <v>241</v>
      </c>
      <c r="F1536" s="5">
        <f>[2]攻击!$J38</f>
        <v>1668</v>
      </c>
      <c r="G1536" s="5">
        <f t="shared" si="214"/>
        <v>194</v>
      </c>
      <c r="H1536" s="5">
        <v>0</v>
      </c>
      <c r="I1536" s="6">
        <f t="shared" si="215"/>
        <v>380</v>
      </c>
      <c r="J1536">
        <v>0</v>
      </c>
      <c r="K1536" s="11">
        <f t="shared" si="216"/>
        <v>8</v>
      </c>
      <c r="L1536">
        <v>0</v>
      </c>
      <c r="M1536">
        <v>0</v>
      </c>
      <c r="N1536" s="7">
        <v>0</v>
      </c>
      <c r="O1536" s="7" t="str">
        <f t="shared" ref="O1536:Q1536" si="256">O1436</f>
        <v>1-1,2-34</v>
      </c>
      <c r="P1536" s="5" t="str">
        <f t="shared" si="217"/>
        <v>1-4212</v>
      </c>
      <c r="Q1536" s="7">
        <f t="shared" si="256"/>
        <v>0</v>
      </c>
      <c r="R1536" s="5">
        <f t="shared" si="218"/>
        <v>1668</v>
      </c>
      <c r="S1536" s="5">
        <v>15</v>
      </c>
      <c r="T1536" s="5">
        <v>0</v>
      </c>
      <c r="U1536">
        <f>[2]升级消耗!$H36</f>
        <v>4212</v>
      </c>
      <c r="V1536">
        <f t="shared" si="241"/>
        <v>2.25</v>
      </c>
      <c r="AA1536" s="5">
        <f t="shared" si="219"/>
        <v>380</v>
      </c>
    </row>
    <row r="1537" spans="1:27">
      <c r="A1537" s="5">
        <f t="shared" si="237"/>
        <v>1006034</v>
      </c>
      <c r="B1537" s="5">
        <f t="shared" si="238"/>
        <v>1006</v>
      </c>
      <c r="C1537" s="5">
        <f>VLOOKUP(B1537,[1]role!$A:$J,10,1)</f>
        <v>50</v>
      </c>
      <c r="D1537" s="5">
        <f t="shared" si="239"/>
        <v>34</v>
      </c>
      <c r="E1537" s="10" t="s">
        <v>241</v>
      </c>
      <c r="F1537" s="5">
        <f>[2]攻击!$J39</f>
        <v>1752</v>
      </c>
      <c r="G1537" s="5">
        <f t="shared" si="214"/>
        <v>199</v>
      </c>
      <c r="H1537" s="5">
        <v>0</v>
      </c>
      <c r="I1537" s="6">
        <f t="shared" si="215"/>
        <v>390</v>
      </c>
      <c r="J1537">
        <v>0</v>
      </c>
      <c r="K1537" s="11">
        <f t="shared" si="216"/>
        <v>8</v>
      </c>
      <c r="L1537">
        <v>0</v>
      </c>
      <c r="M1537">
        <v>0</v>
      </c>
      <c r="N1537" s="7">
        <v>0</v>
      </c>
      <c r="O1537" s="7" t="str">
        <f t="shared" ref="O1537:Q1537" si="257">O1437</f>
        <v>1-1,2-35</v>
      </c>
      <c r="P1537" s="5" t="str">
        <f t="shared" si="217"/>
        <v>1-4397</v>
      </c>
      <c r="Q1537" s="7">
        <f t="shared" si="257"/>
        <v>0</v>
      </c>
      <c r="R1537" s="5">
        <f t="shared" si="218"/>
        <v>1752</v>
      </c>
      <c r="S1537" s="5">
        <v>15</v>
      </c>
      <c r="T1537" s="5">
        <v>0</v>
      </c>
      <c r="U1537">
        <f>[2]升级消耗!$H37</f>
        <v>4397</v>
      </c>
      <c r="V1537">
        <f t="shared" si="241"/>
        <v>2.25</v>
      </c>
      <c r="AA1537" s="5">
        <f t="shared" si="219"/>
        <v>390</v>
      </c>
    </row>
    <row r="1538" spans="1:27">
      <c r="A1538" s="5">
        <f t="shared" si="237"/>
        <v>1006035</v>
      </c>
      <c r="B1538" s="5">
        <f t="shared" si="238"/>
        <v>1006</v>
      </c>
      <c r="C1538" s="5">
        <f>VLOOKUP(B1538,[1]role!$A:$J,10,1)</f>
        <v>50</v>
      </c>
      <c r="D1538" s="5">
        <f t="shared" si="239"/>
        <v>35</v>
      </c>
      <c r="E1538" s="10" t="s">
        <v>241</v>
      </c>
      <c r="F1538" s="5">
        <f>[2]攻击!$J40</f>
        <v>1836</v>
      </c>
      <c r="G1538" s="5">
        <f t="shared" si="214"/>
        <v>203</v>
      </c>
      <c r="H1538" s="5">
        <v>0</v>
      </c>
      <c r="I1538" s="6">
        <f t="shared" si="215"/>
        <v>400</v>
      </c>
      <c r="J1538">
        <v>0</v>
      </c>
      <c r="K1538" s="11">
        <f t="shared" si="216"/>
        <v>8</v>
      </c>
      <c r="L1538">
        <v>0</v>
      </c>
      <c r="M1538">
        <v>0</v>
      </c>
      <c r="N1538" s="7">
        <v>0</v>
      </c>
      <c r="O1538" s="7" t="str">
        <f t="shared" ref="O1538:Q1538" si="258">O1438</f>
        <v>1-1,2-36</v>
      </c>
      <c r="P1538" s="5" t="str">
        <f t="shared" si="217"/>
        <v>1-4563</v>
      </c>
      <c r="Q1538" s="7">
        <f t="shared" si="258"/>
        <v>0</v>
      </c>
      <c r="R1538" s="5">
        <f t="shared" si="218"/>
        <v>1836</v>
      </c>
      <c r="S1538" s="5">
        <v>15</v>
      </c>
      <c r="T1538" s="5">
        <v>0</v>
      </c>
      <c r="U1538">
        <f>[2]升级消耗!$H38</f>
        <v>4563</v>
      </c>
      <c r="V1538">
        <f t="shared" si="241"/>
        <v>2.25</v>
      </c>
      <c r="AA1538" s="5">
        <f t="shared" si="219"/>
        <v>400</v>
      </c>
    </row>
    <row r="1539" spans="1:27">
      <c r="A1539" s="5">
        <f t="shared" si="237"/>
        <v>1006036</v>
      </c>
      <c r="B1539" s="5">
        <f t="shared" si="238"/>
        <v>1006</v>
      </c>
      <c r="C1539" s="5">
        <f>VLOOKUP(B1539,[1]role!$A:$J,10,1)</f>
        <v>50</v>
      </c>
      <c r="D1539" s="5">
        <f t="shared" si="239"/>
        <v>36</v>
      </c>
      <c r="E1539" s="10" t="s">
        <v>241</v>
      </c>
      <c r="F1539" s="5">
        <f>[2]攻击!$J41</f>
        <v>1923</v>
      </c>
      <c r="G1539" s="5">
        <f t="shared" si="214"/>
        <v>208</v>
      </c>
      <c r="H1539" s="5">
        <v>0</v>
      </c>
      <c r="I1539" s="6">
        <f t="shared" si="215"/>
        <v>410</v>
      </c>
      <c r="J1539">
        <v>0</v>
      </c>
      <c r="K1539" s="11">
        <f t="shared" si="216"/>
        <v>8</v>
      </c>
      <c r="L1539">
        <v>0</v>
      </c>
      <c r="M1539">
        <v>0</v>
      </c>
      <c r="N1539" s="7">
        <v>0</v>
      </c>
      <c r="O1539" s="7" t="str">
        <f t="shared" ref="O1539:Q1539" si="259">O1439</f>
        <v>1-1,2-37</v>
      </c>
      <c r="P1539" s="5" t="str">
        <f t="shared" si="217"/>
        <v>1-5002</v>
      </c>
      <c r="Q1539" s="7">
        <f t="shared" si="259"/>
        <v>0</v>
      </c>
      <c r="R1539" s="5">
        <f t="shared" si="218"/>
        <v>1923</v>
      </c>
      <c r="S1539" s="5">
        <v>15</v>
      </c>
      <c r="T1539" s="5">
        <v>0</v>
      </c>
      <c r="U1539">
        <f>[2]升级消耗!$H39</f>
        <v>5002</v>
      </c>
      <c r="V1539">
        <f t="shared" si="241"/>
        <v>2.25</v>
      </c>
      <c r="AA1539" s="5">
        <f t="shared" si="219"/>
        <v>410</v>
      </c>
    </row>
    <row r="1540" spans="1:27">
      <c r="A1540" s="5">
        <f t="shared" si="237"/>
        <v>1006037</v>
      </c>
      <c r="B1540" s="5">
        <f t="shared" si="238"/>
        <v>1006</v>
      </c>
      <c r="C1540" s="5">
        <f>VLOOKUP(B1540,[1]role!$A:$J,10,1)</f>
        <v>50</v>
      </c>
      <c r="D1540" s="5">
        <f t="shared" si="239"/>
        <v>37</v>
      </c>
      <c r="E1540" s="10" t="s">
        <v>241</v>
      </c>
      <c r="F1540" s="5">
        <f>[2]攻击!$J42</f>
        <v>2010</v>
      </c>
      <c r="G1540" s="5">
        <f t="shared" si="214"/>
        <v>212</v>
      </c>
      <c r="H1540" s="5">
        <v>0</v>
      </c>
      <c r="I1540" s="6">
        <f t="shared" si="215"/>
        <v>420</v>
      </c>
      <c r="J1540">
        <v>0</v>
      </c>
      <c r="K1540" s="11">
        <f t="shared" si="216"/>
        <v>8</v>
      </c>
      <c r="L1540">
        <v>0</v>
      </c>
      <c r="M1540">
        <v>0</v>
      </c>
      <c r="N1540" s="7">
        <v>0</v>
      </c>
      <c r="O1540" s="7" t="str">
        <f t="shared" ref="O1540:Q1540" si="260">O1440</f>
        <v>1-1,2-38</v>
      </c>
      <c r="P1540" s="5" t="str">
        <f t="shared" si="217"/>
        <v>1-5191</v>
      </c>
      <c r="Q1540" s="7">
        <f t="shared" si="260"/>
        <v>0</v>
      </c>
      <c r="R1540" s="5">
        <f t="shared" si="218"/>
        <v>2010</v>
      </c>
      <c r="S1540" s="5">
        <v>15</v>
      </c>
      <c r="T1540" s="5">
        <v>0</v>
      </c>
      <c r="U1540">
        <f>[2]升级消耗!$H40</f>
        <v>5191</v>
      </c>
      <c r="V1540">
        <f t="shared" si="241"/>
        <v>2.25</v>
      </c>
      <c r="AA1540" s="5">
        <f t="shared" si="219"/>
        <v>420</v>
      </c>
    </row>
    <row r="1541" spans="1:27">
      <c r="A1541" s="5">
        <f t="shared" si="237"/>
        <v>1006038</v>
      </c>
      <c r="B1541" s="5">
        <f t="shared" si="238"/>
        <v>1006</v>
      </c>
      <c r="C1541" s="5">
        <f>VLOOKUP(B1541,[1]role!$A:$J,10,1)</f>
        <v>50</v>
      </c>
      <c r="D1541" s="5">
        <f t="shared" si="239"/>
        <v>38</v>
      </c>
      <c r="E1541" s="10" t="s">
        <v>241</v>
      </c>
      <c r="F1541" s="5">
        <f>[2]攻击!$J43</f>
        <v>2100</v>
      </c>
      <c r="G1541" s="5">
        <f t="shared" ref="G1541:G1604" si="261">INT(I1541/V1541)+26</f>
        <v>217</v>
      </c>
      <c r="H1541" s="5">
        <v>0</v>
      </c>
      <c r="I1541" s="6">
        <f t="shared" ref="I1541:I1604" si="262">INT(AA1541)</f>
        <v>430</v>
      </c>
      <c r="J1541">
        <v>0</v>
      </c>
      <c r="K1541" s="11">
        <f t="shared" ref="K1541:K1604" si="263">IF(B1541=2008,10,IF(B1541&gt;3000,10,IF(B1541&gt;2000,5,8)))</f>
        <v>8</v>
      </c>
      <c r="L1541">
        <v>0</v>
      </c>
      <c r="M1541">
        <v>0</v>
      </c>
      <c r="N1541" s="7">
        <v>0</v>
      </c>
      <c r="O1541" s="7" t="str">
        <f t="shared" ref="O1541:Q1541" si="264">O1441</f>
        <v>1-1,2-39</v>
      </c>
      <c r="P1541" s="5" t="str">
        <f t="shared" ref="P1541:P1604" si="265">"1-"&amp;U1541</f>
        <v>1-5384</v>
      </c>
      <c r="Q1541" s="7">
        <f t="shared" si="264"/>
        <v>0</v>
      </c>
      <c r="R1541" s="5">
        <f t="shared" ref="R1541:R1604" si="266">F1541</f>
        <v>2100</v>
      </c>
      <c r="S1541" s="5">
        <v>15</v>
      </c>
      <c r="T1541" s="5">
        <v>0</v>
      </c>
      <c r="U1541">
        <f>[2]升级消耗!$H41</f>
        <v>5384</v>
      </c>
      <c r="V1541">
        <f t="shared" si="241"/>
        <v>2.25</v>
      </c>
      <c r="AA1541" s="5">
        <f t="shared" ref="AA1541:AA1604" si="267">50+D1541*10</f>
        <v>430</v>
      </c>
    </row>
    <row r="1542" spans="1:27">
      <c r="A1542" s="5">
        <f t="shared" si="237"/>
        <v>1006039</v>
      </c>
      <c r="B1542" s="5">
        <f t="shared" si="238"/>
        <v>1006</v>
      </c>
      <c r="C1542" s="5">
        <f>VLOOKUP(B1542,[1]role!$A:$J,10,1)</f>
        <v>50</v>
      </c>
      <c r="D1542" s="5">
        <f t="shared" si="239"/>
        <v>39</v>
      </c>
      <c r="E1542" s="10" t="s">
        <v>241</v>
      </c>
      <c r="F1542" s="5">
        <f>[2]攻击!$J44</f>
        <v>2190</v>
      </c>
      <c r="G1542" s="5">
        <f t="shared" si="261"/>
        <v>221</v>
      </c>
      <c r="H1542" s="5">
        <v>0</v>
      </c>
      <c r="I1542" s="6">
        <f t="shared" si="262"/>
        <v>440</v>
      </c>
      <c r="J1542">
        <v>0</v>
      </c>
      <c r="K1542" s="11">
        <f t="shared" si="263"/>
        <v>8</v>
      </c>
      <c r="L1542">
        <v>0</v>
      </c>
      <c r="M1542">
        <v>0</v>
      </c>
      <c r="N1542" s="7">
        <v>0</v>
      </c>
      <c r="O1542" s="7" t="str">
        <f t="shared" ref="O1542:Q1542" si="268">O1442</f>
        <v>1-1,2-40</v>
      </c>
      <c r="P1542" s="5" t="str">
        <f t="shared" si="265"/>
        <v>1-5566</v>
      </c>
      <c r="Q1542" s="7">
        <f t="shared" si="268"/>
        <v>0</v>
      </c>
      <c r="R1542" s="5">
        <f t="shared" si="266"/>
        <v>2190</v>
      </c>
      <c r="S1542" s="5">
        <v>15</v>
      </c>
      <c r="T1542" s="5">
        <v>0</v>
      </c>
      <c r="U1542">
        <f>[2]升级消耗!$H42</f>
        <v>5566</v>
      </c>
      <c r="V1542">
        <f t="shared" si="241"/>
        <v>2.25</v>
      </c>
      <c r="AA1542" s="5">
        <f t="shared" si="267"/>
        <v>440</v>
      </c>
    </row>
    <row r="1543" spans="1:27">
      <c r="A1543" s="5">
        <f t="shared" si="237"/>
        <v>1006040</v>
      </c>
      <c r="B1543" s="5">
        <f t="shared" si="238"/>
        <v>1006</v>
      </c>
      <c r="C1543" s="5">
        <f>VLOOKUP(B1543,[1]role!$A:$J,10,1)</f>
        <v>50</v>
      </c>
      <c r="D1543" s="5">
        <f t="shared" si="239"/>
        <v>40</v>
      </c>
      <c r="E1543" s="10" t="s">
        <v>241</v>
      </c>
      <c r="F1543" s="5">
        <f>[2]攻击!$J45</f>
        <v>2283</v>
      </c>
      <c r="G1543" s="5">
        <f t="shared" si="261"/>
        <v>226</v>
      </c>
      <c r="H1543" s="5">
        <v>0</v>
      </c>
      <c r="I1543" s="6">
        <f t="shared" si="262"/>
        <v>450</v>
      </c>
      <c r="J1543">
        <v>0</v>
      </c>
      <c r="K1543" s="11">
        <f t="shared" si="263"/>
        <v>8</v>
      </c>
      <c r="L1543">
        <v>0</v>
      </c>
      <c r="M1543">
        <v>0</v>
      </c>
      <c r="N1543" s="7">
        <v>0</v>
      </c>
      <c r="O1543" s="7" t="str">
        <f t="shared" ref="O1543:Q1543" si="269">O1443</f>
        <v>1-1,2-41</v>
      </c>
      <c r="P1543" s="5" t="str">
        <f t="shared" si="265"/>
        <v>1-5760</v>
      </c>
      <c r="Q1543" s="7">
        <f t="shared" si="269"/>
        <v>0</v>
      </c>
      <c r="R1543" s="5">
        <f t="shared" si="266"/>
        <v>2283</v>
      </c>
      <c r="S1543" s="5">
        <v>15</v>
      </c>
      <c r="T1543" s="5">
        <v>0</v>
      </c>
      <c r="U1543">
        <f>[2]升级消耗!$H43</f>
        <v>5760</v>
      </c>
      <c r="V1543">
        <f t="shared" si="241"/>
        <v>2.25</v>
      </c>
      <c r="AA1543" s="5">
        <f t="shared" si="267"/>
        <v>450</v>
      </c>
    </row>
    <row r="1544" spans="1:27">
      <c r="A1544" s="5">
        <f t="shared" si="237"/>
        <v>1006041</v>
      </c>
      <c r="B1544" s="5">
        <f t="shared" si="238"/>
        <v>1006</v>
      </c>
      <c r="C1544" s="5">
        <f>VLOOKUP(B1544,[1]role!$A:$J,10,1)</f>
        <v>50</v>
      </c>
      <c r="D1544" s="5">
        <f t="shared" si="239"/>
        <v>41</v>
      </c>
      <c r="E1544" s="10" t="s">
        <v>241</v>
      </c>
      <c r="F1544" s="5">
        <f>[2]攻击!$J46</f>
        <v>2376</v>
      </c>
      <c r="G1544" s="5">
        <f t="shared" si="261"/>
        <v>230</v>
      </c>
      <c r="H1544" s="5">
        <v>0</v>
      </c>
      <c r="I1544" s="6">
        <f t="shared" si="262"/>
        <v>460</v>
      </c>
      <c r="J1544">
        <v>0</v>
      </c>
      <c r="K1544" s="11">
        <f t="shared" si="263"/>
        <v>8</v>
      </c>
      <c r="L1544">
        <v>0</v>
      </c>
      <c r="M1544">
        <v>0</v>
      </c>
      <c r="N1544" s="7">
        <v>0</v>
      </c>
      <c r="O1544" s="7" t="str">
        <f t="shared" ref="O1544:Q1544" si="270">O1444</f>
        <v>1-1,2-42</v>
      </c>
      <c r="P1544" s="5" t="str">
        <f t="shared" si="265"/>
        <v>1-6246</v>
      </c>
      <c r="Q1544" s="7">
        <f t="shared" si="270"/>
        <v>0</v>
      </c>
      <c r="R1544" s="5">
        <f t="shared" si="266"/>
        <v>2376</v>
      </c>
      <c r="S1544" s="5">
        <v>15</v>
      </c>
      <c r="T1544" s="5">
        <v>0</v>
      </c>
      <c r="U1544">
        <f>[2]升级消耗!$H44</f>
        <v>6246</v>
      </c>
      <c r="V1544">
        <f t="shared" si="241"/>
        <v>2.25</v>
      </c>
      <c r="AA1544" s="5">
        <f t="shared" si="267"/>
        <v>460</v>
      </c>
    </row>
    <row r="1545" spans="1:27">
      <c r="A1545" s="5">
        <f t="shared" si="237"/>
        <v>1006042</v>
      </c>
      <c r="B1545" s="5">
        <f t="shared" si="238"/>
        <v>1006</v>
      </c>
      <c r="C1545" s="5">
        <f>VLOOKUP(B1545,[1]role!$A:$J,10,1)</f>
        <v>50</v>
      </c>
      <c r="D1545" s="5">
        <f t="shared" si="239"/>
        <v>42</v>
      </c>
      <c r="E1545" s="10" t="s">
        <v>241</v>
      </c>
      <c r="F1545" s="5">
        <f>[2]攻击!$J47</f>
        <v>2472</v>
      </c>
      <c r="G1545" s="5">
        <f t="shared" si="261"/>
        <v>234</v>
      </c>
      <c r="H1545" s="5">
        <v>0</v>
      </c>
      <c r="I1545" s="6">
        <f t="shared" si="262"/>
        <v>470</v>
      </c>
      <c r="J1545">
        <v>0</v>
      </c>
      <c r="K1545" s="11">
        <f t="shared" si="263"/>
        <v>8</v>
      </c>
      <c r="L1545">
        <v>0</v>
      </c>
      <c r="M1545">
        <v>0</v>
      </c>
      <c r="N1545" s="7">
        <v>0</v>
      </c>
      <c r="O1545" s="7" t="str">
        <f t="shared" ref="O1545:Q1545" si="271">O1445</f>
        <v>1-1,2-43</v>
      </c>
      <c r="P1545" s="5" t="str">
        <f t="shared" si="265"/>
        <v>1-6438</v>
      </c>
      <c r="Q1545" s="7">
        <f t="shared" si="271"/>
        <v>0</v>
      </c>
      <c r="R1545" s="5">
        <f t="shared" si="266"/>
        <v>2472</v>
      </c>
      <c r="S1545" s="5">
        <v>15</v>
      </c>
      <c r="T1545" s="5">
        <v>0</v>
      </c>
      <c r="U1545">
        <f>[2]升级消耗!$H45</f>
        <v>6438</v>
      </c>
      <c r="V1545">
        <f t="shared" si="241"/>
        <v>2.25</v>
      </c>
      <c r="AA1545" s="5">
        <f t="shared" si="267"/>
        <v>470</v>
      </c>
    </row>
    <row r="1546" spans="1:27">
      <c r="A1546" s="5">
        <f t="shared" si="237"/>
        <v>1006043</v>
      </c>
      <c r="B1546" s="5">
        <f t="shared" si="238"/>
        <v>1006</v>
      </c>
      <c r="C1546" s="5">
        <f>VLOOKUP(B1546,[1]role!$A:$J,10,1)</f>
        <v>50</v>
      </c>
      <c r="D1546" s="5">
        <f t="shared" si="239"/>
        <v>43</v>
      </c>
      <c r="E1546" s="10" t="s">
        <v>241</v>
      </c>
      <c r="F1546" s="5">
        <f>[2]攻击!$J48</f>
        <v>2568</v>
      </c>
      <c r="G1546" s="5">
        <f t="shared" si="261"/>
        <v>239</v>
      </c>
      <c r="H1546" s="5">
        <v>0</v>
      </c>
      <c r="I1546" s="6">
        <f t="shared" si="262"/>
        <v>480</v>
      </c>
      <c r="J1546">
        <v>0</v>
      </c>
      <c r="K1546" s="11">
        <f t="shared" si="263"/>
        <v>8</v>
      </c>
      <c r="L1546">
        <v>0</v>
      </c>
      <c r="M1546">
        <v>0</v>
      </c>
      <c r="N1546" s="7">
        <v>0</v>
      </c>
      <c r="O1546" s="7" t="str">
        <f t="shared" ref="O1546:Q1546" si="272">O1446</f>
        <v>1-1,2-44</v>
      </c>
      <c r="P1546" s="5" t="str">
        <f t="shared" si="265"/>
        <v>1-6640</v>
      </c>
      <c r="Q1546" s="7">
        <f t="shared" si="272"/>
        <v>0</v>
      </c>
      <c r="R1546" s="5">
        <f t="shared" si="266"/>
        <v>2568</v>
      </c>
      <c r="S1546" s="5">
        <v>15</v>
      </c>
      <c r="T1546" s="5">
        <v>0</v>
      </c>
      <c r="U1546">
        <f>[2]升级消耗!$H46</f>
        <v>6640</v>
      </c>
      <c r="V1546">
        <f t="shared" si="241"/>
        <v>2.25</v>
      </c>
      <c r="AA1546" s="5">
        <f t="shared" si="267"/>
        <v>480</v>
      </c>
    </row>
    <row r="1547" spans="1:27">
      <c r="A1547" s="5">
        <f t="shared" si="237"/>
        <v>1006044</v>
      </c>
      <c r="B1547" s="5">
        <f t="shared" si="238"/>
        <v>1006</v>
      </c>
      <c r="C1547" s="5">
        <f>VLOOKUP(B1547,[1]role!$A:$J,10,1)</f>
        <v>50</v>
      </c>
      <c r="D1547" s="5">
        <f t="shared" si="239"/>
        <v>44</v>
      </c>
      <c r="E1547" s="10" t="s">
        <v>241</v>
      </c>
      <c r="F1547" s="5">
        <f>[2]攻击!$J49</f>
        <v>2667</v>
      </c>
      <c r="G1547" s="5">
        <f t="shared" si="261"/>
        <v>243</v>
      </c>
      <c r="H1547" s="5">
        <v>0</v>
      </c>
      <c r="I1547" s="6">
        <f t="shared" si="262"/>
        <v>490</v>
      </c>
      <c r="J1547">
        <v>0</v>
      </c>
      <c r="K1547" s="11">
        <f t="shared" si="263"/>
        <v>8</v>
      </c>
      <c r="L1547">
        <v>0</v>
      </c>
      <c r="M1547">
        <v>0</v>
      </c>
      <c r="N1547" s="7">
        <v>0</v>
      </c>
      <c r="O1547" s="7" t="str">
        <f t="shared" ref="O1547:Q1547" si="273">O1447</f>
        <v>1-1,2-45</v>
      </c>
      <c r="P1547" s="5" t="str">
        <f t="shared" si="265"/>
        <v>1-6846</v>
      </c>
      <c r="Q1547" s="7">
        <f t="shared" si="273"/>
        <v>0</v>
      </c>
      <c r="R1547" s="5">
        <f t="shared" si="266"/>
        <v>2667</v>
      </c>
      <c r="S1547" s="5">
        <v>15</v>
      </c>
      <c r="T1547" s="5">
        <v>0</v>
      </c>
      <c r="U1547">
        <f>[2]升级消耗!$H47</f>
        <v>6846</v>
      </c>
      <c r="V1547">
        <f t="shared" si="241"/>
        <v>2.25</v>
      </c>
      <c r="AA1547" s="5">
        <f t="shared" si="267"/>
        <v>490</v>
      </c>
    </row>
    <row r="1548" spans="1:27">
      <c r="A1548" s="5">
        <f t="shared" si="237"/>
        <v>1006045</v>
      </c>
      <c r="B1548" s="5">
        <f t="shared" si="238"/>
        <v>1006</v>
      </c>
      <c r="C1548" s="5">
        <f>VLOOKUP(B1548,[1]role!$A:$J,10,1)</f>
        <v>50</v>
      </c>
      <c r="D1548" s="5">
        <f t="shared" si="239"/>
        <v>45</v>
      </c>
      <c r="E1548" s="10" t="s">
        <v>241</v>
      </c>
      <c r="F1548" s="5">
        <f>[2]攻击!$J50</f>
        <v>2766</v>
      </c>
      <c r="G1548" s="5">
        <f t="shared" si="261"/>
        <v>248</v>
      </c>
      <c r="H1548" s="5">
        <v>0</v>
      </c>
      <c r="I1548" s="6">
        <f t="shared" si="262"/>
        <v>500</v>
      </c>
      <c r="J1548">
        <v>0</v>
      </c>
      <c r="K1548" s="11">
        <f t="shared" si="263"/>
        <v>8</v>
      </c>
      <c r="L1548">
        <v>0</v>
      </c>
      <c r="M1548">
        <v>0</v>
      </c>
      <c r="N1548" s="7">
        <v>0</v>
      </c>
      <c r="O1548" s="7" t="str">
        <f t="shared" ref="O1548:Q1548" si="274">O1448</f>
        <v>1-1,2-46</v>
      </c>
      <c r="P1548" s="5" t="str">
        <f t="shared" si="265"/>
        <v>1-7033</v>
      </c>
      <c r="Q1548" s="7">
        <f t="shared" si="274"/>
        <v>0</v>
      </c>
      <c r="R1548" s="5">
        <f t="shared" si="266"/>
        <v>2766</v>
      </c>
      <c r="S1548" s="5">
        <v>15</v>
      </c>
      <c r="T1548" s="5">
        <v>0</v>
      </c>
      <c r="U1548">
        <f>[2]升级消耗!$H48</f>
        <v>7033</v>
      </c>
      <c r="V1548">
        <f t="shared" si="241"/>
        <v>2.25</v>
      </c>
      <c r="AA1548" s="5">
        <f t="shared" si="267"/>
        <v>500</v>
      </c>
    </row>
    <row r="1549" spans="1:27">
      <c r="A1549" s="5">
        <f t="shared" si="237"/>
        <v>1006046</v>
      </c>
      <c r="B1549" s="5">
        <f t="shared" si="238"/>
        <v>1006</v>
      </c>
      <c r="C1549" s="5">
        <f>VLOOKUP(B1549,[1]role!$A:$J,10,1)</f>
        <v>50</v>
      </c>
      <c r="D1549" s="5">
        <f t="shared" si="239"/>
        <v>46</v>
      </c>
      <c r="E1549" s="10" t="s">
        <v>241</v>
      </c>
      <c r="F1549" s="5">
        <f>[2]攻击!$J51</f>
        <v>2868</v>
      </c>
      <c r="G1549" s="5">
        <f t="shared" si="261"/>
        <v>252</v>
      </c>
      <c r="H1549" s="5">
        <v>0</v>
      </c>
      <c r="I1549" s="6">
        <f t="shared" si="262"/>
        <v>510</v>
      </c>
      <c r="J1549">
        <v>0</v>
      </c>
      <c r="K1549" s="11">
        <f t="shared" si="263"/>
        <v>8</v>
      </c>
      <c r="L1549">
        <v>0</v>
      </c>
      <c r="M1549">
        <v>0</v>
      </c>
      <c r="N1549" s="7">
        <v>0</v>
      </c>
      <c r="O1549" s="7" t="str">
        <f t="shared" ref="O1549:Q1549" si="275">O1449</f>
        <v>1-1,2-47</v>
      </c>
      <c r="P1549" s="5" t="str">
        <f t="shared" si="265"/>
        <v>1-7581</v>
      </c>
      <c r="Q1549" s="7">
        <f t="shared" si="275"/>
        <v>0</v>
      </c>
      <c r="R1549" s="5">
        <f t="shared" si="266"/>
        <v>2868</v>
      </c>
      <c r="S1549" s="5">
        <v>15</v>
      </c>
      <c r="T1549" s="5">
        <v>0</v>
      </c>
      <c r="U1549">
        <f>[2]升级消耗!$H49</f>
        <v>7581</v>
      </c>
      <c r="V1549">
        <f t="shared" si="241"/>
        <v>2.25</v>
      </c>
      <c r="AA1549" s="5">
        <f t="shared" si="267"/>
        <v>510</v>
      </c>
    </row>
    <row r="1550" spans="1:27">
      <c r="A1550" s="5">
        <f t="shared" si="237"/>
        <v>1006047</v>
      </c>
      <c r="B1550" s="5">
        <f t="shared" si="238"/>
        <v>1006</v>
      </c>
      <c r="C1550" s="5">
        <f>VLOOKUP(B1550,[1]role!$A:$J,10,1)</f>
        <v>50</v>
      </c>
      <c r="D1550" s="5">
        <f t="shared" si="239"/>
        <v>47</v>
      </c>
      <c r="E1550" s="10" t="s">
        <v>241</v>
      </c>
      <c r="F1550" s="5">
        <f>[2]攻击!$J52</f>
        <v>2970</v>
      </c>
      <c r="G1550" s="5">
        <f t="shared" si="261"/>
        <v>257</v>
      </c>
      <c r="H1550" s="5">
        <v>0</v>
      </c>
      <c r="I1550" s="6">
        <f t="shared" si="262"/>
        <v>520</v>
      </c>
      <c r="J1550">
        <v>0</v>
      </c>
      <c r="K1550" s="11">
        <f t="shared" si="263"/>
        <v>8</v>
      </c>
      <c r="L1550">
        <v>0</v>
      </c>
      <c r="M1550">
        <v>0</v>
      </c>
      <c r="N1550" s="7">
        <v>0</v>
      </c>
      <c r="O1550" s="7" t="str">
        <f t="shared" ref="O1550:Q1550" si="276">O1450</f>
        <v>1-1,2-48</v>
      </c>
      <c r="P1550" s="5" t="str">
        <f t="shared" si="265"/>
        <v>1-7793</v>
      </c>
      <c r="Q1550" s="7">
        <f t="shared" si="276"/>
        <v>0</v>
      </c>
      <c r="R1550" s="5">
        <f t="shared" si="266"/>
        <v>2970</v>
      </c>
      <c r="S1550" s="5">
        <v>15</v>
      </c>
      <c r="T1550" s="5">
        <v>0</v>
      </c>
      <c r="U1550">
        <f>[2]升级消耗!$H50</f>
        <v>7793</v>
      </c>
      <c r="V1550">
        <f t="shared" si="241"/>
        <v>2.25</v>
      </c>
      <c r="AA1550" s="5">
        <f t="shared" si="267"/>
        <v>520</v>
      </c>
    </row>
    <row r="1551" spans="1:27">
      <c r="A1551" s="5">
        <f t="shared" si="237"/>
        <v>1006048</v>
      </c>
      <c r="B1551" s="5">
        <f t="shared" si="238"/>
        <v>1006</v>
      </c>
      <c r="C1551" s="5">
        <f>VLOOKUP(B1551,[1]role!$A:$J,10,1)</f>
        <v>50</v>
      </c>
      <c r="D1551" s="5">
        <f t="shared" si="239"/>
        <v>48</v>
      </c>
      <c r="E1551" s="10" t="s">
        <v>241</v>
      </c>
      <c r="F1551" s="5">
        <f>[2]攻击!$J53</f>
        <v>3075</v>
      </c>
      <c r="G1551" s="5">
        <f t="shared" si="261"/>
        <v>261</v>
      </c>
      <c r="H1551" s="5">
        <v>0</v>
      </c>
      <c r="I1551" s="6">
        <f t="shared" si="262"/>
        <v>530</v>
      </c>
      <c r="J1551">
        <v>0</v>
      </c>
      <c r="K1551" s="11">
        <f t="shared" si="263"/>
        <v>8</v>
      </c>
      <c r="L1551">
        <v>0</v>
      </c>
      <c r="M1551">
        <v>0</v>
      </c>
      <c r="N1551" s="7">
        <v>0</v>
      </c>
      <c r="O1551" s="7" t="str">
        <f t="shared" ref="O1551:Q1551" si="277">O1451</f>
        <v>1-1,2-49</v>
      </c>
      <c r="P1551" s="5" t="str">
        <f t="shared" si="265"/>
        <v>1-7994</v>
      </c>
      <c r="Q1551" s="7">
        <f t="shared" si="277"/>
        <v>0</v>
      </c>
      <c r="R1551" s="5">
        <f t="shared" si="266"/>
        <v>3075</v>
      </c>
      <c r="S1551" s="5">
        <v>15</v>
      </c>
      <c r="T1551" s="5">
        <v>0</v>
      </c>
      <c r="U1551">
        <f>[2]升级消耗!$H51</f>
        <v>7994</v>
      </c>
      <c r="V1551">
        <f t="shared" si="241"/>
        <v>2.25</v>
      </c>
      <c r="AA1551" s="5">
        <f t="shared" si="267"/>
        <v>530</v>
      </c>
    </row>
    <row r="1552" spans="1:27">
      <c r="A1552" s="5">
        <f t="shared" si="237"/>
        <v>1006049</v>
      </c>
      <c r="B1552" s="5">
        <f t="shared" si="238"/>
        <v>1006</v>
      </c>
      <c r="C1552" s="5">
        <f>VLOOKUP(B1552,[1]role!$A:$J,10,1)</f>
        <v>50</v>
      </c>
      <c r="D1552" s="5">
        <f t="shared" si="239"/>
        <v>49</v>
      </c>
      <c r="E1552" s="10" t="s">
        <v>241</v>
      </c>
      <c r="F1552" s="5">
        <f>[2]攻击!$J54</f>
        <v>3180</v>
      </c>
      <c r="G1552" s="5">
        <f t="shared" si="261"/>
        <v>266</v>
      </c>
      <c r="H1552" s="5">
        <v>0</v>
      </c>
      <c r="I1552" s="6">
        <f t="shared" si="262"/>
        <v>540</v>
      </c>
      <c r="J1552">
        <v>0</v>
      </c>
      <c r="K1552" s="11">
        <f t="shared" si="263"/>
        <v>8</v>
      </c>
      <c r="L1552">
        <v>0</v>
      </c>
      <c r="M1552">
        <v>0</v>
      </c>
      <c r="N1552" s="7">
        <v>0</v>
      </c>
      <c r="O1552" s="7" t="str">
        <f t="shared" ref="O1552:Q1552" si="278">O1452</f>
        <v>1-1,2-50</v>
      </c>
      <c r="P1552" s="5" t="str">
        <f t="shared" si="265"/>
        <v>1-8197</v>
      </c>
      <c r="Q1552" s="7">
        <f t="shared" si="278"/>
        <v>0</v>
      </c>
      <c r="R1552" s="5">
        <f t="shared" si="266"/>
        <v>3180</v>
      </c>
      <c r="S1552" s="5">
        <v>15</v>
      </c>
      <c r="T1552" s="5">
        <v>0</v>
      </c>
      <c r="U1552">
        <f>[2]升级消耗!$H52</f>
        <v>8197</v>
      </c>
      <c r="V1552">
        <f t="shared" si="241"/>
        <v>2.25</v>
      </c>
      <c r="AA1552" s="5">
        <f t="shared" si="267"/>
        <v>540</v>
      </c>
    </row>
    <row r="1553" spans="1:27">
      <c r="A1553" s="5">
        <f t="shared" si="237"/>
        <v>1006050</v>
      </c>
      <c r="B1553" s="5">
        <f t="shared" si="238"/>
        <v>1006</v>
      </c>
      <c r="C1553" s="5">
        <f>VLOOKUP(B1553,[1]role!$A:$J,10,1)</f>
        <v>50</v>
      </c>
      <c r="D1553" s="5">
        <f t="shared" si="239"/>
        <v>50</v>
      </c>
      <c r="E1553" s="10" t="s">
        <v>241</v>
      </c>
      <c r="F1553" s="5">
        <f>[2]攻击!$J55</f>
        <v>3288</v>
      </c>
      <c r="G1553" s="5">
        <f t="shared" si="261"/>
        <v>270</v>
      </c>
      <c r="H1553" s="5">
        <v>0</v>
      </c>
      <c r="I1553" s="6">
        <f t="shared" si="262"/>
        <v>550</v>
      </c>
      <c r="J1553">
        <v>0</v>
      </c>
      <c r="K1553" s="11">
        <f t="shared" si="263"/>
        <v>8</v>
      </c>
      <c r="L1553">
        <v>0</v>
      </c>
      <c r="M1553">
        <v>0</v>
      </c>
      <c r="N1553" s="7">
        <v>0</v>
      </c>
      <c r="O1553" s="7" t="str">
        <f t="shared" ref="O1553:Q1553" si="279">O1453</f>
        <v>1-1,2-51</v>
      </c>
      <c r="P1553" s="5" t="str">
        <f t="shared" si="265"/>
        <v>1-8410</v>
      </c>
      <c r="Q1553" s="7">
        <f t="shared" si="279"/>
        <v>0</v>
      </c>
      <c r="R1553" s="5">
        <f t="shared" si="266"/>
        <v>3288</v>
      </c>
      <c r="S1553" s="5">
        <v>15</v>
      </c>
      <c r="T1553" s="5">
        <v>0</v>
      </c>
      <c r="U1553">
        <f>[2]升级消耗!$H53</f>
        <v>8410</v>
      </c>
      <c r="V1553">
        <f t="shared" si="241"/>
        <v>2.25</v>
      </c>
      <c r="AA1553" s="5">
        <f t="shared" si="267"/>
        <v>550</v>
      </c>
    </row>
    <row r="1554" spans="1:27">
      <c r="A1554" s="5">
        <f t="shared" si="237"/>
        <v>1006051</v>
      </c>
      <c r="B1554" s="5">
        <f t="shared" si="238"/>
        <v>1006</v>
      </c>
      <c r="C1554" s="5">
        <f>VLOOKUP(B1554,[1]role!$A:$J,10,1)</f>
        <v>50</v>
      </c>
      <c r="D1554" s="5">
        <f t="shared" si="239"/>
        <v>51</v>
      </c>
      <c r="E1554" s="10" t="s">
        <v>241</v>
      </c>
      <c r="F1554" s="5">
        <f>[2]攻击!$J56</f>
        <v>3450</v>
      </c>
      <c r="G1554" s="5">
        <f t="shared" si="261"/>
        <v>274</v>
      </c>
      <c r="H1554" s="5">
        <v>0</v>
      </c>
      <c r="I1554" s="6">
        <f t="shared" si="262"/>
        <v>560</v>
      </c>
      <c r="J1554">
        <v>0</v>
      </c>
      <c r="K1554" s="11">
        <f t="shared" si="263"/>
        <v>8</v>
      </c>
      <c r="L1554">
        <v>0</v>
      </c>
      <c r="M1554">
        <v>0</v>
      </c>
      <c r="N1554" s="7">
        <v>0</v>
      </c>
      <c r="O1554" s="7" t="str">
        <f t="shared" ref="O1554:Q1554" si="280">O1454</f>
        <v>1-1,2-52</v>
      </c>
      <c r="P1554" s="5" t="str">
        <f t="shared" si="265"/>
        <v>1-9142</v>
      </c>
      <c r="Q1554" s="7">
        <f t="shared" si="280"/>
        <v>0</v>
      </c>
      <c r="R1554" s="5">
        <f t="shared" si="266"/>
        <v>3450</v>
      </c>
      <c r="S1554" s="5">
        <v>15</v>
      </c>
      <c r="T1554" s="5">
        <v>0</v>
      </c>
      <c r="U1554">
        <f>[2]升级消耗!$H54</f>
        <v>9142</v>
      </c>
      <c r="V1554">
        <f t="shared" si="241"/>
        <v>2.25</v>
      </c>
      <c r="AA1554" s="5">
        <f t="shared" si="267"/>
        <v>560</v>
      </c>
    </row>
    <row r="1555" spans="1:27">
      <c r="A1555" s="5">
        <f t="shared" si="237"/>
        <v>1006052</v>
      </c>
      <c r="B1555" s="5">
        <f t="shared" si="238"/>
        <v>1006</v>
      </c>
      <c r="C1555" s="5">
        <f>VLOOKUP(B1555,[1]role!$A:$J,10,1)</f>
        <v>50</v>
      </c>
      <c r="D1555" s="5">
        <f t="shared" si="239"/>
        <v>52</v>
      </c>
      <c r="E1555" s="10" t="s">
        <v>241</v>
      </c>
      <c r="F1555" s="5">
        <f>[2]攻击!$J57</f>
        <v>3612</v>
      </c>
      <c r="G1555" s="5">
        <f t="shared" si="261"/>
        <v>279</v>
      </c>
      <c r="H1555" s="5">
        <v>0</v>
      </c>
      <c r="I1555" s="6">
        <f t="shared" si="262"/>
        <v>570</v>
      </c>
      <c r="J1555">
        <v>0</v>
      </c>
      <c r="K1555" s="11">
        <f t="shared" si="263"/>
        <v>8</v>
      </c>
      <c r="L1555">
        <v>0</v>
      </c>
      <c r="M1555">
        <v>0</v>
      </c>
      <c r="N1555" s="7">
        <v>0</v>
      </c>
      <c r="O1555" s="7" t="str">
        <f t="shared" ref="O1555:Q1555" si="281">O1455</f>
        <v>1-1,2-53</v>
      </c>
      <c r="P1555" s="5" t="str">
        <f t="shared" si="265"/>
        <v>1-9487</v>
      </c>
      <c r="Q1555" s="7">
        <f t="shared" si="281"/>
        <v>0</v>
      </c>
      <c r="R1555" s="5">
        <f t="shared" si="266"/>
        <v>3612</v>
      </c>
      <c r="S1555" s="5">
        <v>15</v>
      </c>
      <c r="T1555" s="5">
        <v>0</v>
      </c>
      <c r="U1555">
        <f>[2]升级消耗!$H55</f>
        <v>9487</v>
      </c>
      <c r="V1555">
        <f t="shared" si="241"/>
        <v>2.25</v>
      </c>
      <c r="AA1555" s="5">
        <f t="shared" si="267"/>
        <v>570</v>
      </c>
    </row>
    <row r="1556" spans="1:27">
      <c r="A1556" s="5">
        <f t="shared" si="237"/>
        <v>1006053</v>
      </c>
      <c r="B1556" s="5">
        <f t="shared" si="238"/>
        <v>1006</v>
      </c>
      <c r="C1556" s="5">
        <f>VLOOKUP(B1556,[1]role!$A:$J,10,1)</f>
        <v>50</v>
      </c>
      <c r="D1556" s="5">
        <f t="shared" si="239"/>
        <v>53</v>
      </c>
      <c r="E1556" s="10" t="s">
        <v>241</v>
      </c>
      <c r="F1556" s="5">
        <f>[2]攻击!$J58</f>
        <v>3777</v>
      </c>
      <c r="G1556" s="5">
        <f t="shared" si="261"/>
        <v>283</v>
      </c>
      <c r="H1556" s="5">
        <v>0</v>
      </c>
      <c r="I1556" s="6">
        <f t="shared" si="262"/>
        <v>580</v>
      </c>
      <c r="J1556">
        <v>0</v>
      </c>
      <c r="K1556" s="11">
        <f t="shared" si="263"/>
        <v>8</v>
      </c>
      <c r="L1556">
        <v>0</v>
      </c>
      <c r="M1556">
        <v>0</v>
      </c>
      <c r="N1556" s="7">
        <v>0</v>
      </c>
      <c r="O1556" s="7" t="str">
        <f t="shared" ref="O1556:Q1556" si="282">O1456</f>
        <v>1-1,2-54</v>
      </c>
      <c r="P1556" s="5" t="str">
        <f t="shared" si="265"/>
        <v>1-9837</v>
      </c>
      <c r="Q1556" s="7">
        <f t="shared" si="282"/>
        <v>0</v>
      </c>
      <c r="R1556" s="5">
        <f t="shared" si="266"/>
        <v>3777</v>
      </c>
      <c r="S1556" s="5">
        <v>15</v>
      </c>
      <c r="T1556" s="5">
        <v>0</v>
      </c>
      <c r="U1556">
        <f>[2]升级消耗!$H56</f>
        <v>9837</v>
      </c>
      <c r="V1556">
        <f t="shared" si="241"/>
        <v>2.25</v>
      </c>
      <c r="AA1556" s="5">
        <f t="shared" si="267"/>
        <v>580</v>
      </c>
    </row>
    <row r="1557" spans="1:27">
      <c r="A1557" s="5">
        <f t="shared" si="237"/>
        <v>1006054</v>
      </c>
      <c r="B1557" s="5">
        <f t="shared" si="238"/>
        <v>1006</v>
      </c>
      <c r="C1557" s="5">
        <f>VLOOKUP(B1557,[1]role!$A:$J,10,1)</f>
        <v>50</v>
      </c>
      <c r="D1557" s="5">
        <f t="shared" si="239"/>
        <v>54</v>
      </c>
      <c r="E1557" s="10" t="s">
        <v>241</v>
      </c>
      <c r="F1557" s="5">
        <f>[2]攻击!$J59</f>
        <v>3942</v>
      </c>
      <c r="G1557" s="5">
        <f t="shared" si="261"/>
        <v>288</v>
      </c>
      <c r="H1557" s="5">
        <v>0</v>
      </c>
      <c r="I1557" s="6">
        <f t="shared" si="262"/>
        <v>590</v>
      </c>
      <c r="J1557">
        <v>0</v>
      </c>
      <c r="K1557" s="11">
        <f t="shared" si="263"/>
        <v>8</v>
      </c>
      <c r="L1557">
        <v>0</v>
      </c>
      <c r="M1557">
        <v>0</v>
      </c>
      <c r="N1557" s="7">
        <v>0</v>
      </c>
      <c r="O1557" s="7" t="str">
        <f t="shared" ref="O1557:Q1557" si="283">O1457</f>
        <v>1-1,2-55</v>
      </c>
      <c r="P1557" s="5" t="str">
        <f t="shared" si="265"/>
        <v>1-10180</v>
      </c>
      <c r="Q1557" s="7">
        <f t="shared" si="283"/>
        <v>0</v>
      </c>
      <c r="R1557" s="5">
        <f t="shared" si="266"/>
        <v>3942</v>
      </c>
      <c r="S1557" s="5">
        <v>15</v>
      </c>
      <c r="T1557" s="5">
        <v>0</v>
      </c>
      <c r="U1557">
        <f>[2]升级消耗!$H57</f>
        <v>10180</v>
      </c>
      <c r="V1557">
        <f t="shared" si="241"/>
        <v>2.25</v>
      </c>
      <c r="AA1557" s="5">
        <f t="shared" si="267"/>
        <v>590</v>
      </c>
    </row>
    <row r="1558" spans="1:27">
      <c r="A1558" s="5">
        <f t="shared" si="237"/>
        <v>1006055</v>
      </c>
      <c r="B1558" s="5">
        <f t="shared" si="238"/>
        <v>1006</v>
      </c>
      <c r="C1558" s="5">
        <f>VLOOKUP(B1558,[1]role!$A:$J,10,1)</f>
        <v>50</v>
      </c>
      <c r="D1558" s="5">
        <f t="shared" si="239"/>
        <v>55</v>
      </c>
      <c r="E1558" s="10" t="s">
        <v>241</v>
      </c>
      <c r="F1558" s="5">
        <f>[2]攻击!$J60</f>
        <v>4110</v>
      </c>
      <c r="G1558" s="5">
        <f t="shared" si="261"/>
        <v>292</v>
      </c>
      <c r="H1558" s="5">
        <v>0</v>
      </c>
      <c r="I1558" s="6">
        <f t="shared" si="262"/>
        <v>600</v>
      </c>
      <c r="J1558">
        <v>0</v>
      </c>
      <c r="K1558" s="11">
        <f t="shared" si="263"/>
        <v>8</v>
      </c>
      <c r="L1558">
        <v>0</v>
      </c>
      <c r="M1558">
        <v>0</v>
      </c>
      <c r="N1558" s="7">
        <v>0</v>
      </c>
      <c r="O1558" s="7" t="str">
        <f t="shared" ref="O1558:Q1558" si="284">O1458</f>
        <v>1-1,2-56</v>
      </c>
      <c r="P1558" s="5" t="str">
        <f t="shared" si="265"/>
        <v>1-10523</v>
      </c>
      <c r="Q1558" s="7">
        <f t="shared" si="284"/>
        <v>0</v>
      </c>
      <c r="R1558" s="5">
        <f t="shared" si="266"/>
        <v>4110</v>
      </c>
      <c r="S1558" s="5">
        <v>15</v>
      </c>
      <c r="T1558" s="5">
        <v>0</v>
      </c>
      <c r="U1558">
        <f>[2]升级消耗!$H58</f>
        <v>10523</v>
      </c>
      <c r="V1558">
        <f t="shared" si="241"/>
        <v>2.25</v>
      </c>
      <c r="AA1558" s="5">
        <f t="shared" si="267"/>
        <v>600</v>
      </c>
    </row>
    <row r="1559" spans="1:27">
      <c r="A1559" s="5">
        <f t="shared" si="237"/>
        <v>1006056</v>
      </c>
      <c r="B1559" s="5">
        <f t="shared" si="238"/>
        <v>1006</v>
      </c>
      <c r="C1559" s="5">
        <f>VLOOKUP(B1559,[1]role!$A:$J,10,1)</f>
        <v>50</v>
      </c>
      <c r="D1559" s="5">
        <f t="shared" si="239"/>
        <v>56</v>
      </c>
      <c r="E1559" s="10" t="s">
        <v>241</v>
      </c>
      <c r="F1559" s="5">
        <f>[2]攻击!$J61</f>
        <v>4278</v>
      </c>
      <c r="G1559" s="5">
        <f t="shared" si="261"/>
        <v>297</v>
      </c>
      <c r="H1559" s="5">
        <v>0</v>
      </c>
      <c r="I1559" s="6">
        <f t="shared" si="262"/>
        <v>610</v>
      </c>
      <c r="J1559">
        <v>0</v>
      </c>
      <c r="K1559" s="11">
        <f t="shared" si="263"/>
        <v>8</v>
      </c>
      <c r="L1559">
        <v>0</v>
      </c>
      <c r="M1559">
        <v>0</v>
      </c>
      <c r="N1559" s="7">
        <v>0</v>
      </c>
      <c r="O1559" s="7" t="str">
        <f t="shared" ref="O1559:Q1559" si="285">O1459</f>
        <v>1-1,2-57</v>
      </c>
      <c r="P1559" s="5" t="str">
        <f t="shared" si="265"/>
        <v>1-11326</v>
      </c>
      <c r="Q1559" s="7">
        <f t="shared" si="285"/>
        <v>0</v>
      </c>
      <c r="R1559" s="5">
        <f t="shared" si="266"/>
        <v>4278</v>
      </c>
      <c r="S1559" s="5">
        <v>15</v>
      </c>
      <c r="T1559" s="5">
        <v>0</v>
      </c>
      <c r="U1559">
        <f>[2]升级消耗!$H59</f>
        <v>11326</v>
      </c>
      <c r="V1559">
        <f t="shared" si="241"/>
        <v>2.25</v>
      </c>
      <c r="AA1559" s="5">
        <f t="shared" si="267"/>
        <v>610</v>
      </c>
    </row>
    <row r="1560" spans="1:27">
      <c r="A1560" s="5">
        <f t="shared" si="237"/>
        <v>1006057</v>
      </c>
      <c r="B1560" s="5">
        <f t="shared" si="238"/>
        <v>1006</v>
      </c>
      <c r="C1560" s="5">
        <f>VLOOKUP(B1560,[1]role!$A:$J,10,1)</f>
        <v>50</v>
      </c>
      <c r="D1560" s="5">
        <f t="shared" si="239"/>
        <v>57</v>
      </c>
      <c r="E1560" s="10" t="s">
        <v>241</v>
      </c>
      <c r="F1560" s="5">
        <f>[2]攻击!$J62</f>
        <v>4449</v>
      </c>
      <c r="G1560" s="5">
        <f t="shared" si="261"/>
        <v>301</v>
      </c>
      <c r="H1560" s="5">
        <v>0</v>
      </c>
      <c r="I1560" s="6">
        <f t="shared" si="262"/>
        <v>620</v>
      </c>
      <c r="J1560">
        <v>0</v>
      </c>
      <c r="K1560" s="11">
        <f t="shared" si="263"/>
        <v>8</v>
      </c>
      <c r="L1560">
        <v>0</v>
      </c>
      <c r="M1560">
        <v>0</v>
      </c>
      <c r="N1560" s="7">
        <v>0</v>
      </c>
      <c r="O1560" s="7" t="str">
        <f t="shared" ref="O1560:Q1560" si="286">O1460</f>
        <v>1-1,2-58</v>
      </c>
      <c r="P1560" s="5" t="str">
        <f t="shared" si="265"/>
        <v>1-11675</v>
      </c>
      <c r="Q1560" s="7">
        <f t="shared" si="286"/>
        <v>0</v>
      </c>
      <c r="R1560" s="5">
        <f t="shared" si="266"/>
        <v>4449</v>
      </c>
      <c r="S1560" s="5">
        <v>15</v>
      </c>
      <c r="T1560" s="5">
        <v>0</v>
      </c>
      <c r="U1560">
        <f>[2]升级消耗!$H60</f>
        <v>11675</v>
      </c>
      <c r="V1560">
        <f t="shared" si="241"/>
        <v>2.25</v>
      </c>
      <c r="AA1560" s="5">
        <f t="shared" si="267"/>
        <v>620</v>
      </c>
    </row>
    <row r="1561" spans="1:27">
      <c r="A1561" s="5">
        <f t="shared" si="237"/>
        <v>1006058</v>
      </c>
      <c r="B1561" s="5">
        <f t="shared" si="238"/>
        <v>1006</v>
      </c>
      <c r="C1561" s="5">
        <f>VLOOKUP(B1561,[1]role!$A:$J,10,1)</f>
        <v>50</v>
      </c>
      <c r="D1561" s="5">
        <f t="shared" si="239"/>
        <v>58</v>
      </c>
      <c r="E1561" s="10" t="s">
        <v>241</v>
      </c>
      <c r="F1561" s="5">
        <f>[2]攻击!$J63</f>
        <v>4620</v>
      </c>
      <c r="G1561" s="5">
        <f t="shared" si="261"/>
        <v>306</v>
      </c>
      <c r="H1561" s="5">
        <v>0</v>
      </c>
      <c r="I1561" s="6">
        <f t="shared" si="262"/>
        <v>630</v>
      </c>
      <c r="J1561">
        <v>0</v>
      </c>
      <c r="K1561" s="11">
        <f t="shared" si="263"/>
        <v>8</v>
      </c>
      <c r="L1561">
        <v>0</v>
      </c>
      <c r="M1561">
        <v>0</v>
      </c>
      <c r="N1561" s="7">
        <v>0</v>
      </c>
      <c r="O1561" s="7" t="str">
        <f t="shared" ref="O1561:Q1561" si="287">O1461</f>
        <v>1-1,2-59</v>
      </c>
      <c r="P1561" s="5" t="str">
        <f t="shared" si="265"/>
        <v>1-12009</v>
      </c>
      <c r="Q1561" s="7">
        <f t="shared" si="287"/>
        <v>0</v>
      </c>
      <c r="R1561" s="5">
        <f t="shared" si="266"/>
        <v>4620</v>
      </c>
      <c r="S1561" s="5">
        <v>15</v>
      </c>
      <c r="T1561" s="5">
        <v>0</v>
      </c>
      <c r="U1561">
        <f>[2]升级消耗!$H61</f>
        <v>12009</v>
      </c>
      <c r="V1561">
        <f t="shared" si="241"/>
        <v>2.25</v>
      </c>
      <c r="AA1561" s="5">
        <f t="shared" si="267"/>
        <v>630</v>
      </c>
    </row>
    <row r="1562" spans="1:27">
      <c r="A1562" s="5">
        <f t="shared" si="237"/>
        <v>1006059</v>
      </c>
      <c r="B1562" s="5">
        <f t="shared" si="238"/>
        <v>1006</v>
      </c>
      <c r="C1562" s="5">
        <f>VLOOKUP(B1562,[1]role!$A:$J,10,1)</f>
        <v>50</v>
      </c>
      <c r="D1562" s="5">
        <f t="shared" si="239"/>
        <v>59</v>
      </c>
      <c r="E1562" s="10" t="s">
        <v>241</v>
      </c>
      <c r="F1562" s="5">
        <f>[2]攻击!$J64</f>
        <v>4794</v>
      </c>
      <c r="G1562" s="5">
        <f t="shared" si="261"/>
        <v>310</v>
      </c>
      <c r="H1562" s="5">
        <v>0</v>
      </c>
      <c r="I1562" s="6">
        <f t="shared" si="262"/>
        <v>640</v>
      </c>
      <c r="J1562">
        <v>0</v>
      </c>
      <c r="K1562" s="11">
        <f t="shared" si="263"/>
        <v>8</v>
      </c>
      <c r="L1562">
        <v>0</v>
      </c>
      <c r="M1562">
        <v>0</v>
      </c>
      <c r="N1562" s="7">
        <v>0</v>
      </c>
      <c r="O1562" s="7" t="str">
        <f t="shared" ref="O1562:Q1562" si="288">O1462</f>
        <v>1-1,2-60</v>
      </c>
      <c r="P1562" s="5" t="str">
        <f t="shared" si="265"/>
        <v>1-12355</v>
      </c>
      <c r="Q1562" s="7">
        <f t="shared" si="288"/>
        <v>0</v>
      </c>
      <c r="R1562" s="5">
        <f t="shared" si="266"/>
        <v>4794</v>
      </c>
      <c r="S1562" s="5">
        <v>15</v>
      </c>
      <c r="T1562" s="5">
        <v>0</v>
      </c>
      <c r="U1562">
        <f>[2]升级消耗!$H62</f>
        <v>12355</v>
      </c>
      <c r="V1562">
        <f t="shared" si="241"/>
        <v>2.25</v>
      </c>
      <c r="AA1562" s="5">
        <f t="shared" si="267"/>
        <v>640</v>
      </c>
    </row>
    <row r="1563" spans="1:27">
      <c r="A1563" s="5">
        <f t="shared" si="237"/>
        <v>1006060</v>
      </c>
      <c r="B1563" s="5">
        <f t="shared" si="238"/>
        <v>1006</v>
      </c>
      <c r="C1563" s="5">
        <f>VLOOKUP(B1563,[1]role!$A:$J,10,1)</f>
        <v>50</v>
      </c>
      <c r="D1563" s="5">
        <f t="shared" si="239"/>
        <v>60</v>
      </c>
      <c r="E1563" s="10" t="s">
        <v>241</v>
      </c>
      <c r="F1563" s="5">
        <f>[2]攻击!$J65</f>
        <v>4968</v>
      </c>
      <c r="G1563" s="5">
        <f t="shared" si="261"/>
        <v>314</v>
      </c>
      <c r="H1563" s="5">
        <v>0</v>
      </c>
      <c r="I1563" s="6">
        <f t="shared" si="262"/>
        <v>650</v>
      </c>
      <c r="J1563">
        <v>0</v>
      </c>
      <c r="K1563" s="11">
        <f t="shared" si="263"/>
        <v>8</v>
      </c>
      <c r="L1563">
        <v>0</v>
      </c>
      <c r="M1563">
        <v>0</v>
      </c>
      <c r="N1563" s="7">
        <v>0</v>
      </c>
      <c r="O1563" s="7" t="str">
        <f t="shared" ref="O1563:Q1563" si="289">O1463</f>
        <v>1-1,2-61</v>
      </c>
      <c r="P1563" s="5" t="str">
        <f t="shared" si="265"/>
        <v>1-12680</v>
      </c>
      <c r="Q1563" s="7">
        <f t="shared" si="289"/>
        <v>0</v>
      </c>
      <c r="R1563" s="5">
        <f t="shared" si="266"/>
        <v>4968</v>
      </c>
      <c r="S1563" s="5">
        <v>15</v>
      </c>
      <c r="T1563" s="5">
        <v>0</v>
      </c>
      <c r="U1563">
        <f>[2]升级消耗!$H63</f>
        <v>12680</v>
      </c>
      <c r="V1563">
        <f t="shared" si="241"/>
        <v>2.25</v>
      </c>
      <c r="AA1563" s="5">
        <f t="shared" si="267"/>
        <v>650</v>
      </c>
    </row>
    <row r="1564" spans="1:27">
      <c r="A1564" s="5">
        <f t="shared" si="237"/>
        <v>1006061</v>
      </c>
      <c r="B1564" s="5">
        <f t="shared" si="238"/>
        <v>1006</v>
      </c>
      <c r="C1564" s="5">
        <f>VLOOKUP(B1564,[1]role!$A:$J,10,1)</f>
        <v>50</v>
      </c>
      <c r="D1564" s="5">
        <f t="shared" si="239"/>
        <v>61</v>
      </c>
      <c r="E1564" s="10" t="s">
        <v>241</v>
      </c>
      <c r="F1564" s="5">
        <f>[2]攻击!$J66</f>
        <v>5145</v>
      </c>
      <c r="G1564" s="5">
        <f t="shared" si="261"/>
        <v>319</v>
      </c>
      <c r="H1564" s="5">
        <v>0</v>
      </c>
      <c r="I1564" s="6">
        <f t="shared" si="262"/>
        <v>660</v>
      </c>
      <c r="J1564">
        <v>0</v>
      </c>
      <c r="K1564" s="11">
        <f t="shared" si="263"/>
        <v>8</v>
      </c>
      <c r="L1564">
        <v>0</v>
      </c>
      <c r="M1564">
        <v>0</v>
      </c>
      <c r="N1564" s="7">
        <v>0</v>
      </c>
      <c r="O1564" s="7" t="str">
        <f t="shared" ref="O1564:Q1564" si="290">O1464</f>
        <v>1-1,2-62</v>
      </c>
      <c r="P1564" s="5" t="str">
        <f t="shared" si="265"/>
        <v>1-11923</v>
      </c>
      <c r="Q1564" s="7">
        <f t="shared" si="290"/>
        <v>0</v>
      </c>
      <c r="R1564" s="5">
        <f t="shared" si="266"/>
        <v>5145</v>
      </c>
      <c r="S1564" s="5">
        <v>15</v>
      </c>
      <c r="T1564" s="5">
        <v>0</v>
      </c>
      <c r="U1564">
        <f>[2]升级消耗!$H64</f>
        <v>11923</v>
      </c>
      <c r="V1564">
        <f t="shared" si="241"/>
        <v>2.25</v>
      </c>
      <c r="AA1564" s="5">
        <f t="shared" si="267"/>
        <v>660</v>
      </c>
    </row>
    <row r="1565" spans="1:27">
      <c r="A1565" s="5">
        <f t="shared" si="237"/>
        <v>1006062</v>
      </c>
      <c r="B1565" s="5">
        <f t="shared" si="238"/>
        <v>1006</v>
      </c>
      <c r="C1565" s="5">
        <f>VLOOKUP(B1565,[1]role!$A:$J,10,1)</f>
        <v>50</v>
      </c>
      <c r="D1565" s="5">
        <f t="shared" si="239"/>
        <v>62</v>
      </c>
      <c r="E1565" s="10" t="s">
        <v>241</v>
      </c>
      <c r="F1565" s="5">
        <f>[2]攻击!$J67</f>
        <v>5322</v>
      </c>
      <c r="G1565" s="5">
        <f t="shared" si="261"/>
        <v>323</v>
      </c>
      <c r="H1565" s="5">
        <v>0</v>
      </c>
      <c r="I1565" s="6">
        <f t="shared" si="262"/>
        <v>670</v>
      </c>
      <c r="J1565">
        <v>0</v>
      </c>
      <c r="K1565" s="11">
        <f t="shared" si="263"/>
        <v>8</v>
      </c>
      <c r="L1565">
        <v>0</v>
      </c>
      <c r="M1565">
        <v>0</v>
      </c>
      <c r="N1565" s="7">
        <v>0</v>
      </c>
      <c r="O1565" s="7" t="str">
        <f t="shared" ref="O1565:Q1565" si="291">O1465</f>
        <v>1-1,2-63</v>
      </c>
      <c r="P1565" s="5" t="str">
        <f t="shared" si="265"/>
        <v>1-12223</v>
      </c>
      <c r="Q1565" s="7">
        <f t="shared" si="291"/>
        <v>0</v>
      </c>
      <c r="R1565" s="5">
        <f t="shared" si="266"/>
        <v>5322</v>
      </c>
      <c r="S1565" s="5">
        <v>15</v>
      </c>
      <c r="T1565" s="5">
        <v>0</v>
      </c>
      <c r="U1565">
        <f>[2]升级消耗!$H65</f>
        <v>12223</v>
      </c>
      <c r="V1565">
        <f t="shared" si="241"/>
        <v>2.25</v>
      </c>
      <c r="AA1565" s="5">
        <f t="shared" si="267"/>
        <v>670</v>
      </c>
    </row>
    <row r="1566" spans="1:27">
      <c r="A1566" s="5">
        <f t="shared" si="237"/>
        <v>1006063</v>
      </c>
      <c r="B1566" s="5">
        <f t="shared" si="238"/>
        <v>1006</v>
      </c>
      <c r="C1566" s="5">
        <f>VLOOKUP(B1566,[1]role!$A:$J,10,1)</f>
        <v>50</v>
      </c>
      <c r="D1566" s="5">
        <f t="shared" si="239"/>
        <v>63</v>
      </c>
      <c r="E1566" s="10" t="s">
        <v>241</v>
      </c>
      <c r="F1566" s="5">
        <f>[2]攻击!$J68</f>
        <v>5502</v>
      </c>
      <c r="G1566" s="5">
        <f t="shared" si="261"/>
        <v>328</v>
      </c>
      <c r="H1566" s="5">
        <v>0</v>
      </c>
      <c r="I1566" s="6">
        <f t="shared" si="262"/>
        <v>680</v>
      </c>
      <c r="J1566">
        <v>0</v>
      </c>
      <c r="K1566" s="11">
        <f t="shared" si="263"/>
        <v>8</v>
      </c>
      <c r="L1566">
        <v>0</v>
      </c>
      <c r="M1566">
        <v>0</v>
      </c>
      <c r="N1566" s="7">
        <v>0</v>
      </c>
      <c r="O1566" s="7" t="str">
        <f t="shared" ref="O1566:Q1566" si="292">O1466</f>
        <v>1-1,2-64</v>
      </c>
      <c r="P1566" s="5" t="str">
        <f t="shared" si="265"/>
        <v>1-12514</v>
      </c>
      <c r="Q1566" s="7">
        <f t="shared" si="292"/>
        <v>0</v>
      </c>
      <c r="R1566" s="5">
        <f t="shared" si="266"/>
        <v>5502</v>
      </c>
      <c r="S1566" s="5">
        <v>15</v>
      </c>
      <c r="T1566" s="5">
        <v>0</v>
      </c>
      <c r="U1566">
        <f>[2]升级消耗!$H66</f>
        <v>12514</v>
      </c>
      <c r="V1566">
        <f t="shared" si="241"/>
        <v>2.25</v>
      </c>
      <c r="AA1566" s="5">
        <f t="shared" si="267"/>
        <v>680</v>
      </c>
    </row>
    <row r="1567" spans="1:27">
      <c r="A1567" s="5">
        <f t="shared" si="237"/>
        <v>1006064</v>
      </c>
      <c r="B1567" s="5">
        <f t="shared" si="238"/>
        <v>1006</v>
      </c>
      <c r="C1567" s="5">
        <f>VLOOKUP(B1567,[1]role!$A:$J,10,1)</f>
        <v>50</v>
      </c>
      <c r="D1567" s="5">
        <f t="shared" si="239"/>
        <v>64</v>
      </c>
      <c r="E1567" s="10" t="s">
        <v>241</v>
      </c>
      <c r="F1567" s="5">
        <f>[2]攻击!$J69</f>
        <v>5682</v>
      </c>
      <c r="G1567" s="5">
        <f t="shared" si="261"/>
        <v>332</v>
      </c>
      <c r="H1567" s="5">
        <v>0</v>
      </c>
      <c r="I1567" s="6">
        <f t="shared" si="262"/>
        <v>690</v>
      </c>
      <c r="J1567">
        <v>0</v>
      </c>
      <c r="K1567" s="11">
        <f t="shared" si="263"/>
        <v>8</v>
      </c>
      <c r="L1567">
        <v>0</v>
      </c>
      <c r="M1567">
        <v>0</v>
      </c>
      <c r="N1567" s="7">
        <v>0</v>
      </c>
      <c r="O1567" s="7" t="str">
        <f t="shared" ref="O1567:Q1567" si="293">O1467</f>
        <v>1-1,2-65</v>
      </c>
      <c r="P1567" s="5" t="str">
        <f t="shared" si="265"/>
        <v>1-12805</v>
      </c>
      <c r="Q1567" s="7">
        <f t="shared" si="293"/>
        <v>0</v>
      </c>
      <c r="R1567" s="5">
        <f t="shared" si="266"/>
        <v>5682</v>
      </c>
      <c r="S1567" s="5">
        <v>15</v>
      </c>
      <c r="T1567" s="5">
        <v>0</v>
      </c>
      <c r="U1567">
        <f>[2]升级消耗!$H67</f>
        <v>12805</v>
      </c>
      <c r="V1567">
        <f t="shared" si="241"/>
        <v>2.25</v>
      </c>
      <c r="AA1567" s="5">
        <f t="shared" si="267"/>
        <v>690</v>
      </c>
    </row>
    <row r="1568" spans="1:27">
      <c r="A1568" s="5">
        <f t="shared" si="237"/>
        <v>1006065</v>
      </c>
      <c r="B1568" s="5">
        <f t="shared" si="238"/>
        <v>1006</v>
      </c>
      <c r="C1568" s="5">
        <f>VLOOKUP(B1568,[1]role!$A:$J,10,1)</f>
        <v>50</v>
      </c>
      <c r="D1568" s="5">
        <f t="shared" si="239"/>
        <v>65</v>
      </c>
      <c r="E1568" s="10" t="s">
        <v>241</v>
      </c>
      <c r="F1568" s="5">
        <f>[2]攻击!$J70</f>
        <v>5865</v>
      </c>
      <c r="G1568" s="5">
        <f t="shared" si="261"/>
        <v>337</v>
      </c>
      <c r="H1568" s="5">
        <v>0</v>
      </c>
      <c r="I1568" s="6">
        <f t="shared" si="262"/>
        <v>700</v>
      </c>
      <c r="J1568">
        <v>0</v>
      </c>
      <c r="K1568" s="11">
        <f t="shared" si="263"/>
        <v>8</v>
      </c>
      <c r="L1568">
        <v>0</v>
      </c>
      <c r="M1568">
        <v>0</v>
      </c>
      <c r="N1568" s="7">
        <v>0</v>
      </c>
      <c r="O1568" s="7" t="str">
        <f t="shared" ref="O1568:Q1568" si="294">O1468</f>
        <v>1-1,2-66</v>
      </c>
      <c r="P1568" s="5" t="str">
        <f t="shared" si="265"/>
        <v>1-13087</v>
      </c>
      <c r="Q1568" s="7">
        <f t="shared" si="294"/>
        <v>0</v>
      </c>
      <c r="R1568" s="5">
        <f t="shared" si="266"/>
        <v>5865</v>
      </c>
      <c r="S1568" s="5">
        <v>15</v>
      </c>
      <c r="T1568" s="5">
        <v>0</v>
      </c>
      <c r="U1568">
        <f>[2]升级消耗!$H68</f>
        <v>13087</v>
      </c>
      <c r="V1568">
        <f t="shared" si="241"/>
        <v>2.25</v>
      </c>
      <c r="AA1568" s="5">
        <f t="shared" si="267"/>
        <v>700</v>
      </c>
    </row>
    <row r="1569" spans="1:27">
      <c r="A1569" s="5">
        <f t="shared" si="237"/>
        <v>1006066</v>
      </c>
      <c r="B1569" s="5">
        <f t="shared" si="238"/>
        <v>1006</v>
      </c>
      <c r="C1569" s="5">
        <f>VLOOKUP(B1569,[1]role!$A:$J,10,1)</f>
        <v>50</v>
      </c>
      <c r="D1569" s="5">
        <f t="shared" si="239"/>
        <v>66</v>
      </c>
      <c r="E1569" s="10" t="s">
        <v>241</v>
      </c>
      <c r="F1569" s="5">
        <f>[2]攻击!$J71</f>
        <v>6048</v>
      </c>
      <c r="G1569" s="5">
        <f t="shared" si="261"/>
        <v>341</v>
      </c>
      <c r="H1569" s="5">
        <v>0</v>
      </c>
      <c r="I1569" s="6">
        <f t="shared" si="262"/>
        <v>710</v>
      </c>
      <c r="J1569">
        <v>0</v>
      </c>
      <c r="K1569" s="11">
        <f t="shared" si="263"/>
        <v>8</v>
      </c>
      <c r="L1569">
        <v>0</v>
      </c>
      <c r="M1569">
        <v>0</v>
      </c>
      <c r="N1569" s="7">
        <v>0</v>
      </c>
      <c r="O1569" s="7" t="str">
        <f t="shared" ref="O1569:Q1569" si="295">O1469</f>
        <v>1-1,2-67</v>
      </c>
      <c r="P1569" s="5" t="str">
        <f t="shared" si="265"/>
        <v>1-13361</v>
      </c>
      <c r="Q1569" s="7">
        <f t="shared" si="295"/>
        <v>0</v>
      </c>
      <c r="R1569" s="5">
        <f t="shared" si="266"/>
        <v>6048</v>
      </c>
      <c r="S1569" s="5">
        <v>15</v>
      </c>
      <c r="T1569" s="5">
        <v>0</v>
      </c>
      <c r="U1569">
        <f>[2]升级消耗!$H69</f>
        <v>13361</v>
      </c>
      <c r="V1569">
        <f t="shared" si="241"/>
        <v>2.25</v>
      </c>
      <c r="AA1569" s="5">
        <f t="shared" si="267"/>
        <v>710</v>
      </c>
    </row>
    <row r="1570" spans="1:27">
      <c r="A1570" s="5">
        <f t="shared" si="237"/>
        <v>1006067</v>
      </c>
      <c r="B1570" s="5">
        <f t="shared" si="238"/>
        <v>1006</v>
      </c>
      <c r="C1570" s="5">
        <f>VLOOKUP(B1570,[1]role!$A:$J,10,1)</f>
        <v>50</v>
      </c>
      <c r="D1570" s="5">
        <f t="shared" si="239"/>
        <v>67</v>
      </c>
      <c r="E1570" s="10" t="s">
        <v>241</v>
      </c>
      <c r="F1570" s="5">
        <f>[2]攻击!$J72</f>
        <v>6234</v>
      </c>
      <c r="G1570" s="5">
        <f t="shared" si="261"/>
        <v>346</v>
      </c>
      <c r="H1570" s="5">
        <v>0</v>
      </c>
      <c r="I1570" s="6">
        <f t="shared" si="262"/>
        <v>720</v>
      </c>
      <c r="J1570">
        <v>0</v>
      </c>
      <c r="K1570" s="11">
        <f t="shared" si="263"/>
        <v>8</v>
      </c>
      <c r="L1570">
        <v>0</v>
      </c>
      <c r="M1570">
        <v>0</v>
      </c>
      <c r="N1570" s="7">
        <v>0</v>
      </c>
      <c r="O1570" s="7" t="str">
        <f t="shared" ref="O1570:Q1570" si="296">O1470</f>
        <v>1-1,2-68</v>
      </c>
      <c r="P1570" s="5" t="str">
        <f t="shared" si="265"/>
        <v>1-13639</v>
      </c>
      <c r="Q1570" s="7">
        <f t="shared" si="296"/>
        <v>0</v>
      </c>
      <c r="R1570" s="5">
        <f t="shared" si="266"/>
        <v>6234</v>
      </c>
      <c r="S1570" s="5">
        <v>15</v>
      </c>
      <c r="T1570" s="5">
        <v>0</v>
      </c>
      <c r="U1570">
        <f>[2]升级消耗!$H70</f>
        <v>13639</v>
      </c>
      <c r="V1570">
        <f t="shared" si="241"/>
        <v>2.25</v>
      </c>
      <c r="AA1570" s="5">
        <f t="shared" si="267"/>
        <v>720</v>
      </c>
    </row>
    <row r="1571" spans="1:27">
      <c r="A1571" s="5">
        <f t="shared" si="237"/>
        <v>1006068</v>
      </c>
      <c r="B1571" s="5">
        <f t="shared" si="238"/>
        <v>1006</v>
      </c>
      <c r="C1571" s="5">
        <f>VLOOKUP(B1571,[1]role!$A:$J,10,1)</f>
        <v>50</v>
      </c>
      <c r="D1571" s="5">
        <f t="shared" si="239"/>
        <v>68</v>
      </c>
      <c r="E1571" s="10" t="s">
        <v>241</v>
      </c>
      <c r="F1571" s="5">
        <f>[2]攻击!$J73</f>
        <v>6420</v>
      </c>
      <c r="G1571" s="5">
        <f t="shared" si="261"/>
        <v>350</v>
      </c>
      <c r="H1571" s="5">
        <v>0</v>
      </c>
      <c r="I1571" s="6">
        <f t="shared" si="262"/>
        <v>730</v>
      </c>
      <c r="J1571">
        <v>0</v>
      </c>
      <c r="K1571" s="11">
        <f t="shared" si="263"/>
        <v>8</v>
      </c>
      <c r="L1571">
        <v>0</v>
      </c>
      <c r="M1571">
        <v>0</v>
      </c>
      <c r="N1571" s="7">
        <v>0</v>
      </c>
      <c r="O1571" s="7" t="str">
        <f t="shared" ref="O1571:Q1571" si="297">O1471</f>
        <v>1-1,2-69</v>
      </c>
      <c r="P1571" s="5" t="str">
        <f t="shared" si="265"/>
        <v>1-13904</v>
      </c>
      <c r="Q1571" s="7">
        <f t="shared" si="297"/>
        <v>0</v>
      </c>
      <c r="R1571" s="5">
        <f t="shared" si="266"/>
        <v>6420</v>
      </c>
      <c r="S1571" s="5">
        <v>15</v>
      </c>
      <c r="T1571" s="5">
        <v>0</v>
      </c>
      <c r="U1571">
        <f>[2]升级消耗!$H71</f>
        <v>13904</v>
      </c>
      <c r="V1571">
        <f t="shared" si="241"/>
        <v>2.25</v>
      </c>
      <c r="AA1571" s="5">
        <f t="shared" si="267"/>
        <v>730</v>
      </c>
    </row>
    <row r="1572" spans="1:27">
      <c r="A1572" s="5">
        <f t="shared" si="237"/>
        <v>1006069</v>
      </c>
      <c r="B1572" s="5">
        <f t="shared" si="238"/>
        <v>1006</v>
      </c>
      <c r="C1572" s="5">
        <f>VLOOKUP(B1572,[1]role!$A:$J,10,1)</f>
        <v>50</v>
      </c>
      <c r="D1572" s="5">
        <f t="shared" si="239"/>
        <v>69</v>
      </c>
      <c r="E1572" s="10" t="s">
        <v>241</v>
      </c>
      <c r="F1572" s="5">
        <f>[2]攻击!$J74</f>
        <v>6609</v>
      </c>
      <c r="G1572" s="5">
        <f t="shared" si="261"/>
        <v>354</v>
      </c>
      <c r="H1572" s="5">
        <v>0</v>
      </c>
      <c r="I1572" s="6">
        <f t="shared" si="262"/>
        <v>740</v>
      </c>
      <c r="J1572">
        <v>0</v>
      </c>
      <c r="K1572" s="11">
        <f t="shared" si="263"/>
        <v>8</v>
      </c>
      <c r="L1572">
        <v>0</v>
      </c>
      <c r="M1572">
        <v>0</v>
      </c>
      <c r="N1572" s="7">
        <v>0</v>
      </c>
      <c r="O1572" s="7" t="str">
        <f t="shared" ref="O1572:Q1572" si="298">O1472</f>
        <v>1-1,2-70</v>
      </c>
      <c r="P1572" s="5" t="str">
        <f t="shared" si="265"/>
        <v>1-14172</v>
      </c>
      <c r="Q1572" s="7">
        <f t="shared" si="298"/>
        <v>0</v>
      </c>
      <c r="R1572" s="5">
        <f t="shared" si="266"/>
        <v>6609</v>
      </c>
      <c r="S1572" s="5">
        <v>15</v>
      </c>
      <c r="T1572" s="5">
        <v>0</v>
      </c>
      <c r="U1572">
        <f>[2]升级消耗!$H72</f>
        <v>14172</v>
      </c>
      <c r="V1572">
        <f t="shared" si="241"/>
        <v>2.25</v>
      </c>
      <c r="AA1572" s="5">
        <f t="shared" si="267"/>
        <v>740</v>
      </c>
    </row>
    <row r="1573" spans="1:27">
      <c r="A1573" s="5">
        <f t="shared" si="237"/>
        <v>1006070</v>
      </c>
      <c r="B1573" s="5">
        <f t="shared" si="238"/>
        <v>1006</v>
      </c>
      <c r="C1573" s="5">
        <f>VLOOKUP(B1573,[1]role!$A:$J,10,1)</f>
        <v>50</v>
      </c>
      <c r="D1573" s="5">
        <f t="shared" si="239"/>
        <v>70</v>
      </c>
      <c r="E1573" s="10" t="s">
        <v>241</v>
      </c>
      <c r="F1573" s="5">
        <f>[2]攻击!$J75</f>
        <v>6798</v>
      </c>
      <c r="G1573" s="5">
        <f t="shared" si="261"/>
        <v>359</v>
      </c>
      <c r="H1573" s="5">
        <v>0</v>
      </c>
      <c r="I1573" s="6">
        <f t="shared" si="262"/>
        <v>750</v>
      </c>
      <c r="J1573">
        <v>0</v>
      </c>
      <c r="K1573" s="11">
        <f t="shared" si="263"/>
        <v>8</v>
      </c>
      <c r="L1573">
        <v>0</v>
      </c>
      <c r="M1573">
        <v>0</v>
      </c>
      <c r="N1573" s="7">
        <v>0</v>
      </c>
      <c r="O1573" s="7" t="str">
        <f t="shared" ref="O1573:Q1573" si="299">O1473</f>
        <v>1-1,2-71</v>
      </c>
      <c r="P1573" s="5" t="str">
        <f t="shared" si="265"/>
        <v>1-14431</v>
      </c>
      <c r="Q1573" s="7">
        <f t="shared" si="299"/>
        <v>0</v>
      </c>
      <c r="R1573" s="5">
        <f t="shared" si="266"/>
        <v>6798</v>
      </c>
      <c r="S1573" s="5">
        <v>15</v>
      </c>
      <c r="T1573" s="5">
        <v>0</v>
      </c>
      <c r="U1573">
        <f>[2]升级消耗!$H73</f>
        <v>14431</v>
      </c>
      <c r="V1573">
        <f t="shared" si="241"/>
        <v>2.25</v>
      </c>
      <c r="AA1573" s="5">
        <f t="shared" si="267"/>
        <v>750</v>
      </c>
    </row>
    <row r="1574" spans="1:27">
      <c r="A1574" s="5">
        <f t="shared" si="237"/>
        <v>1006071</v>
      </c>
      <c r="B1574" s="5">
        <f t="shared" si="238"/>
        <v>1006</v>
      </c>
      <c r="C1574" s="5">
        <f>VLOOKUP(B1574,[1]role!$A:$J,10,1)</f>
        <v>50</v>
      </c>
      <c r="D1574" s="5">
        <f t="shared" si="239"/>
        <v>71</v>
      </c>
      <c r="E1574" s="10" t="s">
        <v>241</v>
      </c>
      <c r="F1574" s="5">
        <f>[2]攻击!$J76</f>
        <v>6990</v>
      </c>
      <c r="G1574" s="5">
        <f t="shared" si="261"/>
        <v>363</v>
      </c>
      <c r="H1574" s="5">
        <v>0</v>
      </c>
      <c r="I1574" s="6">
        <f t="shared" si="262"/>
        <v>760</v>
      </c>
      <c r="J1574">
        <v>0</v>
      </c>
      <c r="K1574" s="11">
        <f t="shared" si="263"/>
        <v>8</v>
      </c>
      <c r="L1574">
        <v>0</v>
      </c>
      <c r="M1574">
        <v>0</v>
      </c>
      <c r="N1574" s="7">
        <v>0</v>
      </c>
      <c r="O1574" s="7" t="str">
        <f t="shared" ref="O1574:Q1574" si="300">O1474</f>
        <v>1-1,2-72</v>
      </c>
      <c r="P1574" s="5" t="str">
        <f t="shared" si="265"/>
        <v>1-14683</v>
      </c>
      <c r="Q1574" s="7">
        <f t="shared" si="300"/>
        <v>0</v>
      </c>
      <c r="R1574" s="5">
        <f t="shared" si="266"/>
        <v>6990</v>
      </c>
      <c r="S1574" s="5">
        <v>15</v>
      </c>
      <c r="T1574" s="5">
        <v>0</v>
      </c>
      <c r="U1574">
        <f>[2]升级消耗!$H74</f>
        <v>14683</v>
      </c>
      <c r="V1574">
        <f t="shared" si="241"/>
        <v>2.25</v>
      </c>
      <c r="AA1574" s="5">
        <f t="shared" si="267"/>
        <v>760</v>
      </c>
    </row>
    <row r="1575" spans="1:27">
      <c r="A1575" s="5">
        <f t="shared" si="237"/>
        <v>1006072</v>
      </c>
      <c r="B1575" s="5">
        <f t="shared" si="238"/>
        <v>1006</v>
      </c>
      <c r="C1575" s="5">
        <f>VLOOKUP(B1575,[1]role!$A:$J,10,1)</f>
        <v>50</v>
      </c>
      <c r="D1575" s="5">
        <f t="shared" si="239"/>
        <v>72</v>
      </c>
      <c r="E1575" s="10" t="s">
        <v>241</v>
      </c>
      <c r="F1575" s="5">
        <f>[2]攻击!$J77</f>
        <v>7182</v>
      </c>
      <c r="G1575" s="5">
        <f t="shared" si="261"/>
        <v>368</v>
      </c>
      <c r="H1575" s="5">
        <v>0</v>
      </c>
      <c r="I1575" s="6">
        <f t="shared" si="262"/>
        <v>770</v>
      </c>
      <c r="J1575">
        <v>0</v>
      </c>
      <c r="K1575" s="11">
        <f t="shared" si="263"/>
        <v>8</v>
      </c>
      <c r="L1575">
        <v>0</v>
      </c>
      <c r="M1575">
        <v>0</v>
      </c>
      <c r="N1575" s="7">
        <v>0</v>
      </c>
      <c r="O1575" s="7" t="str">
        <f t="shared" ref="O1575:Q1575" si="301">O1475</f>
        <v>1-1,2-73</v>
      </c>
      <c r="P1575" s="5" t="str">
        <f t="shared" si="265"/>
        <v>1-14938</v>
      </c>
      <c r="Q1575" s="7">
        <f t="shared" si="301"/>
        <v>0</v>
      </c>
      <c r="R1575" s="5">
        <f t="shared" si="266"/>
        <v>7182</v>
      </c>
      <c r="S1575" s="5">
        <v>15</v>
      </c>
      <c r="T1575" s="5">
        <v>0</v>
      </c>
      <c r="U1575">
        <f>[2]升级消耗!$H75</f>
        <v>14938</v>
      </c>
      <c r="V1575">
        <f t="shared" si="241"/>
        <v>2.25</v>
      </c>
      <c r="AA1575" s="5">
        <f t="shared" si="267"/>
        <v>770</v>
      </c>
    </row>
    <row r="1576" spans="1:27">
      <c r="A1576" s="5">
        <f t="shared" si="237"/>
        <v>1006073</v>
      </c>
      <c r="B1576" s="5">
        <f t="shared" si="238"/>
        <v>1006</v>
      </c>
      <c r="C1576" s="5">
        <f>VLOOKUP(B1576,[1]role!$A:$J,10,1)</f>
        <v>50</v>
      </c>
      <c r="D1576" s="5">
        <f t="shared" si="239"/>
        <v>73</v>
      </c>
      <c r="E1576" s="10" t="s">
        <v>241</v>
      </c>
      <c r="F1576" s="5">
        <f>[2]攻击!$J78</f>
        <v>7377</v>
      </c>
      <c r="G1576" s="5">
        <f t="shared" si="261"/>
        <v>372</v>
      </c>
      <c r="H1576" s="5">
        <v>0</v>
      </c>
      <c r="I1576" s="6">
        <f t="shared" si="262"/>
        <v>780</v>
      </c>
      <c r="J1576">
        <v>0</v>
      </c>
      <c r="K1576" s="11">
        <f t="shared" si="263"/>
        <v>8</v>
      </c>
      <c r="L1576">
        <v>0</v>
      </c>
      <c r="M1576">
        <v>0</v>
      </c>
      <c r="N1576" s="7">
        <v>0</v>
      </c>
      <c r="O1576" s="7" t="str">
        <f t="shared" ref="O1576:Q1576" si="302">O1476</f>
        <v>1-1,2-74</v>
      </c>
      <c r="P1576" s="5" t="str">
        <f t="shared" si="265"/>
        <v>1-15178</v>
      </c>
      <c r="Q1576" s="7">
        <f t="shared" si="302"/>
        <v>0</v>
      </c>
      <c r="R1576" s="5">
        <f t="shared" si="266"/>
        <v>7377</v>
      </c>
      <c r="S1576" s="5">
        <v>15</v>
      </c>
      <c r="T1576" s="5">
        <v>0</v>
      </c>
      <c r="U1576">
        <f>[2]升级消耗!$H76</f>
        <v>15178</v>
      </c>
      <c r="V1576">
        <f t="shared" si="241"/>
        <v>2.25</v>
      </c>
      <c r="AA1576" s="5">
        <f t="shared" si="267"/>
        <v>780</v>
      </c>
    </row>
    <row r="1577" spans="1:27">
      <c r="A1577" s="5">
        <f t="shared" si="237"/>
        <v>1006074</v>
      </c>
      <c r="B1577" s="5">
        <f t="shared" si="238"/>
        <v>1006</v>
      </c>
      <c r="C1577" s="5">
        <f>VLOOKUP(B1577,[1]role!$A:$J,10,1)</f>
        <v>50</v>
      </c>
      <c r="D1577" s="5">
        <f t="shared" si="239"/>
        <v>74</v>
      </c>
      <c r="E1577" s="10" t="s">
        <v>241</v>
      </c>
      <c r="F1577" s="5">
        <f>[2]攻击!$J79</f>
        <v>7572</v>
      </c>
      <c r="G1577" s="5">
        <f t="shared" si="261"/>
        <v>377</v>
      </c>
      <c r="H1577" s="5">
        <v>0</v>
      </c>
      <c r="I1577" s="6">
        <f t="shared" si="262"/>
        <v>790</v>
      </c>
      <c r="J1577">
        <v>0</v>
      </c>
      <c r="K1577" s="11">
        <f t="shared" si="263"/>
        <v>8</v>
      </c>
      <c r="L1577">
        <v>0</v>
      </c>
      <c r="M1577">
        <v>0</v>
      </c>
      <c r="N1577" s="7">
        <v>0</v>
      </c>
      <c r="O1577" s="7" t="str">
        <f t="shared" ref="O1577:Q1577" si="303">O1477</f>
        <v>1-1,2-75</v>
      </c>
      <c r="P1577" s="5" t="str">
        <f t="shared" si="265"/>
        <v>1-15410</v>
      </c>
      <c r="Q1577" s="7">
        <f t="shared" si="303"/>
        <v>0</v>
      </c>
      <c r="R1577" s="5">
        <f t="shared" si="266"/>
        <v>7572</v>
      </c>
      <c r="S1577" s="5">
        <v>15</v>
      </c>
      <c r="T1577" s="5">
        <v>0</v>
      </c>
      <c r="U1577">
        <f>[2]升级消耗!$H77</f>
        <v>15410</v>
      </c>
      <c r="V1577">
        <f t="shared" si="241"/>
        <v>2.25</v>
      </c>
      <c r="AA1577" s="5">
        <f t="shared" si="267"/>
        <v>790</v>
      </c>
    </row>
    <row r="1578" spans="1:27">
      <c r="A1578" s="5">
        <f t="shared" si="237"/>
        <v>1006075</v>
      </c>
      <c r="B1578" s="5">
        <f t="shared" si="238"/>
        <v>1006</v>
      </c>
      <c r="C1578" s="5">
        <f>VLOOKUP(B1578,[1]role!$A:$J,10,1)</f>
        <v>50</v>
      </c>
      <c r="D1578" s="5">
        <f t="shared" si="239"/>
        <v>75</v>
      </c>
      <c r="E1578" s="10" t="s">
        <v>241</v>
      </c>
      <c r="F1578" s="5">
        <f>[2]攻击!$J80</f>
        <v>7770</v>
      </c>
      <c r="G1578" s="5">
        <f t="shared" si="261"/>
        <v>381</v>
      </c>
      <c r="H1578" s="5">
        <v>0</v>
      </c>
      <c r="I1578" s="6">
        <f t="shared" si="262"/>
        <v>800</v>
      </c>
      <c r="J1578">
        <v>0</v>
      </c>
      <c r="K1578" s="11">
        <f t="shared" si="263"/>
        <v>8</v>
      </c>
      <c r="L1578">
        <v>0</v>
      </c>
      <c r="M1578">
        <v>0</v>
      </c>
      <c r="N1578" s="7">
        <v>0</v>
      </c>
      <c r="O1578" s="7" t="str">
        <f t="shared" ref="O1578:Q1578" si="304">O1478</f>
        <v>1-1,2-76</v>
      </c>
      <c r="P1578" s="5" t="str">
        <f t="shared" si="265"/>
        <v>1-15651</v>
      </c>
      <c r="Q1578" s="7">
        <f t="shared" si="304"/>
        <v>0</v>
      </c>
      <c r="R1578" s="5">
        <f t="shared" si="266"/>
        <v>7770</v>
      </c>
      <c r="S1578" s="5">
        <v>15</v>
      </c>
      <c r="T1578" s="5">
        <v>0</v>
      </c>
      <c r="U1578">
        <f>[2]升级消耗!$H78</f>
        <v>15651</v>
      </c>
      <c r="V1578">
        <f t="shared" si="241"/>
        <v>2.25</v>
      </c>
      <c r="AA1578" s="5">
        <f t="shared" si="267"/>
        <v>800</v>
      </c>
    </row>
    <row r="1579" spans="1:27">
      <c r="A1579" s="5">
        <f t="shared" si="237"/>
        <v>1006076</v>
      </c>
      <c r="B1579" s="5">
        <f t="shared" si="238"/>
        <v>1006</v>
      </c>
      <c r="C1579" s="5">
        <f>VLOOKUP(B1579,[1]role!$A:$J,10,1)</f>
        <v>50</v>
      </c>
      <c r="D1579" s="5">
        <f t="shared" si="239"/>
        <v>76</v>
      </c>
      <c r="E1579" s="10" t="s">
        <v>241</v>
      </c>
      <c r="F1579" s="5">
        <f>[2]攻击!$J81</f>
        <v>8067</v>
      </c>
      <c r="G1579" s="5">
        <f t="shared" si="261"/>
        <v>386</v>
      </c>
      <c r="H1579" s="5">
        <v>0</v>
      </c>
      <c r="I1579" s="6">
        <f t="shared" si="262"/>
        <v>810</v>
      </c>
      <c r="J1579">
        <v>0</v>
      </c>
      <c r="K1579" s="11">
        <f t="shared" si="263"/>
        <v>8</v>
      </c>
      <c r="L1579">
        <v>0</v>
      </c>
      <c r="M1579">
        <v>0</v>
      </c>
      <c r="N1579" s="7">
        <v>0</v>
      </c>
      <c r="O1579" s="7" t="str">
        <f t="shared" ref="O1579:Q1579" si="305">O1479</f>
        <v>1-1,2-77</v>
      </c>
      <c r="P1579" s="5" t="str">
        <f t="shared" si="265"/>
        <v>1-16074</v>
      </c>
      <c r="Q1579" s="7">
        <f t="shared" si="305"/>
        <v>0</v>
      </c>
      <c r="R1579" s="5">
        <f t="shared" si="266"/>
        <v>8067</v>
      </c>
      <c r="S1579" s="5">
        <v>15</v>
      </c>
      <c r="T1579" s="5">
        <v>0</v>
      </c>
      <c r="U1579">
        <f>[2]升级消耗!$H79</f>
        <v>16074</v>
      </c>
      <c r="V1579">
        <f t="shared" si="241"/>
        <v>2.25</v>
      </c>
      <c r="AA1579" s="5">
        <f t="shared" si="267"/>
        <v>810</v>
      </c>
    </row>
    <row r="1580" spans="1:27">
      <c r="A1580" s="5">
        <f t="shared" si="237"/>
        <v>1006077</v>
      </c>
      <c r="B1580" s="5">
        <f t="shared" si="238"/>
        <v>1006</v>
      </c>
      <c r="C1580" s="5">
        <f>VLOOKUP(B1580,[1]role!$A:$J,10,1)</f>
        <v>50</v>
      </c>
      <c r="D1580" s="5">
        <f t="shared" si="239"/>
        <v>77</v>
      </c>
      <c r="E1580" s="10" t="s">
        <v>241</v>
      </c>
      <c r="F1580" s="5">
        <f>[2]攻击!$J82</f>
        <v>8364</v>
      </c>
      <c r="G1580" s="5">
        <f t="shared" si="261"/>
        <v>390</v>
      </c>
      <c r="H1580" s="5">
        <v>0</v>
      </c>
      <c r="I1580" s="6">
        <f t="shared" si="262"/>
        <v>820</v>
      </c>
      <c r="J1580">
        <v>0</v>
      </c>
      <c r="K1580" s="11">
        <f t="shared" si="263"/>
        <v>8</v>
      </c>
      <c r="L1580">
        <v>0</v>
      </c>
      <c r="M1580">
        <v>0</v>
      </c>
      <c r="N1580" s="7">
        <v>0</v>
      </c>
      <c r="O1580" s="7" t="str">
        <f t="shared" ref="O1580:Q1580" si="306">O1480</f>
        <v>1-1,2-78</v>
      </c>
      <c r="P1580" s="5" t="str">
        <f t="shared" si="265"/>
        <v>1-16485</v>
      </c>
      <c r="Q1580" s="7">
        <f t="shared" si="306"/>
        <v>0</v>
      </c>
      <c r="R1580" s="5">
        <f t="shared" si="266"/>
        <v>8364</v>
      </c>
      <c r="S1580" s="5">
        <v>15</v>
      </c>
      <c r="T1580" s="5">
        <v>0</v>
      </c>
      <c r="U1580">
        <f>[2]升级消耗!$H80</f>
        <v>16485</v>
      </c>
      <c r="V1580">
        <f t="shared" si="241"/>
        <v>2.25</v>
      </c>
      <c r="AA1580" s="5">
        <f t="shared" si="267"/>
        <v>820</v>
      </c>
    </row>
    <row r="1581" spans="1:27">
      <c r="A1581" s="5">
        <f t="shared" si="237"/>
        <v>1006078</v>
      </c>
      <c r="B1581" s="5">
        <f t="shared" si="238"/>
        <v>1006</v>
      </c>
      <c r="C1581" s="5">
        <f>VLOOKUP(B1581,[1]role!$A:$J,10,1)</f>
        <v>50</v>
      </c>
      <c r="D1581" s="5">
        <f t="shared" si="239"/>
        <v>78</v>
      </c>
      <c r="E1581" s="10" t="s">
        <v>241</v>
      </c>
      <c r="F1581" s="5">
        <f>[2]攻击!$J83</f>
        <v>8664</v>
      </c>
      <c r="G1581" s="5">
        <f t="shared" si="261"/>
        <v>394</v>
      </c>
      <c r="H1581" s="5">
        <v>0</v>
      </c>
      <c r="I1581" s="6">
        <f t="shared" si="262"/>
        <v>830</v>
      </c>
      <c r="J1581">
        <v>0</v>
      </c>
      <c r="K1581" s="11">
        <f t="shared" si="263"/>
        <v>8</v>
      </c>
      <c r="L1581">
        <v>0</v>
      </c>
      <c r="M1581">
        <v>0</v>
      </c>
      <c r="N1581" s="7">
        <v>0</v>
      </c>
      <c r="O1581" s="7" t="str">
        <f t="shared" ref="O1581:Q1581" si="307">O1481</f>
        <v>1-1,2-79</v>
      </c>
      <c r="P1581" s="5" t="str">
        <f t="shared" si="265"/>
        <v>1-16883</v>
      </c>
      <c r="Q1581" s="7">
        <f t="shared" si="307"/>
        <v>0</v>
      </c>
      <c r="R1581" s="5">
        <f t="shared" si="266"/>
        <v>8664</v>
      </c>
      <c r="S1581" s="5">
        <v>15</v>
      </c>
      <c r="T1581" s="5">
        <v>0</v>
      </c>
      <c r="U1581">
        <f>[2]升级消耗!$H81</f>
        <v>16883</v>
      </c>
      <c r="V1581">
        <f t="shared" si="241"/>
        <v>2.25</v>
      </c>
      <c r="AA1581" s="5">
        <f t="shared" si="267"/>
        <v>830</v>
      </c>
    </row>
    <row r="1582" spans="1:27">
      <c r="A1582" s="5">
        <f t="shared" si="237"/>
        <v>1006079</v>
      </c>
      <c r="B1582" s="5">
        <f t="shared" si="238"/>
        <v>1006</v>
      </c>
      <c r="C1582" s="5">
        <f>VLOOKUP(B1582,[1]role!$A:$J,10,1)</f>
        <v>50</v>
      </c>
      <c r="D1582" s="5">
        <f t="shared" si="239"/>
        <v>79</v>
      </c>
      <c r="E1582" s="10" t="s">
        <v>241</v>
      </c>
      <c r="F1582" s="5">
        <f>[2]攻击!$J84</f>
        <v>8964</v>
      </c>
      <c r="G1582" s="5">
        <f t="shared" si="261"/>
        <v>399</v>
      </c>
      <c r="H1582" s="5">
        <v>0</v>
      </c>
      <c r="I1582" s="6">
        <f t="shared" si="262"/>
        <v>840</v>
      </c>
      <c r="J1582">
        <v>0</v>
      </c>
      <c r="K1582" s="11">
        <f t="shared" si="263"/>
        <v>8</v>
      </c>
      <c r="L1582">
        <v>0</v>
      </c>
      <c r="M1582">
        <v>0</v>
      </c>
      <c r="N1582" s="7">
        <v>0</v>
      </c>
      <c r="O1582" s="7" t="str">
        <f t="shared" ref="O1582:Q1582" si="308">O1482</f>
        <v>1-1,2-80</v>
      </c>
      <c r="P1582" s="5" t="str">
        <f t="shared" si="265"/>
        <v>1-17273</v>
      </c>
      <c r="Q1582" s="7">
        <f t="shared" si="308"/>
        <v>0</v>
      </c>
      <c r="R1582" s="5">
        <f t="shared" si="266"/>
        <v>8964</v>
      </c>
      <c r="S1582" s="5">
        <v>15</v>
      </c>
      <c r="T1582" s="5">
        <v>0</v>
      </c>
      <c r="U1582">
        <f>[2]升级消耗!$H82</f>
        <v>17273</v>
      </c>
      <c r="V1582">
        <f t="shared" si="241"/>
        <v>2.25</v>
      </c>
      <c r="AA1582" s="5">
        <f t="shared" si="267"/>
        <v>840</v>
      </c>
    </row>
    <row r="1583" spans="1:27">
      <c r="A1583" s="5">
        <f t="shared" si="237"/>
        <v>1006080</v>
      </c>
      <c r="B1583" s="5">
        <f t="shared" si="238"/>
        <v>1006</v>
      </c>
      <c r="C1583" s="5">
        <f>VLOOKUP(B1583,[1]role!$A:$J,10,1)</f>
        <v>50</v>
      </c>
      <c r="D1583" s="5">
        <f t="shared" si="239"/>
        <v>80</v>
      </c>
      <c r="E1583" s="10" t="s">
        <v>241</v>
      </c>
      <c r="F1583" s="5">
        <f>[2]攻击!$J85</f>
        <v>9267</v>
      </c>
      <c r="G1583" s="5">
        <f t="shared" si="261"/>
        <v>403</v>
      </c>
      <c r="H1583" s="5">
        <v>0</v>
      </c>
      <c r="I1583" s="6">
        <f t="shared" si="262"/>
        <v>850</v>
      </c>
      <c r="J1583">
        <v>0</v>
      </c>
      <c r="K1583" s="11">
        <f t="shared" si="263"/>
        <v>8</v>
      </c>
      <c r="L1583">
        <v>0</v>
      </c>
      <c r="M1583">
        <v>0</v>
      </c>
      <c r="N1583" s="7">
        <v>0</v>
      </c>
      <c r="O1583" s="7" t="str">
        <f t="shared" ref="O1583:Q1583" si="309">O1483</f>
        <v>1-1,2-81</v>
      </c>
      <c r="P1583" s="5" t="str">
        <f t="shared" si="265"/>
        <v>1-17655</v>
      </c>
      <c r="Q1583" s="7">
        <f t="shared" si="309"/>
        <v>0</v>
      </c>
      <c r="R1583" s="5">
        <f t="shared" si="266"/>
        <v>9267</v>
      </c>
      <c r="S1583" s="5">
        <v>15</v>
      </c>
      <c r="T1583" s="5">
        <v>0</v>
      </c>
      <c r="U1583">
        <f>[2]升级消耗!$H83</f>
        <v>17655</v>
      </c>
      <c r="V1583">
        <f t="shared" si="241"/>
        <v>2.25</v>
      </c>
      <c r="AA1583" s="5">
        <f t="shared" si="267"/>
        <v>850</v>
      </c>
    </row>
    <row r="1584" spans="1:27">
      <c r="A1584" s="5">
        <f t="shared" si="237"/>
        <v>1006081</v>
      </c>
      <c r="B1584" s="5">
        <f t="shared" si="238"/>
        <v>1006</v>
      </c>
      <c r="C1584" s="5">
        <f>VLOOKUP(B1584,[1]role!$A:$J,10,1)</f>
        <v>50</v>
      </c>
      <c r="D1584" s="5">
        <f t="shared" si="239"/>
        <v>81</v>
      </c>
      <c r="E1584" s="10" t="s">
        <v>241</v>
      </c>
      <c r="F1584" s="5">
        <f>[2]攻击!$J86</f>
        <v>9570</v>
      </c>
      <c r="G1584" s="5">
        <f t="shared" si="261"/>
        <v>408</v>
      </c>
      <c r="H1584" s="5">
        <v>0</v>
      </c>
      <c r="I1584" s="6">
        <f t="shared" si="262"/>
        <v>860</v>
      </c>
      <c r="J1584">
        <v>0</v>
      </c>
      <c r="K1584" s="11">
        <f t="shared" si="263"/>
        <v>8</v>
      </c>
      <c r="L1584">
        <v>0</v>
      </c>
      <c r="M1584">
        <v>0</v>
      </c>
      <c r="N1584" s="7">
        <v>0</v>
      </c>
      <c r="O1584" s="7" t="str">
        <f t="shared" ref="O1584:Q1584" si="310">O1484</f>
        <v>1-1,2-82</v>
      </c>
      <c r="P1584" s="5" t="str">
        <f t="shared" si="265"/>
        <v>1-18024</v>
      </c>
      <c r="Q1584" s="7">
        <f t="shared" si="310"/>
        <v>0</v>
      </c>
      <c r="R1584" s="5">
        <f t="shared" si="266"/>
        <v>9570</v>
      </c>
      <c r="S1584" s="5">
        <v>15</v>
      </c>
      <c r="T1584" s="5">
        <v>0</v>
      </c>
      <c r="U1584">
        <f>[2]升级消耗!$H84</f>
        <v>18024</v>
      </c>
      <c r="V1584">
        <f t="shared" si="241"/>
        <v>2.25</v>
      </c>
      <c r="AA1584" s="5">
        <f t="shared" si="267"/>
        <v>860</v>
      </c>
    </row>
    <row r="1585" spans="1:27">
      <c r="A1585" s="5">
        <f t="shared" ref="A1585:A1648" si="311">A1285+1000</f>
        <v>1006082</v>
      </c>
      <c r="B1585" s="5">
        <f t="shared" ref="B1585:B1648" si="312">B1285+1</f>
        <v>1006</v>
      </c>
      <c r="C1585" s="5">
        <f>VLOOKUP(B1585,[1]role!$A:$J,10,1)</f>
        <v>50</v>
      </c>
      <c r="D1585" s="5">
        <f t="shared" ref="D1585:D1648" si="313">D1285</f>
        <v>82</v>
      </c>
      <c r="E1585" s="10" t="s">
        <v>241</v>
      </c>
      <c r="F1585" s="5">
        <f>[2]攻击!$J87</f>
        <v>9876</v>
      </c>
      <c r="G1585" s="5">
        <f t="shared" si="261"/>
        <v>412</v>
      </c>
      <c r="H1585" s="5">
        <v>0</v>
      </c>
      <c r="I1585" s="6">
        <f t="shared" si="262"/>
        <v>870</v>
      </c>
      <c r="J1585">
        <v>0</v>
      </c>
      <c r="K1585" s="11">
        <f t="shared" si="263"/>
        <v>8</v>
      </c>
      <c r="L1585">
        <v>0</v>
      </c>
      <c r="M1585">
        <v>0</v>
      </c>
      <c r="N1585" s="7">
        <v>0</v>
      </c>
      <c r="O1585" s="7" t="str">
        <f t="shared" ref="O1585:Q1585" si="314">O1485</f>
        <v>1-1,2-83</v>
      </c>
      <c r="P1585" s="5" t="str">
        <f t="shared" si="265"/>
        <v>1-18385</v>
      </c>
      <c r="Q1585" s="7">
        <f t="shared" si="314"/>
        <v>0</v>
      </c>
      <c r="R1585" s="5">
        <f t="shared" si="266"/>
        <v>9876</v>
      </c>
      <c r="S1585" s="5">
        <v>15</v>
      </c>
      <c r="T1585" s="5">
        <v>0</v>
      </c>
      <c r="U1585">
        <f>[2]升级消耗!$H85</f>
        <v>18385</v>
      </c>
      <c r="V1585">
        <f t="shared" ref="V1585:V1648" si="315">V1285-0.05</f>
        <v>2.25</v>
      </c>
      <c r="AA1585" s="5">
        <f t="shared" si="267"/>
        <v>870</v>
      </c>
    </row>
    <row r="1586" spans="1:27">
      <c r="A1586" s="5">
        <f t="shared" si="311"/>
        <v>1006083</v>
      </c>
      <c r="B1586" s="5">
        <f t="shared" si="312"/>
        <v>1006</v>
      </c>
      <c r="C1586" s="5">
        <f>VLOOKUP(B1586,[1]role!$A:$J,10,1)</f>
        <v>50</v>
      </c>
      <c r="D1586" s="5">
        <f t="shared" si="313"/>
        <v>83</v>
      </c>
      <c r="E1586" s="10" t="s">
        <v>241</v>
      </c>
      <c r="F1586" s="5">
        <f>[2]攻击!$J88</f>
        <v>10182</v>
      </c>
      <c r="G1586" s="5">
        <f t="shared" si="261"/>
        <v>417</v>
      </c>
      <c r="H1586" s="5">
        <v>0</v>
      </c>
      <c r="I1586" s="6">
        <f t="shared" si="262"/>
        <v>880</v>
      </c>
      <c r="J1586">
        <v>0</v>
      </c>
      <c r="K1586" s="11">
        <f t="shared" si="263"/>
        <v>8</v>
      </c>
      <c r="L1586">
        <v>0</v>
      </c>
      <c r="M1586">
        <v>0</v>
      </c>
      <c r="N1586" s="7">
        <v>0</v>
      </c>
      <c r="O1586" s="7" t="str">
        <f t="shared" ref="O1586:Q1586" si="316">O1486</f>
        <v>1-1,2-84</v>
      </c>
      <c r="P1586" s="5" t="str">
        <f t="shared" si="265"/>
        <v>1-18738</v>
      </c>
      <c r="Q1586" s="7">
        <f t="shared" si="316"/>
        <v>0</v>
      </c>
      <c r="R1586" s="5">
        <f t="shared" si="266"/>
        <v>10182</v>
      </c>
      <c r="S1586" s="5">
        <v>15</v>
      </c>
      <c r="T1586" s="5">
        <v>0</v>
      </c>
      <c r="U1586">
        <f>[2]升级消耗!$H86</f>
        <v>18738</v>
      </c>
      <c r="V1586">
        <f t="shared" si="315"/>
        <v>2.25</v>
      </c>
      <c r="AA1586" s="5">
        <f t="shared" si="267"/>
        <v>880</v>
      </c>
    </row>
    <row r="1587" spans="1:27">
      <c r="A1587" s="5">
        <f t="shared" si="311"/>
        <v>1006084</v>
      </c>
      <c r="B1587" s="5">
        <f t="shared" si="312"/>
        <v>1006</v>
      </c>
      <c r="C1587" s="5">
        <f>VLOOKUP(B1587,[1]role!$A:$J,10,1)</f>
        <v>50</v>
      </c>
      <c r="D1587" s="5">
        <f t="shared" si="313"/>
        <v>84</v>
      </c>
      <c r="E1587" s="10" t="s">
        <v>241</v>
      </c>
      <c r="F1587" s="5">
        <f>[2]攻击!$J89</f>
        <v>10491</v>
      </c>
      <c r="G1587" s="5">
        <f t="shared" si="261"/>
        <v>421</v>
      </c>
      <c r="H1587" s="5">
        <v>0</v>
      </c>
      <c r="I1587" s="6">
        <f t="shared" si="262"/>
        <v>890</v>
      </c>
      <c r="J1587">
        <v>0</v>
      </c>
      <c r="K1587" s="11">
        <f t="shared" si="263"/>
        <v>8</v>
      </c>
      <c r="L1587">
        <v>0</v>
      </c>
      <c r="M1587">
        <v>0</v>
      </c>
      <c r="N1587" s="7">
        <v>0</v>
      </c>
      <c r="O1587" s="7" t="str">
        <f t="shared" ref="O1587:Q1587" si="317">O1487</f>
        <v>1-1,2-85</v>
      </c>
      <c r="P1587" s="5" t="str">
        <f t="shared" si="265"/>
        <v>1-19078</v>
      </c>
      <c r="Q1587" s="7">
        <f t="shared" si="317"/>
        <v>0</v>
      </c>
      <c r="R1587" s="5">
        <f t="shared" si="266"/>
        <v>10491</v>
      </c>
      <c r="S1587" s="5">
        <v>15</v>
      </c>
      <c r="T1587" s="5">
        <v>0</v>
      </c>
      <c r="U1587">
        <f>[2]升级消耗!$H87</f>
        <v>19078</v>
      </c>
      <c r="V1587">
        <f t="shared" si="315"/>
        <v>2.25</v>
      </c>
      <c r="AA1587" s="5">
        <f t="shared" si="267"/>
        <v>890</v>
      </c>
    </row>
    <row r="1588" spans="1:27">
      <c r="A1588" s="5">
        <f t="shared" si="311"/>
        <v>1006085</v>
      </c>
      <c r="B1588" s="5">
        <f t="shared" si="312"/>
        <v>1006</v>
      </c>
      <c r="C1588" s="5">
        <f>VLOOKUP(B1588,[1]role!$A:$J,10,1)</f>
        <v>50</v>
      </c>
      <c r="D1588" s="5">
        <f t="shared" si="313"/>
        <v>85</v>
      </c>
      <c r="E1588" s="10" t="s">
        <v>241</v>
      </c>
      <c r="F1588" s="5">
        <f>[2]攻击!$J90</f>
        <v>10800</v>
      </c>
      <c r="G1588" s="5">
        <f t="shared" si="261"/>
        <v>426</v>
      </c>
      <c r="H1588" s="5">
        <v>0</v>
      </c>
      <c r="I1588" s="6">
        <f t="shared" si="262"/>
        <v>900</v>
      </c>
      <c r="J1588">
        <v>0</v>
      </c>
      <c r="K1588" s="11">
        <f t="shared" si="263"/>
        <v>8</v>
      </c>
      <c r="L1588">
        <v>0</v>
      </c>
      <c r="M1588">
        <v>0</v>
      </c>
      <c r="N1588" s="7">
        <v>0</v>
      </c>
      <c r="O1588" s="7" t="str">
        <f t="shared" ref="O1588:Q1588" si="318">O1488</f>
        <v>1-1,2-86</v>
      </c>
      <c r="P1588" s="5" t="str">
        <f t="shared" si="265"/>
        <v>1-19404</v>
      </c>
      <c r="Q1588" s="7">
        <f t="shared" si="318"/>
        <v>0</v>
      </c>
      <c r="R1588" s="5">
        <f t="shared" si="266"/>
        <v>10800</v>
      </c>
      <c r="S1588" s="5">
        <v>15</v>
      </c>
      <c r="T1588" s="5">
        <v>0</v>
      </c>
      <c r="U1588">
        <f>[2]升级消耗!$H88</f>
        <v>19404</v>
      </c>
      <c r="V1588">
        <f t="shared" si="315"/>
        <v>2.25</v>
      </c>
      <c r="AA1588" s="5">
        <f t="shared" si="267"/>
        <v>900</v>
      </c>
    </row>
    <row r="1589" spans="1:27">
      <c r="A1589" s="5">
        <f t="shared" si="311"/>
        <v>1006086</v>
      </c>
      <c r="B1589" s="5">
        <f t="shared" si="312"/>
        <v>1006</v>
      </c>
      <c r="C1589" s="5">
        <f>VLOOKUP(B1589,[1]role!$A:$J,10,1)</f>
        <v>50</v>
      </c>
      <c r="D1589" s="5">
        <f t="shared" si="313"/>
        <v>86</v>
      </c>
      <c r="E1589" s="10" t="s">
        <v>241</v>
      </c>
      <c r="F1589" s="5">
        <f>[2]攻击!$J91</f>
        <v>11112</v>
      </c>
      <c r="G1589" s="5">
        <f t="shared" si="261"/>
        <v>430</v>
      </c>
      <c r="H1589" s="5">
        <v>0</v>
      </c>
      <c r="I1589" s="6">
        <f t="shared" si="262"/>
        <v>910</v>
      </c>
      <c r="J1589">
        <v>0</v>
      </c>
      <c r="K1589" s="11">
        <f t="shared" si="263"/>
        <v>8</v>
      </c>
      <c r="L1589">
        <v>0</v>
      </c>
      <c r="M1589">
        <v>0</v>
      </c>
      <c r="N1589" s="7">
        <v>0</v>
      </c>
      <c r="O1589" s="7" t="str">
        <f t="shared" ref="O1589:Q1589" si="319">O1489</f>
        <v>1-1,2-87</v>
      </c>
      <c r="P1589" s="5" t="str">
        <f t="shared" si="265"/>
        <v>1-19716</v>
      </c>
      <c r="Q1589" s="7">
        <f t="shared" si="319"/>
        <v>0</v>
      </c>
      <c r="R1589" s="5">
        <f t="shared" si="266"/>
        <v>11112</v>
      </c>
      <c r="S1589" s="5">
        <v>15</v>
      </c>
      <c r="T1589" s="5">
        <v>0</v>
      </c>
      <c r="U1589">
        <f>[2]升级消耗!$H89</f>
        <v>19716</v>
      </c>
      <c r="V1589">
        <f t="shared" si="315"/>
        <v>2.25</v>
      </c>
      <c r="AA1589" s="5">
        <f t="shared" si="267"/>
        <v>910</v>
      </c>
    </row>
    <row r="1590" spans="1:27">
      <c r="A1590" s="5">
        <f t="shared" si="311"/>
        <v>1006087</v>
      </c>
      <c r="B1590" s="5">
        <f t="shared" si="312"/>
        <v>1006</v>
      </c>
      <c r="C1590" s="5">
        <f>VLOOKUP(B1590,[1]role!$A:$J,10,1)</f>
        <v>50</v>
      </c>
      <c r="D1590" s="5">
        <f t="shared" si="313"/>
        <v>87</v>
      </c>
      <c r="E1590" s="10" t="s">
        <v>241</v>
      </c>
      <c r="F1590" s="5">
        <f>[2]攻击!$J92</f>
        <v>11424</v>
      </c>
      <c r="G1590" s="5">
        <f t="shared" si="261"/>
        <v>434</v>
      </c>
      <c r="H1590" s="5">
        <v>0</v>
      </c>
      <c r="I1590" s="6">
        <f t="shared" si="262"/>
        <v>920</v>
      </c>
      <c r="J1590">
        <v>0</v>
      </c>
      <c r="K1590" s="11">
        <f t="shared" si="263"/>
        <v>8</v>
      </c>
      <c r="L1590">
        <v>0</v>
      </c>
      <c r="M1590">
        <v>0</v>
      </c>
      <c r="N1590" s="7">
        <v>0</v>
      </c>
      <c r="O1590" s="7" t="str">
        <f t="shared" ref="O1590:Q1590" si="320">O1490</f>
        <v>1-1,2-88</v>
      </c>
      <c r="P1590" s="5" t="str">
        <f t="shared" si="265"/>
        <v>1-20020</v>
      </c>
      <c r="Q1590" s="7">
        <f t="shared" si="320"/>
        <v>0</v>
      </c>
      <c r="R1590" s="5">
        <f t="shared" si="266"/>
        <v>11424</v>
      </c>
      <c r="S1590" s="5">
        <v>15</v>
      </c>
      <c r="T1590" s="5">
        <v>0</v>
      </c>
      <c r="U1590">
        <f>[2]升级消耗!$H90</f>
        <v>20020</v>
      </c>
      <c r="V1590">
        <f t="shared" si="315"/>
        <v>2.25</v>
      </c>
      <c r="AA1590" s="5">
        <f t="shared" si="267"/>
        <v>920</v>
      </c>
    </row>
    <row r="1591" spans="1:27">
      <c r="A1591" s="5">
        <f t="shared" si="311"/>
        <v>1006088</v>
      </c>
      <c r="B1591" s="5">
        <f t="shared" si="312"/>
        <v>1006</v>
      </c>
      <c r="C1591" s="5">
        <f>VLOOKUP(B1591,[1]role!$A:$J,10,1)</f>
        <v>50</v>
      </c>
      <c r="D1591" s="5">
        <f t="shared" si="313"/>
        <v>88</v>
      </c>
      <c r="E1591" s="10" t="s">
        <v>241</v>
      </c>
      <c r="F1591" s="5">
        <f>[2]攻击!$J93</f>
        <v>11739</v>
      </c>
      <c r="G1591" s="5">
        <f t="shared" si="261"/>
        <v>439</v>
      </c>
      <c r="H1591" s="5">
        <v>0</v>
      </c>
      <c r="I1591" s="6">
        <f t="shared" si="262"/>
        <v>930</v>
      </c>
      <c r="J1591">
        <v>0</v>
      </c>
      <c r="K1591" s="11">
        <f t="shared" si="263"/>
        <v>8</v>
      </c>
      <c r="L1591">
        <v>0</v>
      </c>
      <c r="M1591">
        <v>0</v>
      </c>
      <c r="N1591" s="7">
        <v>0</v>
      </c>
      <c r="O1591" s="7" t="str">
        <f t="shared" ref="O1591:Q1591" si="321">O1491</f>
        <v>1-1,2-89</v>
      </c>
      <c r="P1591" s="5" t="str">
        <f t="shared" si="265"/>
        <v>1-20320</v>
      </c>
      <c r="Q1591" s="7">
        <f t="shared" si="321"/>
        <v>0</v>
      </c>
      <c r="R1591" s="5">
        <f t="shared" si="266"/>
        <v>11739</v>
      </c>
      <c r="S1591" s="5">
        <v>15</v>
      </c>
      <c r="T1591" s="5">
        <v>0</v>
      </c>
      <c r="U1591">
        <f>[2]升级消耗!$H91</f>
        <v>20320</v>
      </c>
      <c r="V1591">
        <f t="shared" si="315"/>
        <v>2.25</v>
      </c>
      <c r="AA1591" s="5">
        <f t="shared" si="267"/>
        <v>930</v>
      </c>
    </row>
    <row r="1592" spans="1:27">
      <c r="A1592" s="5">
        <f t="shared" si="311"/>
        <v>1006089</v>
      </c>
      <c r="B1592" s="5">
        <f t="shared" si="312"/>
        <v>1006</v>
      </c>
      <c r="C1592" s="5">
        <f>VLOOKUP(B1592,[1]role!$A:$J,10,1)</f>
        <v>50</v>
      </c>
      <c r="D1592" s="5">
        <f t="shared" si="313"/>
        <v>89</v>
      </c>
      <c r="E1592" s="10" t="s">
        <v>241</v>
      </c>
      <c r="F1592" s="5">
        <f>[2]攻击!$J94</f>
        <v>12054</v>
      </c>
      <c r="G1592" s="5">
        <f t="shared" si="261"/>
        <v>443</v>
      </c>
      <c r="H1592" s="5">
        <v>0</v>
      </c>
      <c r="I1592" s="6">
        <f t="shared" si="262"/>
        <v>940</v>
      </c>
      <c r="J1592">
        <v>0</v>
      </c>
      <c r="K1592" s="11">
        <f t="shared" si="263"/>
        <v>8</v>
      </c>
      <c r="L1592">
        <v>0</v>
      </c>
      <c r="M1592">
        <v>0</v>
      </c>
      <c r="N1592" s="7">
        <v>0</v>
      </c>
      <c r="O1592" s="7" t="str">
        <f t="shared" ref="O1592:Q1592" si="322">O1492</f>
        <v>1-1,2-90</v>
      </c>
      <c r="P1592" s="5" t="str">
        <f t="shared" si="265"/>
        <v>1-20601</v>
      </c>
      <c r="Q1592" s="7">
        <f t="shared" si="322"/>
        <v>0</v>
      </c>
      <c r="R1592" s="5">
        <f t="shared" si="266"/>
        <v>12054</v>
      </c>
      <c r="S1592" s="5">
        <v>15</v>
      </c>
      <c r="T1592" s="5">
        <v>0</v>
      </c>
      <c r="U1592">
        <f>[2]升级消耗!$H92</f>
        <v>20601</v>
      </c>
      <c r="V1592">
        <f t="shared" si="315"/>
        <v>2.25</v>
      </c>
      <c r="AA1592" s="5">
        <f t="shared" si="267"/>
        <v>940</v>
      </c>
    </row>
    <row r="1593" spans="1:27">
      <c r="A1593" s="5">
        <f t="shared" si="311"/>
        <v>1006090</v>
      </c>
      <c r="B1593" s="5">
        <f t="shared" si="312"/>
        <v>1006</v>
      </c>
      <c r="C1593" s="5">
        <f>VLOOKUP(B1593,[1]role!$A:$J,10,1)</f>
        <v>50</v>
      </c>
      <c r="D1593" s="5">
        <f t="shared" si="313"/>
        <v>90</v>
      </c>
      <c r="E1593" s="10" t="s">
        <v>241</v>
      </c>
      <c r="F1593" s="5">
        <f>[2]攻击!$J95</f>
        <v>12372</v>
      </c>
      <c r="G1593" s="5">
        <f t="shared" si="261"/>
        <v>448</v>
      </c>
      <c r="H1593" s="5">
        <v>0</v>
      </c>
      <c r="I1593" s="6">
        <f t="shared" si="262"/>
        <v>950</v>
      </c>
      <c r="J1593">
        <v>0</v>
      </c>
      <c r="K1593" s="11">
        <f t="shared" si="263"/>
        <v>8</v>
      </c>
      <c r="L1593">
        <v>0</v>
      </c>
      <c r="M1593">
        <v>0</v>
      </c>
      <c r="N1593" s="7">
        <v>0</v>
      </c>
      <c r="O1593" s="7" t="str">
        <f t="shared" ref="O1593:Q1593" si="323">O1493</f>
        <v>1-1,2-91</v>
      </c>
      <c r="P1593" s="5" t="str">
        <f t="shared" si="265"/>
        <v>1-20878</v>
      </c>
      <c r="Q1593" s="7">
        <f t="shared" si="323"/>
        <v>0</v>
      </c>
      <c r="R1593" s="5">
        <f t="shared" si="266"/>
        <v>12372</v>
      </c>
      <c r="S1593" s="5">
        <v>15</v>
      </c>
      <c r="T1593" s="5">
        <v>0</v>
      </c>
      <c r="U1593">
        <f>[2]升级消耗!$H93</f>
        <v>20878</v>
      </c>
      <c r="V1593">
        <f t="shared" si="315"/>
        <v>2.25</v>
      </c>
      <c r="AA1593" s="5">
        <f t="shared" si="267"/>
        <v>950</v>
      </c>
    </row>
    <row r="1594" spans="1:27">
      <c r="A1594" s="5">
        <f t="shared" si="311"/>
        <v>1006091</v>
      </c>
      <c r="B1594" s="5">
        <f t="shared" si="312"/>
        <v>1006</v>
      </c>
      <c r="C1594" s="5">
        <f>VLOOKUP(B1594,[1]role!$A:$J,10,1)</f>
        <v>50</v>
      </c>
      <c r="D1594" s="5">
        <f t="shared" si="313"/>
        <v>91</v>
      </c>
      <c r="E1594" s="10" t="s">
        <v>241</v>
      </c>
      <c r="F1594" s="5">
        <f>[2]攻击!$J96</f>
        <v>12690</v>
      </c>
      <c r="G1594" s="5">
        <f t="shared" si="261"/>
        <v>452</v>
      </c>
      <c r="H1594" s="5">
        <v>0</v>
      </c>
      <c r="I1594" s="6">
        <f t="shared" si="262"/>
        <v>960</v>
      </c>
      <c r="J1594">
        <v>0</v>
      </c>
      <c r="K1594" s="11">
        <f t="shared" si="263"/>
        <v>8</v>
      </c>
      <c r="L1594">
        <v>0</v>
      </c>
      <c r="M1594">
        <v>0</v>
      </c>
      <c r="N1594" s="7">
        <v>0</v>
      </c>
      <c r="O1594" s="7" t="str">
        <f t="shared" ref="O1594:Q1594" si="324">O1494</f>
        <v>1-1,2-92</v>
      </c>
      <c r="P1594" s="5" t="str">
        <f t="shared" si="265"/>
        <v>1-21136</v>
      </c>
      <c r="Q1594" s="7">
        <f t="shared" si="324"/>
        <v>0</v>
      </c>
      <c r="R1594" s="5">
        <f t="shared" si="266"/>
        <v>12690</v>
      </c>
      <c r="S1594" s="5">
        <v>15</v>
      </c>
      <c r="T1594" s="5">
        <v>0</v>
      </c>
      <c r="U1594">
        <f>[2]升级消耗!$H94</f>
        <v>21136</v>
      </c>
      <c r="V1594">
        <f t="shared" si="315"/>
        <v>2.25</v>
      </c>
      <c r="AA1594" s="5">
        <f t="shared" si="267"/>
        <v>960</v>
      </c>
    </row>
    <row r="1595" spans="1:27">
      <c r="A1595" s="5">
        <f t="shared" si="311"/>
        <v>1006092</v>
      </c>
      <c r="B1595" s="5">
        <f t="shared" si="312"/>
        <v>1006</v>
      </c>
      <c r="C1595" s="5">
        <f>VLOOKUP(B1595,[1]role!$A:$J,10,1)</f>
        <v>50</v>
      </c>
      <c r="D1595" s="5">
        <f t="shared" si="313"/>
        <v>92</v>
      </c>
      <c r="E1595" s="10" t="s">
        <v>241</v>
      </c>
      <c r="F1595" s="5">
        <f>[2]攻击!$J97</f>
        <v>13011</v>
      </c>
      <c r="G1595" s="5">
        <f t="shared" si="261"/>
        <v>457</v>
      </c>
      <c r="H1595" s="5">
        <v>0</v>
      </c>
      <c r="I1595" s="6">
        <f t="shared" si="262"/>
        <v>970</v>
      </c>
      <c r="J1595">
        <v>0</v>
      </c>
      <c r="K1595" s="11">
        <f t="shared" si="263"/>
        <v>8</v>
      </c>
      <c r="L1595">
        <v>0</v>
      </c>
      <c r="M1595">
        <v>0</v>
      </c>
      <c r="N1595" s="7">
        <v>0</v>
      </c>
      <c r="O1595" s="7" t="str">
        <f t="shared" ref="O1595:Q1595" si="325">O1495</f>
        <v>1-1,2-93</v>
      </c>
      <c r="P1595" s="5" t="str">
        <f t="shared" si="265"/>
        <v>1-21390</v>
      </c>
      <c r="Q1595" s="7">
        <f t="shared" si="325"/>
        <v>0</v>
      </c>
      <c r="R1595" s="5">
        <f t="shared" si="266"/>
        <v>13011</v>
      </c>
      <c r="S1595" s="5">
        <v>15</v>
      </c>
      <c r="T1595" s="5">
        <v>0</v>
      </c>
      <c r="U1595">
        <f>[2]升级消耗!$H95</f>
        <v>21390</v>
      </c>
      <c r="V1595">
        <f t="shared" si="315"/>
        <v>2.25</v>
      </c>
      <c r="AA1595" s="5">
        <f t="shared" si="267"/>
        <v>970</v>
      </c>
    </row>
    <row r="1596" spans="1:27">
      <c r="A1596" s="5">
        <f t="shared" si="311"/>
        <v>1006093</v>
      </c>
      <c r="B1596" s="5">
        <f t="shared" si="312"/>
        <v>1006</v>
      </c>
      <c r="C1596" s="5">
        <f>VLOOKUP(B1596,[1]role!$A:$J,10,1)</f>
        <v>50</v>
      </c>
      <c r="D1596" s="5">
        <f t="shared" si="313"/>
        <v>93</v>
      </c>
      <c r="E1596" s="10" t="s">
        <v>241</v>
      </c>
      <c r="F1596" s="5">
        <f>[2]攻击!$J98</f>
        <v>13332</v>
      </c>
      <c r="G1596" s="5">
        <f t="shared" si="261"/>
        <v>461</v>
      </c>
      <c r="H1596" s="5">
        <v>0</v>
      </c>
      <c r="I1596" s="6">
        <f t="shared" si="262"/>
        <v>980</v>
      </c>
      <c r="J1596">
        <v>0</v>
      </c>
      <c r="K1596" s="11">
        <f t="shared" si="263"/>
        <v>8</v>
      </c>
      <c r="L1596">
        <v>0</v>
      </c>
      <c r="M1596">
        <v>0</v>
      </c>
      <c r="N1596" s="7">
        <v>0</v>
      </c>
      <c r="O1596" s="7" t="str">
        <f t="shared" ref="O1596:Q1596" si="326">O1496</f>
        <v>1-1,2-94</v>
      </c>
      <c r="P1596" s="5" t="str">
        <f t="shared" si="265"/>
        <v>1-21625</v>
      </c>
      <c r="Q1596" s="7">
        <f t="shared" si="326"/>
        <v>0</v>
      </c>
      <c r="R1596" s="5">
        <f t="shared" si="266"/>
        <v>13332</v>
      </c>
      <c r="S1596" s="5">
        <v>15</v>
      </c>
      <c r="T1596" s="5">
        <v>0</v>
      </c>
      <c r="U1596">
        <f>[2]升级消耗!$H96</f>
        <v>21625</v>
      </c>
      <c r="V1596">
        <f t="shared" si="315"/>
        <v>2.25</v>
      </c>
      <c r="AA1596" s="5">
        <f t="shared" si="267"/>
        <v>980</v>
      </c>
    </row>
    <row r="1597" spans="1:27">
      <c r="A1597" s="5">
        <f t="shared" si="311"/>
        <v>1006094</v>
      </c>
      <c r="B1597" s="5">
        <f t="shared" si="312"/>
        <v>1006</v>
      </c>
      <c r="C1597" s="5">
        <f>VLOOKUP(B1597,[1]role!$A:$J,10,1)</f>
        <v>50</v>
      </c>
      <c r="D1597" s="5">
        <f t="shared" si="313"/>
        <v>94</v>
      </c>
      <c r="E1597" s="10" t="s">
        <v>241</v>
      </c>
      <c r="F1597" s="5">
        <f>[2]攻击!$J99</f>
        <v>13656</v>
      </c>
      <c r="G1597" s="5">
        <f t="shared" si="261"/>
        <v>466</v>
      </c>
      <c r="H1597" s="5">
        <v>0</v>
      </c>
      <c r="I1597" s="6">
        <f t="shared" si="262"/>
        <v>990</v>
      </c>
      <c r="J1597">
        <v>0</v>
      </c>
      <c r="K1597" s="11">
        <f t="shared" si="263"/>
        <v>8</v>
      </c>
      <c r="L1597">
        <v>0</v>
      </c>
      <c r="M1597">
        <v>0</v>
      </c>
      <c r="N1597" s="7">
        <v>0</v>
      </c>
      <c r="O1597" s="7" t="str">
        <f t="shared" ref="O1597:Q1597" si="327">O1497</f>
        <v>1-1,2-95</v>
      </c>
      <c r="P1597" s="5" t="str">
        <f t="shared" si="265"/>
        <v>1-21855</v>
      </c>
      <c r="Q1597" s="7">
        <f t="shared" si="327"/>
        <v>0</v>
      </c>
      <c r="R1597" s="5">
        <f t="shared" si="266"/>
        <v>13656</v>
      </c>
      <c r="S1597" s="5">
        <v>15</v>
      </c>
      <c r="T1597" s="5">
        <v>0</v>
      </c>
      <c r="U1597">
        <f>[2]升级消耗!$H97</f>
        <v>21855</v>
      </c>
      <c r="V1597">
        <f t="shared" si="315"/>
        <v>2.25</v>
      </c>
      <c r="AA1597" s="5">
        <f t="shared" si="267"/>
        <v>990</v>
      </c>
    </row>
    <row r="1598" spans="1:27">
      <c r="A1598" s="5">
        <f t="shared" si="311"/>
        <v>1006095</v>
      </c>
      <c r="B1598" s="5">
        <f t="shared" si="312"/>
        <v>1006</v>
      </c>
      <c r="C1598" s="5">
        <f>VLOOKUP(B1598,[1]role!$A:$J,10,1)</f>
        <v>50</v>
      </c>
      <c r="D1598" s="5">
        <f t="shared" si="313"/>
        <v>95</v>
      </c>
      <c r="E1598" s="10" t="s">
        <v>241</v>
      </c>
      <c r="F1598" s="5">
        <f>[2]攻击!$J100</f>
        <v>13980</v>
      </c>
      <c r="G1598" s="5">
        <f t="shared" si="261"/>
        <v>470</v>
      </c>
      <c r="H1598" s="5">
        <v>0</v>
      </c>
      <c r="I1598" s="6">
        <f t="shared" si="262"/>
        <v>1000</v>
      </c>
      <c r="J1598">
        <v>0</v>
      </c>
      <c r="K1598" s="11">
        <f t="shared" si="263"/>
        <v>8</v>
      </c>
      <c r="L1598">
        <v>0</v>
      </c>
      <c r="M1598">
        <v>0</v>
      </c>
      <c r="N1598" s="7">
        <v>0</v>
      </c>
      <c r="O1598" s="7" t="str">
        <f t="shared" ref="O1598:Q1598" si="328">O1498</f>
        <v>1-1,2-96</v>
      </c>
      <c r="P1598" s="5" t="str">
        <f t="shared" si="265"/>
        <v>1-22071</v>
      </c>
      <c r="Q1598" s="7">
        <f t="shared" si="328"/>
        <v>0</v>
      </c>
      <c r="R1598" s="5">
        <f t="shared" si="266"/>
        <v>13980</v>
      </c>
      <c r="S1598" s="5">
        <v>15</v>
      </c>
      <c r="T1598" s="5">
        <v>0</v>
      </c>
      <c r="U1598">
        <f>[2]升级消耗!$H98</f>
        <v>22071</v>
      </c>
      <c r="V1598">
        <f t="shared" si="315"/>
        <v>2.25</v>
      </c>
      <c r="AA1598" s="5">
        <f t="shared" si="267"/>
        <v>1000</v>
      </c>
    </row>
    <row r="1599" spans="1:27">
      <c r="A1599" s="5">
        <f t="shared" si="311"/>
        <v>1006096</v>
      </c>
      <c r="B1599" s="5">
        <f t="shared" si="312"/>
        <v>1006</v>
      </c>
      <c r="C1599" s="5">
        <f>VLOOKUP(B1599,[1]role!$A:$J,10,1)</f>
        <v>50</v>
      </c>
      <c r="D1599" s="5">
        <f t="shared" si="313"/>
        <v>96</v>
      </c>
      <c r="E1599" s="10" t="s">
        <v>241</v>
      </c>
      <c r="F1599" s="5">
        <f>[2]攻击!$J101</f>
        <v>14307</v>
      </c>
      <c r="G1599" s="5">
        <f t="shared" si="261"/>
        <v>474</v>
      </c>
      <c r="H1599" s="5">
        <v>0</v>
      </c>
      <c r="I1599" s="6">
        <f t="shared" si="262"/>
        <v>1010</v>
      </c>
      <c r="J1599">
        <v>0</v>
      </c>
      <c r="K1599" s="11">
        <f t="shared" si="263"/>
        <v>8</v>
      </c>
      <c r="L1599">
        <v>0</v>
      </c>
      <c r="M1599">
        <v>0</v>
      </c>
      <c r="N1599" s="7">
        <v>0</v>
      </c>
      <c r="O1599" s="7" t="str">
        <f t="shared" ref="O1599:Q1599" si="329">O1499</f>
        <v>1-1,2-97</v>
      </c>
      <c r="P1599" s="5" t="str">
        <f t="shared" si="265"/>
        <v>1-22277</v>
      </c>
      <c r="Q1599" s="7">
        <f t="shared" si="329"/>
        <v>0</v>
      </c>
      <c r="R1599" s="5">
        <f t="shared" si="266"/>
        <v>14307</v>
      </c>
      <c r="S1599" s="5">
        <v>15</v>
      </c>
      <c r="T1599" s="5">
        <v>0</v>
      </c>
      <c r="U1599">
        <f>[2]升级消耗!$H99</f>
        <v>22277</v>
      </c>
      <c r="V1599">
        <f t="shared" si="315"/>
        <v>2.25</v>
      </c>
      <c r="AA1599" s="5">
        <f t="shared" si="267"/>
        <v>1010</v>
      </c>
    </row>
    <row r="1600" spans="1:27">
      <c r="A1600" s="5">
        <f t="shared" si="311"/>
        <v>1006097</v>
      </c>
      <c r="B1600" s="5">
        <f t="shared" si="312"/>
        <v>1006</v>
      </c>
      <c r="C1600" s="5">
        <f>VLOOKUP(B1600,[1]role!$A:$J,10,1)</f>
        <v>50</v>
      </c>
      <c r="D1600" s="5">
        <f t="shared" si="313"/>
        <v>97</v>
      </c>
      <c r="E1600" s="10" t="s">
        <v>241</v>
      </c>
      <c r="F1600" s="5">
        <f>[2]攻击!$J102</f>
        <v>14634</v>
      </c>
      <c r="G1600" s="5">
        <f t="shared" si="261"/>
        <v>479</v>
      </c>
      <c r="H1600" s="5">
        <v>0</v>
      </c>
      <c r="I1600" s="6">
        <f t="shared" si="262"/>
        <v>1020</v>
      </c>
      <c r="J1600">
        <v>0</v>
      </c>
      <c r="K1600" s="11">
        <f t="shared" si="263"/>
        <v>8</v>
      </c>
      <c r="L1600">
        <v>0</v>
      </c>
      <c r="M1600">
        <v>0</v>
      </c>
      <c r="N1600" s="7">
        <v>0</v>
      </c>
      <c r="O1600" s="7" t="str">
        <f t="shared" ref="O1600:Q1600" si="330">O1500</f>
        <v>1-1,2-98</v>
      </c>
      <c r="P1600" s="5" t="str">
        <f t="shared" si="265"/>
        <v>1-22465</v>
      </c>
      <c r="Q1600" s="7">
        <f t="shared" si="330"/>
        <v>0</v>
      </c>
      <c r="R1600" s="5">
        <f t="shared" si="266"/>
        <v>14634</v>
      </c>
      <c r="S1600" s="5">
        <v>15</v>
      </c>
      <c r="T1600" s="5">
        <v>0</v>
      </c>
      <c r="U1600">
        <f>[2]升级消耗!$H100</f>
        <v>22465</v>
      </c>
      <c r="V1600">
        <f t="shared" si="315"/>
        <v>2.25</v>
      </c>
      <c r="AA1600" s="5">
        <f t="shared" si="267"/>
        <v>1020</v>
      </c>
    </row>
    <row r="1601" spans="1:27">
      <c r="A1601" s="5">
        <f t="shared" si="311"/>
        <v>1006098</v>
      </c>
      <c r="B1601" s="5">
        <f t="shared" si="312"/>
        <v>1006</v>
      </c>
      <c r="C1601" s="5">
        <f>VLOOKUP(B1601,[1]role!$A:$J,10,1)</f>
        <v>50</v>
      </c>
      <c r="D1601" s="5">
        <f t="shared" si="313"/>
        <v>98</v>
      </c>
      <c r="E1601" s="10" t="s">
        <v>241</v>
      </c>
      <c r="F1601" s="5">
        <f>[2]攻击!$J103</f>
        <v>14964</v>
      </c>
      <c r="G1601" s="5">
        <f t="shared" si="261"/>
        <v>483</v>
      </c>
      <c r="H1601" s="5">
        <v>0</v>
      </c>
      <c r="I1601" s="6">
        <f t="shared" si="262"/>
        <v>1030</v>
      </c>
      <c r="J1601">
        <v>0</v>
      </c>
      <c r="K1601" s="11">
        <f t="shared" si="263"/>
        <v>8</v>
      </c>
      <c r="L1601">
        <v>0</v>
      </c>
      <c r="M1601">
        <v>0</v>
      </c>
      <c r="N1601" s="7">
        <v>0</v>
      </c>
      <c r="O1601" s="7" t="str">
        <f t="shared" ref="O1601:Q1601" si="331">O1501</f>
        <v>1-1,2-99</v>
      </c>
      <c r="P1601" s="5" t="str">
        <f t="shared" si="265"/>
        <v>1-22647</v>
      </c>
      <c r="Q1601" s="7">
        <f t="shared" si="331"/>
        <v>0</v>
      </c>
      <c r="R1601" s="5">
        <f t="shared" si="266"/>
        <v>14964</v>
      </c>
      <c r="S1601" s="5">
        <v>15</v>
      </c>
      <c r="T1601" s="5">
        <v>0</v>
      </c>
      <c r="U1601">
        <f>[2]升级消耗!$H101</f>
        <v>22647</v>
      </c>
      <c r="V1601">
        <f t="shared" si="315"/>
        <v>2.25</v>
      </c>
      <c r="AA1601" s="5">
        <f t="shared" si="267"/>
        <v>1030</v>
      </c>
    </row>
    <row r="1602" spans="1:27">
      <c r="A1602" s="5">
        <f t="shared" si="311"/>
        <v>1006099</v>
      </c>
      <c r="B1602" s="5">
        <f t="shared" si="312"/>
        <v>1006</v>
      </c>
      <c r="C1602" s="5">
        <f>VLOOKUP(B1602,[1]role!$A:$J,10,1)</f>
        <v>50</v>
      </c>
      <c r="D1602" s="5">
        <f t="shared" si="313"/>
        <v>99</v>
      </c>
      <c r="E1602" s="10" t="s">
        <v>241</v>
      </c>
      <c r="F1602" s="5">
        <f>[2]攻击!$J104</f>
        <v>15294</v>
      </c>
      <c r="G1602" s="5">
        <f t="shared" si="261"/>
        <v>488</v>
      </c>
      <c r="H1602" s="5">
        <v>0</v>
      </c>
      <c r="I1602" s="6">
        <f t="shared" si="262"/>
        <v>1040</v>
      </c>
      <c r="J1602">
        <v>0</v>
      </c>
      <c r="K1602" s="11">
        <f t="shared" si="263"/>
        <v>8</v>
      </c>
      <c r="L1602">
        <v>0</v>
      </c>
      <c r="M1602">
        <v>0</v>
      </c>
      <c r="N1602" s="7">
        <v>0</v>
      </c>
      <c r="O1602" s="7" t="str">
        <f t="shared" ref="O1602:Q1602" si="332">O1502</f>
        <v>1-1,2-100</v>
      </c>
      <c r="P1602" s="5" t="str">
        <f t="shared" si="265"/>
        <v>1-22814</v>
      </c>
      <c r="Q1602" s="7">
        <f t="shared" si="332"/>
        <v>0</v>
      </c>
      <c r="R1602" s="5">
        <f t="shared" si="266"/>
        <v>15294</v>
      </c>
      <c r="S1602" s="5">
        <v>15</v>
      </c>
      <c r="T1602" s="5">
        <v>0</v>
      </c>
      <c r="U1602">
        <f>[2]升级消耗!$H102</f>
        <v>22814</v>
      </c>
      <c r="V1602">
        <f t="shared" si="315"/>
        <v>2.25</v>
      </c>
      <c r="AA1602" s="5">
        <f t="shared" si="267"/>
        <v>1040</v>
      </c>
    </row>
    <row r="1603" spans="1:27">
      <c r="A1603" s="5">
        <f t="shared" si="311"/>
        <v>1006100</v>
      </c>
      <c r="B1603" s="5">
        <f t="shared" si="312"/>
        <v>1006</v>
      </c>
      <c r="C1603" s="5">
        <f>VLOOKUP(B1603,[1]role!$A:$J,10,1)</f>
        <v>50</v>
      </c>
      <c r="D1603" s="5">
        <f t="shared" si="313"/>
        <v>100</v>
      </c>
      <c r="E1603" s="10" t="s">
        <v>241</v>
      </c>
      <c r="F1603" s="5">
        <f>[2]攻击!$J105</f>
        <v>15627</v>
      </c>
      <c r="G1603" s="5">
        <f t="shared" si="261"/>
        <v>492</v>
      </c>
      <c r="H1603" s="5">
        <v>0</v>
      </c>
      <c r="I1603" s="6">
        <f t="shared" si="262"/>
        <v>1050</v>
      </c>
      <c r="J1603">
        <v>0</v>
      </c>
      <c r="K1603" s="11">
        <f t="shared" si="263"/>
        <v>8</v>
      </c>
      <c r="L1603">
        <v>0</v>
      </c>
      <c r="M1603">
        <v>0</v>
      </c>
      <c r="N1603" s="7">
        <v>0</v>
      </c>
      <c r="O1603" s="7" t="str">
        <f t="shared" ref="O1603:Q1603" si="333">O1503</f>
        <v>1-1,2-101</v>
      </c>
      <c r="P1603" s="5" t="str">
        <f t="shared" si="265"/>
        <v>1-31322</v>
      </c>
      <c r="Q1603" s="7">
        <f t="shared" si="333"/>
        <v>0</v>
      </c>
      <c r="R1603" s="5">
        <f t="shared" si="266"/>
        <v>15627</v>
      </c>
      <c r="S1603" s="5">
        <v>15</v>
      </c>
      <c r="T1603" s="5">
        <v>0</v>
      </c>
      <c r="U1603">
        <f>[2]升级消耗!$H103</f>
        <v>31322</v>
      </c>
      <c r="V1603">
        <f t="shared" si="315"/>
        <v>2.25</v>
      </c>
      <c r="AA1603" s="5">
        <f t="shared" si="267"/>
        <v>1050</v>
      </c>
    </row>
    <row r="1604" spans="1:27">
      <c r="A1604" s="5">
        <f t="shared" si="311"/>
        <v>1006101</v>
      </c>
      <c r="B1604" s="5">
        <f t="shared" si="312"/>
        <v>1006</v>
      </c>
      <c r="C1604" s="5">
        <f>VLOOKUP(B1604,[1]role!$A:$J,10,1)</f>
        <v>50</v>
      </c>
      <c r="D1604" s="5">
        <f t="shared" si="313"/>
        <v>101</v>
      </c>
      <c r="E1604" s="10" t="s">
        <v>241</v>
      </c>
      <c r="F1604" s="5">
        <f>[2]攻击!$J106</f>
        <v>16125</v>
      </c>
      <c r="G1604" s="5">
        <f t="shared" si="261"/>
        <v>497</v>
      </c>
      <c r="H1604" s="5">
        <v>0</v>
      </c>
      <c r="I1604" s="6">
        <f t="shared" si="262"/>
        <v>1060</v>
      </c>
      <c r="J1604">
        <v>0</v>
      </c>
      <c r="K1604" s="11">
        <f t="shared" si="263"/>
        <v>8</v>
      </c>
      <c r="L1604">
        <v>0</v>
      </c>
      <c r="M1604">
        <v>0</v>
      </c>
      <c r="N1604" s="7">
        <v>0</v>
      </c>
      <c r="O1604" s="7" t="str">
        <f t="shared" ref="O1604:Q1604" si="334">O1504</f>
        <v>1-1,2-2</v>
      </c>
      <c r="P1604" s="5" t="str">
        <f t="shared" si="265"/>
        <v>1-32323</v>
      </c>
      <c r="Q1604" s="7">
        <f t="shared" si="334"/>
        <v>0</v>
      </c>
      <c r="R1604" s="5">
        <f t="shared" si="266"/>
        <v>16125</v>
      </c>
      <c r="S1604" s="5">
        <v>15</v>
      </c>
      <c r="T1604" s="5">
        <v>0</v>
      </c>
      <c r="U1604">
        <f>[2]升级消耗!$H104</f>
        <v>32323</v>
      </c>
      <c r="V1604">
        <f t="shared" si="315"/>
        <v>2.25</v>
      </c>
      <c r="AA1604" s="5">
        <f t="shared" si="267"/>
        <v>1060</v>
      </c>
    </row>
    <row r="1605" spans="1:27">
      <c r="A1605" s="5">
        <f t="shared" si="311"/>
        <v>1006102</v>
      </c>
      <c r="B1605" s="5">
        <f t="shared" si="312"/>
        <v>1006</v>
      </c>
      <c r="C1605" s="5">
        <f>VLOOKUP(B1605,[1]role!$A:$J,10,1)</f>
        <v>50</v>
      </c>
      <c r="D1605" s="5">
        <f t="shared" si="313"/>
        <v>102</v>
      </c>
      <c r="E1605" s="10" t="s">
        <v>241</v>
      </c>
      <c r="F1605" s="5">
        <f>[2]攻击!$J107</f>
        <v>16623</v>
      </c>
      <c r="G1605" s="5">
        <f t="shared" ref="G1605:G1668" si="335">INT(I1605/V1605)+26</f>
        <v>501</v>
      </c>
      <c r="H1605" s="5">
        <v>0</v>
      </c>
      <c r="I1605" s="6">
        <f t="shared" ref="I1605:I1668" si="336">INT(AA1605)</f>
        <v>1070</v>
      </c>
      <c r="J1605">
        <v>0</v>
      </c>
      <c r="K1605" s="11">
        <f t="shared" ref="K1605:K1668" si="337">IF(B1605=2008,10,IF(B1605&gt;3000,10,IF(B1605&gt;2000,5,8)))</f>
        <v>8</v>
      </c>
      <c r="L1605">
        <v>0</v>
      </c>
      <c r="M1605">
        <v>0</v>
      </c>
      <c r="N1605" s="7">
        <v>0</v>
      </c>
      <c r="O1605" s="7" t="str">
        <f t="shared" ref="O1605:Q1605" si="338">O1505</f>
        <v>1-1,2-3</v>
      </c>
      <c r="P1605" s="5" t="str">
        <f t="shared" ref="P1605:P1668" si="339">"1-"&amp;U1605</f>
        <v>1-33319</v>
      </c>
      <c r="Q1605" s="7">
        <f t="shared" si="338"/>
        <v>0</v>
      </c>
      <c r="R1605" s="5">
        <f t="shared" ref="R1605:R1668" si="340">F1605</f>
        <v>16623</v>
      </c>
      <c r="S1605" s="5">
        <v>15</v>
      </c>
      <c r="T1605" s="5">
        <v>0</v>
      </c>
      <c r="U1605">
        <f>[2]升级消耗!$H105</f>
        <v>33319</v>
      </c>
      <c r="V1605">
        <f t="shared" si="315"/>
        <v>2.25</v>
      </c>
      <c r="AA1605" s="5">
        <f t="shared" ref="AA1605:AA1668" si="341">50+D1605*10</f>
        <v>1070</v>
      </c>
    </row>
    <row r="1606" spans="1:27">
      <c r="A1606" s="5">
        <f t="shared" si="311"/>
        <v>1006103</v>
      </c>
      <c r="B1606" s="5">
        <f t="shared" si="312"/>
        <v>1006</v>
      </c>
      <c r="C1606" s="5">
        <f>VLOOKUP(B1606,[1]role!$A:$J,10,1)</f>
        <v>50</v>
      </c>
      <c r="D1606" s="5">
        <f t="shared" si="313"/>
        <v>103</v>
      </c>
      <c r="E1606" s="10" t="s">
        <v>241</v>
      </c>
      <c r="F1606" s="5">
        <f>[2]攻击!$J108</f>
        <v>17124</v>
      </c>
      <c r="G1606" s="5">
        <f t="shared" si="335"/>
        <v>506</v>
      </c>
      <c r="H1606" s="5">
        <v>0</v>
      </c>
      <c r="I1606" s="6">
        <f t="shared" si="336"/>
        <v>1080</v>
      </c>
      <c r="J1606">
        <v>0</v>
      </c>
      <c r="K1606" s="11">
        <f t="shared" si="337"/>
        <v>8</v>
      </c>
      <c r="L1606">
        <v>0</v>
      </c>
      <c r="M1606">
        <v>0</v>
      </c>
      <c r="N1606" s="7">
        <v>0</v>
      </c>
      <c r="O1606" s="7" t="str">
        <f t="shared" ref="O1606:Q1606" si="342">O1506</f>
        <v>1-1,2-4</v>
      </c>
      <c r="P1606" s="5" t="str">
        <f t="shared" si="339"/>
        <v>1-34323</v>
      </c>
      <c r="Q1606" s="7">
        <f t="shared" si="342"/>
        <v>0</v>
      </c>
      <c r="R1606" s="5">
        <f t="shared" si="340"/>
        <v>17124</v>
      </c>
      <c r="S1606" s="5">
        <v>15</v>
      </c>
      <c r="T1606" s="5">
        <v>0</v>
      </c>
      <c r="U1606">
        <f>[2]升级消耗!$H106</f>
        <v>34323</v>
      </c>
      <c r="V1606">
        <f t="shared" si="315"/>
        <v>2.25</v>
      </c>
      <c r="AA1606" s="5">
        <f t="shared" si="341"/>
        <v>1080</v>
      </c>
    </row>
    <row r="1607" spans="1:27">
      <c r="A1607" s="5">
        <f t="shared" si="311"/>
        <v>1006104</v>
      </c>
      <c r="B1607" s="5">
        <f t="shared" si="312"/>
        <v>1006</v>
      </c>
      <c r="C1607" s="5">
        <f>VLOOKUP(B1607,[1]role!$A:$J,10,1)</f>
        <v>50</v>
      </c>
      <c r="D1607" s="5">
        <f t="shared" si="313"/>
        <v>104</v>
      </c>
      <c r="E1607" s="10" t="s">
        <v>241</v>
      </c>
      <c r="F1607" s="5">
        <f>[2]攻击!$J109</f>
        <v>17625</v>
      </c>
      <c r="G1607" s="5">
        <f t="shared" si="335"/>
        <v>510</v>
      </c>
      <c r="H1607" s="5">
        <v>0</v>
      </c>
      <c r="I1607" s="6">
        <f t="shared" si="336"/>
        <v>1090</v>
      </c>
      <c r="J1607">
        <v>0</v>
      </c>
      <c r="K1607" s="11">
        <f t="shared" si="337"/>
        <v>8</v>
      </c>
      <c r="L1607">
        <v>0</v>
      </c>
      <c r="M1607">
        <v>0</v>
      </c>
      <c r="N1607" s="7">
        <v>0</v>
      </c>
      <c r="O1607" s="7" t="str">
        <f t="shared" ref="O1607:Q1607" si="343">O1507</f>
        <v>1-1,2-5</v>
      </c>
      <c r="P1607" s="5" t="str">
        <f t="shared" si="339"/>
        <v>1-35332</v>
      </c>
      <c r="Q1607" s="7">
        <f t="shared" si="343"/>
        <v>0</v>
      </c>
      <c r="R1607" s="5">
        <f t="shared" si="340"/>
        <v>17625</v>
      </c>
      <c r="S1607" s="5">
        <v>15</v>
      </c>
      <c r="T1607" s="5">
        <v>0</v>
      </c>
      <c r="U1607">
        <f>[2]升级消耗!$H107</f>
        <v>35332</v>
      </c>
      <c r="V1607">
        <f t="shared" si="315"/>
        <v>2.25</v>
      </c>
      <c r="AA1607" s="5">
        <f t="shared" si="341"/>
        <v>1090</v>
      </c>
    </row>
    <row r="1608" spans="1:27">
      <c r="A1608" s="5">
        <f t="shared" si="311"/>
        <v>1006105</v>
      </c>
      <c r="B1608" s="5">
        <f t="shared" si="312"/>
        <v>1006</v>
      </c>
      <c r="C1608" s="5">
        <f>VLOOKUP(B1608,[1]role!$A:$J,10,1)</f>
        <v>50</v>
      </c>
      <c r="D1608" s="5">
        <f t="shared" si="313"/>
        <v>105</v>
      </c>
      <c r="E1608" s="10" t="s">
        <v>241</v>
      </c>
      <c r="F1608" s="5">
        <f>[2]攻击!$J110</f>
        <v>18129</v>
      </c>
      <c r="G1608" s="5">
        <f t="shared" si="335"/>
        <v>514</v>
      </c>
      <c r="H1608" s="5">
        <v>0</v>
      </c>
      <c r="I1608" s="6">
        <f t="shared" si="336"/>
        <v>1100</v>
      </c>
      <c r="J1608">
        <v>0</v>
      </c>
      <c r="K1608" s="11">
        <f t="shared" si="337"/>
        <v>8</v>
      </c>
      <c r="L1608">
        <v>0</v>
      </c>
      <c r="M1608">
        <v>0</v>
      </c>
      <c r="N1608" s="7">
        <v>0</v>
      </c>
      <c r="O1608" s="7" t="str">
        <f t="shared" ref="O1608:Q1608" si="344">O1508</f>
        <v>1-1,2-6</v>
      </c>
      <c r="P1608" s="5" t="str">
        <f t="shared" si="339"/>
        <v>1-36340</v>
      </c>
      <c r="Q1608" s="7">
        <f t="shared" si="344"/>
        <v>0</v>
      </c>
      <c r="R1608" s="5">
        <f t="shared" si="340"/>
        <v>18129</v>
      </c>
      <c r="S1608" s="5">
        <v>15</v>
      </c>
      <c r="T1608" s="5">
        <v>0</v>
      </c>
      <c r="U1608">
        <f>[2]升级消耗!$H108</f>
        <v>36340</v>
      </c>
      <c r="V1608">
        <f t="shared" si="315"/>
        <v>2.25</v>
      </c>
      <c r="AA1608" s="5">
        <f t="shared" si="341"/>
        <v>1100</v>
      </c>
    </row>
    <row r="1609" spans="1:27">
      <c r="A1609" s="5">
        <f t="shared" si="311"/>
        <v>1006106</v>
      </c>
      <c r="B1609" s="5">
        <f t="shared" si="312"/>
        <v>1006</v>
      </c>
      <c r="C1609" s="5">
        <f>VLOOKUP(B1609,[1]role!$A:$J,10,1)</f>
        <v>50</v>
      </c>
      <c r="D1609" s="5">
        <f t="shared" si="313"/>
        <v>106</v>
      </c>
      <c r="E1609" s="10" t="s">
        <v>241</v>
      </c>
      <c r="F1609" s="5">
        <f>[2]攻击!$J111</f>
        <v>18633</v>
      </c>
      <c r="G1609" s="5">
        <f t="shared" si="335"/>
        <v>519</v>
      </c>
      <c r="H1609" s="5">
        <v>0</v>
      </c>
      <c r="I1609" s="6">
        <f t="shared" si="336"/>
        <v>1110</v>
      </c>
      <c r="J1609">
        <v>0</v>
      </c>
      <c r="K1609" s="11">
        <f t="shared" si="337"/>
        <v>8</v>
      </c>
      <c r="L1609">
        <v>0</v>
      </c>
      <c r="M1609">
        <v>0</v>
      </c>
      <c r="N1609" s="7">
        <v>0</v>
      </c>
      <c r="O1609" s="7" t="str">
        <f t="shared" ref="O1609:Q1609" si="345">O1509</f>
        <v>1-1,2-7</v>
      </c>
      <c r="P1609" s="5" t="str">
        <f t="shared" si="339"/>
        <v>1-37349</v>
      </c>
      <c r="Q1609" s="7">
        <f t="shared" si="345"/>
        <v>0</v>
      </c>
      <c r="R1609" s="5">
        <f t="shared" si="340"/>
        <v>18633</v>
      </c>
      <c r="S1609" s="5">
        <v>15</v>
      </c>
      <c r="T1609" s="5">
        <v>0</v>
      </c>
      <c r="U1609">
        <f>[2]升级消耗!$H109</f>
        <v>37349</v>
      </c>
      <c r="V1609">
        <f t="shared" si="315"/>
        <v>2.25</v>
      </c>
      <c r="AA1609" s="5">
        <f t="shared" si="341"/>
        <v>1110</v>
      </c>
    </row>
    <row r="1610" spans="1:27">
      <c r="A1610" s="5">
        <f t="shared" si="311"/>
        <v>1006107</v>
      </c>
      <c r="B1610" s="5">
        <f t="shared" si="312"/>
        <v>1006</v>
      </c>
      <c r="C1610" s="5">
        <f>VLOOKUP(B1610,[1]role!$A:$J,10,1)</f>
        <v>50</v>
      </c>
      <c r="D1610" s="5">
        <f t="shared" si="313"/>
        <v>107</v>
      </c>
      <c r="E1610" s="10" t="s">
        <v>241</v>
      </c>
      <c r="F1610" s="5">
        <f>[2]攻击!$J112</f>
        <v>19140</v>
      </c>
      <c r="G1610" s="5">
        <f t="shared" si="335"/>
        <v>523</v>
      </c>
      <c r="H1610" s="5">
        <v>0</v>
      </c>
      <c r="I1610" s="6">
        <f t="shared" si="336"/>
        <v>1120</v>
      </c>
      <c r="J1610">
        <v>0</v>
      </c>
      <c r="K1610" s="11">
        <f t="shared" si="337"/>
        <v>8</v>
      </c>
      <c r="L1610">
        <v>0</v>
      </c>
      <c r="M1610">
        <v>0</v>
      </c>
      <c r="N1610" s="7">
        <v>0</v>
      </c>
      <c r="O1610" s="7" t="str">
        <f t="shared" ref="O1610:Q1610" si="346">O1510</f>
        <v>1-1,2-8</v>
      </c>
      <c r="P1610" s="5" t="str">
        <f t="shared" si="339"/>
        <v>1-38369</v>
      </c>
      <c r="Q1610" s="7">
        <f t="shared" si="346"/>
        <v>0</v>
      </c>
      <c r="R1610" s="5">
        <f t="shared" si="340"/>
        <v>19140</v>
      </c>
      <c r="S1610" s="5">
        <v>15</v>
      </c>
      <c r="T1610" s="5">
        <v>0</v>
      </c>
      <c r="U1610">
        <f>[2]升级消耗!$H110</f>
        <v>38369</v>
      </c>
      <c r="V1610">
        <f t="shared" si="315"/>
        <v>2.25</v>
      </c>
      <c r="AA1610" s="5">
        <f t="shared" si="341"/>
        <v>1120</v>
      </c>
    </row>
    <row r="1611" spans="1:27">
      <c r="A1611" s="5">
        <f t="shared" si="311"/>
        <v>1006108</v>
      </c>
      <c r="B1611" s="5">
        <f t="shared" si="312"/>
        <v>1006</v>
      </c>
      <c r="C1611" s="5">
        <f>VLOOKUP(B1611,[1]role!$A:$J,10,1)</f>
        <v>50</v>
      </c>
      <c r="D1611" s="5">
        <f t="shared" si="313"/>
        <v>108</v>
      </c>
      <c r="E1611" s="10" t="s">
        <v>241</v>
      </c>
      <c r="F1611" s="5">
        <f>[2]攻击!$J113</f>
        <v>19647</v>
      </c>
      <c r="G1611" s="5">
        <f t="shared" si="335"/>
        <v>528</v>
      </c>
      <c r="H1611" s="5">
        <v>0</v>
      </c>
      <c r="I1611" s="6">
        <f t="shared" si="336"/>
        <v>1130</v>
      </c>
      <c r="J1611">
        <v>0</v>
      </c>
      <c r="K1611" s="11">
        <f t="shared" si="337"/>
        <v>8</v>
      </c>
      <c r="L1611">
        <v>0</v>
      </c>
      <c r="M1611">
        <v>0</v>
      </c>
      <c r="N1611" s="7">
        <v>0</v>
      </c>
      <c r="O1611" s="7" t="str">
        <f t="shared" ref="O1611:Q1611" si="347">O1511</f>
        <v>1-1,2-9</v>
      </c>
      <c r="P1611" s="5" t="str">
        <f t="shared" si="339"/>
        <v>1-39382</v>
      </c>
      <c r="Q1611" s="7">
        <f t="shared" si="347"/>
        <v>0</v>
      </c>
      <c r="R1611" s="5">
        <f t="shared" si="340"/>
        <v>19647</v>
      </c>
      <c r="S1611" s="5">
        <v>15</v>
      </c>
      <c r="T1611" s="5">
        <v>0</v>
      </c>
      <c r="U1611">
        <f>[2]升级消耗!$H111</f>
        <v>39382</v>
      </c>
      <c r="V1611">
        <f t="shared" si="315"/>
        <v>2.25</v>
      </c>
      <c r="AA1611" s="5">
        <f t="shared" si="341"/>
        <v>1130</v>
      </c>
    </row>
    <row r="1612" spans="1:27">
      <c r="A1612" s="5">
        <f t="shared" si="311"/>
        <v>1006109</v>
      </c>
      <c r="B1612" s="5">
        <f t="shared" si="312"/>
        <v>1006</v>
      </c>
      <c r="C1612" s="5">
        <f>VLOOKUP(B1612,[1]role!$A:$J,10,1)</f>
        <v>50</v>
      </c>
      <c r="D1612" s="5">
        <f t="shared" si="313"/>
        <v>109</v>
      </c>
      <c r="E1612" s="10" t="s">
        <v>241</v>
      </c>
      <c r="F1612" s="5">
        <f>[2]攻击!$J114</f>
        <v>20157</v>
      </c>
      <c r="G1612" s="5">
        <f t="shared" si="335"/>
        <v>532</v>
      </c>
      <c r="H1612" s="5">
        <v>0</v>
      </c>
      <c r="I1612" s="6">
        <f t="shared" si="336"/>
        <v>1140</v>
      </c>
      <c r="J1612">
        <v>0</v>
      </c>
      <c r="K1612" s="11">
        <f t="shared" si="337"/>
        <v>8</v>
      </c>
      <c r="L1612">
        <v>0</v>
      </c>
      <c r="M1612">
        <v>0</v>
      </c>
      <c r="N1612" s="7">
        <v>0</v>
      </c>
      <c r="O1612" s="7" t="str">
        <f t="shared" ref="O1612:Q1612" si="348">O1512</f>
        <v>1-1,2-10</v>
      </c>
      <c r="P1612" s="5" t="str">
        <f t="shared" si="339"/>
        <v>1-40402</v>
      </c>
      <c r="Q1612" s="7">
        <f t="shared" si="348"/>
        <v>0</v>
      </c>
      <c r="R1612" s="5">
        <f t="shared" si="340"/>
        <v>20157</v>
      </c>
      <c r="S1612" s="5">
        <v>15</v>
      </c>
      <c r="T1612" s="5">
        <v>0</v>
      </c>
      <c r="U1612">
        <f>[2]升级消耗!$H112</f>
        <v>40402</v>
      </c>
      <c r="V1612">
        <f t="shared" si="315"/>
        <v>2.25</v>
      </c>
      <c r="AA1612" s="5">
        <f t="shared" si="341"/>
        <v>1140</v>
      </c>
    </row>
    <row r="1613" spans="1:27">
      <c r="A1613" s="5">
        <f t="shared" si="311"/>
        <v>1006110</v>
      </c>
      <c r="B1613" s="5">
        <f t="shared" si="312"/>
        <v>1006</v>
      </c>
      <c r="C1613" s="5">
        <f>VLOOKUP(B1613,[1]role!$A:$J,10,1)</f>
        <v>50</v>
      </c>
      <c r="D1613" s="5">
        <f t="shared" si="313"/>
        <v>110</v>
      </c>
      <c r="E1613" s="10" t="s">
        <v>241</v>
      </c>
      <c r="F1613" s="5">
        <f>[2]攻击!$J115</f>
        <v>20667</v>
      </c>
      <c r="G1613" s="5">
        <f t="shared" si="335"/>
        <v>537</v>
      </c>
      <c r="H1613" s="5">
        <v>0</v>
      </c>
      <c r="I1613" s="6">
        <f t="shared" si="336"/>
        <v>1150</v>
      </c>
      <c r="J1613">
        <v>0</v>
      </c>
      <c r="K1613" s="11">
        <f t="shared" si="337"/>
        <v>8</v>
      </c>
      <c r="L1613">
        <v>0</v>
      </c>
      <c r="M1613">
        <v>0</v>
      </c>
      <c r="N1613" s="7">
        <v>0</v>
      </c>
      <c r="O1613" s="7" t="str">
        <f t="shared" ref="O1613:Q1613" si="349">O1513</f>
        <v>1-1,2-11</v>
      </c>
      <c r="P1613" s="5" t="str">
        <f t="shared" si="339"/>
        <v>1-41431</v>
      </c>
      <c r="Q1613" s="7">
        <f t="shared" si="349"/>
        <v>0</v>
      </c>
      <c r="R1613" s="5">
        <f t="shared" si="340"/>
        <v>20667</v>
      </c>
      <c r="S1613" s="5">
        <v>15</v>
      </c>
      <c r="T1613" s="5">
        <v>0</v>
      </c>
      <c r="U1613">
        <f>[2]升级消耗!$H113</f>
        <v>41431</v>
      </c>
      <c r="V1613">
        <f t="shared" si="315"/>
        <v>2.25</v>
      </c>
      <c r="AA1613" s="5">
        <f t="shared" si="341"/>
        <v>1150</v>
      </c>
    </row>
    <row r="1614" spans="1:27">
      <c r="A1614" s="5">
        <f t="shared" si="311"/>
        <v>1006111</v>
      </c>
      <c r="B1614" s="5">
        <f t="shared" si="312"/>
        <v>1006</v>
      </c>
      <c r="C1614" s="5">
        <f>VLOOKUP(B1614,[1]role!$A:$J,10,1)</f>
        <v>50</v>
      </c>
      <c r="D1614" s="5">
        <f t="shared" si="313"/>
        <v>111</v>
      </c>
      <c r="E1614" s="10" t="s">
        <v>241</v>
      </c>
      <c r="F1614" s="5">
        <f>[2]攻击!$J116</f>
        <v>21180</v>
      </c>
      <c r="G1614" s="5">
        <f t="shared" si="335"/>
        <v>541</v>
      </c>
      <c r="H1614" s="5">
        <v>0</v>
      </c>
      <c r="I1614" s="6">
        <f t="shared" si="336"/>
        <v>1160</v>
      </c>
      <c r="J1614">
        <v>0</v>
      </c>
      <c r="K1614" s="11">
        <f t="shared" si="337"/>
        <v>8</v>
      </c>
      <c r="L1614">
        <v>0</v>
      </c>
      <c r="M1614">
        <v>0</v>
      </c>
      <c r="N1614" s="7">
        <v>0</v>
      </c>
      <c r="O1614" s="7" t="str">
        <f t="shared" ref="O1614:Q1614" si="350">O1514</f>
        <v>1-1,2-12</v>
      </c>
      <c r="P1614" s="5" t="str">
        <f t="shared" si="339"/>
        <v>1-42456</v>
      </c>
      <c r="Q1614" s="7">
        <f t="shared" si="350"/>
        <v>0</v>
      </c>
      <c r="R1614" s="5">
        <f t="shared" si="340"/>
        <v>21180</v>
      </c>
      <c r="S1614" s="5">
        <v>15</v>
      </c>
      <c r="T1614" s="5">
        <v>0</v>
      </c>
      <c r="U1614">
        <f>[2]升级消耗!$H114</f>
        <v>42456</v>
      </c>
      <c r="V1614">
        <f t="shared" si="315"/>
        <v>2.25</v>
      </c>
      <c r="AA1614" s="5">
        <f t="shared" si="341"/>
        <v>1160</v>
      </c>
    </row>
    <row r="1615" spans="1:27">
      <c r="A1615" s="5">
        <f t="shared" si="311"/>
        <v>1006112</v>
      </c>
      <c r="B1615" s="5">
        <f t="shared" si="312"/>
        <v>1006</v>
      </c>
      <c r="C1615" s="5">
        <f>VLOOKUP(B1615,[1]role!$A:$J,10,1)</f>
        <v>50</v>
      </c>
      <c r="D1615" s="5">
        <f t="shared" si="313"/>
        <v>112</v>
      </c>
      <c r="E1615" s="10" t="s">
        <v>241</v>
      </c>
      <c r="F1615" s="5">
        <f>[2]攻击!$J117</f>
        <v>21693</v>
      </c>
      <c r="G1615" s="5">
        <f t="shared" si="335"/>
        <v>546</v>
      </c>
      <c r="H1615" s="5">
        <v>0</v>
      </c>
      <c r="I1615" s="6">
        <f t="shared" si="336"/>
        <v>1170</v>
      </c>
      <c r="J1615">
        <v>0</v>
      </c>
      <c r="K1615" s="11">
        <f t="shared" si="337"/>
        <v>8</v>
      </c>
      <c r="L1615">
        <v>0</v>
      </c>
      <c r="M1615">
        <v>0</v>
      </c>
      <c r="N1615" s="7">
        <v>0</v>
      </c>
      <c r="O1615" s="7" t="str">
        <f t="shared" ref="O1615:Q1615" si="351">O1515</f>
        <v>1-1,2-13</v>
      </c>
      <c r="P1615" s="5" t="str">
        <f t="shared" si="339"/>
        <v>1-43484</v>
      </c>
      <c r="Q1615" s="7">
        <f t="shared" si="351"/>
        <v>0</v>
      </c>
      <c r="R1615" s="5">
        <f t="shared" si="340"/>
        <v>21693</v>
      </c>
      <c r="S1615" s="5">
        <v>15</v>
      </c>
      <c r="T1615" s="5">
        <v>0</v>
      </c>
      <c r="U1615">
        <f>[2]升级消耗!$H115</f>
        <v>43484</v>
      </c>
      <c r="V1615">
        <f t="shared" si="315"/>
        <v>2.25</v>
      </c>
      <c r="AA1615" s="5">
        <f t="shared" si="341"/>
        <v>1170</v>
      </c>
    </row>
    <row r="1616" spans="1:27">
      <c r="A1616" s="5">
        <f t="shared" si="311"/>
        <v>1006113</v>
      </c>
      <c r="B1616" s="5">
        <f t="shared" si="312"/>
        <v>1006</v>
      </c>
      <c r="C1616" s="5">
        <f>VLOOKUP(B1616,[1]role!$A:$J,10,1)</f>
        <v>50</v>
      </c>
      <c r="D1616" s="5">
        <f t="shared" si="313"/>
        <v>113</v>
      </c>
      <c r="E1616" s="10" t="s">
        <v>241</v>
      </c>
      <c r="F1616" s="5">
        <f>[2]攻击!$J118</f>
        <v>22209</v>
      </c>
      <c r="G1616" s="5">
        <f t="shared" si="335"/>
        <v>550</v>
      </c>
      <c r="H1616" s="5">
        <v>0</v>
      </c>
      <c r="I1616" s="6">
        <f t="shared" si="336"/>
        <v>1180</v>
      </c>
      <c r="J1616">
        <v>0</v>
      </c>
      <c r="K1616" s="11">
        <f t="shared" si="337"/>
        <v>8</v>
      </c>
      <c r="L1616">
        <v>0</v>
      </c>
      <c r="M1616">
        <v>0</v>
      </c>
      <c r="N1616" s="7">
        <v>0</v>
      </c>
      <c r="O1616" s="7" t="str">
        <f t="shared" ref="O1616:Q1616" si="352">O1516</f>
        <v>1-1,2-14</v>
      </c>
      <c r="P1616" s="5" t="str">
        <f t="shared" si="339"/>
        <v>1-44517</v>
      </c>
      <c r="Q1616" s="7">
        <f t="shared" si="352"/>
        <v>0</v>
      </c>
      <c r="R1616" s="5">
        <f t="shared" si="340"/>
        <v>22209</v>
      </c>
      <c r="S1616" s="5">
        <v>15</v>
      </c>
      <c r="T1616" s="5">
        <v>0</v>
      </c>
      <c r="U1616">
        <f>[2]升级消耗!$H116</f>
        <v>44517</v>
      </c>
      <c r="V1616">
        <f t="shared" si="315"/>
        <v>2.25</v>
      </c>
      <c r="AA1616" s="5">
        <f t="shared" si="341"/>
        <v>1180</v>
      </c>
    </row>
    <row r="1617" spans="1:27">
      <c r="A1617" s="5">
        <f t="shared" si="311"/>
        <v>1006114</v>
      </c>
      <c r="B1617" s="5">
        <f t="shared" si="312"/>
        <v>1006</v>
      </c>
      <c r="C1617" s="5">
        <f>VLOOKUP(B1617,[1]role!$A:$J,10,1)</f>
        <v>50</v>
      </c>
      <c r="D1617" s="5">
        <f t="shared" si="313"/>
        <v>114</v>
      </c>
      <c r="E1617" s="10" t="s">
        <v>241</v>
      </c>
      <c r="F1617" s="5">
        <f>[2]攻击!$J119</f>
        <v>22725</v>
      </c>
      <c r="G1617" s="5">
        <f t="shared" si="335"/>
        <v>554</v>
      </c>
      <c r="H1617" s="5">
        <v>0</v>
      </c>
      <c r="I1617" s="6">
        <f t="shared" si="336"/>
        <v>1190</v>
      </c>
      <c r="J1617">
        <v>0</v>
      </c>
      <c r="K1617" s="11">
        <f t="shared" si="337"/>
        <v>8</v>
      </c>
      <c r="L1617">
        <v>0</v>
      </c>
      <c r="M1617">
        <v>0</v>
      </c>
      <c r="N1617" s="7">
        <v>0</v>
      </c>
      <c r="O1617" s="7" t="str">
        <f t="shared" ref="O1617:Q1617" si="353">O1517</f>
        <v>1-1,2-15</v>
      </c>
      <c r="P1617" s="5" t="str">
        <f t="shared" si="339"/>
        <v>1-45554</v>
      </c>
      <c r="Q1617" s="7">
        <f t="shared" si="353"/>
        <v>0</v>
      </c>
      <c r="R1617" s="5">
        <f t="shared" si="340"/>
        <v>22725</v>
      </c>
      <c r="S1617" s="5">
        <v>15</v>
      </c>
      <c r="T1617" s="5">
        <v>0</v>
      </c>
      <c r="U1617">
        <f>[2]升级消耗!$H117</f>
        <v>45554</v>
      </c>
      <c r="V1617">
        <f t="shared" si="315"/>
        <v>2.25</v>
      </c>
      <c r="AA1617" s="5">
        <f t="shared" si="341"/>
        <v>1190</v>
      </c>
    </row>
    <row r="1618" spans="1:27">
      <c r="A1618" s="5">
        <f t="shared" si="311"/>
        <v>1006115</v>
      </c>
      <c r="B1618" s="5">
        <f t="shared" si="312"/>
        <v>1006</v>
      </c>
      <c r="C1618" s="5">
        <f>VLOOKUP(B1618,[1]role!$A:$J,10,1)</f>
        <v>50</v>
      </c>
      <c r="D1618" s="5">
        <f t="shared" si="313"/>
        <v>115</v>
      </c>
      <c r="E1618" s="10" t="s">
        <v>241</v>
      </c>
      <c r="F1618" s="5">
        <f>[2]攻击!$J120</f>
        <v>23244</v>
      </c>
      <c r="G1618" s="5">
        <f t="shared" si="335"/>
        <v>559</v>
      </c>
      <c r="H1618" s="5">
        <v>0</v>
      </c>
      <c r="I1618" s="6">
        <f t="shared" si="336"/>
        <v>1200</v>
      </c>
      <c r="J1618">
        <v>0</v>
      </c>
      <c r="K1618" s="11">
        <f t="shared" si="337"/>
        <v>8</v>
      </c>
      <c r="L1618">
        <v>0</v>
      </c>
      <c r="M1618">
        <v>0</v>
      </c>
      <c r="N1618" s="7">
        <v>0</v>
      </c>
      <c r="O1618" s="7" t="str">
        <f t="shared" ref="O1618:Q1618" si="354">O1518</f>
        <v>1-1,2-16</v>
      </c>
      <c r="P1618" s="5" t="str">
        <f t="shared" si="339"/>
        <v>1-46595</v>
      </c>
      <c r="Q1618" s="7">
        <f t="shared" si="354"/>
        <v>0</v>
      </c>
      <c r="R1618" s="5">
        <f t="shared" si="340"/>
        <v>23244</v>
      </c>
      <c r="S1618" s="5">
        <v>15</v>
      </c>
      <c r="T1618" s="5">
        <v>0</v>
      </c>
      <c r="U1618">
        <f>[2]升级消耗!$H118</f>
        <v>46595</v>
      </c>
      <c r="V1618">
        <f t="shared" si="315"/>
        <v>2.25</v>
      </c>
      <c r="AA1618" s="5">
        <f t="shared" si="341"/>
        <v>1200</v>
      </c>
    </row>
    <row r="1619" spans="1:27">
      <c r="A1619" s="5">
        <f t="shared" si="311"/>
        <v>1006116</v>
      </c>
      <c r="B1619" s="5">
        <f t="shared" si="312"/>
        <v>1006</v>
      </c>
      <c r="C1619" s="5">
        <f>VLOOKUP(B1619,[1]role!$A:$J,10,1)</f>
        <v>50</v>
      </c>
      <c r="D1619" s="5">
        <f t="shared" si="313"/>
        <v>116</v>
      </c>
      <c r="E1619" s="10" t="s">
        <v>241</v>
      </c>
      <c r="F1619" s="5">
        <f>[2]攻击!$J121</f>
        <v>23763</v>
      </c>
      <c r="G1619" s="5">
        <f t="shared" si="335"/>
        <v>563</v>
      </c>
      <c r="H1619" s="5">
        <v>0</v>
      </c>
      <c r="I1619" s="6">
        <f t="shared" si="336"/>
        <v>1210</v>
      </c>
      <c r="J1619">
        <v>0</v>
      </c>
      <c r="K1619" s="11">
        <f t="shared" si="337"/>
        <v>8</v>
      </c>
      <c r="L1619">
        <v>0</v>
      </c>
      <c r="M1619">
        <v>0</v>
      </c>
      <c r="N1619" s="7">
        <v>0</v>
      </c>
      <c r="O1619" s="7" t="str">
        <f t="shared" ref="O1619:Q1619" si="355">O1519</f>
        <v>1-1,2-17</v>
      </c>
      <c r="P1619" s="5" t="str">
        <f t="shared" si="339"/>
        <v>1-47632</v>
      </c>
      <c r="Q1619" s="7">
        <f t="shared" si="355"/>
        <v>0</v>
      </c>
      <c r="R1619" s="5">
        <f t="shared" si="340"/>
        <v>23763</v>
      </c>
      <c r="S1619" s="5">
        <v>15</v>
      </c>
      <c r="T1619" s="5">
        <v>0</v>
      </c>
      <c r="U1619">
        <f>[2]升级消耗!$H119</f>
        <v>47632</v>
      </c>
      <c r="V1619">
        <f t="shared" si="315"/>
        <v>2.25</v>
      </c>
      <c r="AA1619" s="5">
        <f t="shared" si="341"/>
        <v>1210</v>
      </c>
    </row>
    <row r="1620" spans="1:27">
      <c r="A1620" s="5">
        <f t="shared" si="311"/>
        <v>1006117</v>
      </c>
      <c r="B1620" s="5">
        <f t="shared" si="312"/>
        <v>1006</v>
      </c>
      <c r="C1620" s="5">
        <f>VLOOKUP(B1620,[1]role!$A:$J,10,1)</f>
        <v>50</v>
      </c>
      <c r="D1620" s="5">
        <f t="shared" si="313"/>
        <v>117</v>
      </c>
      <c r="E1620" s="10" t="s">
        <v>241</v>
      </c>
      <c r="F1620" s="5">
        <f>[2]攻击!$J122</f>
        <v>24285</v>
      </c>
      <c r="G1620" s="5">
        <f t="shared" si="335"/>
        <v>568</v>
      </c>
      <c r="H1620" s="5">
        <v>0</v>
      </c>
      <c r="I1620" s="6">
        <f t="shared" si="336"/>
        <v>1220</v>
      </c>
      <c r="J1620">
        <v>0</v>
      </c>
      <c r="K1620" s="11">
        <f t="shared" si="337"/>
        <v>8</v>
      </c>
      <c r="L1620">
        <v>0</v>
      </c>
      <c r="M1620">
        <v>0</v>
      </c>
      <c r="N1620" s="7">
        <v>0</v>
      </c>
      <c r="O1620" s="7" t="str">
        <f t="shared" ref="O1620:Q1620" si="356">O1520</f>
        <v>1-1,2-18</v>
      </c>
      <c r="P1620" s="5" t="str">
        <f t="shared" si="339"/>
        <v>1-48685</v>
      </c>
      <c r="Q1620" s="7">
        <f t="shared" si="356"/>
        <v>0</v>
      </c>
      <c r="R1620" s="5">
        <f t="shared" si="340"/>
        <v>24285</v>
      </c>
      <c r="S1620" s="5">
        <v>15</v>
      </c>
      <c r="T1620" s="5">
        <v>0</v>
      </c>
      <c r="U1620">
        <f>[2]升级消耗!$H120</f>
        <v>48685</v>
      </c>
      <c r="V1620">
        <f t="shared" si="315"/>
        <v>2.25</v>
      </c>
      <c r="AA1620" s="5">
        <f t="shared" si="341"/>
        <v>1220</v>
      </c>
    </row>
    <row r="1621" spans="1:27">
      <c r="A1621" s="5">
        <f t="shared" si="311"/>
        <v>1006118</v>
      </c>
      <c r="B1621" s="5">
        <f t="shared" si="312"/>
        <v>1006</v>
      </c>
      <c r="C1621" s="5">
        <f>VLOOKUP(B1621,[1]role!$A:$J,10,1)</f>
        <v>50</v>
      </c>
      <c r="D1621" s="5">
        <f t="shared" si="313"/>
        <v>118</v>
      </c>
      <c r="E1621" s="10" t="s">
        <v>241</v>
      </c>
      <c r="F1621" s="5">
        <f>[2]攻击!$J123</f>
        <v>24807</v>
      </c>
      <c r="G1621" s="5">
        <f t="shared" si="335"/>
        <v>572</v>
      </c>
      <c r="H1621" s="5">
        <v>0</v>
      </c>
      <c r="I1621" s="6">
        <f t="shared" si="336"/>
        <v>1230</v>
      </c>
      <c r="J1621">
        <v>0</v>
      </c>
      <c r="K1621" s="11">
        <f t="shared" si="337"/>
        <v>8</v>
      </c>
      <c r="L1621">
        <v>0</v>
      </c>
      <c r="M1621">
        <v>0</v>
      </c>
      <c r="N1621" s="7">
        <v>0</v>
      </c>
      <c r="O1621" s="7" t="str">
        <f t="shared" ref="O1621:Q1621" si="357">O1521</f>
        <v>1-1,2-19</v>
      </c>
      <c r="P1621" s="5" t="str">
        <f t="shared" si="339"/>
        <v>1-49729</v>
      </c>
      <c r="Q1621" s="7">
        <f t="shared" si="357"/>
        <v>0</v>
      </c>
      <c r="R1621" s="5">
        <f t="shared" si="340"/>
        <v>24807</v>
      </c>
      <c r="S1621" s="5">
        <v>15</v>
      </c>
      <c r="T1621" s="5">
        <v>0</v>
      </c>
      <c r="U1621">
        <f>[2]升级消耗!$H121</f>
        <v>49729</v>
      </c>
      <c r="V1621">
        <f t="shared" si="315"/>
        <v>2.25</v>
      </c>
      <c r="AA1621" s="5">
        <f t="shared" si="341"/>
        <v>1230</v>
      </c>
    </row>
    <row r="1622" spans="1:27">
      <c r="A1622" s="5">
        <f t="shared" si="311"/>
        <v>1006119</v>
      </c>
      <c r="B1622" s="5">
        <f t="shared" si="312"/>
        <v>1006</v>
      </c>
      <c r="C1622" s="5">
        <f>VLOOKUP(B1622,[1]role!$A:$J,10,1)</f>
        <v>50</v>
      </c>
      <c r="D1622" s="5">
        <f t="shared" si="313"/>
        <v>119</v>
      </c>
      <c r="E1622" s="10" t="s">
        <v>241</v>
      </c>
      <c r="F1622" s="5">
        <f>[2]攻击!$J124</f>
        <v>25332</v>
      </c>
      <c r="G1622" s="5">
        <f t="shared" si="335"/>
        <v>577</v>
      </c>
      <c r="H1622" s="5">
        <v>0</v>
      </c>
      <c r="I1622" s="6">
        <f t="shared" si="336"/>
        <v>1240</v>
      </c>
      <c r="J1622">
        <v>0</v>
      </c>
      <c r="K1622" s="11">
        <f t="shared" si="337"/>
        <v>8</v>
      </c>
      <c r="L1622">
        <v>0</v>
      </c>
      <c r="M1622">
        <v>0</v>
      </c>
      <c r="N1622" s="7">
        <v>0</v>
      </c>
      <c r="O1622" s="7" t="str">
        <f t="shared" ref="O1622:Q1622" si="358">O1522</f>
        <v>1-1,2-20</v>
      </c>
      <c r="P1622" s="5" t="str">
        <f t="shared" si="339"/>
        <v>1-50778</v>
      </c>
      <c r="Q1622" s="7">
        <f t="shared" si="358"/>
        <v>0</v>
      </c>
      <c r="R1622" s="5">
        <f t="shared" si="340"/>
        <v>25332</v>
      </c>
      <c r="S1622" s="5">
        <v>15</v>
      </c>
      <c r="T1622" s="5">
        <v>0</v>
      </c>
      <c r="U1622">
        <f>[2]升级消耗!$H122</f>
        <v>50778</v>
      </c>
      <c r="V1622">
        <f t="shared" si="315"/>
        <v>2.25</v>
      </c>
      <c r="AA1622" s="5">
        <f t="shared" si="341"/>
        <v>1240</v>
      </c>
    </row>
    <row r="1623" spans="1:27">
      <c r="A1623" s="5">
        <f t="shared" si="311"/>
        <v>1006120</v>
      </c>
      <c r="B1623" s="5">
        <f t="shared" si="312"/>
        <v>1006</v>
      </c>
      <c r="C1623" s="5">
        <f>VLOOKUP(B1623,[1]role!$A:$J,10,1)</f>
        <v>50</v>
      </c>
      <c r="D1623" s="5">
        <f t="shared" si="313"/>
        <v>120</v>
      </c>
      <c r="E1623" s="10" t="s">
        <v>241</v>
      </c>
      <c r="F1623" s="5">
        <f>[2]攻击!$J125</f>
        <v>25857</v>
      </c>
      <c r="G1623" s="5">
        <f t="shared" si="335"/>
        <v>581</v>
      </c>
      <c r="H1623" s="5">
        <v>0</v>
      </c>
      <c r="I1623" s="6">
        <f t="shared" si="336"/>
        <v>1250</v>
      </c>
      <c r="J1623">
        <v>0</v>
      </c>
      <c r="K1623" s="11">
        <f t="shared" si="337"/>
        <v>8</v>
      </c>
      <c r="L1623">
        <v>0</v>
      </c>
      <c r="M1623">
        <v>0</v>
      </c>
      <c r="N1623" s="7">
        <v>0</v>
      </c>
      <c r="O1623" s="7" t="str">
        <f t="shared" ref="O1623:Q1623" si="359">O1523</f>
        <v>1-1,2-21</v>
      </c>
      <c r="P1623" s="5" t="str">
        <f t="shared" si="339"/>
        <v>1-51831</v>
      </c>
      <c r="Q1623" s="7">
        <f t="shared" si="359"/>
        <v>0</v>
      </c>
      <c r="R1623" s="5">
        <f t="shared" si="340"/>
        <v>25857</v>
      </c>
      <c r="S1623" s="5">
        <v>15</v>
      </c>
      <c r="T1623" s="5">
        <v>0</v>
      </c>
      <c r="U1623">
        <f>[2]升级消耗!$H123</f>
        <v>51831</v>
      </c>
      <c r="V1623">
        <f t="shared" si="315"/>
        <v>2.25</v>
      </c>
      <c r="AA1623" s="5">
        <f t="shared" si="341"/>
        <v>1250</v>
      </c>
    </row>
    <row r="1624" spans="1:27">
      <c r="A1624" s="5">
        <f t="shared" si="311"/>
        <v>1006121</v>
      </c>
      <c r="B1624" s="5">
        <f t="shared" si="312"/>
        <v>1006</v>
      </c>
      <c r="C1624" s="5">
        <f>VLOOKUP(B1624,[1]role!$A:$J,10,1)</f>
        <v>50</v>
      </c>
      <c r="D1624" s="5">
        <f t="shared" si="313"/>
        <v>121</v>
      </c>
      <c r="E1624" s="10" t="s">
        <v>241</v>
      </c>
      <c r="F1624" s="5">
        <f>[2]攻击!$J126</f>
        <v>26385</v>
      </c>
      <c r="G1624" s="5">
        <f t="shared" si="335"/>
        <v>586</v>
      </c>
      <c r="H1624" s="5">
        <v>0</v>
      </c>
      <c r="I1624" s="6">
        <f t="shared" si="336"/>
        <v>1260</v>
      </c>
      <c r="J1624">
        <v>0</v>
      </c>
      <c r="K1624" s="11">
        <f t="shared" si="337"/>
        <v>8</v>
      </c>
      <c r="L1624">
        <v>0</v>
      </c>
      <c r="M1624">
        <v>0</v>
      </c>
      <c r="N1624" s="7">
        <v>0</v>
      </c>
      <c r="O1624" s="7" t="str">
        <f t="shared" ref="O1624:Q1624" si="360">O1524</f>
        <v>1-1,2-22</v>
      </c>
      <c r="P1624" s="5" t="str">
        <f t="shared" si="339"/>
        <v>1-52893</v>
      </c>
      <c r="Q1624" s="7">
        <f t="shared" si="360"/>
        <v>0</v>
      </c>
      <c r="R1624" s="5">
        <f t="shared" si="340"/>
        <v>26385</v>
      </c>
      <c r="S1624" s="5">
        <v>15</v>
      </c>
      <c r="T1624" s="5">
        <v>0</v>
      </c>
      <c r="U1624">
        <f>[2]升级消耗!$H124</f>
        <v>52893</v>
      </c>
      <c r="V1624">
        <f t="shared" si="315"/>
        <v>2.25</v>
      </c>
      <c r="AA1624" s="5">
        <f t="shared" si="341"/>
        <v>1260</v>
      </c>
    </row>
    <row r="1625" spans="1:27">
      <c r="A1625" s="5">
        <f t="shared" si="311"/>
        <v>1006122</v>
      </c>
      <c r="B1625" s="5">
        <f t="shared" si="312"/>
        <v>1006</v>
      </c>
      <c r="C1625" s="5">
        <f>VLOOKUP(B1625,[1]role!$A:$J,10,1)</f>
        <v>50</v>
      </c>
      <c r="D1625" s="5">
        <f t="shared" si="313"/>
        <v>122</v>
      </c>
      <c r="E1625" s="10" t="s">
        <v>241</v>
      </c>
      <c r="F1625" s="5">
        <f>[2]攻击!$J127</f>
        <v>26913</v>
      </c>
      <c r="G1625" s="5">
        <f t="shared" si="335"/>
        <v>590</v>
      </c>
      <c r="H1625" s="5">
        <v>0</v>
      </c>
      <c r="I1625" s="6">
        <f t="shared" si="336"/>
        <v>1270</v>
      </c>
      <c r="J1625">
        <v>0</v>
      </c>
      <c r="K1625" s="11">
        <f t="shared" si="337"/>
        <v>8</v>
      </c>
      <c r="L1625">
        <v>0</v>
      </c>
      <c r="M1625">
        <v>0</v>
      </c>
      <c r="N1625" s="7">
        <v>0</v>
      </c>
      <c r="O1625" s="7" t="str">
        <f t="shared" ref="O1625:Q1625" si="361">O1525</f>
        <v>1-1,2-23</v>
      </c>
      <c r="P1625" s="5" t="str">
        <f t="shared" si="339"/>
        <v>1-53950</v>
      </c>
      <c r="Q1625" s="7">
        <f t="shared" si="361"/>
        <v>0</v>
      </c>
      <c r="R1625" s="5">
        <f t="shared" si="340"/>
        <v>26913</v>
      </c>
      <c r="S1625" s="5">
        <v>15</v>
      </c>
      <c r="T1625" s="5">
        <v>0</v>
      </c>
      <c r="U1625">
        <f>[2]升级消耗!$H125</f>
        <v>53950</v>
      </c>
      <c r="V1625">
        <f t="shared" si="315"/>
        <v>2.25</v>
      </c>
      <c r="AA1625" s="5">
        <f t="shared" si="341"/>
        <v>1270</v>
      </c>
    </row>
    <row r="1626" spans="1:27">
      <c r="A1626" s="5">
        <f t="shared" si="311"/>
        <v>1006123</v>
      </c>
      <c r="B1626" s="5">
        <f t="shared" si="312"/>
        <v>1006</v>
      </c>
      <c r="C1626" s="5">
        <f>VLOOKUP(B1626,[1]role!$A:$J,10,1)</f>
        <v>50</v>
      </c>
      <c r="D1626" s="5">
        <f t="shared" si="313"/>
        <v>123</v>
      </c>
      <c r="E1626" s="10" t="s">
        <v>241</v>
      </c>
      <c r="F1626" s="5">
        <f>[2]攻击!$J128</f>
        <v>27444</v>
      </c>
      <c r="G1626" s="5">
        <f t="shared" si="335"/>
        <v>594</v>
      </c>
      <c r="H1626" s="5">
        <v>0</v>
      </c>
      <c r="I1626" s="6">
        <f t="shared" si="336"/>
        <v>1280</v>
      </c>
      <c r="J1626">
        <v>0</v>
      </c>
      <c r="K1626" s="11">
        <f t="shared" si="337"/>
        <v>8</v>
      </c>
      <c r="L1626">
        <v>0</v>
      </c>
      <c r="M1626">
        <v>0</v>
      </c>
      <c r="N1626" s="7">
        <v>0</v>
      </c>
      <c r="O1626" s="7" t="str">
        <f t="shared" ref="O1626:Q1626" si="362">O1526</f>
        <v>1-1,2-24</v>
      </c>
      <c r="P1626" s="5" t="str">
        <f t="shared" si="339"/>
        <v>1-55015</v>
      </c>
      <c r="Q1626" s="7">
        <f t="shared" si="362"/>
        <v>0</v>
      </c>
      <c r="R1626" s="5">
        <f t="shared" si="340"/>
        <v>27444</v>
      </c>
      <c r="S1626" s="5">
        <v>15</v>
      </c>
      <c r="T1626" s="5">
        <v>0</v>
      </c>
      <c r="U1626">
        <f>[2]升级消耗!$H126</f>
        <v>55015</v>
      </c>
      <c r="V1626">
        <f t="shared" si="315"/>
        <v>2.25</v>
      </c>
      <c r="AA1626" s="5">
        <f t="shared" si="341"/>
        <v>1280</v>
      </c>
    </row>
    <row r="1627" spans="1:27">
      <c r="A1627" s="5">
        <f t="shared" si="311"/>
        <v>1006124</v>
      </c>
      <c r="B1627" s="5">
        <f t="shared" si="312"/>
        <v>1006</v>
      </c>
      <c r="C1627" s="5">
        <f>VLOOKUP(B1627,[1]role!$A:$J,10,1)</f>
        <v>50</v>
      </c>
      <c r="D1627" s="5">
        <f t="shared" si="313"/>
        <v>124</v>
      </c>
      <c r="E1627" s="10" t="s">
        <v>241</v>
      </c>
      <c r="F1627" s="5">
        <f>[2]攻击!$J129</f>
        <v>27975</v>
      </c>
      <c r="G1627" s="5">
        <f t="shared" si="335"/>
        <v>599</v>
      </c>
      <c r="H1627" s="5">
        <v>0</v>
      </c>
      <c r="I1627" s="6">
        <f t="shared" si="336"/>
        <v>1290</v>
      </c>
      <c r="J1627">
        <v>0</v>
      </c>
      <c r="K1627" s="11">
        <f t="shared" si="337"/>
        <v>8</v>
      </c>
      <c r="L1627">
        <v>0</v>
      </c>
      <c r="M1627">
        <v>0</v>
      </c>
      <c r="N1627" s="7">
        <v>0</v>
      </c>
      <c r="O1627" s="7" t="str">
        <f t="shared" ref="O1627:Q1627" si="363">O1527</f>
        <v>1-1,2-25</v>
      </c>
      <c r="P1627" s="5" t="str">
        <f t="shared" si="339"/>
        <v>1-56076</v>
      </c>
      <c r="Q1627" s="7">
        <f t="shared" si="363"/>
        <v>0</v>
      </c>
      <c r="R1627" s="5">
        <f t="shared" si="340"/>
        <v>27975</v>
      </c>
      <c r="S1627" s="5">
        <v>15</v>
      </c>
      <c r="T1627" s="5">
        <v>0</v>
      </c>
      <c r="U1627">
        <f>[2]升级消耗!$H127</f>
        <v>56076</v>
      </c>
      <c r="V1627">
        <f t="shared" si="315"/>
        <v>2.25</v>
      </c>
      <c r="AA1627" s="5">
        <f t="shared" si="341"/>
        <v>1290</v>
      </c>
    </row>
    <row r="1628" spans="1:27">
      <c r="A1628" s="5">
        <f t="shared" si="311"/>
        <v>1006125</v>
      </c>
      <c r="B1628" s="5">
        <f t="shared" si="312"/>
        <v>1006</v>
      </c>
      <c r="C1628" s="5">
        <f>VLOOKUP(B1628,[1]role!$A:$J,10,1)</f>
        <v>50</v>
      </c>
      <c r="D1628" s="5">
        <f t="shared" si="313"/>
        <v>125</v>
      </c>
      <c r="E1628" s="10" t="s">
        <v>241</v>
      </c>
      <c r="F1628" s="5">
        <f>[2]攻击!$J130</f>
        <v>28509</v>
      </c>
      <c r="G1628" s="5">
        <f t="shared" si="335"/>
        <v>603</v>
      </c>
      <c r="H1628" s="5">
        <v>0</v>
      </c>
      <c r="I1628" s="6">
        <f t="shared" si="336"/>
        <v>1300</v>
      </c>
      <c r="J1628">
        <v>0</v>
      </c>
      <c r="K1628" s="11">
        <f t="shared" si="337"/>
        <v>8</v>
      </c>
      <c r="L1628">
        <v>0</v>
      </c>
      <c r="M1628">
        <v>0</v>
      </c>
      <c r="N1628" s="7">
        <v>0</v>
      </c>
      <c r="O1628" s="7" t="str">
        <f t="shared" ref="O1628:Q1628" si="364">O1528</f>
        <v>1-1,2-26</v>
      </c>
      <c r="P1628" s="5" t="str">
        <f t="shared" si="339"/>
        <v>1-57145</v>
      </c>
      <c r="Q1628" s="7">
        <f t="shared" si="364"/>
        <v>0</v>
      </c>
      <c r="R1628" s="5">
        <f t="shared" si="340"/>
        <v>28509</v>
      </c>
      <c r="S1628" s="5">
        <v>15</v>
      </c>
      <c r="T1628" s="5">
        <v>0</v>
      </c>
      <c r="U1628">
        <f>[2]升级消耗!$H128</f>
        <v>57145</v>
      </c>
      <c r="V1628">
        <f t="shared" si="315"/>
        <v>2.25</v>
      </c>
      <c r="AA1628" s="5">
        <f t="shared" si="341"/>
        <v>1300</v>
      </c>
    </row>
    <row r="1629" spans="1:27">
      <c r="A1629" s="5">
        <f t="shared" si="311"/>
        <v>1006126</v>
      </c>
      <c r="B1629" s="5">
        <f t="shared" si="312"/>
        <v>1006</v>
      </c>
      <c r="C1629" s="5">
        <f>VLOOKUP(B1629,[1]role!$A:$J,10,1)</f>
        <v>50</v>
      </c>
      <c r="D1629" s="5">
        <f t="shared" si="313"/>
        <v>126</v>
      </c>
      <c r="E1629" s="10" t="s">
        <v>241</v>
      </c>
      <c r="F1629" s="5">
        <f>[2]攻击!$J131</f>
        <v>29310</v>
      </c>
      <c r="G1629" s="5">
        <f t="shared" si="335"/>
        <v>608</v>
      </c>
      <c r="H1629" s="5">
        <v>0</v>
      </c>
      <c r="I1629" s="6">
        <f t="shared" si="336"/>
        <v>1310</v>
      </c>
      <c r="J1629">
        <v>0</v>
      </c>
      <c r="K1629" s="11">
        <f t="shared" si="337"/>
        <v>8</v>
      </c>
      <c r="L1629">
        <v>0</v>
      </c>
      <c r="M1629">
        <v>0</v>
      </c>
      <c r="N1629" s="7">
        <v>0</v>
      </c>
      <c r="O1629" s="7" t="str">
        <f t="shared" ref="O1629:Q1629" si="365">O1529</f>
        <v>1-1,2-27</v>
      </c>
      <c r="P1629" s="5" t="str">
        <f t="shared" si="339"/>
        <v>1-58757</v>
      </c>
      <c r="Q1629" s="7">
        <f t="shared" si="365"/>
        <v>0</v>
      </c>
      <c r="R1629" s="5">
        <f t="shared" si="340"/>
        <v>29310</v>
      </c>
      <c r="S1629" s="5">
        <v>15</v>
      </c>
      <c r="T1629" s="5">
        <v>0</v>
      </c>
      <c r="U1629">
        <f>[2]升级消耗!$H129</f>
        <v>58757</v>
      </c>
      <c r="V1629">
        <f t="shared" si="315"/>
        <v>2.25</v>
      </c>
      <c r="AA1629" s="5">
        <f t="shared" si="341"/>
        <v>1310</v>
      </c>
    </row>
    <row r="1630" spans="1:27">
      <c r="A1630" s="5">
        <f t="shared" si="311"/>
        <v>1006127</v>
      </c>
      <c r="B1630" s="5">
        <f t="shared" si="312"/>
        <v>1006</v>
      </c>
      <c r="C1630" s="5">
        <f>VLOOKUP(B1630,[1]role!$A:$J,10,1)</f>
        <v>50</v>
      </c>
      <c r="D1630" s="5">
        <f t="shared" si="313"/>
        <v>127</v>
      </c>
      <c r="E1630" s="10" t="s">
        <v>241</v>
      </c>
      <c r="F1630" s="5">
        <f>[2]攻击!$J132</f>
        <v>30111</v>
      </c>
      <c r="G1630" s="5">
        <f t="shared" si="335"/>
        <v>612</v>
      </c>
      <c r="H1630" s="5">
        <v>0</v>
      </c>
      <c r="I1630" s="6">
        <f t="shared" si="336"/>
        <v>1320</v>
      </c>
      <c r="J1630">
        <v>0</v>
      </c>
      <c r="K1630" s="11">
        <f t="shared" si="337"/>
        <v>8</v>
      </c>
      <c r="L1630">
        <v>0</v>
      </c>
      <c r="M1630">
        <v>0</v>
      </c>
      <c r="N1630" s="7">
        <v>0</v>
      </c>
      <c r="O1630" s="7" t="str">
        <f t="shared" ref="O1630:Q1630" si="366">O1530</f>
        <v>1-1,2-28</v>
      </c>
      <c r="P1630" s="5" t="str">
        <f t="shared" si="339"/>
        <v>1-60361</v>
      </c>
      <c r="Q1630" s="7">
        <f t="shared" si="366"/>
        <v>0</v>
      </c>
      <c r="R1630" s="5">
        <f t="shared" si="340"/>
        <v>30111</v>
      </c>
      <c r="S1630" s="5">
        <v>15</v>
      </c>
      <c r="T1630" s="5">
        <v>0</v>
      </c>
      <c r="U1630">
        <f>[2]升级消耗!$H130</f>
        <v>60361</v>
      </c>
      <c r="V1630">
        <f t="shared" si="315"/>
        <v>2.25</v>
      </c>
      <c r="AA1630" s="5">
        <f t="shared" si="341"/>
        <v>1320</v>
      </c>
    </row>
    <row r="1631" spans="1:27">
      <c r="A1631" s="5">
        <f t="shared" si="311"/>
        <v>1006128</v>
      </c>
      <c r="B1631" s="5">
        <f t="shared" si="312"/>
        <v>1006</v>
      </c>
      <c r="C1631" s="5">
        <f>VLOOKUP(B1631,[1]role!$A:$J,10,1)</f>
        <v>50</v>
      </c>
      <c r="D1631" s="5">
        <f t="shared" si="313"/>
        <v>128</v>
      </c>
      <c r="E1631" s="10" t="s">
        <v>241</v>
      </c>
      <c r="F1631" s="5">
        <f>[2]攻击!$J133</f>
        <v>30915</v>
      </c>
      <c r="G1631" s="5">
        <f t="shared" si="335"/>
        <v>617</v>
      </c>
      <c r="H1631" s="5">
        <v>0</v>
      </c>
      <c r="I1631" s="6">
        <f t="shared" si="336"/>
        <v>1330</v>
      </c>
      <c r="J1631">
        <v>0</v>
      </c>
      <c r="K1631" s="11">
        <f t="shared" si="337"/>
        <v>8</v>
      </c>
      <c r="L1631">
        <v>0</v>
      </c>
      <c r="M1631">
        <v>0</v>
      </c>
      <c r="N1631" s="7">
        <v>0</v>
      </c>
      <c r="O1631" s="7" t="str">
        <f t="shared" ref="O1631:Q1631" si="367">O1531</f>
        <v>1-1,2-29</v>
      </c>
      <c r="P1631" s="5" t="str">
        <f t="shared" si="339"/>
        <v>1-61969</v>
      </c>
      <c r="Q1631" s="7">
        <f t="shared" si="367"/>
        <v>0</v>
      </c>
      <c r="R1631" s="5">
        <f t="shared" si="340"/>
        <v>30915</v>
      </c>
      <c r="S1631" s="5">
        <v>15</v>
      </c>
      <c r="T1631" s="5">
        <v>0</v>
      </c>
      <c r="U1631">
        <f>[2]升级消耗!$H131</f>
        <v>61969</v>
      </c>
      <c r="V1631">
        <f t="shared" si="315"/>
        <v>2.25</v>
      </c>
      <c r="AA1631" s="5">
        <f t="shared" si="341"/>
        <v>1330</v>
      </c>
    </row>
    <row r="1632" spans="1:27">
      <c r="A1632" s="5">
        <f t="shared" si="311"/>
        <v>1006129</v>
      </c>
      <c r="B1632" s="5">
        <f t="shared" si="312"/>
        <v>1006</v>
      </c>
      <c r="C1632" s="5">
        <f>VLOOKUP(B1632,[1]role!$A:$J,10,1)</f>
        <v>50</v>
      </c>
      <c r="D1632" s="5">
        <f t="shared" si="313"/>
        <v>129</v>
      </c>
      <c r="E1632" s="10" t="s">
        <v>241</v>
      </c>
      <c r="F1632" s="5">
        <f>[2]攻击!$J134</f>
        <v>31719</v>
      </c>
      <c r="G1632" s="5">
        <f t="shared" si="335"/>
        <v>621</v>
      </c>
      <c r="H1632" s="5">
        <v>0</v>
      </c>
      <c r="I1632" s="6">
        <f t="shared" si="336"/>
        <v>1340</v>
      </c>
      <c r="J1632">
        <v>0</v>
      </c>
      <c r="K1632" s="11">
        <f t="shared" si="337"/>
        <v>8</v>
      </c>
      <c r="L1632">
        <v>0</v>
      </c>
      <c r="M1632">
        <v>0</v>
      </c>
      <c r="N1632" s="7">
        <v>0</v>
      </c>
      <c r="O1632" s="7" t="str">
        <f t="shared" ref="O1632:Q1632" si="368">O1532</f>
        <v>1-1,2-30</v>
      </c>
      <c r="P1632" s="5" t="str">
        <f t="shared" si="339"/>
        <v>1-63585</v>
      </c>
      <c r="Q1632" s="7">
        <f t="shared" si="368"/>
        <v>0</v>
      </c>
      <c r="R1632" s="5">
        <f t="shared" si="340"/>
        <v>31719</v>
      </c>
      <c r="S1632" s="5">
        <v>15</v>
      </c>
      <c r="T1632" s="5">
        <v>0</v>
      </c>
      <c r="U1632">
        <f>[2]升级消耗!$H132</f>
        <v>63585</v>
      </c>
      <c r="V1632">
        <f t="shared" si="315"/>
        <v>2.25</v>
      </c>
      <c r="AA1632" s="5">
        <f t="shared" si="341"/>
        <v>1340</v>
      </c>
    </row>
    <row r="1633" spans="1:27">
      <c r="A1633" s="5">
        <f t="shared" si="311"/>
        <v>1006130</v>
      </c>
      <c r="B1633" s="5">
        <f t="shared" si="312"/>
        <v>1006</v>
      </c>
      <c r="C1633" s="5">
        <f>VLOOKUP(B1633,[1]role!$A:$J,10,1)</f>
        <v>50</v>
      </c>
      <c r="D1633" s="5">
        <f t="shared" si="313"/>
        <v>130</v>
      </c>
      <c r="E1633" s="10" t="s">
        <v>241</v>
      </c>
      <c r="F1633" s="5">
        <f>[2]攻击!$J135</f>
        <v>32526</v>
      </c>
      <c r="G1633" s="5">
        <f t="shared" si="335"/>
        <v>626</v>
      </c>
      <c r="H1633" s="5">
        <v>0</v>
      </c>
      <c r="I1633" s="6">
        <f t="shared" si="336"/>
        <v>1350</v>
      </c>
      <c r="J1633">
        <v>0</v>
      </c>
      <c r="K1633" s="11">
        <f t="shared" si="337"/>
        <v>8</v>
      </c>
      <c r="L1633">
        <v>0</v>
      </c>
      <c r="M1633">
        <v>0</v>
      </c>
      <c r="N1633" s="7">
        <v>0</v>
      </c>
      <c r="O1633" s="7" t="str">
        <f t="shared" ref="O1633:Q1633" si="369">O1533</f>
        <v>1-1,2-31</v>
      </c>
      <c r="P1633" s="5" t="str">
        <f t="shared" si="339"/>
        <v>1-65200</v>
      </c>
      <c r="Q1633" s="7">
        <f t="shared" si="369"/>
        <v>0</v>
      </c>
      <c r="R1633" s="5">
        <f t="shared" si="340"/>
        <v>32526</v>
      </c>
      <c r="S1633" s="5">
        <v>15</v>
      </c>
      <c r="T1633" s="5">
        <v>0</v>
      </c>
      <c r="U1633">
        <f>[2]升级消耗!$H133</f>
        <v>65200</v>
      </c>
      <c r="V1633">
        <f t="shared" si="315"/>
        <v>2.25</v>
      </c>
      <c r="AA1633" s="5">
        <f t="shared" si="341"/>
        <v>1350</v>
      </c>
    </row>
    <row r="1634" spans="1:27">
      <c r="A1634" s="5">
        <f t="shared" si="311"/>
        <v>1006131</v>
      </c>
      <c r="B1634" s="5">
        <f t="shared" si="312"/>
        <v>1006</v>
      </c>
      <c r="C1634" s="5">
        <f>VLOOKUP(B1634,[1]role!$A:$J,10,1)</f>
        <v>50</v>
      </c>
      <c r="D1634" s="5">
        <f t="shared" si="313"/>
        <v>131</v>
      </c>
      <c r="E1634" s="10" t="s">
        <v>241</v>
      </c>
      <c r="F1634" s="5">
        <f>[2]攻击!$J136</f>
        <v>33333</v>
      </c>
      <c r="G1634" s="5">
        <f t="shared" si="335"/>
        <v>630</v>
      </c>
      <c r="H1634" s="5">
        <v>0</v>
      </c>
      <c r="I1634" s="6">
        <f t="shared" si="336"/>
        <v>1360</v>
      </c>
      <c r="J1634">
        <v>0</v>
      </c>
      <c r="K1634" s="11">
        <f t="shared" si="337"/>
        <v>8</v>
      </c>
      <c r="L1634">
        <v>0</v>
      </c>
      <c r="M1634">
        <v>0</v>
      </c>
      <c r="N1634" s="7">
        <v>0</v>
      </c>
      <c r="O1634" s="7" t="str">
        <f t="shared" ref="O1634:Q1634" si="370">O1534</f>
        <v>1-1,2-32</v>
      </c>
      <c r="P1634" s="5" t="str">
        <f t="shared" si="339"/>
        <v>1-66816</v>
      </c>
      <c r="Q1634" s="7">
        <f t="shared" si="370"/>
        <v>0</v>
      </c>
      <c r="R1634" s="5">
        <f t="shared" si="340"/>
        <v>33333</v>
      </c>
      <c r="S1634" s="5">
        <v>15</v>
      </c>
      <c r="T1634" s="5">
        <v>0</v>
      </c>
      <c r="U1634">
        <f>[2]升级消耗!$H134</f>
        <v>66816</v>
      </c>
      <c r="V1634">
        <f t="shared" si="315"/>
        <v>2.25</v>
      </c>
      <c r="AA1634" s="5">
        <f t="shared" si="341"/>
        <v>1360</v>
      </c>
    </row>
    <row r="1635" spans="1:27">
      <c r="A1635" s="5">
        <f t="shared" si="311"/>
        <v>1006132</v>
      </c>
      <c r="B1635" s="5">
        <f t="shared" si="312"/>
        <v>1006</v>
      </c>
      <c r="C1635" s="5">
        <f>VLOOKUP(B1635,[1]role!$A:$J,10,1)</f>
        <v>50</v>
      </c>
      <c r="D1635" s="5">
        <f t="shared" si="313"/>
        <v>132</v>
      </c>
      <c r="E1635" s="10" t="s">
        <v>241</v>
      </c>
      <c r="F1635" s="5">
        <f>[2]攻击!$J137</f>
        <v>34143</v>
      </c>
      <c r="G1635" s="5">
        <f t="shared" si="335"/>
        <v>634</v>
      </c>
      <c r="H1635" s="5">
        <v>0</v>
      </c>
      <c r="I1635" s="6">
        <f t="shared" si="336"/>
        <v>1370</v>
      </c>
      <c r="J1635">
        <v>0</v>
      </c>
      <c r="K1635" s="11">
        <f t="shared" si="337"/>
        <v>8</v>
      </c>
      <c r="L1635">
        <v>0</v>
      </c>
      <c r="M1635">
        <v>0</v>
      </c>
      <c r="N1635" s="7">
        <v>0</v>
      </c>
      <c r="O1635" s="7" t="str">
        <f t="shared" ref="O1635:Q1635" si="371">O1535</f>
        <v>1-1,2-33</v>
      </c>
      <c r="P1635" s="5" t="str">
        <f t="shared" si="339"/>
        <v>1-68445</v>
      </c>
      <c r="Q1635" s="7">
        <f t="shared" si="371"/>
        <v>0</v>
      </c>
      <c r="R1635" s="5">
        <f t="shared" si="340"/>
        <v>34143</v>
      </c>
      <c r="S1635" s="5">
        <v>15</v>
      </c>
      <c r="T1635" s="5">
        <v>0</v>
      </c>
      <c r="U1635">
        <f>[2]升级消耗!$H135</f>
        <v>68445</v>
      </c>
      <c r="V1635">
        <f t="shared" si="315"/>
        <v>2.25</v>
      </c>
      <c r="AA1635" s="5">
        <f t="shared" si="341"/>
        <v>1370</v>
      </c>
    </row>
    <row r="1636" spans="1:27">
      <c r="A1636" s="5">
        <f t="shared" si="311"/>
        <v>1006133</v>
      </c>
      <c r="B1636" s="5">
        <f t="shared" si="312"/>
        <v>1006</v>
      </c>
      <c r="C1636" s="5">
        <f>VLOOKUP(B1636,[1]role!$A:$J,10,1)</f>
        <v>50</v>
      </c>
      <c r="D1636" s="5">
        <f t="shared" si="313"/>
        <v>133</v>
      </c>
      <c r="E1636" s="10" t="s">
        <v>241</v>
      </c>
      <c r="F1636" s="5">
        <f>[2]攻击!$J138</f>
        <v>34953</v>
      </c>
      <c r="G1636" s="5">
        <f t="shared" si="335"/>
        <v>639</v>
      </c>
      <c r="H1636" s="5">
        <v>0</v>
      </c>
      <c r="I1636" s="6">
        <f t="shared" si="336"/>
        <v>1380</v>
      </c>
      <c r="J1636">
        <v>0</v>
      </c>
      <c r="K1636" s="11">
        <f t="shared" si="337"/>
        <v>8</v>
      </c>
      <c r="L1636">
        <v>0</v>
      </c>
      <c r="M1636">
        <v>0</v>
      </c>
      <c r="N1636" s="7">
        <v>0</v>
      </c>
      <c r="O1636" s="7" t="str">
        <f t="shared" ref="O1636:Q1636" si="372">O1536</f>
        <v>1-1,2-34</v>
      </c>
      <c r="P1636" s="5" t="str">
        <f t="shared" si="339"/>
        <v>1-70069</v>
      </c>
      <c r="Q1636" s="7">
        <f t="shared" si="372"/>
        <v>0</v>
      </c>
      <c r="R1636" s="5">
        <f t="shared" si="340"/>
        <v>34953</v>
      </c>
      <c r="S1636" s="5">
        <v>15</v>
      </c>
      <c r="T1636" s="5">
        <v>0</v>
      </c>
      <c r="U1636">
        <f>[2]升级消耗!$H136</f>
        <v>70069</v>
      </c>
      <c r="V1636">
        <f t="shared" si="315"/>
        <v>2.25</v>
      </c>
      <c r="AA1636" s="5">
        <f t="shared" si="341"/>
        <v>1380</v>
      </c>
    </row>
    <row r="1637" spans="1:27">
      <c r="A1637" s="5">
        <f t="shared" si="311"/>
        <v>1006134</v>
      </c>
      <c r="B1637" s="5">
        <f t="shared" si="312"/>
        <v>1006</v>
      </c>
      <c r="C1637" s="5">
        <f>VLOOKUP(B1637,[1]role!$A:$J,10,1)</f>
        <v>50</v>
      </c>
      <c r="D1637" s="5">
        <f t="shared" si="313"/>
        <v>134</v>
      </c>
      <c r="E1637" s="10" t="s">
        <v>241</v>
      </c>
      <c r="F1637" s="5">
        <f>[2]攻击!$J139</f>
        <v>35766</v>
      </c>
      <c r="G1637" s="5">
        <f t="shared" si="335"/>
        <v>643</v>
      </c>
      <c r="H1637" s="5">
        <v>0</v>
      </c>
      <c r="I1637" s="6">
        <f t="shared" si="336"/>
        <v>1390</v>
      </c>
      <c r="J1637">
        <v>0</v>
      </c>
      <c r="K1637" s="11">
        <f t="shared" si="337"/>
        <v>8</v>
      </c>
      <c r="L1637">
        <v>0</v>
      </c>
      <c r="M1637">
        <v>0</v>
      </c>
      <c r="N1637" s="7">
        <v>0</v>
      </c>
      <c r="O1637" s="7" t="str">
        <f t="shared" ref="O1637:Q1637" si="373">O1537</f>
        <v>1-1,2-35</v>
      </c>
      <c r="P1637" s="5" t="str">
        <f t="shared" si="339"/>
        <v>1-71697</v>
      </c>
      <c r="Q1637" s="7">
        <f t="shared" si="373"/>
        <v>0</v>
      </c>
      <c r="R1637" s="5">
        <f t="shared" si="340"/>
        <v>35766</v>
      </c>
      <c r="S1637" s="5">
        <v>15</v>
      </c>
      <c r="T1637" s="5">
        <v>0</v>
      </c>
      <c r="U1637">
        <f>[2]升级消耗!$H137</f>
        <v>71697</v>
      </c>
      <c r="V1637">
        <f t="shared" si="315"/>
        <v>2.25</v>
      </c>
      <c r="AA1637" s="5">
        <f t="shared" si="341"/>
        <v>1390</v>
      </c>
    </row>
    <row r="1638" spans="1:27">
      <c r="A1638" s="5">
        <f t="shared" si="311"/>
        <v>1006135</v>
      </c>
      <c r="B1638" s="5">
        <f t="shared" si="312"/>
        <v>1006</v>
      </c>
      <c r="C1638" s="5">
        <f>VLOOKUP(B1638,[1]role!$A:$J,10,1)</f>
        <v>50</v>
      </c>
      <c r="D1638" s="5">
        <f t="shared" si="313"/>
        <v>135</v>
      </c>
      <c r="E1638" s="10" t="s">
        <v>241</v>
      </c>
      <c r="F1638" s="5">
        <f>[2]攻击!$J140</f>
        <v>36579</v>
      </c>
      <c r="G1638" s="5">
        <f t="shared" si="335"/>
        <v>648</v>
      </c>
      <c r="H1638" s="5">
        <v>0</v>
      </c>
      <c r="I1638" s="6">
        <f t="shared" si="336"/>
        <v>1400</v>
      </c>
      <c r="J1638">
        <v>0</v>
      </c>
      <c r="K1638" s="11">
        <f t="shared" si="337"/>
        <v>8</v>
      </c>
      <c r="L1638">
        <v>0</v>
      </c>
      <c r="M1638">
        <v>0</v>
      </c>
      <c r="N1638" s="7">
        <v>0</v>
      </c>
      <c r="O1638" s="7" t="str">
        <f t="shared" ref="O1638:Q1638" si="374">O1538</f>
        <v>1-1,2-36</v>
      </c>
      <c r="P1638" s="5" t="str">
        <f t="shared" si="339"/>
        <v>1-73329</v>
      </c>
      <c r="Q1638" s="7">
        <f t="shared" si="374"/>
        <v>0</v>
      </c>
      <c r="R1638" s="5">
        <f t="shared" si="340"/>
        <v>36579</v>
      </c>
      <c r="S1638" s="5">
        <v>15</v>
      </c>
      <c r="T1638" s="5">
        <v>0</v>
      </c>
      <c r="U1638">
        <f>[2]升级消耗!$H138</f>
        <v>73329</v>
      </c>
      <c r="V1638">
        <f t="shared" si="315"/>
        <v>2.25</v>
      </c>
      <c r="AA1638" s="5">
        <f t="shared" si="341"/>
        <v>1400</v>
      </c>
    </row>
    <row r="1639" spans="1:27">
      <c r="A1639" s="5">
        <f t="shared" si="311"/>
        <v>1006136</v>
      </c>
      <c r="B1639" s="5">
        <f t="shared" si="312"/>
        <v>1006</v>
      </c>
      <c r="C1639" s="5">
        <f>VLOOKUP(B1639,[1]role!$A:$J,10,1)</f>
        <v>50</v>
      </c>
      <c r="D1639" s="5">
        <f t="shared" si="313"/>
        <v>136</v>
      </c>
      <c r="E1639" s="10" t="s">
        <v>241</v>
      </c>
      <c r="F1639" s="5">
        <f>[2]攻击!$J141</f>
        <v>37395</v>
      </c>
      <c r="G1639" s="5">
        <f t="shared" si="335"/>
        <v>652</v>
      </c>
      <c r="H1639" s="5">
        <v>0</v>
      </c>
      <c r="I1639" s="6">
        <f t="shared" si="336"/>
        <v>1410</v>
      </c>
      <c r="J1639">
        <v>0</v>
      </c>
      <c r="K1639" s="11">
        <f t="shared" si="337"/>
        <v>8</v>
      </c>
      <c r="L1639">
        <v>0</v>
      </c>
      <c r="M1639">
        <v>0</v>
      </c>
      <c r="N1639" s="7">
        <v>0</v>
      </c>
      <c r="O1639" s="7" t="str">
        <f t="shared" ref="O1639:Q1639" si="375">O1539</f>
        <v>1-1,2-37</v>
      </c>
      <c r="P1639" s="5" t="str">
        <f t="shared" si="339"/>
        <v>1-74965</v>
      </c>
      <c r="Q1639" s="7">
        <f t="shared" si="375"/>
        <v>0</v>
      </c>
      <c r="R1639" s="5">
        <f t="shared" si="340"/>
        <v>37395</v>
      </c>
      <c r="S1639" s="5">
        <v>15</v>
      </c>
      <c r="T1639" s="5">
        <v>0</v>
      </c>
      <c r="U1639">
        <f>[2]升级消耗!$H139</f>
        <v>74965</v>
      </c>
      <c r="V1639">
        <f t="shared" si="315"/>
        <v>2.25</v>
      </c>
      <c r="AA1639" s="5">
        <f t="shared" si="341"/>
        <v>1410</v>
      </c>
    </row>
    <row r="1640" spans="1:27">
      <c r="A1640" s="5">
        <f t="shared" si="311"/>
        <v>1006137</v>
      </c>
      <c r="B1640" s="5">
        <f t="shared" si="312"/>
        <v>1006</v>
      </c>
      <c r="C1640" s="5">
        <f>VLOOKUP(B1640,[1]role!$A:$J,10,1)</f>
        <v>50</v>
      </c>
      <c r="D1640" s="5">
        <f t="shared" si="313"/>
        <v>137</v>
      </c>
      <c r="E1640" s="10" t="s">
        <v>241</v>
      </c>
      <c r="F1640" s="5">
        <f>[2]攻击!$J142</f>
        <v>38211</v>
      </c>
      <c r="G1640" s="5">
        <f t="shared" si="335"/>
        <v>657</v>
      </c>
      <c r="H1640" s="5">
        <v>0</v>
      </c>
      <c r="I1640" s="6">
        <f t="shared" si="336"/>
        <v>1420</v>
      </c>
      <c r="J1640">
        <v>0</v>
      </c>
      <c r="K1640" s="11">
        <f t="shared" si="337"/>
        <v>8</v>
      </c>
      <c r="L1640">
        <v>0</v>
      </c>
      <c r="M1640">
        <v>0</v>
      </c>
      <c r="N1640" s="7">
        <v>0</v>
      </c>
      <c r="O1640" s="7" t="str">
        <f t="shared" ref="O1640:Q1640" si="376">O1540</f>
        <v>1-1,2-38</v>
      </c>
      <c r="P1640" s="5" t="str">
        <f t="shared" si="339"/>
        <v>1-76597</v>
      </c>
      <c r="Q1640" s="7">
        <f t="shared" si="376"/>
        <v>0</v>
      </c>
      <c r="R1640" s="5">
        <f t="shared" si="340"/>
        <v>38211</v>
      </c>
      <c r="S1640" s="5">
        <v>15</v>
      </c>
      <c r="T1640" s="5">
        <v>0</v>
      </c>
      <c r="U1640">
        <f>[2]升级消耗!$H140</f>
        <v>76597</v>
      </c>
      <c r="V1640">
        <f t="shared" si="315"/>
        <v>2.25</v>
      </c>
      <c r="AA1640" s="5">
        <f t="shared" si="341"/>
        <v>1420</v>
      </c>
    </row>
    <row r="1641" spans="1:27">
      <c r="A1641" s="5">
        <f t="shared" si="311"/>
        <v>1006138</v>
      </c>
      <c r="B1641" s="5">
        <f t="shared" si="312"/>
        <v>1006</v>
      </c>
      <c r="C1641" s="5">
        <f>VLOOKUP(B1641,[1]role!$A:$J,10,1)</f>
        <v>50</v>
      </c>
      <c r="D1641" s="5">
        <f t="shared" si="313"/>
        <v>138</v>
      </c>
      <c r="E1641" s="10" t="s">
        <v>241</v>
      </c>
      <c r="F1641" s="5">
        <f>[2]攻击!$J143</f>
        <v>39030</v>
      </c>
      <c r="G1641" s="5">
        <f t="shared" si="335"/>
        <v>661</v>
      </c>
      <c r="H1641" s="5">
        <v>0</v>
      </c>
      <c r="I1641" s="6">
        <f t="shared" si="336"/>
        <v>1430</v>
      </c>
      <c r="J1641">
        <v>0</v>
      </c>
      <c r="K1641" s="11">
        <f t="shared" si="337"/>
        <v>8</v>
      </c>
      <c r="L1641">
        <v>0</v>
      </c>
      <c r="M1641">
        <v>0</v>
      </c>
      <c r="N1641" s="7">
        <v>0</v>
      </c>
      <c r="O1641" s="7" t="str">
        <f t="shared" ref="O1641:Q1641" si="377">O1541</f>
        <v>1-1,2-39</v>
      </c>
      <c r="P1641" s="5" t="str">
        <f t="shared" si="339"/>
        <v>1-78237</v>
      </c>
      <c r="Q1641" s="7">
        <f t="shared" si="377"/>
        <v>0</v>
      </c>
      <c r="R1641" s="5">
        <f t="shared" si="340"/>
        <v>39030</v>
      </c>
      <c r="S1641" s="5">
        <v>15</v>
      </c>
      <c r="T1641" s="5">
        <v>0</v>
      </c>
      <c r="U1641">
        <f>[2]升级消耗!$H141</f>
        <v>78237</v>
      </c>
      <c r="V1641">
        <f t="shared" si="315"/>
        <v>2.25</v>
      </c>
      <c r="AA1641" s="5">
        <f t="shared" si="341"/>
        <v>1430</v>
      </c>
    </row>
    <row r="1642" spans="1:27">
      <c r="A1642" s="5">
        <f t="shared" si="311"/>
        <v>1006139</v>
      </c>
      <c r="B1642" s="5">
        <f t="shared" si="312"/>
        <v>1006</v>
      </c>
      <c r="C1642" s="5">
        <f>VLOOKUP(B1642,[1]role!$A:$J,10,1)</f>
        <v>50</v>
      </c>
      <c r="D1642" s="5">
        <f t="shared" si="313"/>
        <v>139</v>
      </c>
      <c r="E1642" s="10" t="s">
        <v>241</v>
      </c>
      <c r="F1642" s="5">
        <f>[2]攻击!$J144</f>
        <v>39849</v>
      </c>
      <c r="G1642" s="5">
        <f t="shared" si="335"/>
        <v>666</v>
      </c>
      <c r="H1642" s="5">
        <v>0</v>
      </c>
      <c r="I1642" s="6">
        <f t="shared" si="336"/>
        <v>1440</v>
      </c>
      <c r="J1642">
        <v>0</v>
      </c>
      <c r="K1642" s="11">
        <f t="shared" si="337"/>
        <v>8</v>
      </c>
      <c r="L1642">
        <v>0</v>
      </c>
      <c r="M1642">
        <v>0</v>
      </c>
      <c r="N1642" s="7">
        <v>0</v>
      </c>
      <c r="O1642" s="7" t="str">
        <f t="shared" ref="O1642:Q1642" si="378">O1542</f>
        <v>1-1,2-40</v>
      </c>
      <c r="P1642" s="5" t="str">
        <f t="shared" si="339"/>
        <v>1-79886</v>
      </c>
      <c r="Q1642" s="7">
        <f t="shared" si="378"/>
        <v>0</v>
      </c>
      <c r="R1642" s="5">
        <f t="shared" si="340"/>
        <v>39849</v>
      </c>
      <c r="S1642" s="5">
        <v>15</v>
      </c>
      <c r="T1642" s="5">
        <v>0</v>
      </c>
      <c r="U1642">
        <f>[2]升级消耗!$H142</f>
        <v>79886</v>
      </c>
      <c r="V1642">
        <f t="shared" si="315"/>
        <v>2.25</v>
      </c>
      <c r="AA1642" s="5">
        <f t="shared" si="341"/>
        <v>1440</v>
      </c>
    </row>
    <row r="1643" spans="1:27">
      <c r="A1643" s="5">
        <f t="shared" si="311"/>
        <v>1006140</v>
      </c>
      <c r="B1643" s="5">
        <f t="shared" si="312"/>
        <v>1006</v>
      </c>
      <c r="C1643" s="5">
        <f>VLOOKUP(B1643,[1]role!$A:$J,10,1)</f>
        <v>50</v>
      </c>
      <c r="D1643" s="5">
        <f t="shared" si="313"/>
        <v>140</v>
      </c>
      <c r="E1643" s="10" t="s">
        <v>241</v>
      </c>
      <c r="F1643" s="5">
        <f>[2]攻击!$J145</f>
        <v>40671</v>
      </c>
      <c r="G1643" s="5">
        <f t="shared" si="335"/>
        <v>670</v>
      </c>
      <c r="H1643" s="5">
        <v>0</v>
      </c>
      <c r="I1643" s="6">
        <f t="shared" si="336"/>
        <v>1450</v>
      </c>
      <c r="J1643">
        <v>0</v>
      </c>
      <c r="K1643" s="11">
        <f t="shared" si="337"/>
        <v>8</v>
      </c>
      <c r="L1643">
        <v>0</v>
      </c>
      <c r="M1643">
        <v>0</v>
      </c>
      <c r="N1643" s="7">
        <v>0</v>
      </c>
      <c r="O1643" s="7" t="str">
        <f t="shared" ref="O1643:Q1643" si="379">O1543</f>
        <v>1-1,2-41</v>
      </c>
      <c r="P1643" s="5" t="str">
        <f t="shared" si="339"/>
        <v>1-81530</v>
      </c>
      <c r="Q1643" s="7">
        <f t="shared" si="379"/>
        <v>0</v>
      </c>
      <c r="R1643" s="5">
        <f t="shared" si="340"/>
        <v>40671</v>
      </c>
      <c r="S1643" s="5">
        <v>15</v>
      </c>
      <c r="T1643" s="5">
        <v>0</v>
      </c>
      <c r="U1643">
        <f>[2]升级消耗!$H143</f>
        <v>81530</v>
      </c>
      <c r="V1643">
        <f t="shared" si="315"/>
        <v>2.25</v>
      </c>
      <c r="AA1643" s="5">
        <f t="shared" si="341"/>
        <v>1450</v>
      </c>
    </row>
    <row r="1644" spans="1:27">
      <c r="A1644" s="5">
        <f t="shared" si="311"/>
        <v>1006141</v>
      </c>
      <c r="B1644" s="5">
        <f t="shared" si="312"/>
        <v>1006</v>
      </c>
      <c r="C1644" s="5">
        <f>VLOOKUP(B1644,[1]role!$A:$J,10,1)</f>
        <v>50</v>
      </c>
      <c r="D1644" s="5">
        <f t="shared" si="313"/>
        <v>141</v>
      </c>
      <c r="E1644" s="10" t="s">
        <v>241</v>
      </c>
      <c r="F1644" s="5">
        <f>[2]攻击!$J146</f>
        <v>41493</v>
      </c>
      <c r="G1644" s="5">
        <f t="shared" si="335"/>
        <v>674</v>
      </c>
      <c r="H1644" s="5">
        <v>0</v>
      </c>
      <c r="I1644" s="6">
        <f t="shared" si="336"/>
        <v>1460</v>
      </c>
      <c r="J1644">
        <v>0</v>
      </c>
      <c r="K1644" s="11">
        <f t="shared" si="337"/>
        <v>8</v>
      </c>
      <c r="L1644">
        <v>0</v>
      </c>
      <c r="M1644">
        <v>0</v>
      </c>
      <c r="N1644" s="7">
        <v>0</v>
      </c>
      <c r="O1644" s="7" t="str">
        <f t="shared" ref="O1644:Q1644" si="380">O1544</f>
        <v>1-1,2-42</v>
      </c>
      <c r="P1644" s="5" t="str">
        <f t="shared" si="339"/>
        <v>1-83178</v>
      </c>
      <c r="Q1644" s="7">
        <f t="shared" si="380"/>
        <v>0</v>
      </c>
      <c r="R1644" s="5">
        <f t="shared" si="340"/>
        <v>41493</v>
      </c>
      <c r="S1644" s="5">
        <v>15</v>
      </c>
      <c r="T1644" s="5">
        <v>0</v>
      </c>
      <c r="U1644">
        <f>[2]升级消耗!$H144</f>
        <v>83178</v>
      </c>
      <c r="V1644">
        <f t="shared" si="315"/>
        <v>2.25</v>
      </c>
      <c r="AA1644" s="5">
        <f t="shared" si="341"/>
        <v>1460</v>
      </c>
    </row>
    <row r="1645" spans="1:27">
      <c r="A1645" s="5">
        <f t="shared" si="311"/>
        <v>1006142</v>
      </c>
      <c r="B1645" s="5">
        <f t="shared" si="312"/>
        <v>1006</v>
      </c>
      <c r="C1645" s="5">
        <f>VLOOKUP(B1645,[1]role!$A:$J,10,1)</f>
        <v>50</v>
      </c>
      <c r="D1645" s="5">
        <f t="shared" si="313"/>
        <v>142</v>
      </c>
      <c r="E1645" s="10" t="s">
        <v>241</v>
      </c>
      <c r="F1645" s="5">
        <f>[2]攻击!$J147</f>
        <v>42318</v>
      </c>
      <c r="G1645" s="5">
        <f t="shared" si="335"/>
        <v>679</v>
      </c>
      <c r="H1645" s="5">
        <v>0</v>
      </c>
      <c r="I1645" s="6">
        <f t="shared" si="336"/>
        <v>1470</v>
      </c>
      <c r="J1645">
        <v>0</v>
      </c>
      <c r="K1645" s="11">
        <f t="shared" si="337"/>
        <v>8</v>
      </c>
      <c r="L1645">
        <v>0</v>
      </c>
      <c r="M1645">
        <v>0</v>
      </c>
      <c r="N1645" s="7">
        <v>0</v>
      </c>
      <c r="O1645" s="7" t="str">
        <f t="shared" ref="O1645:Q1645" si="381">O1545</f>
        <v>1-1,2-43</v>
      </c>
      <c r="P1645" s="5" t="str">
        <f t="shared" si="339"/>
        <v>1-84831</v>
      </c>
      <c r="Q1645" s="7">
        <f t="shared" si="381"/>
        <v>0</v>
      </c>
      <c r="R1645" s="5">
        <f t="shared" si="340"/>
        <v>42318</v>
      </c>
      <c r="S1645" s="5">
        <v>15</v>
      </c>
      <c r="T1645" s="5">
        <v>0</v>
      </c>
      <c r="U1645">
        <f>[2]升级消耗!$H145</f>
        <v>84831</v>
      </c>
      <c r="V1645">
        <f t="shared" si="315"/>
        <v>2.25</v>
      </c>
      <c r="AA1645" s="5">
        <f t="shared" si="341"/>
        <v>1470</v>
      </c>
    </row>
    <row r="1646" spans="1:27">
      <c r="A1646" s="5">
        <f t="shared" si="311"/>
        <v>1006143</v>
      </c>
      <c r="B1646" s="5">
        <f t="shared" si="312"/>
        <v>1006</v>
      </c>
      <c r="C1646" s="5">
        <f>VLOOKUP(B1646,[1]role!$A:$J,10,1)</f>
        <v>50</v>
      </c>
      <c r="D1646" s="5">
        <f t="shared" si="313"/>
        <v>143</v>
      </c>
      <c r="E1646" s="10" t="s">
        <v>241</v>
      </c>
      <c r="F1646" s="5">
        <f>[2]攻击!$J148</f>
        <v>43143</v>
      </c>
      <c r="G1646" s="5">
        <f t="shared" si="335"/>
        <v>683</v>
      </c>
      <c r="H1646" s="5">
        <v>0</v>
      </c>
      <c r="I1646" s="6">
        <f t="shared" si="336"/>
        <v>1480</v>
      </c>
      <c r="J1646">
        <v>0</v>
      </c>
      <c r="K1646" s="11">
        <f t="shared" si="337"/>
        <v>8</v>
      </c>
      <c r="L1646">
        <v>0</v>
      </c>
      <c r="M1646">
        <v>0</v>
      </c>
      <c r="N1646" s="7">
        <v>0</v>
      </c>
      <c r="O1646" s="7" t="str">
        <f t="shared" ref="O1646:Q1646" si="382">O1546</f>
        <v>1-1,2-44</v>
      </c>
      <c r="P1646" s="5" t="str">
        <f t="shared" si="339"/>
        <v>1-86487</v>
      </c>
      <c r="Q1646" s="7">
        <f t="shared" si="382"/>
        <v>0</v>
      </c>
      <c r="R1646" s="5">
        <f t="shared" si="340"/>
        <v>43143</v>
      </c>
      <c r="S1646" s="5">
        <v>15</v>
      </c>
      <c r="T1646" s="5">
        <v>0</v>
      </c>
      <c r="U1646">
        <f>[2]升级消耗!$H146</f>
        <v>86487</v>
      </c>
      <c r="V1646">
        <f t="shared" si="315"/>
        <v>2.25</v>
      </c>
      <c r="AA1646" s="5">
        <f t="shared" si="341"/>
        <v>1480</v>
      </c>
    </row>
    <row r="1647" spans="1:27">
      <c r="A1647" s="5">
        <f t="shared" si="311"/>
        <v>1006144</v>
      </c>
      <c r="B1647" s="5">
        <f t="shared" si="312"/>
        <v>1006</v>
      </c>
      <c r="C1647" s="5">
        <f>VLOOKUP(B1647,[1]role!$A:$J,10,1)</f>
        <v>50</v>
      </c>
      <c r="D1647" s="5">
        <f t="shared" si="313"/>
        <v>144</v>
      </c>
      <c r="E1647" s="10" t="s">
        <v>241</v>
      </c>
      <c r="F1647" s="5">
        <f>[2]攻击!$J149</f>
        <v>43971</v>
      </c>
      <c r="G1647" s="5">
        <f t="shared" si="335"/>
        <v>688</v>
      </c>
      <c r="H1647" s="5">
        <v>0</v>
      </c>
      <c r="I1647" s="6">
        <f t="shared" si="336"/>
        <v>1490</v>
      </c>
      <c r="J1647">
        <v>0</v>
      </c>
      <c r="K1647" s="11">
        <f t="shared" si="337"/>
        <v>8</v>
      </c>
      <c r="L1647">
        <v>0</v>
      </c>
      <c r="M1647">
        <v>0</v>
      </c>
      <c r="N1647" s="7">
        <v>0</v>
      </c>
      <c r="O1647" s="7" t="str">
        <f t="shared" ref="O1647:Q1647" si="383">O1547</f>
        <v>1-1,2-45</v>
      </c>
      <c r="P1647" s="5" t="str">
        <f t="shared" si="339"/>
        <v>1-88148</v>
      </c>
      <c r="Q1647" s="7">
        <f t="shared" si="383"/>
        <v>0</v>
      </c>
      <c r="R1647" s="5">
        <f t="shared" si="340"/>
        <v>43971</v>
      </c>
      <c r="S1647" s="5">
        <v>15</v>
      </c>
      <c r="T1647" s="5">
        <v>0</v>
      </c>
      <c r="U1647">
        <f>[2]升级消耗!$H147</f>
        <v>88148</v>
      </c>
      <c r="V1647">
        <f t="shared" si="315"/>
        <v>2.25</v>
      </c>
      <c r="AA1647" s="5">
        <f t="shared" si="341"/>
        <v>1490</v>
      </c>
    </row>
    <row r="1648" spans="1:27">
      <c r="A1648" s="5">
        <f t="shared" si="311"/>
        <v>1006145</v>
      </c>
      <c r="B1648" s="5">
        <f t="shared" si="312"/>
        <v>1006</v>
      </c>
      <c r="C1648" s="5">
        <f>VLOOKUP(B1648,[1]role!$A:$J,10,1)</f>
        <v>50</v>
      </c>
      <c r="D1648" s="5">
        <f t="shared" si="313"/>
        <v>145</v>
      </c>
      <c r="E1648" s="10" t="s">
        <v>241</v>
      </c>
      <c r="F1648" s="5">
        <f>[2]攻击!$J150</f>
        <v>44799</v>
      </c>
      <c r="G1648" s="5">
        <f t="shared" si="335"/>
        <v>692</v>
      </c>
      <c r="H1648" s="5">
        <v>0</v>
      </c>
      <c r="I1648" s="6">
        <f t="shared" si="336"/>
        <v>1500</v>
      </c>
      <c r="J1648">
        <v>0</v>
      </c>
      <c r="K1648" s="11">
        <f t="shared" si="337"/>
        <v>8</v>
      </c>
      <c r="L1648">
        <v>0</v>
      </c>
      <c r="M1648">
        <v>0</v>
      </c>
      <c r="N1648" s="7">
        <v>0</v>
      </c>
      <c r="O1648" s="7" t="str">
        <f t="shared" ref="O1648:Q1648" si="384">O1548</f>
        <v>1-1,2-46</v>
      </c>
      <c r="P1648" s="5" t="str">
        <f t="shared" si="339"/>
        <v>1-89804</v>
      </c>
      <c r="Q1648" s="7">
        <f t="shared" si="384"/>
        <v>0</v>
      </c>
      <c r="R1648" s="5">
        <f t="shared" si="340"/>
        <v>44799</v>
      </c>
      <c r="S1648" s="5">
        <v>15</v>
      </c>
      <c r="T1648" s="5">
        <v>0</v>
      </c>
      <c r="U1648">
        <f>[2]升级消耗!$H148</f>
        <v>89804</v>
      </c>
      <c r="V1648">
        <f t="shared" si="315"/>
        <v>2.25</v>
      </c>
      <c r="AA1648" s="5">
        <f t="shared" si="341"/>
        <v>1500</v>
      </c>
    </row>
    <row r="1649" spans="1:27">
      <c r="A1649" s="5">
        <f t="shared" ref="A1649:A1712" si="385">A1349+1000</f>
        <v>1006146</v>
      </c>
      <c r="B1649" s="5">
        <f t="shared" ref="B1649:B1712" si="386">B1349+1</f>
        <v>1006</v>
      </c>
      <c r="C1649" s="5">
        <f>VLOOKUP(B1649,[1]role!$A:$J,10,1)</f>
        <v>50</v>
      </c>
      <c r="D1649" s="5">
        <f t="shared" ref="D1649:D1712" si="387">D1349</f>
        <v>146</v>
      </c>
      <c r="E1649" s="10" t="s">
        <v>241</v>
      </c>
      <c r="F1649" s="5">
        <f>[2]攻击!$J151</f>
        <v>45630</v>
      </c>
      <c r="G1649" s="5">
        <f t="shared" si="335"/>
        <v>697</v>
      </c>
      <c r="H1649" s="5">
        <v>0</v>
      </c>
      <c r="I1649" s="6">
        <f t="shared" si="336"/>
        <v>1510</v>
      </c>
      <c r="J1649">
        <v>0</v>
      </c>
      <c r="K1649" s="11">
        <f t="shared" si="337"/>
        <v>8</v>
      </c>
      <c r="L1649">
        <v>0</v>
      </c>
      <c r="M1649">
        <v>0</v>
      </c>
      <c r="N1649" s="7">
        <v>0</v>
      </c>
      <c r="O1649" s="7" t="str">
        <f t="shared" ref="O1649:Q1649" si="388">O1549</f>
        <v>1-1,2-47</v>
      </c>
      <c r="P1649" s="5" t="str">
        <f t="shared" si="339"/>
        <v>1-91469</v>
      </c>
      <c r="Q1649" s="7">
        <f t="shared" si="388"/>
        <v>0</v>
      </c>
      <c r="R1649" s="5">
        <f t="shared" si="340"/>
        <v>45630</v>
      </c>
      <c r="S1649" s="5">
        <v>15</v>
      </c>
      <c r="T1649" s="5">
        <v>0</v>
      </c>
      <c r="U1649">
        <f>[2]升级消耗!$H149</f>
        <v>91469</v>
      </c>
      <c r="V1649">
        <f t="shared" ref="V1649:V1712" si="389">V1349-0.05</f>
        <v>2.25</v>
      </c>
      <c r="AA1649" s="5">
        <f t="shared" si="341"/>
        <v>1510</v>
      </c>
    </row>
    <row r="1650" spans="1:27">
      <c r="A1650" s="5">
        <f t="shared" si="385"/>
        <v>1006147</v>
      </c>
      <c r="B1650" s="5">
        <f t="shared" si="386"/>
        <v>1006</v>
      </c>
      <c r="C1650" s="5">
        <f>VLOOKUP(B1650,[1]role!$A:$J,10,1)</f>
        <v>50</v>
      </c>
      <c r="D1650" s="5">
        <f t="shared" si="387"/>
        <v>147</v>
      </c>
      <c r="E1650" s="10" t="s">
        <v>241</v>
      </c>
      <c r="F1650" s="5">
        <f>[2]攻击!$J152</f>
        <v>46461</v>
      </c>
      <c r="G1650" s="5">
        <f t="shared" si="335"/>
        <v>701</v>
      </c>
      <c r="H1650" s="5">
        <v>0</v>
      </c>
      <c r="I1650" s="6">
        <f t="shared" si="336"/>
        <v>1520</v>
      </c>
      <c r="J1650">
        <v>0</v>
      </c>
      <c r="K1650" s="11">
        <f t="shared" si="337"/>
        <v>8</v>
      </c>
      <c r="L1650">
        <v>0</v>
      </c>
      <c r="M1650">
        <v>0</v>
      </c>
      <c r="N1650" s="7">
        <v>0</v>
      </c>
      <c r="O1650" s="7" t="str">
        <f t="shared" ref="O1650:Q1650" si="390">O1550</f>
        <v>1-1,2-48</v>
      </c>
      <c r="P1650" s="5" t="str">
        <f t="shared" si="339"/>
        <v>1-93141</v>
      </c>
      <c r="Q1650" s="7">
        <f t="shared" si="390"/>
        <v>0</v>
      </c>
      <c r="R1650" s="5">
        <f t="shared" si="340"/>
        <v>46461</v>
      </c>
      <c r="S1650" s="5">
        <v>15</v>
      </c>
      <c r="T1650" s="5">
        <v>0</v>
      </c>
      <c r="U1650">
        <f>[2]升级消耗!$H150</f>
        <v>93141</v>
      </c>
      <c r="V1650">
        <f t="shared" si="389"/>
        <v>2.25</v>
      </c>
      <c r="AA1650" s="5">
        <f t="shared" si="341"/>
        <v>1520</v>
      </c>
    </row>
    <row r="1651" spans="1:27">
      <c r="A1651" s="5">
        <f t="shared" si="385"/>
        <v>1006148</v>
      </c>
      <c r="B1651" s="5">
        <f t="shared" si="386"/>
        <v>1006</v>
      </c>
      <c r="C1651" s="5">
        <f>VLOOKUP(B1651,[1]role!$A:$J,10,1)</f>
        <v>50</v>
      </c>
      <c r="D1651" s="5">
        <f t="shared" si="387"/>
        <v>148</v>
      </c>
      <c r="E1651" s="10" t="s">
        <v>241</v>
      </c>
      <c r="F1651" s="5">
        <f>[2]攻击!$J153</f>
        <v>47295</v>
      </c>
      <c r="G1651" s="5">
        <f t="shared" si="335"/>
        <v>706</v>
      </c>
      <c r="H1651" s="5">
        <v>0</v>
      </c>
      <c r="I1651" s="6">
        <f t="shared" si="336"/>
        <v>1530</v>
      </c>
      <c r="J1651">
        <v>0</v>
      </c>
      <c r="K1651" s="11">
        <f t="shared" si="337"/>
        <v>8</v>
      </c>
      <c r="L1651">
        <v>0</v>
      </c>
      <c r="M1651">
        <v>0</v>
      </c>
      <c r="N1651" s="7">
        <v>0</v>
      </c>
      <c r="O1651" s="7" t="str">
        <f t="shared" ref="O1651:Q1651" si="391">O1551</f>
        <v>1-1,2-49</v>
      </c>
      <c r="P1651" s="5" t="str">
        <f t="shared" si="339"/>
        <v>1-94810</v>
      </c>
      <c r="Q1651" s="7">
        <f t="shared" si="391"/>
        <v>0</v>
      </c>
      <c r="R1651" s="5">
        <f t="shared" si="340"/>
        <v>47295</v>
      </c>
      <c r="S1651" s="5">
        <v>15</v>
      </c>
      <c r="T1651" s="5">
        <v>0</v>
      </c>
      <c r="U1651">
        <f>[2]升级消耗!$H151</f>
        <v>94810</v>
      </c>
      <c r="V1651">
        <f t="shared" si="389"/>
        <v>2.25</v>
      </c>
      <c r="AA1651" s="5">
        <f t="shared" si="341"/>
        <v>1530</v>
      </c>
    </row>
    <row r="1652" spans="1:27">
      <c r="A1652" s="5">
        <f t="shared" si="385"/>
        <v>1006149</v>
      </c>
      <c r="B1652" s="5">
        <f t="shared" si="386"/>
        <v>1006</v>
      </c>
      <c r="C1652" s="5">
        <f>VLOOKUP(B1652,[1]role!$A:$J,10,1)</f>
        <v>50</v>
      </c>
      <c r="D1652" s="5">
        <f t="shared" si="387"/>
        <v>149</v>
      </c>
      <c r="E1652" s="10" t="s">
        <v>241</v>
      </c>
      <c r="F1652" s="5">
        <f>[2]攻击!$J154</f>
        <v>48129</v>
      </c>
      <c r="G1652" s="5">
        <f t="shared" si="335"/>
        <v>710</v>
      </c>
      <c r="H1652" s="5">
        <v>0</v>
      </c>
      <c r="I1652" s="6">
        <f t="shared" si="336"/>
        <v>1540</v>
      </c>
      <c r="J1652">
        <v>0</v>
      </c>
      <c r="K1652" s="11">
        <f t="shared" si="337"/>
        <v>8</v>
      </c>
      <c r="L1652">
        <v>0</v>
      </c>
      <c r="M1652">
        <v>0</v>
      </c>
      <c r="N1652" s="7">
        <v>0</v>
      </c>
      <c r="O1652" s="7" t="str">
        <f t="shared" ref="O1652:Q1652" si="392">O1552</f>
        <v>1-1,2-50</v>
      </c>
      <c r="P1652" s="5" t="str">
        <f t="shared" si="339"/>
        <v>1-96483</v>
      </c>
      <c r="Q1652" s="7">
        <f t="shared" si="392"/>
        <v>0</v>
      </c>
      <c r="R1652" s="5">
        <f t="shared" si="340"/>
        <v>48129</v>
      </c>
      <c r="S1652" s="5">
        <v>15</v>
      </c>
      <c r="T1652" s="5">
        <v>0</v>
      </c>
      <c r="U1652">
        <f>[2]升级消耗!$H152</f>
        <v>96483</v>
      </c>
      <c r="V1652">
        <f t="shared" si="389"/>
        <v>2.25</v>
      </c>
      <c r="AA1652" s="5">
        <f t="shared" si="341"/>
        <v>1540</v>
      </c>
    </row>
    <row r="1653" spans="1:27">
      <c r="A1653" s="5">
        <f t="shared" si="385"/>
        <v>1006150</v>
      </c>
      <c r="B1653" s="5">
        <f t="shared" si="386"/>
        <v>1006</v>
      </c>
      <c r="C1653" s="5">
        <f>VLOOKUP(B1653,[1]role!$A:$J,10,1)</f>
        <v>50</v>
      </c>
      <c r="D1653" s="5">
        <f t="shared" si="387"/>
        <v>150</v>
      </c>
      <c r="E1653" s="10" t="s">
        <v>241</v>
      </c>
      <c r="F1653" s="5">
        <f>[2]攻击!$J155</f>
        <v>48966</v>
      </c>
      <c r="G1653" s="5">
        <f t="shared" si="335"/>
        <v>714</v>
      </c>
      <c r="H1653" s="5">
        <v>0</v>
      </c>
      <c r="I1653" s="6">
        <f t="shared" si="336"/>
        <v>1550</v>
      </c>
      <c r="J1653">
        <v>0</v>
      </c>
      <c r="K1653" s="11">
        <f t="shared" si="337"/>
        <v>8</v>
      </c>
      <c r="L1653">
        <v>0</v>
      </c>
      <c r="M1653">
        <v>0</v>
      </c>
      <c r="N1653" s="7">
        <v>0</v>
      </c>
      <c r="O1653" s="7" t="str">
        <f t="shared" ref="O1653:Q1653" si="393">O1553</f>
        <v>1-1,2-51</v>
      </c>
      <c r="P1653" s="5" t="str">
        <f t="shared" si="339"/>
        <v>1-98159</v>
      </c>
      <c r="Q1653" s="7">
        <f t="shared" si="393"/>
        <v>0</v>
      </c>
      <c r="R1653" s="5">
        <f t="shared" si="340"/>
        <v>48966</v>
      </c>
      <c r="S1653" s="5">
        <v>15</v>
      </c>
      <c r="T1653" s="5">
        <v>0</v>
      </c>
      <c r="U1653">
        <f>[2]升级消耗!$H153</f>
        <v>98159</v>
      </c>
      <c r="V1653">
        <f t="shared" si="389"/>
        <v>2.25</v>
      </c>
      <c r="AA1653" s="5">
        <f t="shared" si="341"/>
        <v>1550</v>
      </c>
    </row>
    <row r="1654" spans="1:27">
      <c r="A1654" s="5">
        <f t="shared" si="385"/>
        <v>1006151</v>
      </c>
      <c r="B1654" s="5">
        <f t="shared" si="386"/>
        <v>1006</v>
      </c>
      <c r="C1654" s="5">
        <f>VLOOKUP(B1654,[1]role!$A:$J,10,1)</f>
        <v>50</v>
      </c>
      <c r="D1654" s="5">
        <f t="shared" si="387"/>
        <v>151</v>
      </c>
      <c r="E1654" s="10" t="s">
        <v>241</v>
      </c>
      <c r="F1654" s="5">
        <f>[2]攻击!$J156</f>
        <v>50220</v>
      </c>
      <c r="G1654" s="5">
        <f t="shared" si="335"/>
        <v>719</v>
      </c>
      <c r="H1654" s="5">
        <v>0</v>
      </c>
      <c r="I1654" s="6">
        <f t="shared" si="336"/>
        <v>1560</v>
      </c>
      <c r="J1654">
        <v>0</v>
      </c>
      <c r="K1654" s="11">
        <f t="shared" si="337"/>
        <v>8</v>
      </c>
      <c r="L1654">
        <v>0</v>
      </c>
      <c r="M1654">
        <v>0</v>
      </c>
      <c r="N1654" s="7">
        <v>0</v>
      </c>
      <c r="O1654" s="7" t="str">
        <f t="shared" ref="O1654:Q1654" si="394">O1554</f>
        <v>1-1,2-52</v>
      </c>
      <c r="P1654" s="5" t="str">
        <f t="shared" si="339"/>
        <v>1-100674</v>
      </c>
      <c r="Q1654" s="7">
        <f t="shared" si="394"/>
        <v>0</v>
      </c>
      <c r="R1654" s="5">
        <f t="shared" si="340"/>
        <v>50220</v>
      </c>
      <c r="S1654" s="5">
        <v>15</v>
      </c>
      <c r="T1654" s="5">
        <v>0</v>
      </c>
      <c r="U1654">
        <f>[2]升级消耗!$H154</f>
        <v>100674</v>
      </c>
      <c r="V1654">
        <f t="shared" si="389"/>
        <v>2.25</v>
      </c>
      <c r="AA1654" s="5">
        <f t="shared" si="341"/>
        <v>1560</v>
      </c>
    </row>
    <row r="1655" spans="1:27">
      <c r="A1655" s="5">
        <f t="shared" si="385"/>
        <v>1006152</v>
      </c>
      <c r="B1655" s="5">
        <f t="shared" si="386"/>
        <v>1006</v>
      </c>
      <c r="C1655" s="5">
        <f>VLOOKUP(B1655,[1]role!$A:$J,10,1)</f>
        <v>50</v>
      </c>
      <c r="D1655" s="5">
        <f t="shared" si="387"/>
        <v>152</v>
      </c>
      <c r="E1655" s="10" t="s">
        <v>241</v>
      </c>
      <c r="F1655" s="5">
        <f>[2]攻击!$J157</f>
        <v>51474</v>
      </c>
      <c r="G1655" s="5">
        <f t="shared" si="335"/>
        <v>723</v>
      </c>
      <c r="H1655" s="5">
        <v>0</v>
      </c>
      <c r="I1655" s="6">
        <f t="shared" si="336"/>
        <v>1570</v>
      </c>
      <c r="J1655">
        <v>0</v>
      </c>
      <c r="K1655" s="11">
        <f t="shared" si="337"/>
        <v>8</v>
      </c>
      <c r="L1655">
        <v>0</v>
      </c>
      <c r="M1655">
        <v>0</v>
      </c>
      <c r="N1655" s="7">
        <v>0</v>
      </c>
      <c r="O1655" s="7" t="str">
        <f t="shared" ref="O1655:Q1655" si="395">O1555</f>
        <v>1-1,2-53</v>
      </c>
      <c r="P1655" s="5" t="str">
        <f t="shared" si="339"/>
        <v>1-103189</v>
      </c>
      <c r="Q1655" s="7">
        <f t="shared" si="395"/>
        <v>0</v>
      </c>
      <c r="R1655" s="5">
        <f t="shared" si="340"/>
        <v>51474</v>
      </c>
      <c r="S1655" s="5">
        <v>15</v>
      </c>
      <c r="T1655" s="5">
        <v>0</v>
      </c>
      <c r="U1655">
        <f>[2]升级消耗!$H155</f>
        <v>103189</v>
      </c>
      <c r="V1655">
        <f t="shared" si="389"/>
        <v>2.25</v>
      </c>
      <c r="AA1655" s="5">
        <f t="shared" si="341"/>
        <v>1570</v>
      </c>
    </row>
    <row r="1656" spans="1:27">
      <c r="A1656" s="5">
        <f t="shared" si="385"/>
        <v>1006153</v>
      </c>
      <c r="B1656" s="5">
        <f t="shared" si="386"/>
        <v>1006</v>
      </c>
      <c r="C1656" s="5">
        <f>VLOOKUP(B1656,[1]role!$A:$J,10,1)</f>
        <v>50</v>
      </c>
      <c r="D1656" s="5">
        <f t="shared" si="387"/>
        <v>153</v>
      </c>
      <c r="E1656" s="10" t="s">
        <v>241</v>
      </c>
      <c r="F1656" s="5">
        <f>[2]攻击!$J158</f>
        <v>52731</v>
      </c>
      <c r="G1656" s="5">
        <f t="shared" si="335"/>
        <v>728</v>
      </c>
      <c r="H1656" s="5">
        <v>0</v>
      </c>
      <c r="I1656" s="6">
        <f t="shared" si="336"/>
        <v>1580</v>
      </c>
      <c r="J1656">
        <v>0</v>
      </c>
      <c r="K1656" s="11">
        <f t="shared" si="337"/>
        <v>8</v>
      </c>
      <c r="L1656">
        <v>0</v>
      </c>
      <c r="M1656">
        <v>0</v>
      </c>
      <c r="N1656" s="7">
        <v>0</v>
      </c>
      <c r="O1656" s="7" t="str">
        <f t="shared" ref="O1656:Q1656" si="396">O1556</f>
        <v>1-1,2-54</v>
      </c>
      <c r="P1656" s="5" t="str">
        <f t="shared" si="339"/>
        <v>1-105709</v>
      </c>
      <c r="Q1656" s="7">
        <f t="shared" si="396"/>
        <v>0</v>
      </c>
      <c r="R1656" s="5">
        <f t="shared" si="340"/>
        <v>52731</v>
      </c>
      <c r="S1656" s="5">
        <v>15</v>
      </c>
      <c r="T1656" s="5">
        <v>0</v>
      </c>
      <c r="U1656">
        <f>[2]升级消耗!$H156</f>
        <v>105709</v>
      </c>
      <c r="V1656">
        <f t="shared" si="389"/>
        <v>2.25</v>
      </c>
      <c r="AA1656" s="5">
        <f t="shared" si="341"/>
        <v>1580</v>
      </c>
    </row>
    <row r="1657" spans="1:27">
      <c r="A1657" s="5">
        <f t="shared" si="385"/>
        <v>1006154</v>
      </c>
      <c r="B1657" s="5">
        <f t="shared" si="386"/>
        <v>1006</v>
      </c>
      <c r="C1657" s="5">
        <f>VLOOKUP(B1657,[1]role!$A:$J,10,1)</f>
        <v>50</v>
      </c>
      <c r="D1657" s="5">
        <f t="shared" si="387"/>
        <v>154</v>
      </c>
      <c r="E1657" s="10" t="s">
        <v>241</v>
      </c>
      <c r="F1657" s="5">
        <f>[2]攻击!$J159</f>
        <v>53988</v>
      </c>
      <c r="G1657" s="5">
        <f t="shared" si="335"/>
        <v>732</v>
      </c>
      <c r="H1657" s="5">
        <v>0</v>
      </c>
      <c r="I1657" s="6">
        <f t="shared" si="336"/>
        <v>1590</v>
      </c>
      <c r="J1657">
        <v>0</v>
      </c>
      <c r="K1657" s="11">
        <f t="shared" si="337"/>
        <v>8</v>
      </c>
      <c r="L1657">
        <v>0</v>
      </c>
      <c r="M1657">
        <v>0</v>
      </c>
      <c r="N1657" s="7">
        <v>0</v>
      </c>
      <c r="O1657" s="7" t="str">
        <f t="shared" ref="O1657:Q1657" si="397">O1557</f>
        <v>1-1,2-55</v>
      </c>
      <c r="P1657" s="5" t="str">
        <f t="shared" si="339"/>
        <v>1-108232</v>
      </c>
      <c r="Q1657" s="7">
        <f t="shared" si="397"/>
        <v>0</v>
      </c>
      <c r="R1657" s="5">
        <f t="shared" si="340"/>
        <v>53988</v>
      </c>
      <c r="S1657" s="5">
        <v>15</v>
      </c>
      <c r="T1657" s="5">
        <v>0</v>
      </c>
      <c r="U1657">
        <f>[2]升级消耗!$H157</f>
        <v>108232</v>
      </c>
      <c r="V1657">
        <f t="shared" si="389"/>
        <v>2.25</v>
      </c>
      <c r="AA1657" s="5">
        <f t="shared" si="341"/>
        <v>1590</v>
      </c>
    </row>
    <row r="1658" spans="1:27">
      <c r="A1658" s="5">
        <f t="shared" si="385"/>
        <v>1006155</v>
      </c>
      <c r="B1658" s="5">
        <f t="shared" si="386"/>
        <v>1006</v>
      </c>
      <c r="C1658" s="5">
        <f>VLOOKUP(B1658,[1]role!$A:$J,10,1)</f>
        <v>50</v>
      </c>
      <c r="D1658" s="5">
        <f t="shared" si="387"/>
        <v>155</v>
      </c>
      <c r="E1658" s="10" t="s">
        <v>241</v>
      </c>
      <c r="F1658" s="5">
        <f>[2]攻击!$J160</f>
        <v>55248</v>
      </c>
      <c r="G1658" s="5">
        <f t="shared" si="335"/>
        <v>737</v>
      </c>
      <c r="H1658" s="5">
        <v>0</v>
      </c>
      <c r="I1658" s="6">
        <f t="shared" si="336"/>
        <v>1600</v>
      </c>
      <c r="J1658">
        <v>0</v>
      </c>
      <c r="K1658" s="11">
        <f t="shared" si="337"/>
        <v>8</v>
      </c>
      <c r="L1658">
        <v>0</v>
      </c>
      <c r="M1658">
        <v>0</v>
      </c>
      <c r="N1658" s="7">
        <v>0</v>
      </c>
      <c r="O1658" s="7" t="str">
        <f t="shared" ref="O1658:Q1658" si="398">O1558</f>
        <v>1-1,2-56</v>
      </c>
      <c r="P1658" s="5" t="str">
        <f t="shared" si="339"/>
        <v>1-110751</v>
      </c>
      <c r="Q1658" s="7">
        <f t="shared" si="398"/>
        <v>0</v>
      </c>
      <c r="R1658" s="5">
        <f t="shared" si="340"/>
        <v>55248</v>
      </c>
      <c r="S1658" s="5">
        <v>15</v>
      </c>
      <c r="T1658" s="5">
        <v>0</v>
      </c>
      <c r="U1658">
        <f>[2]升级消耗!$H158</f>
        <v>110751</v>
      </c>
      <c r="V1658">
        <f t="shared" si="389"/>
        <v>2.25</v>
      </c>
      <c r="AA1658" s="5">
        <f t="shared" si="341"/>
        <v>1600</v>
      </c>
    </row>
    <row r="1659" spans="1:27">
      <c r="A1659" s="5">
        <f t="shared" si="385"/>
        <v>1006156</v>
      </c>
      <c r="B1659" s="5">
        <f t="shared" si="386"/>
        <v>1006</v>
      </c>
      <c r="C1659" s="5">
        <f>VLOOKUP(B1659,[1]role!$A:$J,10,1)</f>
        <v>50</v>
      </c>
      <c r="D1659" s="5">
        <f t="shared" si="387"/>
        <v>156</v>
      </c>
      <c r="E1659" s="10" t="s">
        <v>241</v>
      </c>
      <c r="F1659" s="5">
        <f>[2]攻击!$J161</f>
        <v>56508</v>
      </c>
      <c r="G1659" s="5">
        <f t="shared" si="335"/>
        <v>741</v>
      </c>
      <c r="H1659" s="5">
        <v>0</v>
      </c>
      <c r="I1659" s="6">
        <f t="shared" si="336"/>
        <v>1610</v>
      </c>
      <c r="J1659">
        <v>0</v>
      </c>
      <c r="K1659" s="11">
        <f t="shared" si="337"/>
        <v>8</v>
      </c>
      <c r="L1659">
        <v>0</v>
      </c>
      <c r="M1659">
        <v>0</v>
      </c>
      <c r="N1659" s="7">
        <v>0</v>
      </c>
      <c r="O1659" s="7" t="str">
        <f t="shared" ref="O1659:Q1659" si="399">O1559</f>
        <v>1-1,2-57</v>
      </c>
      <c r="P1659" s="5" t="str">
        <f t="shared" si="339"/>
        <v>1-113278</v>
      </c>
      <c r="Q1659" s="7">
        <f t="shared" si="399"/>
        <v>0</v>
      </c>
      <c r="R1659" s="5">
        <f t="shared" si="340"/>
        <v>56508</v>
      </c>
      <c r="S1659" s="5">
        <v>15</v>
      </c>
      <c r="T1659" s="5">
        <v>0</v>
      </c>
      <c r="U1659">
        <f>[2]升级消耗!$H159</f>
        <v>113278</v>
      </c>
      <c r="V1659">
        <f t="shared" si="389"/>
        <v>2.25</v>
      </c>
      <c r="AA1659" s="5">
        <f t="shared" si="341"/>
        <v>1610</v>
      </c>
    </row>
    <row r="1660" spans="1:27">
      <c r="A1660" s="5">
        <f t="shared" si="385"/>
        <v>1006157</v>
      </c>
      <c r="B1660" s="5">
        <f t="shared" si="386"/>
        <v>1006</v>
      </c>
      <c r="C1660" s="5">
        <f>VLOOKUP(B1660,[1]role!$A:$J,10,1)</f>
        <v>50</v>
      </c>
      <c r="D1660" s="5">
        <f t="shared" si="387"/>
        <v>157</v>
      </c>
      <c r="E1660" s="10" t="s">
        <v>241</v>
      </c>
      <c r="F1660" s="5">
        <f>[2]攻击!$J162</f>
        <v>57771</v>
      </c>
      <c r="G1660" s="5">
        <f t="shared" si="335"/>
        <v>746</v>
      </c>
      <c r="H1660" s="5">
        <v>0</v>
      </c>
      <c r="I1660" s="6">
        <f t="shared" si="336"/>
        <v>1620</v>
      </c>
      <c r="J1660">
        <v>0</v>
      </c>
      <c r="K1660" s="11">
        <f t="shared" si="337"/>
        <v>8</v>
      </c>
      <c r="L1660">
        <v>0</v>
      </c>
      <c r="M1660">
        <v>0</v>
      </c>
      <c r="N1660" s="7">
        <v>0</v>
      </c>
      <c r="O1660" s="7" t="str">
        <f t="shared" ref="O1660:Q1660" si="400">O1560</f>
        <v>1-1,2-58</v>
      </c>
      <c r="P1660" s="5" t="str">
        <f t="shared" si="339"/>
        <v>1-115813</v>
      </c>
      <c r="Q1660" s="7">
        <f t="shared" si="400"/>
        <v>0</v>
      </c>
      <c r="R1660" s="5">
        <f t="shared" si="340"/>
        <v>57771</v>
      </c>
      <c r="S1660" s="5">
        <v>15</v>
      </c>
      <c r="T1660" s="5">
        <v>0</v>
      </c>
      <c r="U1660">
        <f>[2]升级消耗!$H160</f>
        <v>115813</v>
      </c>
      <c r="V1660">
        <f t="shared" si="389"/>
        <v>2.25</v>
      </c>
      <c r="AA1660" s="5">
        <f t="shared" si="341"/>
        <v>1620</v>
      </c>
    </row>
    <row r="1661" spans="1:27">
      <c r="A1661" s="5">
        <f t="shared" si="385"/>
        <v>1006158</v>
      </c>
      <c r="B1661" s="5">
        <f t="shared" si="386"/>
        <v>1006</v>
      </c>
      <c r="C1661" s="5">
        <f>VLOOKUP(B1661,[1]role!$A:$J,10,1)</f>
        <v>50</v>
      </c>
      <c r="D1661" s="5">
        <f t="shared" si="387"/>
        <v>158</v>
      </c>
      <c r="E1661" s="10" t="s">
        <v>241</v>
      </c>
      <c r="F1661" s="5">
        <f>[2]攻击!$J163</f>
        <v>59034</v>
      </c>
      <c r="G1661" s="5">
        <f t="shared" si="335"/>
        <v>750</v>
      </c>
      <c r="H1661" s="5">
        <v>0</v>
      </c>
      <c r="I1661" s="6">
        <f t="shared" si="336"/>
        <v>1630</v>
      </c>
      <c r="J1661">
        <v>0</v>
      </c>
      <c r="K1661" s="11">
        <f t="shared" si="337"/>
        <v>8</v>
      </c>
      <c r="L1661">
        <v>0</v>
      </c>
      <c r="M1661">
        <v>0</v>
      </c>
      <c r="N1661" s="7">
        <v>0</v>
      </c>
      <c r="O1661" s="7" t="str">
        <f t="shared" ref="O1661:Q1661" si="401">O1561</f>
        <v>1-1,2-59</v>
      </c>
      <c r="P1661" s="5" t="str">
        <f t="shared" si="339"/>
        <v>1-118345</v>
      </c>
      <c r="Q1661" s="7">
        <f t="shared" si="401"/>
        <v>0</v>
      </c>
      <c r="R1661" s="5">
        <f t="shared" si="340"/>
        <v>59034</v>
      </c>
      <c r="S1661" s="5">
        <v>15</v>
      </c>
      <c r="T1661" s="5">
        <v>0</v>
      </c>
      <c r="U1661">
        <f>[2]升级消耗!$H161</f>
        <v>118345</v>
      </c>
      <c r="V1661">
        <f t="shared" si="389"/>
        <v>2.25</v>
      </c>
      <c r="AA1661" s="5">
        <f t="shared" si="341"/>
        <v>1630</v>
      </c>
    </row>
    <row r="1662" spans="1:27">
      <c r="A1662" s="5">
        <f t="shared" si="385"/>
        <v>1006159</v>
      </c>
      <c r="B1662" s="5">
        <f t="shared" si="386"/>
        <v>1006</v>
      </c>
      <c r="C1662" s="5">
        <f>VLOOKUP(B1662,[1]role!$A:$J,10,1)</f>
        <v>50</v>
      </c>
      <c r="D1662" s="5">
        <f t="shared" si="387"/>
        <v>159</v>
      </c>
      <c r="E1662" s="10" t="s">
        <v>241</v>
      </c>
      <c r="F1662" s="5">
        <f>[2]攻击!$J164</f>
        <v>60300</v>
      </c>
      <c r="G1662" s="5">
        <f t="shared" si="335"/>
        <v>754</v>
      </c>
      <c r="H1662" s="5">
        <v>0</v>
      </c>
      <c r="I1662" s="6">
        <f t="shared" si="336"/>
        <v>1640</v>
      </c>
      <c r="J1662">
        <v>0</v>
      </c>
      <c r="K1662" s="11">
        <f t="shared" si="337"/>
        <v>8</v>
      </c>
      <c r="L1662">
        <v>0</v>
      </c>
      <c r="M1662">
        <v>0</v>
      </c>
      <c r="N1662" s="7">
        <v>0</v>
      </c>
      <c r="O1662" s="7" t="str">
        <f t="shared" ref="O1662:Q1662" si="402">O1562</f>
        <v>1-1,2-60</v>
      </c>
      <c r="P1662" s="5" t="str">
        <f t="shared" si="339"/>
        <v>1-120884</v>
      </c>
      <c r="Q1662" s="7">
        <f t="shared" si="402"/>
        <v>0</v>
      </c>
      <c r="R1662" s="5">
        <f t="shared" si="340"/>
        <v>60300</v>
      </c>
      <c r="S1662" s="5">
        <v>15</v>
      </c>
      <c r="T1662" s="5">
        <v>0</v>
      </c>
      <c r="U1662">
        <f>[2]升级消耗!$H162</f>
        <v>120884</v>
      </c>
      <c r="V1662">
        <f t="shared" si="389"/>
        <v>2.25</v>
      </c>
      <c r="AA1662" s="5">
        <f t="shared" si="341"/>
        <v>1640</v>
      </c>
    </row>
    <row r="1663" spans="1:27">
      <c r="A1663" s="5">
        <f t="shared" si="385"/>
        <v>1006160</v>
      </c>
      <c r="B1663" s="5">
        <f t="shared" si="386"/>
        <v>1006</v>
      </c>
      <c r="C1663" s="5">
        <f>VLOOKUP(B1663,[1]role!$A:$J,10,1)</f>
        <v>50</v>
      </c>
      <c r="D1663" s="5">
        <f t="shared" si="387"/>
        <v>160</v>
      </c>
      <c r="E1663" s="10" t="s">
        <v>241</v>
      </c>
      <c r="F1663" s="5">
        <f>[2]攻击!$J165</f>
        <v>61566</v>
      </c>
      <c r="G1663" s="5">
        <f t="shared" si="335"/>
        <v>759</v>
      </c>
      <c r="H1663" s="5">
        <v>0</v>
      </c>
      <c r="I1663" s="6">
        <f t="shared" si="336"/>
        <v>1650</v>
      </c>
      <c r="J1663">
        <v>0</v>
      </c>
      <c r="K1663" s="11">
        <f t="shared" si="337"/>
        <v>8</v>
      </c>
      <c r="L1663">
        <v>0</v>
      </c>
      <c r="M1663">
        <v>0</v>
      </c>
      <c r="N1663" s="7">
        <v>0</v>
      </c>
      <c r="O1663" s="7" t="str">
        <f t="shared" ref="O1663:Q1663" si="403">O1563</f>
        <v>1-1,2-61</v>
      </c>
      <c r="P1663" s="5" t="str">
        <f t="shared" si="339"/>
        <v>1-123419</v>
      </c>
      <c r="Q1663" s="7">
        <f t="shared" si="403"/>
        <v>0</v>
      </c>
      <c r="R1663" s="5">
        <f t="shared" si="340"/>
        <v>61566</v>
      </c>
      <c r="S1663" s="5">
        <v>15</v>
      </c>
      <c r="T1663" s="5">
        <v>0</v>
      </c>
      <c r="U1663">
        <f>[2]升级消耗!$H163</f>
        <v>123419</v>
      </c>
      <c r="V1663">
        <f t="shared" si="389"/>
        <v>2.25</v>
      </c>
      <c r="AA1663" s="5">
        <f t="shared" si="341"/>
        <v>1650</v>
      </c>
    </row>
    <row r="1664" spans="1:27">
      <c r="A1664" s="5">
        <f t="shared" si="385"/>
        <v>1006161</v>
      </c>
      <c r="B1664" s="5">
        <f t="shared" si="386"/>
        <v>1006</v>
      </c>
      <c r="C1664" s="5">
        <f>VLOOKUP(B1664,[1]role!$A:$J,10,1)</f>
        <v>50</v>
      </c>
      <c r="D1664" s="5">
        <f t="shared" si="387"/>
        <v>161</v>
      </c>
      <c r="E1664" s="10" t="s">
        <v>241</v>
      </c>
      <c r="F1664" s="5">
        <f>[2]攻击!$J166</f>
        <v>62835</v>
      </c>
      <c r="G1664" s="5">
        <f t="shared" si="335"/>
        <v>763</v>
      </c>
      <c r="H1664" s="5">
        <v>0</v>
      </c>
      <c r="I1664" s="6">
        <f t="shared" si="336"/>
        <v>1660</v>
      </c>
      <c r="J1664">
        <v>0</v>
      </c>
      <c r="K1664" s="11">
        <f t="shared" si="337"/>
        <v>8</v>
      </c>
      <c r="L1664">
        <v>0</v>
      </c>
      <c r="M1664">
        <v>0</v>
      </c>
      <c r="N1664" s="7">
        <v>0</v>
      </c>
      <c r="O1664" s="7" t="str">
        <f t="shared" ref="O1664:Q1664" si="404">O1564</f>
        <v>1-1,2-62</v>
      </c>
      <c r="P1664" s="5" t="str">
        <f t="shared" si="339"/>
        <v>1-125963</v>
      </c>
      <c r="Q1664" s="7">
        <f t="shared" si="404"/>
        <v>0</v>
      </c>
      <c r="R1664" s="5">
        <f t="shared" si="340"/>
        <v>62835</v>
      </c>
      <c r="S1664" s="5">
        <v>15</v>
      </c>
      <c r="T1664" s="5">
        <v>0</v>
      </c>
      <c r="U1664">
        <f>[2]升级消耗!$H164</f>
        <v>125963</v>
      </c>
      <c r="V1664">
        <f t="shared" si="389"/>
        <v>2.25</v>
      </c>
      <c r="AA1664" s="5">
        <f t="shared" si="341"/>
        <v>1660</v>
      </c>
    </row>
    <row r="1665" spans="1:27">
      <c r="A1665" s="5">
        <f t="shared" si="385"/>
        <v>1006162</v>
      </c>
      <c r="B1665" s="5">
        <f t="shared" si="386"/>
        <v>1006</v>
      </c>
      <c r="C1665" s="5">
        <f>VLOOKUP(B1665,[1]role!$A:$J,10,1)</f>
        <v>50</v>
      </c>
      <c r="D1665" s="5">
        <f t="shared" si="387"/>
        <v>162</v>
      </c>
      <c r="E1665" s="10" t="s">
        <v>241</v>
      </c>
      <c r="F1665" s="5">
        <f>[2]攻击!$J167</f>
        <v>64104</v>
      </c>
      <c r="G1665" s="5">
        <f t="shared" si="335"/>
        <v>768</v>
      </c>
      <c r="H1665" s="5">
        <v>0</v>
      </c>
      <c r="I1665" s="6">
        <f t="shared" si="336"/>
        <v>1670</v>
      </c>
      <c r="J1665">
        <v>0</v>
      </c>
      <c r="K1665" s="11">
        <f t="shared" si="337"/>
        <v>8</v>
      </c>
      <c r="L1665">
        <v>0</v>
      </c>
      <c r="M1665">
        <v>0</v>
      </c>
      <c r="N1665" s="7">
        <v>0</v>
      </c>
      <c r="O1665" s="7" t="str">
        <f t="shared" ref="O1665:Q1665" si="405">O1565</f>
        <v>1-1,2-63</v>
      </c>
      <c r="P1665" s="5" t="str">
        <f t="shared" si="339"/>
        <v>1-128510</v>
      </c>
      <c r="Q1665" s="7">
        <f t="shared" si="405"/>
        <v>0</v>
      </c>
      <c r="R1665" s="5">
        <f t="shared" si="340"/>
        <v>64104</v>
      </c>
      <c r="S1665" s="5">
        <v>15</v>
      </c>
      <c r="T1665" s="5">
        <v>0</v>
      </c>
      <c r="U1665">
        <f>[2]升级消耗!$H165</f>
        <v>128510</v>
      </c>
      <c r="V1665">
        <f t="shared" si="389"/>
        <v>2.25</v>
      </c>
      <c r="AA1665" s="5">
        <f t="shared" si="341"/>
        <v>1670</v>
      </c>
    </row>
    <row r="1666" spans="1:27">
      <c r="A1666" s="5">
        <f t="shared" si="385"/>
        <v>1006163</v>
      </c>
      <c r="B1666" s="5">
        <f t="shared" si="386"/>
        <v>1006</v>
      </c>
      <c r="C1666" s="5">
        <f>VLOOKUP(B1666,[1]role!$A:$J,10,1)</f>
        <v>50</v>
      </c>
      <c r="D1666" s="5">
        <f t="shared" si="387"/>
        <v>163</v>
      </c>
      <c r="E1666" s="10" t="s">
        <v>241</v>
      </c>
      <c r="F1666" s="5">
        <f>[2]攻击!$J168</f>
        <v>65376</v>
      </c>
      <c r="G1666" s="5">
        <f t="shared" si="335"/>
        <v>772</v>
      </c>
      <c r="H1666" s="5">
        <v>0</v>
      </c>
      <c r="I1666" s="6">
        <f t="shared" si="336"/>
        <v>1680</v>
      </c>
      <c r="J1666">
        <v>0</v>
      </c>
      <c r="K1666" s="11">
        <f t="shared" si="337"/>
        <v>8</v>
      </c>
      <c r="L1666">
        <v>0</v>
      </c>
      <c r="M1666">
        <v>0</v>
      </c>
      <c r="N1666" s="7">
        <v>0</v>
      </c>
      <c r="O1666" s="7" t="str">
        <f t="shared" ref="O1666:Q1666" si="406">O1566</f>
        <v>1-1,2-64</v>
      </c>
      <c r="P1666" s="5" t="str">
        <f t="shared" si="339"/>
        <v>1-131062</v>
      </c>
      <c r="Q1666" s="7">
        <f t="shared" si="406"/>
        <v>0</v>
      </c>
      <c r="R1666" s="5">
        <f t="shared" si="340"/>
        <v>65376</v>
      </c>
      <c r="S1666" s="5">
        <v>15</v>
      </c>
      <c r="T1666" s="5">
        <v>0</v>
      </c>
      <c r="U1666">
        <f>[2]升级消耗!$H166</f>
        <v>131062</v>
      </c>
      <c r="V1666">
        <f t="shared" si="389"/>
        <v>2.25</v>
      </c>
      <c r="AA1666" s="5">
        <f t="shared" si="341"/>
        <v>1680</v>
      </c>
    </row>
    <row r="1667" spans="1:27">
      <c r="A1667" s="5">
        <f t="shared" si="385"/>
        <v>1006164</v>
      </c>
      <c r="B1667" s="5">
        <f t="shared" si="386"/>
        <v>1006</v>
      </c>
      <c r="C1667" s="5">
        <f>VLOOKUP(B1667,[1]role!$A:$J,10,1)</f>
        <v>50</v>
      </c>
      <c r="D1667" s="5">
        <f t="shared" si="387"/>
        <v>164</v>
      </c>
      <c r="E1667" s="10" t="s">
        <v>241</v>
      </c>
      <c r="F1667" s="5">
        <f>[2]攻击!$J169</f>
        <v>66648</v>
      </c>
      <c r="G1667" s="5">
        <f t="shared" si="335"/>
        <v>777</v>
      </c>
      <c r="H1667" s="5">
        <v>0</v>
      </c>
      <c r="I1667" s="6">
        <f t="shared" si="336"/>
        <v>1690</v>
      </c>
      <c r="J1667">
        <v>0</v>
      </c>
      <c r="K1667" s="11">
        <f t="shared" si="337"/>
        <v>8</v>
      </c>
      <c r="L1667">
        <v>0</v>
      </c>
      <c r="M1667">
        <v>0</v>
      </c>
      <c r="N1667" s="7">
        <v>0</v>
      </c>
      <c r="O1667" s="7" t="str">
        <f t="shared" ref="O1667:Q1667" si="407">O1567</f>
        <v>1-1,2-65</v>
      </c>
      <c r="P1667" s="5" t="str">
        <f t="shared" si="339"/>
        <v>1-133605</v>
      </c>
      <c r="Q1667" s="7">
        <f t="shared" si="407"/>
        <v>0</v>
      </c>
      <c r="R1667" s="5">
        <f t="shared" si="340"/>
        <v>66648</v>
      </c>
      <c r="S1667" s="5">
        <v>15</v>
      </c>
      <c r="T1667" s="5">
        <v>0</v>
      </c>
      <c r="U1667">
        <f>[2]升级消耗!$H167</f>
        <v>133605</v>
      </c>
      <c r="V1667">
        <f t="shared" si="389"/>
        <v>2.25</v>
      </c>
      <c r="AA1667" s="5">
        <f t="shared" si="341"/>
        <v>1690</v>
      </c>
    </row>
    <row r="1668" spans="1:27">
      <c r="A1668" s="5">
        <f t="shared" si="385"/>
        <v>1006165</v>
      </c>
      <c r="B1668" s="5">
        <f t="shared" si="386"/>
        <v>1006</v>
      </c>
      <c r="C1668" s="5">
        <f>VLOOKUP(B1668,[1]role!$A:$J,10,1)</f>
        <v>50</v>
      </c>
      <c r="D1668" s="5">
        <f t="shared" si="387"/>
        <v>165</v>
      </c>
      <c r="E1668" s="10" t="s">
        <v>241</v>
      </c>
      <c r="F1668" s="5">
        <f>[2]攻击!$J170</f>
        <v>67923</v>
      </c>
      <c r="G1668" s="5">
        <f t="shared" si="335"/>
        <v>781</v>
      </c>
      <c r="H1668" s="5">
        <v>0</v>
      </c>
      <c r="I1668" s="6">
        <f t="shared" si="336"/>
        <v>1700</v>
      </c>
      <c r="J1668">
        <v>0</v>
      </c>
      <c r="K1668" s="11">
        <f t="shared" si="337"/>
        <v>8</v>
      </c>
      <c r="L1668">
        <v>0</v>
      </c>
      <c r="M1668">
        <v>0</v>
      </c>
      <c r="N1668" s="7">
        <v>0</v>
      </c>
      <c r="O1668" s="7" t="str">
        <f t="shared" ref="O1668:Q1668" si="408">O1568</f>
        <v>1-1,2-66</v>
      </c>
      <c r="P1668" s="5" t="str">
        <f t="shared" si="339"/>
        <v>1-136165</v>
      </c>
      <c r="Q1668" s="7">
        <f t="shared" si="408"/>
        <v>0</v>
      </c>
      <c r="R1668" s="5">
        <f t="shared" si="340"/>
        <v>67923</v>
      </c>
      <c r="S1668" s="5">
        <v>15</v>
      </c>
      <c r="T1668" s="5">
        <v>0</v>
      </c>
      <c r="U1668">
        <f>[2]升级消耗!$H168</f>
        <v>136165</v>
      </c>
      <c r="V1668">
        <f t="shared" si="389"/>
        <v>2.25</v>
      </c>
      <c r="AA1668" s="5">
        <f t="shared" si="341"/>
        <v>1700</v>
      </c>
    </row>
    <row r="1669" spans="1:27">
      <c r="A1669" s="5">
        <f t="shared" si="385"/>
        <v>1006166</v>
      </c>
      <c r="B1669" s="5">
        <f t="shared" si="386"/>
        <v>1006</v>
      </c>
      <c r="C1669" s="5">
        <f>VLOOKUP(B1669,[1]role!$A:$J,10,1)</f>
        <v>50</v>
      </c>
      <c r="D1669" s="5">
        <f t="shared" si="387"/>
        <v>166</v>
      </c>
      <c r="E1669" s="10" t="s">
        <v>241</v>
      </c>
      <c r="F1669" s="5">
        <f>[2]攻击!$J171</f>
        <v>69198</v>
      </c>
      <c r="G1669" s="5">
        <f t="shared" ref="G1669:G1732" si="409">INT(I1669/V1669)+26</f>
        <v>786</v>
      </c>
      <c r="H1669" s="5">
        <v>0</v>
      </c>
      <c r="I1669" s="6">
        <f t="shared" ref="I1669:I1732" si="410">INT(AA1669)</f>
        <v>1710</v>
      </c>
      <c r="J1669">
        <v>0</v>
      </c>
      <c r="K1669" s="11">
        <f t="shared" ref="K1669:K1732" si="411">IF(B1669=2008,10,IF(B1669&gt;3000,10,IF(B1669&gt;2000,5,8)))</f>
        <v>8</v>
      </c>
      <c r="L1669">
        <v>0</v>
      </c>
      <c r="M1669">
        <v>0</v>
      </c>
      <c r="N1669" s="7">
        <v>0</v>
      </c>
      <c r="O1669" s="7" t="str">
        <f t="shared" ref="O1669:Q1669" si="412">O1569</f>
        <v>1-1,2-67</v>
      </c>
      <c r="P1669" s="5" t="str">
        <f t="shared" ref="P1669:P1732" si="413">"1-"&amp;U1669</f>
        <v>1-138720</v>
      </c>
      <c r="Q1669" s="7">
        <f t="shared" si="412"/>
        <v>0</v>
      </c>
      <c r="R1669" s="5">
        <f t="shared" ref="R1669:R1732" si="414">F1669</f>
        <v>69198</v>
      </c>
      <c r="S1669" s="5">
        <v>15</v>
      </c>
      <c r="T1669" s="5">
        <v>0</v>
      </c>
      <c r="U1669">
        <f>[2]升级消耗!$H169</f>
        <v>138720</v>
      </c>
      <c r="V1669">
        <f t="shared" si="389"/>
        <v>2.25</v>
      </c>
      <c r="AA1669" s="5">
        <f t="shared" ref="AA1669:AA1732" si="415">50+D1669*10</f>
        <v>1710</v>
      </c>
    </row>
    <row r="1670" spans="1:27">
      <c r="A1670" s="5">
        <f t="shared" si="385"/>
        <v>1006167</v>
      </c>
      <c r="B1670" s="5">
        <f t="shared" si="386"/>
        <v>1006</v>
      </c>
      <c r="C1670" s="5">
        <f>VLOOKUP(B1670,[1]role!$A:$J,10,1)</f>
        <v>50</v>
      </c>
      <c r="D1670" s="5">
        <f t="shared" si="387"/>
        <v>167</v>
      </c>
      <c r="E1670" s="10" t="s">
        <v>241</v>
      </c>
      <c r="F1670" s="5">
        <f>[2]攻击!$J172</f>
        <v>70476</v>
      </c>
      <c r="G1670" s="5">
        <f t="shared" si="409"/>
        <v>790</v>
      </c>
      <c r="H1670" s="5">
        <v>0</v>
      </c>
      <c r="I1670" s="6">
        <f t="shared" si="410"/>
        <v>1720</v>
      </c>
      <c r="J1670">
        <v>0</v>
      </c>
      <c r="K1670" s="11">
        <f t="shared" si="411"/>
        <v>8</v>
      </c>
      <c r="L1670">
        <v>0</v>
      </c>
      <c r="M1670">
        <v>0</v>
      </c>
      <c r="N1670" s="7">
        <v>0</v>
      </c>
      <c r="O1670" s="7" t="str">
        <f t="shared" ref="O1670:Q1670" si="416">O1570</f>
        <v>1-1,2-68</v>
      </c>
      <c r="P1670" s="5" t="str">
        <f t="shared" si="413"/>
        <v>1-141284</v>
      </c>
      <c r="Q1670" s="7">
        <f t="shared" si="416"/>
        <v>0</v>
      </c>
      <c r="R1670" s="5">
        <f t="shared" si="414"/>
        <v>70476</v>
      </c>
      <c r="S1670" s="5">
        <v>15</v>
      </c>
      <c r="T1670" s="5">
        <v>0</v>
      </c>
      <c r="U1670">
        <f>[2]升级消耗!$H170</f>
        <v>141284</v>
      </c>
      <c r="V1670">
        <f t="shared" si="389"/>
        <v>2.25</v>
      </c>
      <c r="AA1670" s="5">
        <f t="shared" si="415"/>
        <v>1720</v>
      </c>
    </row>
    <row r="1671" spans="1:27">
      <c r="A1671" s="5">
        <f t="shared" si="385"/>
        <v>1006168</v>
      </c>
      <c r="B1671" s="5">
        <f t="shared" si="386"/>
        <v>1006</v>
      </c>
      <c r="C1671" s="5">
        <f>VLOOKUP(B1671,[1]role!$A:$J,10,1)</f>
        <v>50</v>
      </c>
      <c r="D1671" s="5">
        <f t="shared" si="387"/>
        <v>168</v>
      </c>
      <c r="E1671" s="10" t="s">
        <v>241</v>
      </c>
      <c r="F1671" s="5">
        <f>[2]攻击!$J173</f>
        <v>71754</v>
      </c>
      <c r="G1671" s="5">
        <f t="shared" si="409"/>
        <v>794</v>
      </c>
      <c r="H1671" s="5">
        <v>0</v>
      </c>
      <c r="I1671" s="6">
        <f t="shared" si="410"/>
        <v>1730</v>
      </c>
      <c r="J1671">
        <v>0</v>
      </c>
      <c r="K1671" s="11">
        <f t="shared" si="411"/>
        <v>8</v>
      </c>
      <c r="L1671">
        <v>0</v>
      </c>
      <c r="M1671">
        <v>0</v>
      </c>
      <c r="N1671" s="7">
        <v>0</v>
      </c>
      <c r="O1671" s="7" t="str">
        <f t="shared" ref="O1671:Q1671" si="417">O1571</f>
        <v>1-1,2-69</v>
      </c>
      <c r="P1671" s="5" t="str">
        <f t="shared" si="413"/>
        <v>1-143843</v>
      </c>
      <c r="Q1671" s="7">
        <f t="shared" si="417"/>
        <v>0</v>
      </c>
      <c r="R1671" s="5">
        <f t="shared" si="414"/>
        <v>71754</v>
      </c>
      <c r="S1671" s="5">
        <v>15</v>
      </c>
      <c r="T1671" s="5">
        <v>0</v>
      </c>
      <c r="U1671">
        <f>[2]升级消耗!$H171</f>
        <v>143843</v>
      </c>
      <c r="V1671">
        <f t="shared" si="389"/>
        <v>2.25</v>
      </c>
      <c r="AA1671" s="5">
        <f t="shared" si="415"/>
        <v>1730</v>
      </c>
    </row>
    <row r="1672" spans="1:27">
      <c r="A1672" s="5">
        <f t="shared" si="385"/>
        <v>1006169</v>
      </c>
      <c r="B1672" s="5">
        <f t="shared" si="386"/>
        <v>1006</v>
      </c>
      <c r="C1672" s="5">
        <f>VLOOKUP(B1672,[1]role!$A:$J,10,1)</f>
        <v>50</v>
      </c>
      <c r="D1672" s="5">
        <f t="shared" si="387"/>
        <v>169</v>
      </c>
      <c r="E1672" s="10" t="s">
        <v>241</v>
      </c>
      <c r="F1672" s="5">
        <f>[2]攻击!$J174</f>
        <v>73035</v>
      </c>
      <c r="G1672" s="5">
        <f t="shared" si="409"/>
        <v>799</v>
      </c>
      <c r="H1672" s="5">
        <v>0</v>
      </c>
      <c r="I1672" s="6">
        <f t="shared" si="410"/>
        <v>1740</v>
      </c>
      <c r="J1672">
        <v>0</v>
      </c>
      <c r="K1672" s="11">
        <f t="shared" si="411"/>
        <v>8</v>
      </c>
      <c r="L1672">
        <v>0</v>
      </c>
      <c r="M1672">
        <v>0</v>
      </c>
      <c r="N1672" s="7">
        <v>0</v>
      </c>
      <c r="O1672" s="7" t="str">
        <f t="shared" ref="O1672:Q1672" si="418">O1572</f>
        <v>1-1,2-70</v>
      </c>
      <c r="P1672" s="5" t="str">
        <f t="shared" si="413"/>
        <v>1-146411</v>
      </c>
      <c r="Q1672" s="7">
        <f t="shared" si="418"/>
        <v>0</v>
      </c>
      <c r="R1672" s="5">
        <f t="shared" si="414"/>
        <v>73035</v>
      </c>
      <c r="S1672" s="5">
        <v>15</v>
      </c>
      <c r="T1672" s="5">
        <v>0</v>
      </c>
      <c r="U1672">
        <f>[2]升级消耗!$H172</f>
        <v>146411</v>
      </c>
      <c r="V1672">
        <f t="shared" si="389"/>
        <v>2.25</v>
      </c>
      <c r="AA1672" s="5">
        <f t="shared" si="415"/>
        <v>1740</v>
      </c>
    </row>
    <row r="1673" spans="1:27">
      <c r="A1673" s="5">
        <f t="shared" si="385"/>
        <v>1006170</v>
      </c>
      <c r="B1673" s="5">
        <f t="shared" si="386"/>
        <v>1006</v>
      </c>
      <c r="C1673" s="5">
        <f>VLOOKUP(B1673,[1]role!$A:$J,10,1)</f>
        <v>50</v>
      </c>
      <c r="D1673" s="5">
        <f t="shared" si="387"/>
        <v>170</v>
      </c>
      <c r="E1673" s="10" t="s">
        <v>241</v>
      </c>
      <c r="F1673" s="5">
        <f>[2]攻击!$J175</f>
        <v>74316</v>
      </c>
      <c r="G1673" s="5">
        <f t="shared" si="409"/>
        <v>803</v>
      </c>
      <c r="H1673" s="5">
        <v>0</v>
      </c>
      <c r="I1673" s="6">
        <f t="shared" si="410"/>
        <v>1750</v>
      </c>
      <c r="J1673">
        <v>0</v>
      </c>
      <c r="K1673" s="11">
        <f t="shared" si="411"/>
        <v>8</v>
      </c>
      <c r="L1673">
        <v>0</v>
      </c>
      <c r="M1673">
        <v>0</v>
      </c>
      <c r="N1673" s="7">
        <v>0</v>
      </c>
      <c r="O1673" s="7" t="str">
        <f t="shared" ref="O1673:Q1673" si="419">O1573</f>
        <v>1-1,2-71</v>
      </c>
      <c r="P1673" s="5" t="str">
        <f t="shared" si="413"/>
        <v>1-148983</v>
      </c>
      <c r="Q1673" s="7">
        <f t="shared" si="419"/>
        <v>0</v>
      </c>
      <c r="R1673" s="5">
        <f t="shared" si="414"/>
        <v>74316</v>
      </c>
      <c r="S1673" s="5">
        <v>15</v>
      </c>
      <c r="T1673" s="5">
        <v>0</v>
      </c>
      <c r="U1673">
        <f>[2]升级消耗!$H173</f>
        <v>148983</v>
      </c>
      <c r="V1673">
        <f t="shared" si="389"/>
        <v>2.25</v>
      </c>
      <c r="AA1673" s="5">
        <f t="shared" si="415"/>
        <v>1750</v>
      </c>
    </row>
    <row r="1674" spans="1:27">
      <c r="A1674" s="5">
        <f t="shared" si="385"/>
        <v>1006171</v>
      </c>
      <c r="B1674" s="5">
        <f t="shared" si="386"/>
        <v>1006</v>
      </c>
      <c r="C1674" s="5">
        <f>VLOOKUP(B1674,[1]role!$A:$J,10,1)</f>
        <v>50</v>
      </c>
      <c r="D1674" s="5">
        <f t="shared" si="387"/>
        <v>171</v>
      </c>
      <c r="E1674" s="10" t="s">
        <v>241</v>
      </c>
      <c r="F1674" s="5">
        <f>[2]攻击!$J176</f>
        <v>75600</v>
      </c>
      <c r="G1674" s="5">
        <f t="shared" si="409"/>
        <v>808</v>
      </c>
      <c r="H1674" s="5">
        <v>0</v>
      </c>
      <c r="I1674" s="6">
        <f t="shared" si="410"/>
        <v>1760</v>
      </c>
      <c r="J1674">
        <v>0</v>
      </c>
      <c r="K1674" s="11">
        <f t="shared" si="411"/>
        <v>8</v>
      </c>
      <c r="L1674">
        <v>0</v>
      </c>
      <c r="M1674">
        <v>0</v>
      </c>
      <c r="N1674" s="7">
        <v>0</v>
      </c>
      <c r="O1674" s="7" t="str">
        <f t="shared" ref="O1674:Q1674" si="420">O1574</f>
        <v>1-1,2-72</v>
      </c>
      <c r="P1674" s="5" t="str">
        <f t="shared" si="413"/>
        <v>1-151559</v>
      </c>
      <c r="Q1674" s="7">
        <f t="shared" si="420"/>
        <v>0</v>
      </c>
      <c r="R1674" s="5">
        <f t="shared" si="414"/>
        <v>75600</v>
      </c>
      <c r="S1674" s="5">
        <v>15</v>
      </c>
      <c r="T1674" s="5">
        <v>0</v>
      </c>
      <c r="U1674">
        <f>[2]升级消耗!$H174</f>
        <v>151559</v>
      </c>
      <c r="V1674">
        <f t="shared" si="389"/>
        <v>2.25</v>
      </c>
      <c r="AA1674" s="5">
        <f t="shared" si="415"/>
        <v>1760</v>
      </c>
    </row>
    <row r="1675" spans="1:27">
      <c r="A1675" s="5">
        <f t="shared" si="385"/>
        <v>1006172</v>
      </c>
      <c r="B1675" s="5">
        <f t="shared" si="386"/>
        <v>1006</v>
      </c>
      <c r="C1675" s="5">
        <f>VLOOKUP(B1675,[1]role!$A:$J,10,1)</f>
        <v>50</v>
      </c>
      <c r="D1675" s="5">
        <f t="shared" si="387"/>
        <v>172</v>
      </c>
      <c r="E1675" s="10" t="s">
        <v>241</v>
      </c>
      <c r="F1675" s="5">
        <f>[2]攻击!$J177</f>
        <v>76884</v>
      </c>
      <c r="G1675" s="5">
        <f t="shared" si="409"/>
        <v>812</v>
      </c>
      <c r="H1675" s="5">
        <v>0</v>
      </c>
      <c r="I1675" s="6">
        <f t="shared" si="410"/>
        <v>1770</v>
      </c>
      <c r="J1675">
        <v>0</v>
      </c>
      <c r="K1675" s="11">
        <f t="shared" si="411"/>
        <v>8</v>
      </c>
      <c r="L1675">
        <v>0</v>
      </c>
      <c r="M1675">
        <v>0</v>
      </c>
      <c r="N1675" s="7">
        <v>0</v>
      </c>
      <c r="O1675" s="7" t="str">
        <f t="shared" ref="O1675:Q1675" si="421">O1575</f>
        <v>1-1,2-73</v>
      </c>
      <c r="P1675" s="5" t="str">
        <f t="shared" si="413"/>
        <v>1-154126</v>
      </c>
      <c r="Q1675" s="7">
        <f t="shared" si="421"/>
        <v>0</v>
      </c>
      <c r="R1675" s="5">
        <f t="shared" si="414"/>
        <v>76884</v>
      </c>
      <c r="S1675" s="5">
        <v>15</v>
      </c>
      <c r="T1675" s="5">
        <v>0</v>
      </c>
      <c r="U1675">
        <f>[2]升级消耗!$H175</f>
        <v>154126</v>
      </c>
      <c r="V1675">
        <f t="shared" si="389"/>
        <v>2.25</v>
      </c>
      <c r="AA1675" s="5">
        <f t="shared" si="415"/>
        <v>1770</v>
      </c>
    </row>
    <row r="1676" spans="1:27">
      <c r="A1676" s="5">
        <f t="shared" si="385"/>
        <v>1006173</v>
      </c>
      <c r="B1676" s="5">
        <f t="shared" si="386"/>
        <v>1006</v>
      </c>
      <c r="C1676" s="5">
        <f>VLOOKUP(B1676,[1]role!$A:$J,10,1)</f>
        <v>50</v>
      </c>
      <c r="D1676" s="5">
        <f t="shared" si="387"/>
        <v>173</v>
      </c>
      <c r="E1676" s="10" t="s">
        <v>241</v>
      </c>
      <c r="F1676" s="5">
        <f>[2]攻击!$J178</f>
        <v>78171</v>
      </c>
      <c r="G1676" s="5">
        <f t="shared" si="409"/>
        <v>817</v>
      </c>
      <c r="H1676" s="5">
        <v>0</v>
      </c>
      <c r="I1676" s="6">
        <f t="shared" si="410"/>
        <v>1780</v>
      </c>
      <c r="J1676">
        <v>0</v>
      </c>
      <c r="K1676" s="11">
        <f t="shared" si="411"/>
        <v>8</v>
      </c>
      <c r="L1676">
        <v>0</v>
      </c>
      <c r="M1676">
        <v>0</v>
      </c>
      <c r="N1676" s="7">
        <v>0</v>
      </c>
      <c r="O1676" s="7" t="str">
        <f t="shared" ref="O1676:Q1676" si="422">O1576</f>
        <v>1-1,2-74</v>
      </c>
      <c r="P1676" s="5" t="str">
        <f t="shared" si="413"/>
        <v>1-156710</v>
      </c>
      <c r="Q1676" s="7">
        <f t="shared" si="422"/>
        <v>0</v>
      </c>
      <c r="R1676" s="5">
        <f t="shared" si="414"/>
        <v>78171</v>
      </c>
      <c r="S1676" s="5">
        <v>15</v>
      </c>
      <c r="T1676" s="5">
        <v>0</v>
      </c>
      <c r="U1676">
        <f>[2]升级消耗!$H176</f>
        <v>156710</v>
      </c>
      <c r="V1676">
        <f t="shared" si="389"/>
        <v>2.25</v>
      </c>
      <c r="AA1676" s="5">
        <f t="shared" si="415"/>
        <v>1780</v>
      </c>
    </row>
    <row r="1677" spans="1:27">
      <c r="A1677" s="5">
        <f t="shared" si="385"/>
        <v>1006174</v>
      </c>
      <c r="B1677" s="5">
        <f t="shared" si="386"/>
        <v>1006</v>
      </c>
      <c r="C1677" s="5">
        <f>VLOOKUP(B1677,[1]role!$A:$J,10,1)</f>
        <v>50</v>
      </c>
      <c r="D1677" s="5">
        <f t="shared" si="387"/>
        <v>174</v>
      </c>
      <c r="E1677" s="10" t="s">
        <v>241</v>
      </c>
      <c r="F1677" s="5">
        <f>[2]攻击!$J179</f>
        <v>79458</v>
      </c>
      <c r="G1677" s="5">
        <f t="shared" si="409"/>
        <v>821</v>
      </c>
      <c r="H1677" s="5">
        <v>0</v>
      </c>
      <c r="I1677" s="6">
        <f t="shared" si="410"/>
        <v>1790</v>
      </c>
      <c r="J1677">
        <v>0</v>
      </c>
      <c r="K1677" s="11">
        <f t="shared" si="411"/>
        <v>8</v>
      </c>
      <c r="L1677">
        <v>0</v>
      </c>
      <c r="M1677">
        <v>0</v>
      </c>
      <c r="N1677" s="7">
        <v>0</v>
      </c>
      <c r="O1677" s="7" t="str">
        <f t="shared" ref="O1677:Q1677" si="423">O1577</f>
        <v>1-1,2-75</v>
      </c>
      <c r="P1677" s="5" t="str">
        <f t="shared" si="413"/>
        <v>1-159290</v>
      </c>
      <c r="Q1677" s="7">
        <f t="shared" si="423"/>
        <v>0</v>
      </c>
      <c r="R1677" s="5">
        <f t="shared" si="414"/>
        <v>79458</v>
      </c>
      <c r="S1677" s="5">
        <v>15</v>
      </c>
      <c r="T1677" s="5">
        <v>0</v>
      </c>
      <c r="U1677">
        <f>[2]升级消耗!$H177</f>
        <v>159290</v>
      </c>
      <c r="V1677">
        <f t="shared" si="389"/>
        <v>2.25</v>
      </c>
      <c r="AA1677" s="5">
        <f t="shared" si="415"/>
        <v>1790</v>
      </c>
    </row>
    <row r="1678" spans="1:27">
      <c r="A1678" s="5">
        <f t="shared" si="385"/>
        <v>1006175</v>
      </c>
      <c r="B1678" s="5">
        <f t="shared" si="386"/>
        <v>1006</v>
      </c>
      <c r="C1678" s="5">
        <f>VLOOKUP(B1678,[1]role!$A:$J,10,1)</f>
        <v>50</v>
      </c>
      <c r="D1678" s="5">
        <f t="shared" si="387"/>
        <v>175</v>
      </c>
      <c r="E1678" s="10" t="s">
        <v>241</v>
      </c>
      <c r="F1678" s="5">
        <f>[2]攻击!$J180</f>
        <v>80748</v>
      </c>
      <c r="G1678" s="5">
        <f t="shared" si="409"/>
        <v>826</v>
      </c>
      <c r="H1678" s="5">
        <v>0</v>
      </c>
      <c r="I1678" s="6">
        <f t="shared" si="410"/>
        <v>1800</v>
      </c>
      <c r="J1678">
        <v>0</v>
      </c>
      <c r="K1678" s="11">
        <f t="shared" si="411"/>
        <v>8</v>
      </c>
      <c r="L1678">
        <v>0</v>
      </c>
      <c r="M1678">
        <v>0</v>
      </c>
      <c r="N1678" s="7">
        <v>0</v>
      </c>
      <c r="O1678" s="7" t="str">
        <f t="shared" ref="O1678:Q1678" si="424">O1578</f>
        <v>1-1,2-76</v>
      </c>
      <c r="P1678" s="5" t="str">
        <f t="shared" si="413"/>
        <v>1-161874</v>
      </c>
      <c r="Q1678" s="7">
        <f t="shared" si="424"/>
        <v>0</v>
      </c>
      <c r="R1678" s="5">
        <f t="shared" si="414"/>
        <v>80748</v>
      </c>
      <c r="S1678" s="5">
        <v>15</v>
      </c>
      <c r="T1678" s="5">
        <v>0</v>
      </c>
      <c r="U1678">
        <f>[2]升级消耗!$H178</f>
        <v>161874</v>
      </c>
      <c r="V1678">
        <f t="shared" si="389"/>
        <v>2.25</v>
      </c>
      <c r="AA1678" s="5">
        <f t="shared" si="415"/>
        <v>1800</v>
      </c>
    </row>
    <row r="1679" spans="1:27">
      <c r="A1679" s="5">
        <f t="shared" si="385"/>
        <v>1006176</v>
      </c>
      <c r="B1679" s="5">
        <f t="shared" si="386"/>
        <v>1006</v>
      </c>
      <c r="C1679" s="5">
        <f>VLOOKUP(B1679,[1]role!$A:$J,10,1)</f>
        <v>50</v>
      </c>
      <c r="D1679" s="5">
        <f t="shared" si="387"/>
        <v>176</v>
      </c>
      <c r="E1679" s="10" t="s">
        <v>241</v>
      </c>
      <c r="F1679" s="5">
        <f>[2]攻击!$J181</f>
        <v>82683</v>
      </c>
      <c r="G1679" s="5">
        <f t="shared" si="409"/>
        <v>830</v>
      </c>
      <c r="H1679" s="5">
        <v>0</v>
      </c>
      <c r="I1679" s="6">
        <f t="shared" si="410"/>
        <v>1810</v>
      </c>
      <c r="J1679">
        <v>0</v>
      </c>
      <c r="K1679" s="11">
        <f t="shared" si="411"/>
        <v>8</v>
      </c>
      <c r="L1679">
        <v>0</v>
      </c>
      <c r="M1679">
        <v>0</v>
      </c>
      <c r="N1679" s="7">
        <v>0</v>
      </c>
      <c r="O1679" s="7" t="str">
        <f t="shared" ref="O1679:Q1679" si="425">O1579</f>
        <v>1-1,2-77</v>
      </c>
      <c r="P1679" s="5" t="str">
        <f t="shared" si="413"/>
        <v>1-165754</v>
      </c>
      <c r="Q1679" s="7">
        <f t="shared" si="425"/>
        <v>0</v>
      </c>
      <c r="R1679" s="5">
        <f t="shared" si="414"/>
        <v>82683</v>
      </c>
      <c r="S1679" s="5">
        <v>15</v>
      </c>
      <c r="T1679" s="5">
        <v>0</v>
      </c>
      <c r="U1679">
        <f>[2]升级消耗!$H179</f>
        <v>165754</v>
      </c>
      <c r="V1679">
        <f t="shared" si="389"/>
        <v>2.25</v>
      </c>
      <c r="AA1679" s="5">
        <f t="shared" si="415"/>
        <v>1810</v>
      </c>
    </row>
    <row r="1680" spans="1:27">
      <c r="A1680" s="5">
        <f t="shared" si="385"/>
        <v>1006177</v>
      </c>
      <c r="B1680" s="5">
        <f t="shared" si="386"/>
        <v>1006</v>
      </c>
      <c r="C1680" s="5">
        <f>VLOOKUP(B1680,[1]role!$A:$J,10,1)</f>
        <v>50</v>
      </c>
      <c r="D1680" s="5">
        <f t="shared" si="387"/>
        <v>177</v>
      </c>
      <c r="E1680" s="10" t="s">
        <v>241</v>
      </c>
      <c r="F1680" s="5">
        <f>[2]攻击!$J182</f>
        <v>84618</v>
      </c>
      <c r="G1680" s="5">
        <f t="shared" si="409"/>
        <v>834</v>
      </c>
      <c r="H1680" s="5">
        <v>0</v>
      </c>
      <c r="I1680" s="6">
        <f t="shared" si="410"/>
        <v>1820</v>
      </c>
      <c r="J1680">
        <v>0</v>
      </c>
      <c r="K1680" s="11">
        <f t="shared" si="411"/>
        <v>8</v>
      </c>
      <c r="L1680">
        <v>0</v>
      </c>
      <c r="M1680">
        <v>0</v>
      </c>
      <c r="N1680" s="7">
        <v>0</v>
      </c>
      <c r="O1680" s="7" t="str">
        <f t="shared" ref="O1680:Q1680" si="426">O1580</f>
        <v>1-1,2-78</v>
      </c>
      <c r="P1680" s="5" t="str">
        <f t="shared" si="413"/>
        <v>1-169630</v>
      </c>
      <c r="Q1680" s="7">
        <f t="shared" si="426"/>
        <v>0</v>
      </c>
      <c r="R1680" s="5">
        <f t="shared" si="414"/>
        <v>84618</v>
      </c>
      <c r="S1680" s="5">
        <v>15</v>
      </c>
      <c r="T1680" s="5">
        <v>0</v>
      </c>
      <c r="U1680">
        <f>[2]升级消耗!$H180</f>
        <v>169630</v>
      </c>
      <c r="V1680">
        <f t="shared" si="389"/>
        <v>2.25</v>
      </c>
      <c r="AA1680" s="5">
        <f t="shared" si="415"/>
        <v>1820</v>
      </c>
    </row>
    <row r="1681" spans="1:27">
      <c r="A1681" s="5">
        <f t="shared" si="385"/>
        <v>1006178</v>
      </c>
      <c r="B1681" s="5">
        <f t="shared" si="386"/>
        <v>1006</v>
      </c>
      <c r="C1681" s="5">
        <f>VLOOKUP(B1681,[1]role!$A:$J,10,1)</f>
        <v>50</v>
      </c>
      <c r="D1681" s="5">
        <f t="shared" si="387"/>
        <v>178</v>
      </c>
      <c r="E1681" s="10" t="s">
        <v>241</v>
      </c>
      <c r="F1681" s="5">
        <f>[2]攻击!$J183</f>
        <v>86556</v>
      </c>
      <c r="G1681" s="5">
        <f t="shared" si="409"/>
        <v>839</v>
      </c>
      <c r="H1681" s="5">
        <v>0</v>
      </c>
      <c r="I1681" s="6">
        <f t="shared" si="410"/>
        <v>1830</v>
      </c>
      <c r="J1681">
        <v>0</v>
      </c>
      <c r="K1681" s="11">
        <f t="shared" si="411"/>
        <v>8</v>
      </c>
      <c r="L1681">
        <v>0</v>
      </c>
      <c r="M1681">
        <v>0</v>
      </c>
      <c r="N1681" s="7">
        <v>0</v>
      </c>
      <c r="O1681" s="7" t="str">
        <f t="shared" ref="O1681:Q1681" si="427">O1581</f>
        <v>1-1,2-79</v>
      </c>
      <c r="P1681" s="5" t="str">
        <f t="shared" si="413"/>
        <v>1-173518</v>
      </c>
      <c r="Q1681" s="7">
        <f t="shared" si="427"/>
        <v>0</v>
      </c>
      <c r="R1681" s="5">
        <f t="shared" si="414"/>
        <v>86556</v>
      </c>
      <c r="S1681" s="5">
        <v>15</v>
      </c>
      <c r="T1681" s="5">
        <v>0</v>
      </c>
      <c r="U1681">
        <f>[2]升级消耗!$H181</f>
        <v>173518</v>
      </c>
      <c r="V1681">
        <f t="shared" si="389"/>
        <v>2.25</v>
      </c>
      <c r="AA1681" s="5">
        <f t="shared" si="415"/>
        <v>1830</v>
      </c>
    </row>
    <row r="1682" spans="1:27">
      <c r="A1682" s="5">
        <f t="shared" si="385"/>
        <v>1006179</v>
      </c>
      <c r="B1682" s="5">
        <f t="shared" si="386"/>
        <v>1006</v>
      </c>
      <c r="C1682" s="5">
        <f>VLOOKUP(B1682,[1]role!$A:$J,10,1)</f>
        <v>50</v>
      </c>
      <c r="D1682" s="5">
        <f t="shared" si="387"/>
        <v>179</v>
      </c>
      <c r="E1682" s="10" t="s">
        <v>241</v>
      </c>
      <c r="F1682" s="5">
        <f>[2]攻击!$J184</f>
        <v>88494</v>
      </c>
      <c r="G1682" s="5">
        <f t="shared" si="409"/>
        <v>843</v>
      </c>
      <c r="H1682" s="5">
        <v>0</v>
      </c>
      <c r="I1682" s="6">
        <f t="shared" si="410"/>
        <v>1840</v>
      </c>
      <c r="J1682">
        <v>0</v>
      </c>
      <c r="K1682" s="11">
        <f t="shared" si="411"/>
        <v>8</v>
      </c>
      <c r="L1682">
        <v>0</v>
      </c>
      <c r="M1682">
        <v>0</v>
      </c>
      <c r="N1682" s="7">
        <v>0</v>
      </c>
      <c r="O1682" s="7" t="str">
        <f t="shared" ref="O1682:Q1682" si="428">O1582</f>
        <v>1-1,2-80</v>
      </c>
      <c r="P1682" s="5" t="str">
        <f t="shared" si="413"/>
        <v>1-177406</v>
      </c>
      <c r="Q1682" s="7">
        <f t="shared" si="428"/>
        <v>0</v>
      </c>
      <c r="R1682" s="5">
        <f t="shared" si="414"/>
        <v>88494</v>
      </c>
      <c r="S1682" s="5">
        <v>15</v>
      </c>
      <c r="T1682" s="5">
        <v>0</v>
      </c>
      <c r="U1682">
        <f>[2]升级消耗!$H182</f>
        <v>177406</v>
      </c>
      <c r="V1682">
        <f t="shared" si="389"/>
        <v>2.25</v>
      </c>
      <c r="AA1682" s="5">
        <f t="shared" si="415"/>
        <v>1840</v>
      </c>
    </row>
    <row r="1683" spans="1:27">
      <c r="A1683" s="5">
        <f t="shared" si="385"/>
        <v>1006180</v>
      </c>
      <c r="B1683" s="5">
        <f t="shared" si="386"/>
        <v>1006</v>
      </c>
      <c r="C1683" s="5">
        <f>VLOOKUP(B1683,[1]role!$A:$J,10,1)</f>
        <v>50</v>
      </c>
      <c r="D1683" s="5">
        <f t="shared" si="387"/>
        <v>180</v>
      </c>
      <c r="E1683" s="10" t="s">
        <v>241</v>
      </c>
      <c r="F1683" s="5">
        <f>[2]攻击!$J185</f>
        <v>90435</v>
      </c>
      <c r="G1683" s="5">
        <f t="shared" si="409"/>
        <v>848</v>
      </c>
      <c r="H1683" s="5">
        <v>0</v>
      </c>
      <c r="I1683" s="6">
        <f t="shared" si="410"/>
        <v>1850</v>
      </c>
      <c r="J1683">
        <v>0</v>
      </c>
      <c r="K1683" s="11">
        <f t="shared" si="411"/>
        <v>8</v>
      </c>
      <c r="L1683">
        <v>0</v>
      </c>
      <c r="M1683">
        <v>0</v>
      </c>
      <c r="N1683" s="7">
        <v>0</v>
      </c>
      <c r="O1683" s="7" t="str">
        <f t="shared" ref="O1683:Q1683" si="429">O1583</f>
        <v>1-1,2-81</v>
      </c>
      <c r="P1683" s="5" t="str">
        <f t="shared" si="413"/>
        <v>1-181294</v>
      </c>
      <c r="Q1683" s="7">
        <f t="shared" si="429"/>
        <v>0</v>
      </c>
      <c r="R1683" s="5">
        <f t="shared" si="414"/>
        <v>90435</v>
      </c>
      <c r="S1683" s="5">
        <v>15</v>
      </c>
      <c r="T1683" s="5">
        <v>0</v>
      </c>
      <c r="U1683">
        <f>[2]升级消耗!$H183</f>
        <v>181294</v>
      </c>
      <c r="V1683">
        <f t="shared" si="389"/>
        <v>2.25</v>
      </c>
      <c r="AA1683" s="5">
        <f t="shared" si="415"/>
        <v>1850</v>
      </c>
    </row>
    <row r="1684" spans="1:27">
      <c r="A1684" s="5">
        <f t="shared" si="385"/>
        <v>1006181</v>
      </c>
      <c r="B1684" s="5">
        <f t="shared" si="386"/>
        <v>1006</v>
      </c>
      <c r="C1684" s="5">
        <f>VLOOKUP(B1684,[1]role!$A:$J,10,1)</f>
        <v>50</v>
      </c>
      <c r="D1684" s="5">
        <f t="shared" si="387"/>
        <v>181</v>
      </c>
      <c r="E1684" s="10" t="s">
        <v>241</v>
      </c>
      <c r="F1684" s="5">
        <f>[2]攻击!$J186</f>
        <v>92376</v>
      </c>
      <c r="G1684" s="5">
        <f t="shared" si="409"/>
        <v>852</v>
      </c>
      <c r="H1684" s="5">
        <v>0</v>
      </c>
      <c r="I1684" s="6">
        <f t="shared" si="410"/>
        <v>1860</v>
      </c>
      <c r="J1684">
        <v>0</v>
      </c>
      <c r="K1684" s="11">
        <f t="shared" si="411"/>
        <v>8</v>
      </c>
      <c r="L1684">
        <v>0</v>
      </c>
      <c r="M1684">
        <v>0</v>
      </c>
      <c r="N1684" s="7">
        <v>0</v>
      </c>
      <c r="O1684" s="7" t="str">
        <f t="shared" ref="O1684:Q1684" si="430">O1584</f>
        <v>1-1,2-82</v>
      </c>
      <c r="P1684" s="5" t="str">
        <f t="shared" si="413"/>
        <v>1-185190</v>
      </c>
      <c r="Q1684" s="7">
        <f t="shared" si="430"/>
        <v>0</v>
      </c>
      <c r="R1684" s="5">
        <f t="shared" si="414"/>
        <v>92376</v>
      </c>
      <c r="S1684" s="5">
        <v>15</v>
      </c>
      <c r="T1684" s="5">
        <v>0</v>
      </c>
      <c r="U1684">
        <f>[2]升级消耗!$H184</f>
        <v>185190</v>
      </c>
      <c r="V1684">
        <f t="shared" si="389"/>
        <v>2.25</v>
      </c>
      <c r="AA1684" s="5">
        <f t="shared" si="415"/>
        <v>1860</v>
      </c>
    </row>
    <row r="1685" spans="1:27">
      <c r="A1685" s="5">
        <f t="shared" si="385"/>
        <v>1006182</v>
      </c>
      <c r="B1685" s="5">
        <f t="shared" si="386"/>
        <v>1006</v>
      </c>
      <c r="C1685" s="5">
        <f>VLOOKUP(B1685,[1]role!$A:$J,10,1)</f>
        <v>50</v>
      </c>
      <c r="D1685" s="5">
        <f t="shared" si="387"/>
        <v>182</v>
      </c>
      <c r="E1685" s="10" t="s">
        <v>241</v>
      </c>
      <c r="F1685" s="5">
        <f>[2]攻击!$J187</f>
        <v>94320</v>
      </c>
      <c r="G1685" s="5">
        <f t="shared" si="409"/>
        <v>857</v>
      </c>
      <c r="H1685" s="5">
        <v>0</v>
      </c>
      <c r="I1685" s="6">
        <f t="shared" si="410"/>
        <v>1870</v>
      </c>
      <c r="J1685">
        <v>0</v>
      </c>
      <c r="K1685" s="11">
        <f t="shared" si="411"/>
        <v>8</v>
      </c>
      <c r="L1685">
        <v>0</v>
      </c>
      <c r="M1685">
        <v>0</v>
      </c>
      <c r="N1685" s="7">
        <v>0</v>
      </c>
      <c r="O1685" s="7" t="str">
        <f t="shared" ref="O1685:Q1685" si="431">O1585</f>
        <v>1-1,2-83</v>
      </c>
      <c r="P1685" s="5" t="str">
        <f t="shared" si="413"/>
        <v>1-189082</v>
      </c>
      <c r="Q1685" s="7">
        <f t="shared" si="431"/>
        <v>0</v>
      </c>
      <c r="R1685" s="5">
        <f t="shared" si="414"/>
        <v>94320</v>
      </c>
      <c r="S1685" s="5">
        <v>15</v>
      </c>
      <c r="T1685" s="5">
        <v>0</v>
      </c>
      <c r="U1685">
        <f>[2]升级消耗!$H185</f>
        <v>189082</v>
      </c>
      <c r="V1685">
        <f t="shared" si="389"/>
        <v>2.25</v>
      </c>
      <c r="AA1685" s="5">
        <f t="shared" si="415"/>
        <v>1870</v>
      </c>
    </row>
    <row r="1686" spans="1:27">
      <c r="A1686" s="5">
        <f t="shared" si="385"/>
        <v>1006183</v>
      </c>
      <c r="B1686" s="5">
        <f t="shared" si="386"/>
        <v>1006</v>
      </c>
      <c r="C1686" s="5">
        <f>VLOOKUP(B1686,[1]role!$A:$J,10,1)</f>
        <v>50</v>
      </c>
      <c r="D1686" s="5">
        <f t="shared" si="387"/>
        <v>183</v>
      </c>
      <c r="E1686" s="10" t="s">
        <v>241</v>
      </c>
      <c r="F1686" s="5">
        <f>[2]攻击!$J188</f>
        <v>96264</v>
      </c>
      <c r="G1686" s="5">
        <f t="shared" si="409"/>
        <v>861</v>
      </c>
      <c r="H1686" s="5">
        <v>0</v>
      </c>
      <c r="I1686" s="6">
        <f t="shared" si="410"/>
        <v>1880</v>
      </c>
      <c r="J1686">
        <v>0</v>
      </c>
      <c r="K1686" s="11">
        <f t="shared" si="411"/>
        <v>8</v>
      </c>
      <c r="L1686">
        <v>0</v>
      </c>
      <c r="M1686">
        <v>0</v>
      </c>
      <c r="N1686" s="7">
        <v>0</v>
      </c>
      <c r="O1686" s="7" t="str">
        <f t="shared" ref="O1686:Q1686" si="432">O1586</f>
        <v>1-1,2-84</v>
      </c>
      <c r="P1686" s="5" t="str">
        <f t="shared" si="413"/>
        <v>1-192982</v>
      </c>
      <c r="Q1686" s="7">
        <f t="shared" si="432"/>
        <v>0</v>
      </c>
      <c r="R1686" s="5">
        <f t="shared" si="414"/>
        <v>96264</v>
      </c>
      <c r="S1686" s="5">
        <v>15</v>
      </c>
      <c r="T1686" s="5">
        <v>0</v>
      </c>
      <c r="U1686">
        <f>[2]升级消耗!$H186</f>
        <v>192982</v>
      </c>
      <c r="V1686">
        <f t="shared" si="389"/>
        <v>2.25</v>
      </c>
      <c r="AA1686" s="5">
        <f t="shared" si="415"/>
        <v>1880</v>
      </c>
    </row>
    <row r="1687" spans="1:27">
      <c r="A1687" s="5">
        <f t="shared" si="385"/>
        <v>1006184</v>
      </c>
      <c r="B1687" s="5">
        <f t="shared" si="386"/>
        <v>1006</v>
      </c>
      <c r="C1687" s="5">
        <f>VLOOKUP(B1687,[1]role!$A:$J,10,1)</f>
        <v>50</v>
      </c>
      <c r="D1687" s="5">
        <f t="shared" si="387"/>
        <v>184</v>
      </c>
      <c r="E1687" s="10" t="s">
        <v>241</v>
      </c>
      <c r="F1687" s="5">
        <f>[2]攻击!$J189</f>
        <v>98211</v>
      </c>
      <c r="G1687" s="5">
        <f t="shared" si="409"/>
        <v>866</v>
      </c>
      <c r="H1687" s="5">
        <v>0</v>
      </c>
      <c r="I1687" s="6">
        <f t="shared" si="410"/>
        <v>1890</v>
      </c>
      <c r="J1687">
        <v>0</v>
      </c>
      <c r="K1687" s="11">
        <f t="shared" si="411"/>
        <v>8</v>
      </c>
      <c r="L1687">
        <v>0</v>
      </c>
      <c r="M1687">
        <v>0</v>
      </c>
      <c r="N1687" s="7">
        <v>0</v>
      </c>
      <c r="O1687" s="7" t="str">
        <f t="shared" ref="O1687:Q1687" si="433">O1587</f>
        <v>1-1,2-85</v>
      </c>
      <c r="P1687" s="5" t="str">
        <f t="shared" si="413"/>
        <v>1-196882</v>
      </c>
      <c r="Q1687" s="7">
        <f t="shared" si="433"/>
        <v>0</v>
      </c>
      <c r="R1687" s="5">
        <f t="shared" si="414"/>
        <v>98211</v>
      </c>
      <c r="S1687" s="5">
        <v>15</v>
      </c>
      <c r="T1687" s="5">
        <v>0</v>
      </c>
      <c r="U1687">
        <f>[2]升级消耗!$H187</f>
        <v>196882</v>
      </c>
      <c r="V1687">
        <f t="shared" si="389"/>
        <v>2.25</v>
      </c>
      <c r="AA1687" s="5">
        <f t="shared" si="415"/>
        <v>1890</v>
      </c>
    </row>
    <row r="1688" spans="1:27">
      <c r="A1688" s="5">
        <f t="shared" si="385"/>
        <v>1006185</v>
      </c>
      <c r="B1688" s="5">
        <f t="shared" si="386"/>
        <v>1006</v>
      </c>
      <c r="C1688" s="5">
        <f>VLOOKUP(B1688,[1]role!$A:$J,10,1)</f>
        <v>50</v>
      </c>
      <c r="D1688" s="5">
        <f t="shared" si="387"/>
        <v>185</v>
      </c>
      <c r="E1688" s="10" t="s">
        <v>241</v>
      </c>
      <c r="F1688" s="5">
        <f>[2]攻击!$J190</f>
        <v>100158</v>
      </c>
      <c r="G1688" s="5">
        <f t="shared" si="409"/>
        <v>870</v>
      </c>
      <c r="H1688" s="5">
        <v>0</v>
      </c>
      <c r="I1688" s="6">
        <f t="shared" si="410"/>
        <v>1900</v>
      </c>
      <c r="J1688">
        <v>0</v>
      </c>
      <c r="K1688" s="11">
        <f t="shared" si="411"/>
        <v>8</v>
      </c>
      <c r="L1688">
        <v>0</v>
      </c>
      <c r="M1688">
        <v>0</v>
      </c>
      <c r="N1688" s="7">
        <v>0</v>
      </c>
      <c r="O1688" s="7" t="str">
        <f t="shared" ref="O1688:Q1688" si="434">O1588</f>
        <v>1-1,2-86</v>
      </c>
      <c r="P1688" s="5" t="str">
        <f t="shared" si="413"/>
        <v>1-200790</v>
      </c>
      <c r="Q1688" s="7">
        <f t="shared" si="434"/>
        <v>0</v>
      </c>
      <c r="R1688" s="5">
        <f t="shared" si="414"/>
        <v>100158</v>
      </c>
      <c r="S1688" s="5">
        <v>15</v>
      </c>
      <c r="T1688" s="5">
        <v>0</v>
      </c>
      <c r="U1688">
        <f>[2]升级消耗!$H188</f>
        <v>200790</v>
      </c>
      <c r="V1688">
        <f t="shared" si="389"/>
        <v>2.25</v>
      </c>
      <c r="AA1688" s="5">
        <f t="shared" si="415"/>
        <v>1900</v>
      </c>
    </row>
    <row r="1689" spans="1:27">
      <c r="A1689" s="5">
        <f t="shared" si="385"/>
        <v>1006186</v>
      </c>
      <c r="B1689" s="5">
        <f t="shared" si="386"/>
        <v>1006</v>
      </c>
      <c r="C1689" s="5">
        <f>VLOOKUP(B1689,[1]role!$A:$J,10,1)</f>
        <v>50</v>
      </c>
      <c r="D1689" s="5">
        <f t="shared" si="387"/>
        <v>186</v>
      </c>
      <c r="E1689" s="10" t="s">
        <v>241</v>
      </c>
      <c r="F1689" s="5">
        <f>[2]攻击!$J191</f>
        <v>102108</v>
      </c>
      <c r="G1689" s="5">
        <f t="shared" si="409"/>
        <v>874</v>
      </c>
      <c r="H1689" s="5">
        <v>0</v>
      </c>
      <c r="I1689" s="6">
        <f t="shared" si="410"/>
        <v>1910</v>
      </c>
      <c r="J1689">
        <v>0</v>
      </c>
      <c r="K1689" s="11">
        <f t="shared" si="411"/>
        <v>8</v>
      </c>
      <c r="L1689">
        <v>0</v>
      </c>
      <c r="M1689">
        <v>0</v>
      </c>
      <c r="N1689" s="7">
        <v>0</v>
      </c>
      <c r="O1689" s="7" t="str">
        <f t="shared" ref="O1689:Q1689" si="435">O1589</f>
        <v>1-1,2-87</v>
      </c>
      <c r="P1689" s="5" t="str">
        <f t="shared" si="413"/>
        <v>1-204695</v>
      </c>
      <c r="Q1689" s="7">
        <f t="shared" si="435"/>
        <v>0</v>
      </c>
      <c r="R1689" s="5">
        <f t="shared" si="414"/>
        <v>102108</v>
      </c>
      <c r="S1689" s="5">
        <v>15</v>
      </c>
      <c r="T1689" s="5">
        <v>0</v>
      </c>
      <c r="U1689">
        <f>[2]升级消耗!$H189</f>
        <v>204695</v>
      </c>
      <c r="V1689">
        <f t="shared" si="389"/>
        <v>2.25</v>
      </c>
      <c r="AA1689" s="5">
        <f t="shared" si="415"/>
        <v>1910</v>
      </c>
    </row>
    <row r="1690" spans="1:27">
      <c r="A1690" s="5">
        <f t="shared" si="385"/>
        <v>1006187</v>
      </c>
      <c r="B1690" s="5">
        <f t="shared" si="386"/>
        <v>1006</v>
      </c>
      <c r="C1690" s="5">
        <f>VLOOKUP(B1690,[1]role!$A:$J,10,1)</f>
        <v>50</v>
      </c>
      <c r="D1690" s="5">
        <f t="shared" si="387"/>
        <v>187</v>
      </c>
      <c r="E1690" s="10" t="s">
        <v>241</v>
      </c>
      <c r="F1690" s="5">
        <f>[2]攻击!$J192</f>
        <v>104058</v>
      </c>
      <c r="G1690" s="5">
        <f t="shared" si="409"/>
        <v>879</v>
      </c>
      <c r="H1690" s="5">
        <v>0</v>
      </c>
      <c r="I1690" s="6">
        <f t="shared" si="410"/>
        <v>1920</v>
      </c>
      <c r="J1690">
        <v>0</v>
      </c>
      <c r="K1690" s="11">
        <f t="shared" si="411"/>
        <v>8</v>
      </c>
      <c r="L1690">
        <v>0</v>
      </c>
      <c r="M1690">
        <v>0</v>
      </c>
      <c r="N1690" s="7">
        <v>0</v>
      </c>
      <c r="O1690" s="7" t="str">
        <f t="shared" ref="O1690:Q1690" si="436">O1590</f>
        <v>1-1,2-88</v>
      </c>
      <c r="P1690" s="5" t="str">
        <f t="shared" si="413"/>
        <v>1-208607</v>
      </c>
      <c r="Q1690" s="7">
        <f t="shared" si="436"/>
        <v>0</v>
      </c>
      <c r="R1690" s="5">
        <f t="shared" si="414"/>
        <v>104058</v>
      </c>
      <c r="S1690" s="5">
        <v>15</v>
      </c>
      <c r="T1690" s="5">
        <v>0</v>
      </c>
      <c r="U1690">
        <f>[2]升级消耗!$H190</f>
        <v>208607</v>
      </c>
      <c r="V1690">
        <f t="shared" si="389"/>
        <v>2.25</v>
      </c>
      <c r="AA1690" s="5">
        <f t="shared" si="415"/>
        <v>1920</v>
      </c>
    </row>
    <row r="1691" spans="1:27">
      <c r="A1691" s="5">
        <f t="shared" si="385"/>
        <v>1006188</v>
      </c>
      <c r="B1691" s="5">
        <f t="shared" si="386"/>
        <v>1006</v>
      </c>
      <c r="C1691" s="5">
        <f>VLOOKUP(B1691,[1]role!$A:$J,10,1)</f>
        <v>50</v>
      </c>
      <c r="D1691" s="5">
        <f t="shared" si="387"/>
        <v>188</v>
      </c>
      <c r="E1691" s="10" t="s">
        <v>241</v>
      </c>
      <c r="F1691" s="5">
        <f>[2]攻击!$J193</f>
        <v>106011</v>
      </c>
      <c r="G1691" s="5">
        <f t="shared" si="409"/>
        <v>883</v>
      </c>
      <c r="H1691" s="5">
        <v>0</v>
      </c>
      <c r="I1691" s="6">
        <f t="shared" si="410"/>
        <v>1930</v>
      </c>
      <c r="J1691">
        <v>0</v>
      </c>
      <c r="K1691" s="11">
        <f t="shared" si="411"/>
        <v>8</v>
      </c>
      <c r="L1691">
        <v>0</v>
      </c>
      <c r="M1691">
        <v>0</v>
      </c>
      <c r="N1691" s="7">
        <v>0</v>
      </c>
      <c r="O1691" s="7" t="str">
        <f t="shared" ref="O1691:Q1691" si="437">O1591</f>
        <v>1-1,2-89</v>
      </c>
      <c r="P1691" s="5" t="str">
        <f t="shared" si="413"/>
        <v>1-212519</v>
      </c>
      <c r="Q1691" s="7">
        <f t="shared" si="437"/>
        <v>0</v>
      </c>
      <c r="R1691" s="5">
        <f t="shared" si="414"/>
        <v>106011</v>
      </c>
      <c r="S1691" s="5">
        <v>15</v>
      </c>
      <c r="T1691" s="5">
        <v>0</v>
      </c>
      <c r="U1691">
        <f>[2]升级消耗!$H191</f>
        <v>212519</v>
      </c>
      <c r="V1691">
        <f t="shared" si="389"/>
        <v>2.25</v>
      </c>
      <c r="AA1691" s="5">
        <f t="shared" si="415"/>
        <v>1930</v>
      </c>
    </row>
    <row r="1692" spans="1:27">
      <c r="A1692" s="5">
        <f t="shared" si="385"/>
        <v>1006189</v>
      </c>
      <c r="B1692" s="5">
        <f t="shared" si="386"/>
        <v>1006</v>
      </c>
      <c r="C1692" s="5">
        <f>VLOOKUP(B1692,[1]role!$A:$J,10,1)</f>
        <v>50</v>
      </c>
      <c r="D1692" s="5">
        <f t="shared" si="387"/>
        <v>189</v>
      </c>
      <c r="E1692" s="10" t="s">
        <v>241</v>
      </c>
      <c r="F1692" s="5">
        <f>[2]攻击!$J194</f>
        <v>107964</v>
      </c>
      <c r="G1692" s="5">
        <f t="shared" si="409"/>
        <v>888</v>
      </c>
      <c r="H1692" s="5">
        <v>0</v>
      </c>
      <c r="I1692" s="6">
        <f t="shared" si="410"/>
        <v>1940</v>
      </c>
      <c r="J1692">
        <v>0</v>
      </c>
      <c r="K1692" s="11">
        <f t="shared" si="411"/>
        <v>8</v>
      </c>
      <c r="L1692">
        <v>0</v>
      </c>
      <c r="M1692">
        <v>0</v>
      </c>
      <c r="N1692" s="7">
        <v>0</v>
      </c>
      <c r="O1692" s="7" t="str">
        <f t="shared" ref="O1692:Q1692" si="438">O1592</f>
        <v>1-1,2-90</v>
      </c>
      <c r="P1692" s="5" t="str">
        <f t="shared" si="413"/>
        <v>1-216440</v>
      </c>
      <c r="Q1692" s="7">
        <f t="shared" si="438"/>
        <v>0</v>
      </c>
      <c r="R1692" s="5">
        <f t="shared" si="414"/>
        <v>107964</v>
      </c>
      <c r="S1692" s="5">
        <v>15</v>
      </c>
      <c r="T1692" s="5">
        <v>0</v>
      </c>
      <c r="U1692">
        <f>[2]升级消耗!$H192</f>
        <v>216440</v>
      </c>
      <c r="V1692">
        <f t="shared" si="389"/>
        <v>2.25</v>
      </c>
      <c r="AA1692" s="5">
        <f t="shared" si="415"/>
        <v>1940</v>
      </c>
    </row>
    <row r="1693" spans="1:27">
      <c r="A1693" s="5">
        <f t="shared" si="385"/>
        <v>1006190</v>
      </c>
      <c r="B1693" s="5">
        <f t="shared" si="386"/>
        <v>1006</v>
      </c>
      <c r="C1693" s="5">
        <f>VLOOKUP(B1693,[1]role!$A:$J,10,1)</f>
        <v>50</v>
      </c>
      <c r="D1693" s="5">
        <f t="shared" si="387"/>
        <v>190</v>
      </c>
      <c r="E1693" s="10" t="s">
        <v>241</v>
      </c>
      <c r="F1693" s="5">
        <f>[2]攻击!$J195</f>
        <v>109920</v>
      </c>
      <c r="G1693" s="5">
        <f t="shared" si="409"/>
        <v>892</v>
      </c>
      <c r="H1693" s="5">
        <v>0</v>
      </c>
      <c r="I1693" s="6">
        <f t="shared" si="410"/>
        <v>1950</v>
      </c>
      <c r="J1693">
        <v>0</v>
      </c>
      <c r="K1693" s="11">
        <f t="shared" si="411"/>
        <v>8</v>
      </c>
      <c r="L1693">
        <v>0</v>
      </c>
      <c r="M1693">
        <v>0</v>
      </c>
      <c r="N1693" s="7">
        <v>0</v>
      </c>
      <c r="O1693" s="7" t="str">
        <f t="shared" ref="O1693:Q1693" si="439">O1593</f>
        <v>1-1,2-91</v>
      </c>
      <c r="P1693" s="5" t="str">
        <f t="shared" si="413"/>
        <v>1-220356</v>
      </c>
      <c r="Q1693" s="7">
        <f t="shared" si="439"/>
        <v>0</v>
      </c>
      <c r="R1693" s="5">
        <f t="shared" si="414"/>
        <v>109920</v>
      </c>
      <c r="S1693" s="5">
        <v>15</v>
      </c>
      <c r="T1693" s="5">
        <v>0</v>
      </c>
      <c r="U1693">
        <f>[2]升级消耗!$H193</f>
        <v>220356</v>
      </c>
      <c r="V1693">
        <f t="shared" si="389"/>
        <v>2.25</v>
      </c>
      <c r="AA1693" s="5">
        <f t="shared" si="415"/>
        <v>1950</v>
      </c>
    </row>
    <row r="1694" spans="1:27">
      <c r="A1694" s="5">
        <f t="shared" si="385"/>
        <v>1006191</v>
      </c>
      <c r="B1694" s="5">
        <f t="shared" si="386"/>
        <v>1006</v>
      </c>
      <c r="C1694" s="5">
        <f>VLOOKUP(B1694,[1]role!$A:$J,10,1)</f>
        <v>50</v>
      </c>
      <c r="D1694" s="5">
        <f t="shared" si="387"/>
        <v>191</v>
      </c>
      <c r="E1694" s="10" t="s">
        <v>241</v>
      </c>
      <c r="F1694" s="5">
        <f>[2]攻击!$J196</f>
        <v>111876</v>
      </c>
      <c r="G1694" s="5">
        <f t="shared" si="409"/>
        <v>897</v>
      </c>
      <c r="H1694" s="5">
        <v>0</v>
      </c>
      <c r="I1694" s="6">
        <f t="shared" si="410"/>
        <v>1960</v>
      </c>
      <c r="J1694">
        <v>0</v>
      </c>
      <c r="K1694" s="11">
        <f t="shared" si="411"/>
        <v>8</v>
      </c>
      <c r="L1694">
        <v>0</v>
      </c>
      <c r="M1694">
        <v>0</v>
      </c>
      <c r="N1694" s="7">
        <v>0</v>
      </c>
      <c r="O1694" s="7" t="str">
        <f t="shared" ref="O1694:Q1694" si="440">O1594</f>
        <v>1-1,2-92</v>
      </c>
      <c r="P1694" s="5" t="str">
        <f t="shared" si="413"/>
        <v>1-224280</v>
      </c>
      <c r="Q1694" s="7">
        <f t="shared" si="440"/>
        <v>0</v>
      </c>
      <c r="R1694" s="5">
        <f t="shared" si="414"/>
        <v>111876</v>
      </c>
      <c r="S1694" s="5">
        <v>15</v>
      </c>
      <c r="T1694" s="5">
        <v>0</v>
      </c>
      <c r="U1694">
        <f>[2]升级消耗!$H194</f>
        <v>224280</v>
      </c>
      <c r="V1694">
        <f t="shared" si="389"/>
        <v>2.25</v>
      </c>
      <c r="AA1694" s="5">
        <f t="shared" si="415"/>
        <v>1960</v>
      </c>
    </row>
    <row r="1695" spans="1:27">
      <c r="A1695" s="5">
        <f t="shared" si="385"/>
        <v>1006192</v>
      </c>
      <c r="B1695" s="5">
        <f t="shared" si="386"/>
        <v>1006</v>
      </c>
      <c r="C1695" s="5">
        <f>VLOOKUP(B1695,[1]role!$A:$J,10,1)</f>
        <v>50</v>
      </c>
      <c r="D1695" s="5">
        <f t="shared" si="387"/>
        <v>192</v>
      </c>
      <c r="E1695" s="10" t="s">
        <v>241</v>
      </c>
      <c r="F1695" s="5">
        <f>[2]攻击!$J197</f>
        <v>113835</v>
      </c>
      <c r="G1695" s="5">
        <f t="shared" si="409"/>
        <v>901</v>
      </c>
      <c r="H1695" s="5">
        <v>0</v>
      </c>
      <c r="I1695" s="6">
        <f t="shared" si="410"/>
        <v>1970</v>
      </c>
      <c r="J1695">
        <v>0</v>
      </c>
      <c r="K1695" s="11">
        <f t="shared" si="411"/>
        <v>8</v>
      </c>
      <c r="L1695">
        <v>0</v>
      </c>
      <c r="M1695">
        <v>0</v>
      </c>
      <c r="N1695" s="7">
        <v>0</v>
      </c>
      <c r="O1695" s="7" t="str">
        <f t="shared" ref="O1695:Q1695" si="441">O1595</f>
        <v>1-1,2-93</v>
      </c>
      <c r="P1695" s="5" t="str">
        <f t="shared" si="413"/>
        <v>1-228205</v>
      </c>
      <c r="Q1695" s="7">
        <f t="shared" si="441"/>
        <v>0</v>
      </c>
      <c r="R1695" s="5">
        <f t="shared" si="414"/>
        <v>113835</v>
      </c>
      <c r="S1695" s="5">
        <v>15</v>
      </c>
      <c r="T1695" s="5">
        <v>0</v>
      </c>
      <c r="U1695">
        <f>[2]升级消耗!$H195</f>
        <v>228205</v>
      </c>
      <c r="V1695">
        <f t="shared" si="389"/>
        <v>2.25</v>
      </c>
      <c r="AA1695" s="5">
        <f t="shared" si="415"/>
        <v>1970</v>
      </c>
    </row>
    <row r="1696" spans="1:27">
      <c r="A1696" s="5">
        <f t="shared" si="385"/>
        <v>1006193</v>
      </c>
      <c r="B1696" s="5">
        <f t="shared" si="386"/>
        <v>1006</v>
      </c>
      <c r="C1696" s="5">
        <f>VLOOKUP(B1696,[1]role!$A:$J,10,1)</f>
        <v>50</v>
      </c>
      <c r="D1696" s="5">
        <f t="shared" si="387"/>
        <v>193</v>
      </c>
      <c r="E1696" s="10" t="s">
        <v>241</v>
      </c>
      <c r="F1696" s="5">
        <f>[2]攻击!$J198</f>
        <v>115794</v>
      </c>
      <c r="G1696" s="5">
        <f t="shared" si="409"/>
        <v>906</v>
      </c>
      <c r="H1696" s="5">
        <v>0</v>
      </c>
      <c r="I1696" s="6">
        <f t="shared" si="410"/>
        <v>1980</v>
      </c>
      <c r="J1696">
        <v>0</v>
      </c>
      <c r="K1696" s="11">
        <f t="shared" si="411"/>
        <v>8</v>
      </c>
      <c r="L1696">
        <v>0</v>
      </c>
      <c r="M1696">
        <v>0</v>
      </c>
      <c r="N1696" s="7">
        <v>0</v>
      </c>
      <c r="O1696" s="7" t="str">
        <f t="shared" ref="O1696:Q1696" si="442">O1596</f>
        <v>1-1,2-94</v>
      </c>
      <c r="P1696" s="5" t="str">
        <f t="shared" si="413"/>
        <v>1-232137</v>
      </c>
      <c r="Q1696" s="7">
        <f t="shared" si="442"/>
        <v>0</v>
      </c>
      <c r="R1696" s="5">
        <f t="shared" si="414"/>
        <v>115794</v>
      </c>
      <c r="S1696" s="5">
        <v>15</v>
      </c>
      <c r="T1696" s="5">
        <v>0</v>
      </c>
      <c r="U1696">
        <f>[2]升级消耗!$H196</f>
        <v>232137</v>
      </c>
      <c r="V1696">
        <f t="shared" si="389"/>
        <v>2.25</v>
      </c>
      <c r="AA1696" s="5">
        <f t="shared" si="415"/>
        <v>1980</v>
      </c>
    </row>
    <row r="1697" spans="1:27">
      <c r="A1697" s="5">
        <f t="shared" si="385"/>
        <v>1006194</v>
      </c>
      <c r="B1697" s="5">
        <f t="shared" si="386"/>
        <v>1006</v>
      </c>
      <c r="C1697" s="5">
        <f>VLOOKUP(B1697,[1]role!$A:$J,10,1)</f>
        <v>50</v>
      </c>
      <c r="D1697" s="5">
        <f t="shared" si="387"/>
        <v>194</v>
      </c>
      <c r="E1697" s="10" t="s">
        <v>241</v>
      </c>
      <c r="F1697" s="5">
        <f>[2]攻击!$J199</f>
        <v>117756</v>
      </c>
      <c r="G1697" s="5">
        <f t="shared" si="409"/>
        <v>910</v>
      </c>
      <c r="H1697" s="5">
        <v>0</v>
      </c>
      <c r="I1697" s="6">
        <f t="shared" si="410"/>
        <v>1990</v>
      </c>
      <c r="J1697">
        <v>0</v>
      </c>
      <c r="K1697" s="11">
        <f t="shared" si="411"/>
        <v>8</v>
      </c>
      <c r="L1697">
        <v>0</v>
      </c>
      <c r="M1697">
        <v>0</v>
      </c>
      <c r="N1697" s="7">
        <v>0</v>
      </c>
      <c r="O1697" s="7" t="str">
        <f t="shared" ref="O1697:Q1697" si="443">O1597</f>
        <v>1-1,2-95</v>
      </c>
      <c r="P1697" s="5" t="str">
        <f t="shared" si="413"/>
        <v>1-236066</v>
      </c>
      <c r="Q1697" s="7">
        <f t="shared" si="443"/>
        <v>0</v>
      </c>
      <c r="R1697" s="5">
        <f t="shared" si="414"/>
        <v>117756</v>
      </c>
      <c r="S1697" s="5">
        <v>15</v>
      </c>
      <c r="T1697" s="5">
        <v>0</v>
      </c>
      <c r="U1697">
        <f>[2]升级消耗!$H197</f>
        <v>236066</v>
      </c>
      <c r="V1697">
        <f t="shared" si="389"/>
        <v>2.25</v>
      </c>
      <c r="AA1697" s="5">
        <f t="shared" si="415"/>
        <v>1990</v>
      </c>
    </row>
    <row r="1698" spans="1:27">
      <c r="A1698" s="5">
        <f t="shared" si="385"/>
        <v>1006195</v>
      </c>
      <c r="B1698" s="5">
        <f t="shared" si="386"/>
        <v>1006</v>
      </c>
      <c r="C1698" s="5">
        <f>VLOOKUP(B1698,[1]role!$A:$J,10,1)</f>
        <v>50</v>
      </c>
      <c r="D1698" s="5">
        <f t="shared" si="387"/>
        <v>195</v>
      </c>
      <c r="E1698" s="10" t="s">
        <v>241</v>
      </c>
      <c r="F1698" s="5">
        <f>[2]攻击!$J200</f>
        <v>119718</v>
      </c>
      <c r="G1698" s="5">
        <f t="shared" si="409"/>
        <v>914</v>
      </c>
      <c r="H1698" s="5">
        <v>0</v>
      </c>
      <c r="I1698" s="6">
        <f t="shared" si="410"/>
        <v>2000</v>
      </c>
      <c r="J1698">
        <v>0</v>
      </c>
      <c r="K1698" s="11">
        <f t="shared" si="411"/>
        <v>8</v>
      </c>
      <c r="L1698">
        <v>0</v>
      </c>
      <c r="M1698">
        <v>0</v>
      </c>
      <c r="N1698" s="7">
        <v>0</v>
      </c>
      <c r="O1698" s="7" t="str">
        <f t="shared" ref="O1698:Q1698" si="444">O1598</f>
        <v>1-1,2-96</v>
      </c>
      <c r="P1698" s="5" t="str">
        <f t="shared" si="413"/>
        <v>1-239998</v>
      </c>
      <c r="Q1698" s="7">
        <f t="shared" si="444"/>
        <v>0</v>
      </c>
      <c r="R1698" s="5">
        <f t="shared" si="414"/>
        <v>119718</v>
      </c>
      <c r="S1698" s="5">
        <v>15</v>
      </c>
      <c r="T1698" s="5">
        <v>0</v>
      </c>
      <c r="U1698">
        <f>[2]升级消耗!$H198</f>
        <v>239998</v>
      </c>
      <c r="V1698">
        <f t="shared" si="389"/>
        <v>2.25</v>
      </c>
      <c r="AA1698" s="5">
        <f t="shared" si="415"/>
        <v>2000</v>
      </c>
    </row>
    <row r="1699" spans="1:27">
      <c r="A1699" s="5">
        <f t="shared" si="385"/>
        <v>1006196</v>
      </c>
      <c r="B1699" s="5">
        <f t="shared" si="386"/>
        <v>1006</v>
      </c>
      <c r="C1699" s="5">
        <f>VLOOKUP(B1699,[1]role!$A:$J,10,1)</f>
        <v>50</v>
      </c>
      <c r="D1699" s="5">
        <f t="shared" si="387"/>
        <v>196</v>
      </c>
      <c r="E1699" s="10" t="s">
        <v>241</v>
      </c>
      <c r="F1699" s="5">
        <f>[2]攻击!$J201</f>
        <v>121683</v>
      </c>
      <c r="G1699" s="5">
        <f t="shared" si="409"/>
        <v>919</v>
      </c>
      <c r="H1699" s="5">
        <v>0</v>
      </c>
      <c r="I1699" s="6">
        <f t="shared" si="410"/>
        <v>2010</v>
      </c>
      <c r="J1699">
        <v>0</v>
      </c>
      <c r="K1699" s="11">
        <f t="shared" si="411"/>
        <v>8</v>
      </c>
      <c r="L1699">
        <v>0</v>
      </c>
      <c r="M1699">
        <v>0</v>
      </c>
      <c r="N1699" s="7">
        <v>0</v>
      </c>
      <c r="O1699" s="7" t="str">
        <f t="shared" ref="O1699:Q1699" si="445">O1599</f>
        <v>1-1,2-97</v>
      </c>
      <c r="P1699" s="5" t="str">
        <f t="shared" si="413"/>
        <v>1-243939</v>
      </c>
      <c r="Q1699" s="7">
        <f t="shared" si="445"/>
        <v>0</v>
      </c>
      <c r="R1699" s="5">
        <f t="shared" si="414"/>
        <v>121683</v>
      </c>
      <c r="S1699" s="5">
        <v>15</v>
      </c>
      <c r="T1699" s="5">
        <v>0</v>
      </c>
      <c r="U1699">
        <f>[2]升级消耗!$H199</f>
        <v>243939</v>
      </c>
      <c r="V1699">
        <f t="shared" si="389"/>
        <v>2.25</v>
      </c>
      <c r="AA1699" s="5">
        <f t="shared" si="415"/>
        <v>2010</v>
      </c>
    </row>
    <row r="1700" spans="1:27">
      <c r="A1700" s="5">
        <f t="shared" si="385"/>
        <v>1006197</v>
      </c>
      <c r="B1700" s="5">
        <f t="shared" si="386"/>
        <v>1006</v>
      </c>
      <c r="C1700" s="5">
        <f>VLOOKUP(B1700,[1]role!$A:$J,10,1)</f>
        <v>50</v>
      </c>
      <c r="D1700" s="5">
        <f t="shared" si="387"/>
        <v>197</v>
      </c>
      <c r="E1700" s="10" t="s">
        <v>241</v>
      </c>
      <c r="F1700" s="5">
        <f>[2]攻击!$J202</f>
        <v>123648</v>
      </c>
      <c r="G1700" s="5">
        <f t="shared" si="409"/>
        <v>923</v>
      </c>
      <c r="H1700" s="5">
        <v>0</v>
      </c>
      <c r="I1700" s="6">
        <f t="shared" si="410"/>
        <v>2020</v>
      </c>
      <c r="J1700">
        <v>0</v>
      </c>
      <c r="K1700" s="11">
        <f t="shared" si="411"/>
        <v>8</v>
      </c>
      <c r="L1700">
        <v>0</v>
      </c>
      <c r="M1700">
        <v>0</v>
      </c>
      <c r="N1700" s="7">
        <v>0</v>
      </c>
      <c r="O1700" s="7" t="str">
        <f t="shared" ref="O1700:Q1700" si="446">O1600</f>
        <v>1-1,2-98</v>
      </c>
      <c r="P1700" s="5" t="str">
        <f t="shared" si="413"/>
        <v>1-247876</v>
      </c>
      <c r="Q1700" s="7">
        <f t="shared" si="446"/>
        <v>0</v>
      </c>
      <c r="R1700" s="5">
        <f t="shared" si="414"/>
        <v>123648</v>
      </c>
      <c r="S1700" s="5">
        <v>15</v>
      </c>
      <c r="T1700" s="5">
        <v>0</v>
      </c>
      <c r="U1700">
        <f>[2]升级消耗!$H200</f>
        <v>247876</v>
      </c>
      <c r="V1700">
        <f t="shared" si="389"/>
        <v>2.25</v>
      </c>
      <c r="AA1700" s="5">
        <f t="shared" si="415"/>
        <v>2020</v>
      </c>
    </row>
    <row r="1701" spans="1:27">
      <c r="A1701" s="5">
        <f t="shared" si="385"/>
        <v>1006198</v>
      </c>
      <c r="B1701" s="5">
        <f t="shared" si="386"/>
        <v>1006</v>
      </c>
      <c r="C1701" s="5">
        <f>VLOOKUP(B1701,[1]role!$A:$J,10,1)</f>
        <v>50</v>
      </c>
      <c r="D1701" s="5">
        <f t="shared" si="387"/>
        <v>198</v>
      </c>
      <c r="E1701" s="10" t="s">
        <v>241</v>
      </c>
      <c r="F1701" s="5">
        <f>[2]攻击!$J203</f>
        <v>125616</v>
      </c>
      <c r="G1701" s="5">
        <f t="shared" si="409"/>
        <v>928</v>
      </c>
      <c r="H1701" s="5">
        <v>0</v>
      </c>
      <c r="I1701" s="6">
        <f t="shared" si="410"/>
        <v>2030</v>
      </c>
      <c r="J1701">
        <v>0</v>
      </c>
      <c r="K1701" s="11">
        <f t="shared" si="411"/>
        <v>8</v>
      </c>
      <c r="L1701">
        <v>0</v>
      </c>
      <c r="M1701">
        <v>0</v>
      </c>
      <c r="N1701" s="7">
        <v>0</v>
      </c>
      <c r="O1701" s="7" t="str">
        <f t="shared" ref="O1701:Q1701" si="447">O1601</f>
        <v>1-1,2-99</v>
      </c>
      <c r="P1701" s="5" t="str">
        <f t="shared" si="413"/>
        <v>1-251824</v>
      </c>
      <c r="Q1701" s="7">
        <f t="shared" si="447"/>
        <v>0</v>
      </c>
      <c r="R1701" s="5">
        <f t="shared" si="414"/>
        <v>125616</v>
      </c>
      <c r="S1701" s="5">
        <v>15</v>
      </c>
      <c r="T1701" s="5">
        <v>0</v>
      </c>
      <c r="U1701">
        <f>[2]升级消耗!$H201</f>
        <v>251824</v>
      </c>
      <c r="V1701">
        <f t="shared" si="389"/>
        <v>2.25</v>
      </c>
      <c r="AA1701" s="5">
        <f t="shared" si="415"/>
        <v>2030</v>
      </c>
    </row>
    <row r="1702" spans="1:27">
      <c r="A1702" s="5">
        <f t="shared" si="385"/>
        <v>1006199</v>
      </c>
      <c r="B1702" s="5">
        <f t="shared" si="386"/>
        <v>1006</v>
      </c>
      <c r="C1702" s="5">
        <f>VLOOKUP(B1702,[1]role!$A:$J,10,1)</f>
        <v>50</v>
      </c>
      <c r="D1702" s="5">
        <f t="shared" si="387"/>
        <v>199</v>
      </c>
      <c r="E1702" s="10" t="s">
        <v>241</v>
      </c>
      <c r="F1702" s="5">
        <f>[2]攻击!$J204</f>
        <v>127584</v>
      </c>
      <c r="G1702" s="5">
        <f t="shared" si="409"/>
        <v>932</v>
      </c>
      <c r="H1702" s="5">
        <v>0</v>
      </c>
      <c r="I1702" s="6">
        <f t="shared" si="410"/>
        <v>2040</v>
      </c>
      <c r="J1702">
        <v>0</v>
      </c>
      <c r="K1702" s="11">
        <f t="shared" si="411"/>
        <v>8</v>
      </c>
      <c r="L1702">
        <v>0</v>
      </c>
      <c r="M1702">
        <v>0</v>
      </c>
      <c r="N1702" s="7">
        <v>0</v>
      </c>
      <c r="O1702" s="7" t="str">
        <f t="shared" ref="O1702:Q1702" si="448">O1602</f>
        <v>1-1,2-100</v>
      </c>
      <c r="P1702" s="5" t="str">
        <f t="shared" si="413"/>
        <v>1-255769</v>
      </c>
      <c r="Q1702" s="7">
        <f t="shared" si="448"/>
        <v>0</v>
      </c>
      <c r="R1702" s="5">
        <f t="shared" si="414"/>
        <v>127584</v>
      </c>
      <c r="S1702" s="5">
        <v>15</v>
      </c>
      <c r="T1702" s="5">
        <v>0</v>
      </c>
      <c r="U1702">
        <f>[2]升级消耗!$H202</f>
        <v>255769</v>
      </c>
      <c r="V1702">
        <f t="shared" si="389"/>
        <v>2.25</v>
      </c>
      <c r="AA1702" s="5">
        <f t="shared" si="415"/>
        <v>2040</v>
      </c>
    </row>
    <row r="1703" spans="1:27">
      <c r="A1703" s="5">
        <f t="shared" si="385"/>
        <v>1006200</v>
      </c>
      <c r="B1703" s="5">
        <f t="shared" si="386"/>
        <v>1006</v>
      </c>
      <c r="C1703" s="5">
        <f>VLOOKUP(B1703,[1]role!$A:$J,10,1)</f>
        <v>50</v>
      </c>
      <c r="D1703" s="5">
        <f t="shared" si="387"/>
        <v>200</v>
      </c>
      <c r="E1703" s="10" t="s">
        <v>241</v>
      </c>
      <c r="F1703" s="5">
        <f>[2]攻击!$J205</f>
        <v>129555</v>
      </c>
      <c r="G1703" s="5">
        <f t="shared" si="409"/>
        <v>937</v>
      </c>
      <c r="H1703" s="5">
        <v>0</v>
      </c>
      <c r="I1703" s="6">
        <f t="shared" si="410"/>
        <v>2050</v>
      </c>
      <c r="J1703">
        <v>0</v>
      </c>
      <c r="K1703" s="11">
        <f t="shared" si="411"/>
        <v>8</v>
      </c>
      <c r="L1703">
        <v>0</v>
      </c>
      <c r="M1703">
        <v>0</v>
      </c>
      <c r="N1703" s="7">
        <v>0</v>
      </c>
      <c r="O1703" s="7" t="str">
        <f t="shared" ref="O1703:Q1703" si="449">O1603</f>
        <v>1-1,2-101</v>
      </c>
      <c r="P1703" s="5" t="str">
        <f t="shared" si="413"/>
        <v>1-346299</v>
      </c>
      <c r="Q1703" s="7">
        <f t="shared" si="449"/>
        <v>0</v>
      </c>
      <c r="R1703" s="5">
        <f t="shared" si="414"/>
        <v>129555</v>
      </c>
      <c r="S1703" s="5">
        <v>15</v>
      </c>
      <c r="T1703" s="5">
        <v>0</v>
      </c>
      <c r="U1703">
        <f>[2]升级消耗!$H203</f>
        <v>346299</v>
      </c>
      <c r="V1703">
        <f t="shared" si="389"/>
        <v>2.25</v>
      </c>
      <c r="AA1703" s="5">
        <f t="shared" si="415"/>
        <v>2050</v>
      </c>
    </row>
    <row r="1704" spans="1:27">
      <c r="A1704" s="5">
        <f t="shared" si="385"/>
        <v>1006201</v>
      </c>
      <c r="B1704" s="5">
        <f t="shared" si="386"/>
        <v>1006</v>
      </c>
      <c r="C1704" s="5">
        <f>VLOOKUP(B1704,[1]role!$A:$J,10,1)</f>
        <v>50</v>
      </c>
      <c r="D1704" s="5">
        <f t="shared" si="387"/>
        <v>201</v>
      </c>
      <c r="E1704" s="10" t="s">
        <v>241</v>
      </c>
      <c r="F1704" s="5">
        <f>[2]攻击!$J206</f>
        <v>132510</v>
      </c>
      <c r="G1704" s="5">
        <f t="shared" si="409"/>
        <v>941</v>
      </c>
      <c r="H1704" s="5">
        <v>0</v>
      </c>
      <c r="I1704" s="6">
        <f t="shared" si="410"/>
        <v>2060</v>
      </c>
      <c r="J1704">
        <v>0</v>
      </c>
      <c r="K1704" s="11">
        <f t="shared" si="411"/>
        <v>8</v>
      </c>
      <c r="L1704">
        <v>0</v>
      </c>
      <c r="M1704">
        <v>0</v>
      </c>
      <c r="N1704" s="7">
        <v>0</v>
      </c>
      <c r="O1704" s="7" t="str">
        <f t="shared" ref="O1704:Q1704" si="450">O1604</f>
        <v>1-1,2-2</v>
      </c>
      <c r="P1704" s="5" t="str">
        <f t="shared" si="413"/>
        <v>1-354196</v>
      </c>
      <c r="Q1704" s="7">
        <f t="shared" si="450"/>
        <v>0</v>
      </c>
      <c r="R1704" s="5">
        <f t="shared" si="414"/>
        <v>132510</v>
      </c>
      <c r="S1704" s="5">
        <v>15</v>
      </c>
      <c r="T1704" s="5">
        <v>0</v>
      </c>
      <c r="U1704">
        <f>[2]升级消耗!$H204</f>
        <v>354196</v>
      </c>
      <c r="V1704">
        <f t="shared" si="389"/>
        <v>2.25</v>
      </c>
      <c r="AA1704" s="5">
        <f t="shared" si="415"/>
        <v>2060</v>
      </c>
    </row>
    <row r="1705" spans="1:27">
      <c r="A1705" s="5">
        <f t="shared" si="385"/>
        <v>1006202</v>
      </c>
      <c r="B1705" s="5">
        <f t="shared" si="386"/>
        <v>1006</v>
      </c>
      <c r="C1705" s="5">
        <f>VLOOKUP(B1705,[1]role!$A:$J,10,1)</f>
        <v>50</v>
      </c>
      <c r="D1705" s="5">
        <f t="shared" si="387"/>
        <v>202</v>
      </c>
      <c r="E1705" s="10" t="s">
        <v>241</v>
      </c>
      <c r="F1705" s="5">
        <f>[2]攻击!$J207</f>
        <v>135465</v>
      </c>
      <c r="G1705" s="5">
        <f t="shared" si="409"/>
        <v>946</v>
      </c>
      <c r="H1705" s="5">
        <v>0</v>
      </c>
      <c r="I1705" s="6">
        <f t="shared" si="410"/>
        <v>2070</v>
      </c>
      <c r="J1705">
        <v>0</v>
      </c>
      <c r="K1705" s="11">
        <f t="shared" si="411"/>
        <v>8</v>
      </c>
      <c r="L1705">
        <v>0</v>
      </c>
      <c r="M1705">
        <v>0</v>
      </c>
      <c r="N1705" s="7">
        <v>0</v>
      </c>
      <c r="O1705" s="7" t="str">
        <f t="shared" ref="O1705:Q1705" si="451">O1605</f>
        <v>1-1,2-3</v>
      </c>
      <c r="P1705" s="5" t="str">
        <f t="shared" si="413"/>
        <v>1-362094</v>
      </c>
      <c r="Q1705" s="7">
        <f t="shared" si="451"/>
        <v>0</v>
      </c>
      <c r="R1705" s="5">
        <f t="shared" si="414"/>
        <v>135465</v>
      </c>
      <c r="S1705" s="5">
        <v>15</v>
      </c>
      <c r="T1705" s="5">
        <v>0</v>
      </c>
      <c r="U1705">
        <f>[2]升级消耗!$H205</f>
        <v>362094</v>
      </c>
      <c r="V1705">
        <f t="shared" si="389"/>
        <v>2.25</v>
      </c>
      <c r="AA1705" s="5">
        <f t="shared" si="415"/>
        <v>2070</v>
      </c>
    </row>
    <row r="1706" spans="1:27">
      <c r="A1706" s="5">
        <f t="shared" si="385"/>
        <v>1006203</v>
      </c>
      <c r="B1706" s="5">
        <f t="shared" si="386"/>
        <v>1006</v>
      </c>
      <c r="C1706" s="5">
        <f>VLOOKUP(B1706,[1]role!$A:$J,10,1)</f>
        <v>50</v>
      </c>
      <c r="D1706" s="5">
        <f t="shared" si="387"/>
        <v>203</v>
      </c>
      <c r="E1706" s="10" t="s">
        <v>241</v>
      </c>
      <c r="F1706" s="5">
        <f>[2]攻击!$J208</f>
        <v>138423</v>
      </c>
      <c r="G1706" s="5">
        <f t="shared" si="409"/>
        <v>950</v>
      </c>
      <c r="H1706" s="5">
        <v>0</v>
      </c>
      <c r="I1706" s="6">
        <f t="shared" si="410"/>
        <v>2080</v>
      </c>
      <c r="J1706">
        <v>0</v>
      </c>
      <c r="K1706" s="11">
        <f t="shared" si="411"/>
        <v>8</v>
      </c>
      <c r="L1706">
        <v>0</v>
      </c>
      <c r="M1706">
        <v>0</v>
      </c>
      <c r="N1706" s="7">
        <v>0</v>
      </c>
      <c r="O1706" s="7" t="str">
        <f t="shared" ref="O1706:Q1706" si="452">O1606</f>
        <v>1-1,2-4</v>
      </c>
      <c r="P1706" s="5" t="str">
        <f t="shared" si="413"/>
        <v>1-369999</v>
      </c>
      <c r="Q1706" s="7">
        <f t="shared" si="452"/>
        <v>0</v>
      </c>
      <c r="R1706" s="5">
        <f t="shared" si="414"/>
        <v>138423</v>
      </c>
      <c r="S1706" s="5">
        <v>15</v>
      </c>
      <c r="T1706" s="5">
        <v>0</v>
      </c>
      <c r="U1706">
        <f>[2]升级消耗!$H206</f>
        <v>369999</v>
      </c>
      <c r="V1706">
        <f t="shared" si="389"/>
        <v>2.25</v>
      </c>
      <c r="AA1706" s="5">
        <f t="shared" si="415"/>
        <v>2080</v>
      </c>
    </row>
    <row r="1707" spans="1:27">
      <c r="A1707" s="5">
        <f t="shared" si="385"/>
        <v>1006204</v>
      </c>
      <c r="B1707" s="5">
        <f t="shared" si="386"/>
        <v>1006</v>
      </c>
      <c r="C1707" s="5">
        <f>VLOOKUP(B1707,[1]role!$A:$J,10,1)</f>
        <v>50</v>
      </c>
      <c r="D1707" s="5">
        <f t="shared" si="387"/>
        <v>204</v>
      </c>
      <c r="E1707" s="10" t="s">
        <v>241</v>
      </c>
      <c r="F1707" s="5">
        <f>[2]攻击!$J209</f>
        <v>141381</v>
      </c>
      <c r="G1707" s="5">
        <f t="shared" si="409"/>
        <v>954</v>
      </c>
      <c r="H1707" s="5">
        <v>0</v>
      </c>
      <c r="I1707" s="6">
        <f t="shared" si="410"/>
        <v>2090</v>
      </c>
      <c r="J1707">
        <v>0</v>
      </c>
      <c r="K1707" s="11">
        <f t="shared" si="411"/>
        <v>8</v>
      </c>
      <c r="L1707">
        <v>0</v>
      </c>
      <c r="M1707">
        <v>0</v>
      </c>
      <c r="N1707" s="7">
        <v>0</v>
      </c>
      <c r="O1707" s="7" t="str">
        <f t="shared" ref="O1707:Q1707" si="453">O1607</f>
        <v>1-1,2-5</v>
      </c>
      <c r="P1707" s="5" t="str">
        <f t="shared" si="413"/>
        <v>1-377905</v>
      </c>
      <c r="Q1707" s="7">
        <f t="shared" si="453"/>
        <v>0</v>
      </c>
      <c r="R1707" s="5">
        <f t="shared" si="414"/>
        <v>141381</v>
      </c>
      <c r="S1707" s="5">
        <v>15</v>
      </c>
      <c r="T1707" s="5">
        <v>0</v>
      </c>
      <c r="U1707">
        <f>[2]升级消耗!$H207</f>
        <v>377905</v>
      </c>
      <c r="V1707">
        <f t="shared" si="389"/>
        <v>2.25</v>
      </c>
      <c r="AA1707" s="5">
        <f t="shared" si="415"/>
        <v>2090</v>
      </c>
    </row>
    <row r="1708" spans="1:27">
      <c r="A1708" s="5">
        <f t="shared" si="385"/>
        <v>1006205</v>
      </c>
      <c r="B1708" s="5">
        <f t="shared" si="386"/>
        <v>1006</v>
      </c>
      <c r="C1708" s="5">
        <f>VLOOKUP(B1708,[1]role!$A:$J,10,1)</f>
        <v>50</v>
      </c>
      <c r="D1708" s="5">
        <f t="shared" si="387"/>
        <v>205</v>
      </c>
      <c r="E1708" s="10" t="s">
        <v>241</v>
      </c>
      <c r="F1708" s="5">
        <f>[2]攻击!$J210</f>
        <v>144342</v>
      </c>
      <c r="G1708" s="5">
        <f t="shared" si="409"/>
        <v>959</v>
      </c>
      <c r="H1708" s="5">
        <v>0</v>
      </c>
      <c r="I1708" s="6">
        <f t="shared" si="410"/>
        <v>2100</v>
      </c>
      <c r="J1708">
        <v>0</v>
      </c>
      <c r="K1708" s="11">
        <f t="shared" si="411"/>
        <v>8</v>
      </c>
      <c r="L1708">
        <v>0</v>
      </c>
      <c r="M1708">
        <v>0</v>
      </c>
      <c r="N1708" s="7">
        <v>0</v>
      </c>
      <c r="O1708" s="7" t="str">
        <f t="shared" ref="O1708:Q1708" si="454">O1608</f>
        <v>1-1,2-6</v>
      </c>
      <c r="P1708" s="5" t="str">
        <f t="shared" si="413"/>
        <v>1-385819</v>
      </c>
      <c r="Q1708" s="7">
        <f t="shared" si="454"/>
        <v>0</v>
      </c>
      <c r="R1708" s="5">
        <f t="shared" si="414"/>
        <v>144342</v>
      </c>
      <c r="S1708" s="5">
        <v>15</v>
      </c>
      <c r="T1708" s="5">
        <v>0</v>
      </c>
      <c r="U1708">
        <f>[2]升级消耗!$H208</f>
        <v>385819</v>
      </c>
      <c r="V1708">
        <f t="shared" si="389"/>
        <v>2.25</v>
      </c>
      <c r="AA1708" s="5">
        <f t="shared" si="415"/>
        <v>2100</v>
      </c>
    </row>
    <row r="1709" spans="1:27">
      <c r="A1709" s="5">
        <f t="shared" si="385"/>
        <v>1006206</v>
      </c>
      <c r="B1709" s="5">
        <f t="shared" si="386"/>
        <v>1006</v>
      </c>
      <c r="C1709" s="5">
        <f>VLOOKUP(B1709,[1]role!$A:$J,10,1)</f>
        <v>50</v>
      </c>
      <c r="D1709" s="5">
        <f t="shared" si="387"/>
        <v>206</v>
      </c>
      <c r="E1709" s="10" t="s">
        <v>241</v>
      </c>
      <c r="F1709" s="5">
        <f>[2]攻击!$J211</f>
        <v>147303</v>
      </c>
      <c r="G1709" s="5">
        <f t="shared" si="409"/>
        <v>963</v>
      </c>
      <c r="H1709" s="5">
        <v>0</v>
      </c>
      <c r="I1709" s="6">
        <f t="shared" si="410"/>
        <v>2110</v>
      </c>
      <c r="J1709">
        <v>0</v>
      </c>
      <c r="K1709" s="11">
        <f t="shared" si="411"/>
        <v>8</v>
      </c>
      <c r="L1709">
        <v>0</v>
      </c>
      <c r="M1709">
        <v>0</v>
      </c>
      <c r="N1709" s="7">
        <v>0</v>
      </c>
      <c r="O1709" s="7" t="str">
        <f t="shared" ref="O1709:Q1709" si="455">O1609</f>
        <v>1-1,2-7</v>
      </c>
      <c r="P1709" s="5" t="str">
        <f t="shared" si="413"/>
        <v>1-393732</v>
      </c>
      <c r="Q1709" s="7">
        <f t="shared" si="455"/>
        <v>0</v>
      </c>
      <c r="R1709" s="5">
        <f t="shared" si="414"/>
        <v>147303</v>
      </c>
      <c r="S1709" s="5">
        <v>15</v>
      </c>
      <c r="T1709" s="5">
        <v>0</v>
      </c>
      <c r="U1709">
        <f>[2]升级消耗!$H209</f>
        <v>393732</v>
      </c>
      <c r="V1709">
        <f t="shared" si="389"/>
        <v>2.25</v>
      </c>
      <c r="AA1709" s="5">
        <f t="shared" si="415"/>
        <v>2110</v>
      </c>
    </row>
    <row r="1710" spans="1:27">
      <c r="A1710" s="5">
        <f t="shared" si="385"/>
        <v>1006207</v>
      </c>
      <c r="B1710" s="5">
        <f t="shared" si="386"/>
        <v>1006</v>
      </c>
      <c r="C1710" s="5">
        <f>VLOOKUP(B1710,[1]role!$A:$J,10,1)</f>
        <v>50</v>
      </c>
      <c r="D1710" s="5">
        <f t="shared" si="387"/>
        <v>207</v>
      </c>
      <c r="E1710" s="10" t="s">
        <v>241</v>
      </c>
      <c r="F1710" s="5">
        <f>[2]攻击!$J212</f>
        <v>150267</v>
      </c>
      <c r="G1710" s="5">
        <f t="shared" si="409"/>
        <v>968</v>
      </c>
      <c r="H1710" s="5">
        <v>0</v>
      </c>
      <c r="I1710" s="6">
        <f t="shared" si="410"/>
        <v>2120</v>
      </c>
      <c r="J1710">
        <v>0</v>
      </c>
      <c r="K1710" s="11">
        <f t="shared" si="411"/>
        <v>8</v>
      </c>
      <c r="L1710">
        <v>0</v>
      </c>
      <c r="M1710">
        <v>0</v>
      </c>
      <c r="N1710" s="7">
        <v>0</v>
      </c>
      <c r="O1710" s="7" t="str">
        <f t="shared" ref="O1710:Q1710" si="456">O1610</f>
        <v>1-1,2-8</v>
      </c>
      <c r="P1710" s="5" t="str">
        <f t="shared" si="413"/>
        <v>1-401662</v>
      </c>
      <c r="Q1710" s="7">
        <f t="shared" si="456"/>
        <v>0</v>
      </c>
      <c r="R1710" s="5">
        <f t="shared" si="414"/>
        <v>150267</v>
      </c>
      <c r="S1710" s="5">
        <v>15</v>
      </c>
      <c r="T1710" s="5">
        <v>0</v>
      </c>
      <c r="U1710">
        <f>[2]升级消耗!$H210</f>
        <v>401662</v>
      </c>
      <c r="V1710">
        <f t="shared" si="389"/>
        <v>2.25</v>
      </c>
      <c r="AA1710" s="5">
        <f t="shared" si="415"/>
        <v>2120</v>
      </c>
    </row>
    <row r="1711" spans="1:27">
      <c r="A1711" s="5">
        <f t="shared" si="385"/>
        <v>1006208</v>
      </c>
      <c r="B1711" s="5">
        <f t="shared" si="386"/>
        <v>1006</v>
      </c>
      <c r="C1711" s="5">
        <f>VLOOKUP(B1711,[1]role!$A:$J,10,1)</f>
        <v>50</v>
      </c>
      <c r="D1711" s="5">
        <f t="shared" si="387"/>
        <v>208</v>
      </c>
      <c r="E1711" s="10" t="s">
        <v>241</v>
      </c>
      <c r="F1711" s="5">
        <f>[2]攻击!$J213</f>
        <v>153231</v>
      </c>
      <c r="G1711" s="5">
        <f t="shared" si="409"/>
        <v>972</v>
      </c>
      <c r="H1711" s="5">
        <v>0</v>
      </c>
      <c r="I1711" s="6">
        <f t="shared" si="410"/>
        <v>2130</v>
      </c>
      <c r="J1711">
        <v>0</v>
      </c>
      <c r="K1711" s="11">
        <f t="shared" si="411"/>
        <v>8</v>
      </c>
      <c r="L1711">
        <v>0</v>
      </c>
      <c r="M1711">
        <v>0</v>
      </c>
      <c r="N1711" s="7">
        <v>0</v>
      </c>
      <c r="O1711" s="7" t="str">
        <f t="shared" ref="O1711:Q1711" si="457">O1611</f>
        <v>1-1,2-9</v>
      </c>
      <c r="P1711" s="5" t="str">
        <f t="shared" si="413"/>
        <v>1-409584</v>
      </c>
      <c r="Q1711" s="7">
        <f t="shared" si="457"/>
        <v>0</v>
      </c>
      <c r="R1711" s="5">
        <f t="shared" si="414"/>
        <v>153231</v>
      </c>
      <c r="S1711" s="5">
        <v>15</v>
      </c>
      <c r="T1711" s="5">
        <v>0</v>
      </c>
      <c r="U1711">
        <f>[2]升级消耗!$H211</f>
        <v>409584</v>
      </c>
      <c r="V1711">
        <f t="shared" si="389"/>
        <v>2.25</v>
      </c>
      <c r="AA1711" s="5">
        <f t="shared" si="415"/>
        <v>2130</v>
      </c>
    </row>
    <row r="1712" spans="1:27">
      <c r="A1712" s="5">
        <f t="shared" si="385"/>
        <v>1006209</v>
      </c>
      <c r="B1712" s="5">
        <f t="shared" si="386"/>
        <v>1006</v>
      </c>
      <c r="C1712" s="5">
        <f>VLOOKUP(B1712,[1]role!$A:$J,10,1)</f>
        <v>50</v>
      </c>
      <c r="D1712" s="5">
        <f t="shared" si="387"/>
        <v>209</v>
      </c>
      <c r="E1712" s="10" t="s">
        <v>241</v>
      </c>
      <c r="F1712" s="5">
        <f>[2]攻击!$J214</f>
        <v>156198</v>
      </c>
      <c r="G1712" s="5">
        <f t="shared" si="409"/>
        <v>977</v>
      </c>
      <c r="H1712" s="5">
        <v>0</v>
      </c>
      <c r="I1712" s="6">
        <f t="shared" si="410"/>
        <v>2140</v>
      </c>
      <c r="J1712">
        <v>0</v>
      </c>
      <c r="K1712" s="11">
        <f t="shared" si="411"/>
        <v>8</v>
      </c>
      <c r="L1712">
        <v>0</v>
      </c>
      <c r="M1712">
        <v>0</v>
      </c>
      <c r="N1712" s="7">
        <v>0</v>
      </c>
      <c r="O1712" s="7" t="str">
        <f t="shared" ref="O1712:Q1712" si="458">O1612</f>
        <v>1-1,2-10</v>
      </c>
      <c r="P1712" s="5" t="str">
        <f t="shared" si="413"/>
        <v>1-417514</v>
      </c>
      <c r="Q1712" s="7">
        <f t="shared" si="458"/>
        <v>0</v>
      </c>
      <c r="R1712" s="5">
        <f t="shared" si="414"/>
        <v>156198</v>
      </c>
      <c r="S1712" s="5">
        <v>15</v>
      </c>
      <c r="T1712" s="5">
        <v>0</v>
      </c>
      <c r="U1712">
        <f>[2]升级消耗!$H212</f>
        <v>417514</v>
      </c>
      <c r="V1712">
        <f t="shared" si="389"/>
        <v>2.25</v>
      </c>
      <c r="AA1712" s="5">
        <f t="shared" si="415"/>
        <v>2140</v>
      </c>
    </row>
    <row r="1713" spans="1:27">
      <c r="A1713" s="5">
        <f t="shared" ref="A1713:A1776" si="459">A1413+1000</f>
        <v>1006210</v>
      </c>
      <c r="B1713" s="5">
        <f t="shared" ref="B1713:B1776" si="460">B1413+1</f>
        <v>1006</v>
      </c>
      <c r="C1713" s="5">
        <f>VLOOKUP(B1713,[1]role!$A:$J,10,1)</f>
        <v>50</v>
      </c>
      <c r="D1713" s="5">
        <f t="shared" ref="D1713:D1776" si="461">D1413</f>
        <v>210</v>
      </c>
      <c r="E1713" s="10" t="s">
        <v>241</v>
      </c>
      <c r="F1713" s="5">
        <f>[2]攻击!$J215</f>
        <v>159165</v>
      </c>
      <c r="G1713" s="5">
        <f t="shared" si="409"/>
        <v>981</v>
      </c>
      <c r="H1713" s="5">
        <v>0</v>
      </c>
      <c r="I1713" s="6">
        <f t="shared" si="410"/>
        <v>2150</v>
      </c>
      <c r="J1713">
        <v>0</v>
      </c>
      <c r="K1713" s="11">
        <f t="shared" si="411"/>
        <v>8</v>
      </c>
      <c r="L1713">
        <v>0</v>
      </c>
      <c r="M1713">
        <v>0</v>
      </c>
      <c r="N1713" s="7">
        <v>0</v>
      </c>
      <c r="O1713" s="7" t="str">
        <f t="shared" ref="O1713:Q1713" si="462">O1613</f>
        <v>1-1,2-11</v>
      </c>
      <c r="P1713" s="5" t="str">
        <f t="shared" si="413"/>
        <v>1-425444</v>
      </c>
      <c r="Q1713" s="7">
        <f t="shared" si="462"/>
        <v>0</v>
      </c>
      <c r="R1713" s="5">
        <f t="shared" si="414"/>
        <v>159165</v>
      </c>
      <c r="S1713" s="5">
        <v>15</v>
      </c>
      <c r="T1713" s="5">
        <v>0</v>
      </c>
      <c r="U1713">
        <f>[2]升级消耗!$H213</f>
        <v>425444</v>
      </c>
      <c r="V1713">
        <f t="shared" ref="V1713:V1776" si="463">V1413-0.05</f>
        <v>2.25</v>
      </c>
      <c r="AA1713" s="5">
        <f t="shared" si="415"/>
        <v>2150</v>
      </c>
    </row>
    <row r="1714" spans="1:27">
      <c r="A1714" s="5">
        <f t="shared" si="459"/>
        <v>1006211</v>
      </c>
      <c r="B1714" s="5">
        <f t="shared" si="460"/>
        <v>1006</v>
      </c>
      <c r="C1714" s="5">
        <f>VLOOKUP(B1714,[1]role!$A:$J,10,1)</f>
        <v>50</v>
      </c>
      <c r="D1714" s="5">
        <f t="shared" si="461"/>
        <v>211</v>
      </c>
      <c r="E1714" s="10" t="s">
        <v>241</v>
      </c>
      <c r="F1714" s="5">
        <f>[2]攻击!$J216</f>
        <v>162135</v>
      </c>
      <c r="G1714" s="5">
        <f t="shared" si="409"/>
        <v>986</v>
      </c>
      <c r="H1714" s="5">
        <v>0</v>
      </c>
      <c r="I1714" s="6">
        <f t="shared" si="410"/>
        <v>2160</v>
      </c>
      <c r="J1714">
        <v>0</v>
      </c>
      <c r="K1714" s="11">
        <f t="shared" si="411"/>
        <v>8</v>
      </c>
      <c r="L1714">
        <v>0</v>
      </c>
      <c r="M1714">
        <v>0</v>
      </c>
      <c r="N1714" s="7">
        <v>0</v>
      </c>
      <c r="O1714" s="7" t="str">
        <f t="shared" ref="O1714:Q1714" si="464">O1614</f>
        <v>1-1,2-12</v>
      </c>
      <c r="P1714" s="5" t="str">
        <f t="shared" si="413"/>
        <v>1-433382</v>
      </c>
      <c r="Q1714" s="7">
        <f t="shared" si="464"/>
        <v>0</v>
      </c>
      <c r="R1714" s="5">
        <f t="shared" si="414"/>
        <v>162135</v>
      </c>
      <c r="S1714" s="5">
        <v>15</v>
      </c>
      <c r="T1714" s="5">
        <v>0</v>
      </c>
      <c r="U1714">
        <f>[2]升级消耗!$H214</f>
        <v>433382</v>
      </c>
      <c r="V1714">
        <f t="shared" si="463"/>
        <v>2.25</v>
      </c>
      <c r="AA1714" s="5">
        <f t="shared" si="415"/>
        <v>2160</v>
      </c>
    </row>
    <row r="1715" spans="1:27">
      <c r="A1715" s="5">
        <f t="shared" si="459"/>
        <v>1006212</v>
      </c>
      <c r="B1715" s="5">
        <f t="shared" si="460"/>
        <v>1006</v>
      </c>
      <c r="C1715" s="5">
        <f>VLOOKUP(B1715,[1]role!$A:$J,10,1)</f>
        <v>50</v>
      </c>
      <c r="D1715" s="5">
        <f t="shared" si="461"/>
        <v>212</v>
      </c>
      <c r="E1715" s="10" t="s">
        <v>241</v>
      </c>
      <c r="F1715" s="5">
        <f>[2]攻击!$J217</f>
        <v>165105</v>
      </c>
      <c r="G1715" s="5">
        <f t="shared" si="409"/>
        <v>990</v>
      </c>
      <c r="H1715" s="5">
        <v>0</v>
      </c>
      <c r="I1715" s="6">
        <f t="shared" si="410"/>
        <v>2170</v>
      </c>
      <c r="J1715">
        <v>0</v>
      </c>
      <c r="K1715" s="11">
        <f t="shared" si="411"/>
        <v>8</v>
      </c>
      <c r="L1715">
        <v>0</v>
      </c>
      <c r="M1715">
        <v>0</v>
      </c>
      <c r="N1715" s="7">
        <v>0</v>
      </c>
      <c r="O1715" s="7" t="str">
        <f t="shared" ref="O1715:Q1715" si="465">O1615</f>
        <v>1-1,2-13</v>
      </c>
      <c r="P1715" s="5" t="str">
        <f t="shared" si="413"/>
        <v>1-441320</v>
      </c>
      <c r="Q1715" s="7">
        <f t="shared" si="465"/>
        <v>0</v>
      </c>
      <c r="R1715" s="5">
        <f t="shared" si="414"/>
        <v>165105</v>
      </c>
      <c r="S1715" s="5">
        <v>15</v>
      </c>
      <c r="T1715" s="5">
        <v>0</v>
      </c>
      <c r="U1715">
        <f>[2]升级消耗!$H215</f>
        <v>441320</v>
      </c>
      <c r="V1715">
        <f t="shared" si="463"/>
        <v>2.25</v>
      </c>
      <c r="AA1715" s="5">
        <f t="shared" si="415"/>
        <v>2170</v>
      </c>
    </row>
    <row r="1716" spans="1:27">
      <c r="A1716" s="5">
        <f t="shared" si="459"/>
        <v>1006213</v>
      </c>
      <c r="B1716" s="5">
        <f t="shared" si="460"/>
        <v>1006</v>
      </c>
      <c r="C1716" s="5">
        <f>VLOOKUP(B1716,[1]role!$A:$J,10,1)</f>
        <v>50</v>
      </c>
      <c r="D1716" s="5">
        <f t="shared" si="461"/>
        <v>213</v>
      </c>
      <c r="E1716" s="10" t="s">
        <v>241</v>
      </c>
      <c r="F1716" s="5">
        <f>[2]攻击!$J218</f>
        <v>168078</v>
      </c>
      <c r="G1716" s="5">
        <f t="shared" si="409"/>
        <v>994</v>
      </c>
      <c r="H1716" s="5">
        <v>0</v>
      </c>
      <c r="I1716" s="6">
        <f t="shared" si="410"/>
        <v>2180</v>
      </c>
      <c r="J1716">
        <v>0</v>
      </c>
      <c r="K1716" s="11">
        <f t="shared" si="411"/>
        <v>8</v>
      </c>
      <c r="L1716">
        <v>0</v>
      </c>
      <c r="M1716">
        <v>0</v>
      </c>
      <c r="N1716" s="7">
        <v>0</v>
      </c>
      <c r="O1716" s="7" t="str">
        <f t="shared" ref="O1716:Q1716" si="466">O1616</f>
        <v>1-1,2-14</v>
      </c>
      <c r="P1716" s="5" t="str">
        <f t="shared" si="413"/>
        <v>1-449266</v>
      </c>
      <c r="Q1716" s="7">
        <f t="shared" si="466"/>
        <v>0</v>
      </c>
      <c r="R1716" s="5">
        <f t="shared" si="414"/>
        <v>168078</v>
      </c>
      <c r="S1716" s="5">
        <v>15</v>
      </c>
      <c r="T1716" s="5">
        <v>0</v>
      </c>
      <c r="U1716">
        <f>[2]升级消耗!$H216</f>
        <v>449266</v>
      </c>
      <c r="V1716">
        <f t="shared" si="463"/>
        <v>2.25</v>
      </c>
      <c r="AA1716" s="5">
        <f t="shared" si="415"/>
        <v>2180</v>
      </c>
    </row>
    <row r="1717" spans="1:27">
      <c r="A1717" s="5">
        <f t="shared" si="459"/>
        <v>1006214</v>
      </c>
      <c r="B1717" s="5">
        <f t="shared" si="460"/>
        <v>1006</v>
      </c>
      <c r="C1717" s="5">
        <f>VLOOKUP(B1717,[1]role!$A:$J,10,1)</f>
        <v>50</v>
      </c>
      <c r="D1717" s="5">
        <f t="shared" si="461"/>
        <v>214</v>
      </c>
      <c r="E1717" s="10" t="s">
        <v>241</v>
      </c>
      <c r="F1717" s="5">
        <f>[2]攻击!$J219</f>
        <v>171051</v>
      </c>
      <c r="G1717" s="5">
        <f t="shared" si="409"/>
        <v>999</v>
      </c>
      <c r="H1717" s="5">
        <v>0</v>
      </c>
      <c r="I1717" s="6">
        <f t="shared" si="410"/>
        <v>2190</v>
      </c>
      <c r="J1717">
        <v>0</v>
      </c>
      <c r="K1717" s="11">
        <f t="shared" si="411"/>
        <v>8</v>
      </c>
      <c r="L1717">
        <v>0</v>
      </c>
      <c r="M1717">
        <v>0</v>
      </c>
      <c r="N1717" s="7">
        <v>0</v>
      </c>
      <c r="O1717" s="7" t="str">
        <f t="shared" ref="O1717:Q1717" si="467">O1617</f>
        <v>1-1,2-15</v>
      </c>
      <c r="P1717" s="5" t="str">
        <f t="shared" si="413"/>
        <v>1-457212</v>
      </c>
      <c r="Q1717" s="7">
        <f t="shared" si="467"/>
        <v>0</v>
      </c>
      <c r="R1717" s="5">
        <f t="shared" si="414"/>
        <v>171051</v>
      </c>
      <c r="S1717" s="5">
        <v>15</v>
      </c>
      <c r="T1717" s="5">
        <v>0</v>
      </c>
      <c r="U1717">
        <f>[2]升级消耗!$H217</f>
        <v>457212</v>
      </c>
      <c r="V1717">
        <f t="shared" si="463"/>
        <v>2.25</v>
      </c>
      <c r="AA1717" s="5">
        <f t="shared" si="415"/>
        <v>2190</v>
      </c>
    </row>
    <row r="1718" spans="1:27">
      <c r="A1718" s="5">
        <f t="shared" si="459"/>
        <v>1006215</v>
      </c>
      <c r="B1718" s="5">
        <f t="shared" si="460"/>
        <v>1006</v>
      </c>
      <c r="C1718" s="5">
        <f>VLOOKUP(B1718,[1]role!$A:$J,10,1)</f>
        <v>50</v>
      </c>
      <c r="D1718" s="5">
        <f t="shared" si="461"/>
        <v>215</v>
      </c>
      <c r="E1718" s="10" t="s">
        <v>241</v>
      </c>
      <c r="F1718" s="5">
        <f>[2]攻击!$J220</f>
        <v>174027</v>
      </c>
      <c r="G1718" s="5">
        <f t="shared" si="409"/>
        <v>1003</v>
      </c>
      <c r="H1718" s="5">
        <v>0</v>
      </c>
      <c r="I1718" s="6">
        <f t="shared" si="410"/>
        <v>2200</v>
      </c>
      <c r="J1718">
        <v>0</v>
      </c>
      <c r="K1718" s="11">
        <f t="shared" si="411"/>
        <v>8</v>
      </c>
      <c r="L1718">
        <v>0</v>
      </c>
      <c r="M1718">
        <v>0</v>
      </c>
      <c r="N1718" s="7">
        <v>0</v>
      </c>
      <c r="O1718" s="7" t="str">
        <f t="shared" ref="O1718:Q1718" si="468">O1618</f>
        <v>1-1,2-16</v>
      </c>
      <c r="P1718" s="5" t="str">
        <f t="shared" si="413"/>
        <v>1-465166</v>
      </c>
      <c r="Q1718" s="7">
        <f t="shared" si="468"/>
        <v>0</v>
      </c>
      <c r="R1718" s="5">
        <f t="shared" si="414"/>
        <v>174027</v>
      </c>
      <c r="S1718" s="5">
        <v>15</v>
      </c>
      <c r="T1718" s="5">
        <v>0</v>
      </c>
      <c r="U1718">
        <f>[2]升级消耗!$H218</f>
        <v>465166</v>
      </c>
      <c r="V1718">
        <f t="shared" si="463"/>
        <v>2.25</v>
      </c>
      <c r="AA1718" s="5">
        <f t="shared" si="415"/>
        <v>2200</v>
      </c>
    </row>
    <row r="1719" spans="1:27">
      <c r="A1719" s="5">
        <f t="shared" si="459"/>
        <v>1006216</v>
      </c>
      <c r="B1719" s="5">
        <f t="shared" si="460"/>
        <v>1006</v>
      </c>
      <c r="C1719" s="5">
        <f>VLOOKUP(B1719,[1]role!$A:$J,10,1)</f>
        <v>50</v>
      </c>
      <c r="D1719" s="5">
        <f t="shared" si="461"/>
        <v>216</v>
      </c>
      <c r="E1719" s="10" t="s">
        <v>241</v>
      </c>
      <c r="F1719" s="5">
        <f>[2]攻击!$J221</f>
        <v>177003</v>
      </c>
      <c r="G1719" s="5">
        <f t="shared" si="409"/>
        <v>1008</v>
      </c>
      <c r="H1719" s="5">
        <v>0</v>
      </c>
      <c r="I1719" s="6">
        <f t="shared" si="410"/>
        <v>2210</v>
      </c>
      <c r="J1719">
        <v>0</v>
      </c>
      <c r="K1719" s="11">
        <f t="shared" si="411"/>
        <v>8</v>
      </c>
      <c r="L1719">
        <v>0</v>
      </c>
      <c r="M1719">
        <v>0</v>
      </c>
      <c r="N1719" s="7">
        <v>0</v>
      </c>
      <c r="O1719" s="7" t="str">
        <f t="shared" ref="O1719:Q1719" si="469">O1619</f>
        <v>1-1,2-17</v>
      </c>
      <c r="P1719" s="5" t="str">
        <f t="shared" si="413"/>
        <v>1-473121</v>
      </c>
      <c r="Q1719" s="7">
        <f t="shared" si="469"/>
        <v>0</v>
      </c>
      <c r="R1719" s="5">
        <f t="shared" si="414"/>
        <v>177003</v>
      </c>
      <c r="S1719" s="5">
        <v>15</v>
      </c>
      <c r="T1719" s="5">
        <v>0</v>
      </c>
      <c r="U1719">
        <f>[2]升级消耗!$H219</f>
        <v>473121</v>
      </c>
      <c r="V1719">
        <f t="shared" si="463"/>
        <v>2.25</v>
      </c>
      <c r="AA1719" s="5">
        <f t="shared" si="415"/>
        <v>2210</v>
      </c>
    </row>
    <row r="1720" spans="1:27">
      <c r="A1720" s="5">
        <f t="shared" si="459"/>
        <v>1006217</v>
      </c>
      <c r="B1720" s="5">
        <f t="shared" si="460"/>
        <v>1006</v>
      </c>
      <c r="C1720" s="5">
        <f>VLOOKUP(B1720,[1]role!$A:$J,10,1)</f>
        <v>50</v>
      </c>
      <c r="D1720" s="5">
        <f t="shared" si="461"/>
        <v>217</v>
      </c>
      <c r="E1720" s="10" t="s">
        <v>241</v>
      </c>
      <c r="F1720" s="5">
        <f>[2]攻击!$J222</f>
        <v>179982</v>
      </c>
      <c r="G1720" s="5">
        <f t="shared" si="409"/>
        <v>1012</v>
      </c>
      <c r="H1720" s="5">
        <v>0</v>
      </c>
      <c r="I1720" s="6">
        <f t="shared" si="410"/>
        <v>2220</v>
      </c>
      <c r="J1720">
        <v>0</v>
      </c>
      <c r="K1720" s="11">
        <f t="shared" si="411"/>
        <v>8</v>
      </c>
      <c r="L1720">
        <v>0</v>
      </c>
      <c r="M1720">
        <v>0</v>
      </c>
      <c r="N1720" s="7">
        <v>0</v>
      </c>
      <c r="O1720" s="7" t="str">
        <f t="shared" ref="O1720:Q1720" si="470">O1620</f>
        <v>1-1,2-18</v>
      </c>
      <c r="P1720" s="5" t="str">
        <f t="shared" si="413"/>
        <v>1-481091</v>
      </c>
      <c r="Q1720" s="7">
        <f t="shared" si="470"/>
        <v>0</v>
      </c>
      <c r="R1720" s="5">
        <f t="shared" si="414"/>
        <v>179982</v>
      </c>
      <c r="S1720" s="5">
        <v>15</v>
      </c>
      <c r="T1720" s="5">
        <v>0</v>
      </c>
      <c r="U1720">
        <f>[2]升级消耗!$H220</f>
        <v>481091</v>
      </c>
      <c r="V1720">
        <f t="shared" si="463"/>
        <v>2.25</v>
      </c>
      <c r="AA1720" s="5">
        <f t="shared" si="415"/>
        <v>2220</v>
      </c>
    </row>
    <row r="1721" spans="1:27">
      <c r="A1721" s="5">
        <f t="shared" si="459"/>
        <v>1006218</v>
      </c>
      <c r="B1721" s="5">
        <f t="shared" si="460"/>
        <v>1006</v>
      </c>
      <c r="C1721" s="5">
        <f>VLOOKUP(B1721,[1]role!$A:$J,10,1)</f>
        <v>50</v>
      </c>
      <c r="D1721" s="5">
        <f t="shared" si="461"/>
        <v>218</v>
      </c>
      <c r="E1721" s="10" t="s">
        <v>241</v>
      </c>
      <c r="F1721" s="5">
        <f>[2]攻击!$J223</f>
        <v>182961</v>
      </c>
      <c r="G1721" s="5">
        <f t="shared" si="409"/>
        <v>1017</v>
      </c>
      <c r="H1721" s="5">
        <v>0</v>
      </c>
      <c r="I1721" s="6">
        <f t="shared" si="410"/>
        <v>2230</v>
      </c>
      <c r="J1721">
        <v>0</v>
      </c>
      <c r="K1721" s="11">
        <f t="shared" si="411"/>
        <v>8</v>
      </c>
      <c r="L1721">
        <v>0</v>
      </c>
      <c r="M1721">
        <v>0</v>
      </c>
      <c r="N1721" s="7">
        <v>0</v>
      </c>
      <c r="O1721" s="7" t="str">
        <f t="shared" ref="O1721:Q1721" si="471">O1621</f>
        <v>1-1,2-19</v>
      </c>
      <c r="P1721" s="5" t="str">
        <f t="shared" si="413"/>
        <v>1-489053</v>
      </c>
      <c r="Q1721" s="7">
        <f t="shared" si="471"/>
        <v>0</v>
      </c>
      <c r="R1721" s="5">
        <f t="shared" si="414"/>
        <v>182961</v>
      </c>
      <c r="S1721" s="5">
        <v>15</v>
      </c>
      <c r="T1721" s="5">
        <v>0</v>
      </c>
      <c r="U1721">
        <f>[2]升级消耗!$H221</f>
        <v>489053</v>
      </c>
      <c r="V1721">
        <f t="shared" si="463"/>
        <v>2.25</v>
      </c>
      <c r="AA1721" s="5">
        <f t="shared" si="415"/>
        <v>2230</v>
      </c>
    </row>
    <row r="1722" spans="1:27">
      <c r="A1722" s="5">
        <f t="shared" si="459"/>
        <v>1006219</v>
      </c>
      <c r="B1722" s="5">
        <f t="shared" si="460"/>
        <v>1006</v>
      </c>
      <c r="C1722" s="5">
        <f>VLOOKUP(B1722,[1]role!$A:$J,10,1)</f>
        <v>50</v>
      </c>
      <c r="D1722" s="5">
        <f t="shared" si="461"/>
        <v>219</v>
      </c>
      <c r="E1722" s="10" t="s">
        <v>241</v>
      </c>
      <c r="F1722" s="5">
        <f>[2]攻击!$J224</f>
        <v>185943</v>
      </c>
      <c r="G1722" s="5">
        <f t="shared" si="409"/>
        <v>1021</v>
      </c>
      <c r="H1722" s="5">
        <v>0</v>
      </c>
      <c r="I1722" s="6">
        <f t="shared" si="410"/>
        <v>2240</v>
      </c>
      <c r="J1722">
        <v>0</v>
      </c>
      <c r="K1722" s="11">
        <f t="shared" si="411"/>
        <v>8</v>
      </c>
      <c r="L1722">
        <v>0</v>
      </c>
      <c r="M1722">
        <v>0</v>
      </c>
      <c r="N1722" s="7">
        <v>0</v>
      </c>
      <c r="O1722" s="7" t="str">
        <f t="shared" ref="O1722:Q1722" si="472">O1622</f>
        <v>1-1,2-20</v>
      </c>
      <c r="P1722" s="5" t="str">
        <f t="shared" si="413"/>
        <v>1-497024</v>
      </c>
      <c r="Q1722" s="7">
        <f t="shared" si="472"/>
        <v>0</v>
      </c>
      <c r="R1722" s="5">
        <f t="shared" si="414"/>
        <v>185943</v>
      </c>
      <c r="S1722" s="5">
        <v>15</v>
      </c>
      <c r="T1722" s="5">
        <v>0</v>
      </c>
      <c r="U1722">
        <f>[2]升级消耗!$H222</f>
        <v>497024</v>
      </c>
      <c r="V1722">
        <f t="shared" si="463"/>
        <v>2.25</v>
      </c>
      <c r="AA1722" s="5">
        <f t="shared" si="415"/>
        <v>2240</v>
      </c>
    </row>
    <row r="1723" spans="1:27">
      <c r="A1723" s="5">
        <f t="shared" si="459"/>
        <v>1006220</v>
      </c>
      <c r="B1723" s="5">
        <f t="shared" si="460"/>
        <v>1006</v>
      </c>
      <c r="C1723" s="5">
        <f>VLOOKUP(B1723,[1]role!$A:$J,10,1)</f>
        <v>50</v>
      </c>
      <c r="D1723" s="5">
        <f t="shared" si="461"/>
        <v>220</v>
      </c>
      <c r="E1723" s="10" t="s">
        <v>241</v>
      </c>
      <c r="F1723" s="5">
        <f>[2]攻击!$J225</f>
        <v>188925</v>
      </c>
      <c r="G1723" s="5">
        <f t="shared" si="409"/>
        <v>1026</v>
      </c>
      <c r="H1723" s="5">
        <v>0</v>
      </c>
      <c r="I1723" s="6">
        <f t="shared" si="410"/>
        <v>2250</v>
      </c>
      <c r="J1723">
        <v>0</v>
      </c>
      <c r="K1723" s="11">
        <f t="shared" si="411"/>
        <v>8</v>
      </c>
      <c r="L1723">
        <v>0</v>
      </c>
      <c r="M1723">
        <v>0</v>
      </c>
      <c r="N1723" s="7">
        <v>0</v>
      </c>
      <c r="O1723" s="7" t="str">
        <f t="shared" ref="O1723:Q1723" si="473">O1623</f>
        <v>1-1,2-21</v>
      </c>
      <c r="P1723" s="5" t="str">
        <f t="shared" si="413"/>
        <v>1-504994</v>
      </c>
      <c r="Q1723" s="7">
        <f t="shared" si="473"/>
        <v>0</v>
      </c>
      <c r="R1723" s="5">
        <f t="shared" si="414"/>
        <v>188925</v>
      </c>
      <c r="S1723" s="5">
        <v>15</v>
      </c>
      <c r="T1723" s="5">
        <v>0</v>
      </c>
      <c r="U1723">
        <f>[2]升级消耗!$H223</f>
        <v>504994</v>
      </c>
      <c r="V1723">
        <f t="shared" si="463"/>
        <v>2.25</v>
      </c>
      <c r="AA1723" s="5">
        <f t="shared" si="415"/>
        <v>2250</v>
      </c>
    </row>
    <row r="1724" spans="1:27">
      <c r="A1724" s="5">
        <f t="shared" si="459"/>
        <v>1006221</v>
      </c>
      <c r="B1724" s="5">
        <f t="shared" si="460"/>
        <v>1006</v>
      </c>
      <c r="C1724" s="5">
        <f>VLOOKUP(B1724,[1]role!$A:$J,10,1)</f>
        <v>50</v>
      </c>
      <c r="D1724" s="5">
        <f t="shared" si="461"/>
        <v>221</v>
      </c>
      <c r="E1724" s="10" t="s">
        <v>241</v>
      </c>
      <c r="F1724" s="5">
        <f>[2]攻击!$J226</f>
        <v>191910</v>
      </c>
      <c r="G1724" s="5">
        <f t="shared" si="409"/>
        <v>1030</v>
      </c>
      <c r="H1724" s="5">
        <v>0</v>
      </c>
      <c r="I1724" s="6">
        <f t="shared" si="410"/>
        <v>2260</v>
      </c>
      <c r="J1724">
        <v>0</v>
      </c>
      <c r="K1724" s="11">
        <f t="shared" si="411"/>
        <v>8</v>
      </c>
      <c r="L1724">
        <v>0</v>
      </c>
      <c r="M1724">
        <v>0</v>
      </c>
      <c r="N1724" s="7">
        <v>0</v>
      </c>
      <c r="O1724" s="7" t="str">
        <f t="shared" ref="O1724:Q1724" si="474">O1624</f>
        <v>1-1,2-22</v>
      </c>
      <c r="P1724" s="5" t="str">
        <f t="shared" si="413"/>
        <v>1-512973</v>
      </c>
      <c r="Q1724" s="7">
        <f t="shared" si="474"/>
        <v>0</v>
      </c>
      <c r="R1724" s="5">
        <f t="shared" si="414"/>
        <v>191910</v>
      </c>
      <c r="S1724" s="5">
        <v>15</v>
      </c>
      <c r="T1724" s="5">
        <v>0</v>
      </c>
      <c r="U1724">
        <f>[2]升级消耗!$H224</f>
        <v>512973</v>
      </c>
      <c r="V1724">
        <f t="shared" si="463"/>
        <v>2.25</v>
      </c>
      <c r="AA1724" s="5">
        <f t="shared" si="415"/>
        <v>2260</v>
      </c>
    </row>
    <row r="1725" spans="1:27">
      <c r="A1725" s="5">
        <f t="shared" si="459"/>
        <v>1006222</v>
      </c>
      <c r="B1725" s="5">
        <f t="shared" si="460"/>
        <v>1006</v>
      </c>
      <c r="C1725" s="5">
        <f>VLOOKUP(B1725,[1]role!$A:$J,10,1)</f>
        <v>50</v>
      </c>
      <c r="D1725" s="5">
        <f t="shared" si="461"/>
        <v>222</v>
      </c>
      <c r="E1725" s="10" t="s">
        <v>241</v>
      </c>
      <c r="F1725" s="5">
        <f>[2]攻击!$J227</f>
        <v>194895</v>
      </c>
      <c r="G1725" s="5">
        <f t="shared" si="409"/>
        <v>1034</v>
      </c>
      <c r="H1725" s="5">
        <v>0</v>
      </c>
      <c r="I1725" s="6">
        <f t="shared" si="410"/>
        <v>2270</v>
      </c>
      <c r="J1725">
        <v>0</v>
      </c>
      <c r="K1725" s="11">
        <f t="shared" si="411"/>
        <v>8</v>
      </c>
      <c r="L1725">
        <v>0</v>
      </c>
      <c r="M1725">
        <v>0</v>
      </c>
      <c r="N1725" s="7">
        <v>0</v>
      </c>
      <c r="O1725" s="7" t="str">
        <f t="shared" ref="O1725:Q1725" si="475">O1625</f>
        <v>1-1,2-23</v>
      </c>
      <c r="P1725" s="5" t="str">
        <f t="shared" si="413"/>
        <v>1-520951</v>
      </c>
      <c r="Q1725" s="7">
        <f t="shared" si="475"/>
        <v>0</v>
      </c>
      <c r="R1725" s="5">
        <f t="shared" si="414"/>
        <v>194895</v>
      </c>
      <c r="S1725" s="5">
        <v>15</v>
      </c>
      <c r="T1725" s="5">
        <v>0</v>
      </c>
      <c r="U1725">
        <f>[2]升级消耗!$H225</f>
        <v>520951</v>
      </c>
      <c r="V1725">
        <f t="shared" si="463"/>
        <v>2.25</v>
      </c>
      <c r="AA1725" s="5">
        <f t="shared" si="415"/>
        <v>2270</v>
      </c>
    </row>
    <row r="1726" spans="1:27">
      <c r="A1726" s="5">
        <f t="shared" si="459"/>
        <v>1006223</v>
      </c>
      <c r="B1726" s="5">
        <f t="shared" si="460"/>
        <v>1006</v>
      </c>
      <c r="C1726" s="5">
        <f>VLOOKUP(B1726,[1]role!$A:$J,10,1)</f>
        <v>50</v>
      </c>
      <c r="D1726" s="5">
        <f t="shared" si="461"/>
        <v>223</v>
      </c>
      <c r="E1726" s="10" t="s">
        <v>241</v>
      </c>
      <c r="F1726" s="5">
        <f>[2]攻击!$J228</f>
        <v>197883</v>
      </c>
      <c r="G1726" s="5">
        <f t="shared" si="409"/>
        <v>1039</v>
      </c>
      <c r="H1726" s="5">
        <v>0</v>
      </c>
      <c r="I1726" s="6">
        <f t="shared" si="410"/>
        <v>2280</v>
      </c>
      <c r="J1726">
        <v>0</v>
      </c>
      <c r="K1726" s="11">
        <f t="shared" si="411"/>
        <v>8</v>
      </c>
      <c r="L1726">
        <v>0</v>
      </c>
      <c r="M1726">
        <v>0</v>
      </c>
      <c r="N1726" s="7">
        <v>0</v>
      </c>
      <c r="O1726" s="7" t="str">
        <f t="shared" ref="O1726:Q1726" si="476">O1626</f>
        <v>1-1,2-24</v>
      </c>
      <c r="P1726" s="5" t="str">
        <f t="shared" si="413"/>
        <v>1-528938</v>
      </c>
      <c r="Q1726" s="7">
        <f t="shared" si="476"/>
        <v>0</v>
      </c>
      <c r="R1726" s="5">
        <f t="shared" si="414"/>
        <v>197883</v>
      </c>
      <c r="S1726" s="5">
        <v>15</v>
      </c>
      <c r="T1726" s="5">
        <v>0</v>
      </c>
      <c r="U1726">
        <f>[2]升级消耗!$H226</f>
        <v>528938</v>
      </c>
      <c r="V1726">
        <f t="shared" si="463"/>
        <v>2.25</v>
      </c>
      <c r="AA1726" s="5">
        <f t="shared" si="415"/>
        <v>2280</v>
      </c>
    </row>
    <row r="1727" spans="1:27">
      <c r="A1727" s="5">
        <f t="shared" si="459"/>
        <v>1006224</v>
      </c>
      <c r="B1727" s="5">
        <f t="shared" si="460"/>
        <v>1006</v>
      </c>
      <c r="C1727" s="5">
        <f>VLOOKUP(B1727,[1]role!$A:$J,10,1)</f>
        <v>50</v>
      </c>
      <c r="D1727" s="5">
        <f t="shared" si="461"/>
        <v>224</v>
      </c>
      <c r="E1727" s="10" t="s">
        <v>241</v>
      </c>
      <c r="F1727" s="5">
        <f>[2]攻击!$J229</f>
        <v>200871</v>
      </c>
      <c r="G1727" s="5">
        <f t="shared" si="409"/>
        <v>1043</v>
      </c>
      <c r="H1727" s="5">
        <v>0</v>
      </c>
      <c r="I1727" s="6">
        <f t="shared" si="410"/>
        <v>2290</v>
      </c>
      <c r="J1727">
        <v>0</v>
      </c>
      <c r="K1727" s="11">
        <f t="shared" si="411"/>
        <v>8</v>
      </c>
      <c r="L1727">
        <v>0</v>
      </c>
      <c r="M1727">
        <v>0</v>
      </c>
      <c r="N1727" s="7">
        <v>0</v>
      </c>
      <c r="O1727" s="7" t="str">
        <f t="shared" ref="O1727:Q1727" si="477">O1627</f>
        <v>1-1,2-25</v>
      </c>
      <c r="P1727" s="5" t="str">
        <f t="shared" si="413"/>
        <v>1-536924</v>
      </c>
      <c r="Q1727" s="7">
        <f t="shared" si="477"/>
        <v>0</v>
      </c>
      <c r="R1727" s="5">
        <f t="shared" si="414"/>
        <v>200871</v>
      </c>
      <c r="S1727" s="5">
        <v>15</v>
      </c>
      <c r="T1727" s="5">
        <v>0</v>
      </c>
      <c r="U1727">
        <f>[2]升级消耗!$H227</f>
        <v>536924</v>
      </c>
      <c r="V1727">
        <f t="shared" si="463"/>
        <v>2.25</v>
      </c>
      <c r="AA1727" s="5">
        <f t="shared" si="415"/>
        <v>2290</v>
      </c>
    </row>
    <row r="1728" spans="1:27">
      <c r="A1728" s="5">
        <f t="shared" si="459"/>
        <v>1006225</v>
      </c>
      <c r="B1728" s="5">
        <f t="shared" si="460"/>
        <v>1006</v>
      </c>
      <c r="C1728" s="5">
        <f>VLOOKUP(B1728,[1]role!$A:$J,10,1)</f>
        <v>50</v>
      </c>
      <c r="D1728" s="5">
        <f t="shared" si="461"/>
        <v>225</v>
      </c>
      <c r="E1728" s="10" t="s">
        <v>241</v>
      </c>
      <c r="F1728" s="5">
        <f>[2]攻击!$J230</f>
        <v>203862</v>
      </c>
      <c r="G1728" s="5">
        <f t="shared" si="409"/>
        <v>1048</v>
      </c>
      <c r="H1728" s="5">
        <v>0</v>
      </c>
      <c r="I1728" s="6">
        <f t="shared" si="410"/>
        <v>2300</v>
      </c>
      <c r="J1728">
        <v>0</v>
      </c>
      <c r="K1728" s="11">
        <f t="shared" si="411"/>
        <v>8</v>
      </c>
      <c r="L1728">
        <v>0</v>
      </c>
      <c r="M1728">
        <v>0</v>
      </c>
      <c r="N1728" s="7">
        <v>0</v>
      </c>
      <c r="O1728" s="7" t="str">
        <f t="shared" ref="O1728:Q1728" si="478">O1628</f>
        <v>1-1,2-26</v>
      </c>
      <c r="P1728" s="5" t="str">
        <f t="shared" si="413"/>
        <v>1-544919</v>
      </c>
      <c r="Q1728" s="7">
        <f t="shared" si="478"/>
        <v>0</v>
      </c>
      <c r="R1728" s="5">
        <f t="shared" si="414"/>
        <v>203862</v>
      </c>
      <c r="S1728" s="5">
        <v>15</v>
      </c>
      <c r="T1728" s="5">
        <v>0</v>
      </c>
      <c r="U1728">
        <f>[2]升级消耗!$H228</f>
        <v>544919</v>
      </c>
      <c r="V1728">
        <f t="shared" si="463"/>
        <v>2.25</v>
      </c>
      <c r="AA1728" s="5">
        <f t="shared" si="415"/>
        <v>2300</v>
      </c>
    </row>
    <row r="1729" spans="1:27">
      <c r="A1729" s="5">
        <f t="shared" si="459"/>
        <v>1006226</v>
      </c>
      <c r="B1729" s="5">
        <f t="shared" si="460"/>
        <v>1006</v>
      </c>
      <c r="C1729" s="5">
        <f>VLOOKUP(B1729,[1]role!$A:$J,10,1)</f>
        <v>50</v>
      </c>
      <c r="D1729" s="5">
        <f t="shared" si="461"/>
        <v>226</v>
      </c>
      <c r="E1729" s="10" t="s">
        <v>241</v>
      </c>
      <c r="F1729" s="5">
        <f>[2]攻击!$J231</f>
        <v>208347</v>
      </c>
      <c r="G1729" s="5">
        <f t="shared" si="409"/>
        <v>1052</v>
      </c>
      <c r="H1729" s="5">
        <v>0</v>
      </c>
      <c r="I1729" s="6">
        <f t="shared" si="410"/>
        <v>2310</v>
      </c>
      <c r="J1729">
        <v>0</v>
      </c>
      <c r="K1729" s="11">
        <f t="shared" si="411"/>
        <v>8</v>
      </c>
      <c r="L1729">
        <v>0</v>
      </c>
      <c r="M1729">
        <v>0</v>
      </c>
      <c r="N1729" s="7">
        <v>0</v>
      </c>
      <c r="O1729" s="7" t="str">
        <f t="shared" ref="O1729:Q1729" si="479">O1629</f>
        <v>1-1,2-27</v>
      </c>
      <c r="P1729" s="5" t="str">
        <f t="shared" si="413"/>
        <v>1-556907</v>
      </c>
      <c r="Q1729" s="7">
        <f t="shared" si="479"/>
        <v>0</v>
      </c>
      <c r="R1729" s="5">
        <f t="shared" si="414"/>
        <v>208347</v>
      </c>
      <c r="S1729" s="5">
        <v>15</v>
      </c>
      <c r="T1729" s="5">
        <v>0</v>
      </c>
      <c r="U1729">
        <f>[2]升级消耗!$H229</f>
        <v>556907</v>
      </c>
      <c r="V1729">
        <f t="shared" si="463"/>
        <v>2.25</v>
      </c>
      <c r="AA1729" s="5">
        <f t="shared" si="415"/>
        <v>2310</v>
      </c>
    </row>
    <row r="1730" spans="1:27">
      <c r="A1730" s="5">
        <f t="shared" si="459"/>
        <v>1006227</v>
      </c>
      <c r="B1730" s="5">
        <f t="shared" si="460"/>
        <v>1006</v>
      </c>
      <c r="C1730" s="5">
        <f>VLOOKUP(B1730,[1]role!$A:$J,10,1)</f>
        <v>50</v>
      </c>
      <c r="D1730" s="5">
        <f t="shared" si="461"/>
        <v>227</v>
      </c>
      <c r="E1730" s="10" t="s">
        <v>241</v>
      </c>
      <c r="F1730" s="5">
        <f>[2]攻击!$J232</f>
        <v>212832</v>
      </c>
      <c r="G1730" s="5">
        <f t="shared" si="409"/>
        <v>1057</v>
      </c>
      <c r="H1730" s="5">
        <v>0</v>
      </c>
      <c r="I1730" s="6">
        <f t="shared" si="410"/>
        <v>2320</v>
      </c>
      <c r="J1730">
        <v>0</v>
      </c>
      <c r="K1730" s="11">
        <f t="shared" si="411"/>
        <v>8</v>
      </c>
      <c r="L1730">
        <v>0</v>
      </c>
      <c r="M1730">
        <v>0</v>
      </c>
      <c r="N1730" s="7">
        <v>0</v>
      </c>
      <c r="O1730" s="7" t="str">
        <f t="shared" ref="O1730:Q1730" si="480">O1630</f>
        <v>1-1,2-28</v>
      </c>
      <c r="P1730" s="5" t="str">
        <f t="shared" si="413"/>
        <v>1-568895</v>
      </c>
      <c r="Q1730" s="7">
        <f t="shared" si="480"/>
        <v>0</v>
      </c>
      <c r="R1730" s="5">
        <f t="shared" si="414"/>
        <v>212832</v>
      </c>
      <c r="S1730" s="5">
        <v>15</v>
      </c>
      <c r="T1730" s="5">
        <v>0</v>
      </c>
      <c r="U1730">
        <f>[2]升级消耗!$H230</f>
        <v>568895</v>
      </c>
      <c r="V1730">
        <f t="shared" si="463"/>
        <v>2.25</v>
      </c>
      <c r="AA1730" s="5">
        <f t="shared" si="415"/>
        <v>2320</v>
      </c>
    </row>
    <row r="1731" spans="1:27">
      <c r="A1731" s="5">
        <f t="shared" si="459"/>
        <v>1006228</v>
      </c>
      <c r="B1731" s="5">
        <f t="shared" si="460"/>
        <v>1006</v>
      </c>
      <c r="C1731" s="5">
        <f>VLOOKUP(B1731,[1]role!$A:$J,10,1)</f>
        <v>50</v>
      </c>
      <c r="D1731" s="5">
        <f t="shared" si="461"/>
        <v>228</v>
      </c>
      <c r="E1731" s="10" t="s">
        <v>241</v>
      </c>
      <c r="F1731" s="5">
        <f>[2]攻击!$J233</f>
        <v>217320</v>
      </c>
      <c r="G1731" s="5">
        <f t="shared" si="409"/>
        <v>1061</v>
      </c>
      <c r="H1731" s="5">
        <v>0</v>
      </c>
      <c r="I1731" s="6">
        <f t="shared" si="410"/>
        <v>2330</v>
      </c>
      <c r="J1731">
        <v>0</v>
      </c>
      <c r="K1731" s="11">
        <f t="shared" si="411"/>
        <v>8</v>
      </c>
      <c r="L1731">
        <v>0</v>
      </c>
      <c r="M1731">
        <v>0</v>
      </c>
      <c r="N1731" s="7">
        <v>0</v>
      </c>
      <c r="O1731" s="7" t="str">
        <f t="shared" ref="O1731:Q1731" si="481">O1631</f>
        <v>1-1,2-29</v>
      </c>
      <c r="P1731" s="5" t="str">
        <f t="shared" si="413"/>
        <v>1-580891</v>
      </c>
      <c r="Q1731" s="7">
        <f t="shared" si="481"/>
        <v>0</v>
      </c>
      <c r="R1731" s="5">
        <f t="shared" si="414"/>
        <v>217320</v>
      </c>
      <c r="S1731" s="5">
        <v>15</v>
      </c>
      <c r="T1731" s="5">
        <v>0</v>
      </c>
      <c r="U1731">
        <f>[2]升级消耗!$H231</f>
        <v>580891</v>
      </c>
      <c r="V1731">
        <f t="shared" si="463"/>
        <v>2.25</v>
      </c>
      <c r="AA1731" s="5">
        <f t="shared" si="415"/>
        <v>2330</v>
      </c>
    </row>
    <row r="1732" spans="1:27">
      <c r="A1732" s="5">
        <f t="shared" si="459"/>
        <v>1006229</v>
      </c>
      <c r="B1732" s="5">
        <f t="shared" si="460"/>
        <v>1006</v>
      </c>
      <c r="C1732" s="5">
        <f>VLOOKUP(B1732,[1]role!$A:$J,10,1)</f>
        <v>50</v>
      </c>
      <c r="D1732" s="5">
        <f t="shared" si="461"/>
        <v>229</v>
      </c>
      <c r="E1732" s="10" t="s">
        <v>241</v>
      </c>
      <c r="F1732" s="5">
        <f>[2]攻击!$J234</f>
        <v>221808</v>
      </c>
      <c r="G1732" s="5">
        <f t="shared" si="409"/>
        <v>1066</v>
      </c>
      <c r="H1732" s="5">
        <v>0</v>
      </c>
      <c r="I1732" s="6">
        <f t="shared" si="410"/>
        <v>2340</v>
      </c>
      <c r="J1732">
        <v>0</v>
      </c>
      <c r="K1732" s="11">
        <f t="shared" si="411"/>
        <v>8</v>
      </c>
      <c r="L1732">
        <v>0</v>
      </c>
      <c r="M1732">
        <v>0</v>
      </c>
      <c r="N1732" s="7">
        <v>0</v>
      </c>
      <c r="O1732" s="7" t="str">
        <f t="shared" ref="O1732:Q1732" si="482">O1632</f>
        <v>1-1,2-30</v>
      </c>
      <c r="P1732" s="5" t="str">
        <f t="shared" si="413"/>
        <v>1-592887</v>
      </c>
      <c r="Q1732" s="7">
        <f t="shared" si="482"/>
        <v>0</v>
      </c>
      <c r="R1732" s="5">
        <f t="shared" si="414"/>
        <v>221808</v>
      </c>
      <c r="S1732" s="5">
        <v>15</v>
      </c>
      <c r="T1732" s="5">
        <v>0</v>
      </c>
      <c r="U1732">
        <f>[2]升级消耗!$H232</f>
        <v>592887</v>
      </c>
      <c r="V1732">
        <f t="shared" si="463"/>
        <v>2.25</v>
      </c>
      <c r="AA1732" s="5">
        <f t="shared" si="415"/>
        <v>2340</v>
      </c>
    </row>
    <row r="1733" spans="1:27">
      <c r="A1733" s="5">
        <f t="shared" si="459"/>
        <v>1006230</v>
      </c>
      <c r="B1733" s="5">
        <f t="shared" si="460"/>
        <v>1006</v>
      </c>
      <c r="C1733" s="5">
        <f>VLOOKUP(B1733,[1]role!$A:$J,10,1)</f>
        <v>50</v>
      </c>
      <c r="D1733" s="5">
        <f t="shared" si="461"/>
        <v>230</v>
      </c>
      <c r="E1733" s="10" t="s">
        <v>241</v>
      </c>
      <c r="F1733" s="5">
        <f>[2]攻击!$J235</f>
        <v>226299</v>
      </c>
      <c r="G1733" s="5">
        <f t="shared" ref="G1733:G1796" si="483">INT(I1733/V1733)+26</f>
        <v>1070</v>
      </c>
      <c r="H1733" s="5">
        <v>0</v>
      </c>
      <c r="I1733" s="6">
        <f t="shared" ref="I1733:I1796" si="484">INT(AA1733)</f>
        <v>2350</v>
      </c>
      <c r="J1733">
        <v>0</v>
      </c>
      <c r="K1733" s="11">
        <f t="shared" ref="K1733:K1796" si="485">IF(B1733=2008,10,IF(B1733&gt;3000,10,IF(B1733&gt;2000,5,8)))</f>
        <v>8</v>
      </c>
      <c r="L1733">
        <v>0</v>
      </c>
      <c r="M1733">
        <v>0</v>
      </c>
      <c r="N1733" s="7">
        <v>0</v>
      </c>
      <c r="O1733" s="7" t="str">
        <f t="shared" ref="O1733:Q1733" si="486">O1633</f>
        <v>1-1,2-31</v>
      </c>
      <c r="P1733" s="5" t="str">
        <f t="shared" ref="P1733:P1796" si="487">"1-"&amp;U1733</f>
        <v>1-604891</v>
      </c>
      <c r="Q1733" s="7">
        <f t="shared" si="486"/>
        <v>0</v>
      </c>
      <c r="R1733" s="5">
        <f t="shared" ref="R1733:R1796" si="488">F1733</f>
        <v>226299</v>
      </c>
      <c r="S1733" s="5">
        <v>15</v>
      </c>
      <c r="T1733" s="5">
        <v>0</v>
      </c>
      <c r="U1733">
        <f>[2]升级消耗!$H233</f>
        <v>604891</v>
      </c>
      <c r="V1733">
        <f t="shared" si="463"/>
        <v>2.25</v>
      </c>
      <c r="AA1733" s="5">
        <f t="shared" ref="AA1733:AA1796" si="489">50+D1733*10</f>
        <v>2350</v>
      </c>
    </row>
    <row r="1734" spans="1:27">
      <c r="A1734" s="5">
        <f t="shared" si="459"/>
        <v>1006231</v>
      </c>
      <c r="B1734" s="5">
        <f t="shared" si="460"/>
        <v>1006</v>
      </c>
      <c r="C1734" s="5">
        <f>VLOOKUP(B1734,[1]role!$A:$J,10,1)</f>
        <v>50</v>
      </c>
      <c r="D1734" s="5">
        <f t="shared" si="461"/>
        <v>231</v>
      </c>
      <c r="E1734" s="10" t="s">
        <v>241</v>
      </c>
      <c r="F1734" s="5">
        <f>[2]攻击!$J236</f>
        <v>230790</v>
      </c>
      <c r="G1734" s="5">
        <f t="shared" si="483"/>
        <v>1074</v>
      </c>
      <c r="H1734" s="5">
        <v>0</v>
      </c>
      <c r="I1734" s="6">
        <f t="shared" si="484"/>
        <v>2360</v>
      </c>
      <c r="J1734">
        <v>0</v>
      </c>
      <c r="K1734" s="11">
        <f t="shared" si="485"/>
        <v>8</v>
      </c>
      <c r="L1734">
        <v>0</v>
      </c>
      <c r="M1734">
        <v>0</v>
      </c>
      <c r="N1734" s="7">
        <v>0</v>
      </c>
      <c r="O1734" s="7" t="str">
        <f t="shared" ref="O1734:Q1734" si="490">O1634</f>
        <v>1-1,2-32</v>
      </c>
      <c r="P1734" s="5" t="str">
        <f t="shared" si="487"/>
        <v>1-616896</v>
      </c>
      <c r="Q1734" s="7">
        <f t="shared" si="490"/>
        <v>0</v>
      </c>
      <c r="R1734" s="5">
        <f t="shared" si="488"/>
        <v>230790</v>
      </c>
      <c r="S1734" s="5">
        <v>15</v>
      </c>
      <c r="T1734" s="5">
        <v>0</v>
      </c>
      <c r="U1734">
        <f>[2]升级消耗!$H234</f>
        <v>616896</v>
      </c>
      <c r="V1734">
        <f t="shared" si="463"/>
        <v>2.25</v>
      </c>
      <c r="AA1734" s="5">
        <f t="shared" si="489"/>
        <v>2360</v>
      </c>
    </row>
    <row r="1735" spans="1:27">
      <c r="A1735" s="5">
        <f t="shared" si="459"/>
        <v>1006232</v>
      </c>
      <c r="B1735" s="5">
        <f t="shared" si="460"/>
        <v>1006</v>
      </c>
      <c r="C1735" s="5">
        <f>VLOOKUP(B1735,[1]role!$A:$J,10,1)</f>
        <v>50</v>
      </c>
      <c r="D1735" s="5">
        <f t="shared" si="461"/>
        <v>232</v>
      </c>
      <c r="E1735" s="10" t="s">
        <v>241</v>
      </c>
      <c r="F1735" s="5">
        <f>[2]攻击!$J237</f>
        <v>235284</v>
      </c>
      <c r="G1735" s="5">
        <f t="shared" si="483"/>
        <v>1079</v>
      </c>
      <c r="H1735" s="5">
        <v>0</v>
      </c>
      <c r="I1735" s="6">
        <f t="shared" si="484"/>
        <v>2370</v>
      </c>
      <c r="J1735">
        <v>0</v>
      </c>
      <c r="K1735" s="11">
        <f t="shared" si="485"/>
        <v>8</v>
      </c>
      <c r="L1735">
        <v>0</v>
      </c>
      <c r="M1735">
        <v>0</v>
      </c>
      <c r="N1735" s="7">
        <v>0</v>
      </c>
      <c r="O1735" s="7" t="str">
        <f t="shared" ref="O1735:Q1735" si="491">O1635</f>
        <v>1-1,2-33</v>
      </c>
      <c r="P1735" s="5" t="str">
        <f t="shared" si="487"/>
        <v>1-628908</v>
      </c>
      <c r="Q1735" s="7">
        <f t="shared" si="491"/>
        <v>0</v>
      </c>
      <c r="R1735" s="5">
        <f t="shared" si="488"/>
        <v>235284</v>
      </c>
      <c r="S1735" s="5">
        <v>15</v>
      </c>
      <c r="T1735" s="5">
        <v>0</v>
      </c>
      <c r="U1735">
        <f>[2]升级消耗!$H235</f>
        <v>628908</v>
      </c>
      <c r="V1735">
        <f t="shared" si="463"/>
        <v>2.25</v>
      </c>
      <c r="AA1735" s="5">
        <f t="shared" si="489"/>
        <v>2370</v>
      </c>
    </row>
    <row r="1736" spans="1:27">
      <c r="A1736" s="5">
        <f t="shared" si="459"/>
        <v>1006233</v>
      </c>
      <c r="B1736" s="5">
        <f t="shared" si="460"/>
        <v>1006</v>
      </c>
      <c r="C1736" s="5">
        <f>VLOOKUP(B1736,[1]role!$A:$J,10,1)</f>
        <v>50</v>
      </c>
      <c r="D1736" s="5">
        <f t="shared" si="461"/>
        <v>233</v>
      </c>
      <c r="E1736" s="10" t="s">
        <v>241</v>
      </c>
      <c r="F1736" s="5">
        <f>[2]攻击!$J238</f>
        <v>239778</v>
      </c>
      <c r="G1736" s="5">
        <f t="shared" si="483"/>
        <v>1083</v>
      </c>
      <c r="H1736" s="5">
        <v>0</v>
      </c>
      <c r="I1736" s="6">
        <f t="shared" si="484"/>
        <v>2380</v>
      </c>
      <c r="J1736">
        <v>0</v>
      </c>
      <c r="K1736" s="11">
        <f t="shared" si="485"/>
        <v>8</v>
      </c>
      <c r="L1736">
        <v>0</v>
      </c>
      <c r="M1736">
        <v>0</v>
      </c>
      <c r="N1736" s="7">
        <v>0</v>
      </c>
      <c r="O1736" s="7" t="str">
        <f t="shared" ref="O1736:Q1736" si="492">O1636</f>
        <v>1-1,2-34</v>
      </c>
      <c r="P1736" s="5" t="str">
        <f t="shared" si="487"/>
        <v>1-640920</v>
      </c>
      <c r="Q1736" s="7">
        <f t="shared" si="492"/>
        <v>0</v>
      </c>
      <c r="R1736" s="5">
        <f t="shared" si="488"/>
        <v>239778</v>
      </c>
      <c r="S1736" s="5">
        <v>15</v>
      </c>
      <c r="T1736" s="5">
        <v>0</v>
      </c>
      <c r="U1736">
        <f>[2]升级消耗!$H236</f>
        <v>640920</v>
      </c>
      <c r="V1736">
        <f t="shared" si="463"/>
        <v>2.25</v>
      </c>
      <c r="AA1736" s="5">
        <f t="shared" si="489"/>
        <v>2380</v>
      </c>
    </row>
    <row r="1737" spans="1:27">
      <c r="A1737" s="5">
        <f t="shared" si="459"/>
        <v>1006234</v>
      </c>
      <c r="B1737" s="5">
        <f t="shared" si="460"/>
        <v>1006</v>
      </c>
      <c r="C1737" s="5">
        <f>VLOOKUP(B1737,[1]role!$A:$J,10,1)</f>
        <v>50</v>
      </c>
      <c r="D1737" s="5">
        <f t="shared" si="461"/>
        <v>234</v>
      </c>
      <c r="E1737" s="10" t="s">
        <v>241</v>
      </c>
      <c r="F1737" s="5">
        <f>[2]攻击!$J239</f>
        <v>244275</v>
      </c>
      <c r="G1737" s="5">
        <f t="shared" si="483"/>
        <v>1088</v>
      </c>
      <c r="H1737" s="5">
        <v>0</v>
      </c>
      <c r="I1737" s="6">
        <f t="shared" si="484"/>
        <v>2390</v>
      </c>
      <c r="J1737">
        <v>0</v>
      </c>
      <c r="K1737" s="11">
        <f t="shared" si="485"/>
        <v>8</v>
      </c>
      <c r="L1737">
        <v>0</v>
      </c>
      <c r="M1737">
        <v>0</v>
      </c>
      <c r="N1737" s="7">
        <v>0</v>
      </c>
      <c r="O1737" s="7" t="str">
        <f t="shared" ref="O1737:Q1737" si="493">O1637</f>
        <v>1-1,2-35</v>
      </c>
      <c r="P1737" s="5" t="str">
        <f t="shared" si="487"/>
        <v>1-652941</v>
      </c>
      <c r="Q1737" s="7">
        <f t="shared" si="493"/>
        <v>0</v>
      </c>
      <c r="R1737" s="5">
        <f t="shared" si="488"/>
        <v>244275</v>
      </c>
      <c r="S1737" s="5">
        <v>15</v>
      </c>
      <c r="T1737" s="5">
        <v>0</v>
      </c>
      <c r="U1737">
        <f>[2]升级消耗!$H237</f>
        <v>652941</v>
      </c>
      <c r="V1737">
        <f t="shared" si="463"/>
        <v>2.25</v>
      </c>
      <c r="AA1737" s="5">
        <f t="shared" si="489"/>
        <v>2390</v>
      </c>
    </row>
    <row r="1738" spans="1:27">
      <c r="A1738" s="5">
        <f t="shared" si="459"/>
        <v>1006235</v>
      </c>
      <c r="B1738" s="5">
        <f t="shared" si="460"/>
        <v>1006</v>
      </c>
      <c r="C1738" s="5">
        <f>VLOOKUP(B1738,[1]role!$A:$J,10,1)</f>
        <v>50</v>
      </c>
      <c r="D1738" s="5">
        <f t="shared" si="461"/>
        <v>235</v>
      </c>
      <c r="E1738" s="10" t="s">
        <v>241</v>
      </c>
      <c r="F1738" s="5">
        <f>[2]攻击!$J240</f>
        <v>248772</v>
      </c>
      <c r="G1738" s="5">
        <f t="shared" si="483"/>
        <v>1092</v>
      </c>
      <c r="H1738" s="5">
        <v>0</v>
      </c>
      <c r="I1738" s="6">
        <f t="shared" si="484"/>
        <v>2400</v>
      </c>
      <c r="J1738">
        <v>0</v>
      </c>
      <c r="K1738" s="11">
        <f t="shared" si="485"/>
        <v>8</v>
      </c>
      <c r="L1738">
        <v>0</v>
      </c>
      <c r="M1738">
        <v>0</v>
      </c>
      <c r="N1738" s="7">
        <v>0</v>
      </c>
      <c r="O1738" s="7" t="str">
        <f t="shared" ref="O1738:Q1738" si="494">O1638</f>
        <v>1-1,2-36</v>
      </c>
      <c r="P1738" s="5" t="str">
        <f t="shared" si="487"/>
        <v>1-664961</v>
      </c>
      <c r="Q1738" s="7">
        <f t="shared" si="494"/>
        <v>0</v>
      </c>
      <c r="R1738" s="5">
        <f t="shared" si="488"/>
        <v>248772</v>
      </c>
      <c r="S1738" s="5">
        <v>15</v>
      </c>
      <c r="T1738" s="5">
        <v>0</v>
      </c>
      <c r="U1738">
        <f>[2]升级消耗!$H238</f>
        <v>664961</v>
      </c>
      <c r="V1738">
        <f t="shared" si="463"/>
        <v>2.25</v>
      </c>
      <c r="AA1738" s="5">
        <f t="shared" si="489"/>
        <v>2400</v>
      </c>
    </row>
    <row r="1739" spans="1:27">
      <c r="A1739" s="5">
        <f t="shared" si="459"/>
        <v>1006236</v>
      </c>
      <c r="B1739" s="5">
        <f t="shared" si="460"/>
        <v>1006</v>
      </c>
      <c r="C1739" s="5">
        <f>VLOOKUP(B1739,[1]role!$A:$J,10,1)</f>
        <v>50</v>
      </c>
      <c r="D1739" s="5">
        <f t="shared" si="461"/>
        <v>236</v>
      </c>
      <c r="E1739" s="10" t="s">
        <v>241</v>
      </c>
      <c r="F1739" s="5">
        <f>[2]攻击!$J241</f>
        <v>253272</v>
      </c>
      <c r="G1739" s="5">
        <f t="shared" si="483"/>
        <v>1097</v>
      </c>
      <c r="H1739" s="5">
        <v>0</v>
      </c>
      <c r="I1739" s="6">
        <f t="shared" si="484"/>
        <v>2410</v>
      </c>
      <c r="J1739">
        <v>0</v>
      </c>
      <c r="K1739" s="11">
        <f t="shared" si="485"/>
        <v>8</v>
      </c>
      <c r="L1739">
        <v>0</v>
      </c>
      <c r="M1739">
        <v>0</v>
      </c>
      <c r="N1739" s="7">
        <v>0</v>
      </c>
      <c r="O1739" s="7" t="str">
        <f t="shared" ref="O1739:Q1739" si="495">O1639</f>
        <v>1-1,2-37</v>
      </c>
      <c r="P1739" s="5" t="str">
        <f t="shared" si="487"/>
        <v>1-676989</v>
      </c>
      <c r="Q1739" s="7">
        <f t="shared" si="495"/>
        <v>0</v>
      </c>
      <c r="R1739" s="5">
        <f t="shared" si="488"/>
        <v>253272</v>
      </c>
      <c r="S1739" s="5">
        <v>15</v>
      </c>
      <c r="T1739" s="5">
        <v>0</v>
      </c>
      <c r="U1739">
        <f>[2]升级消耗!$H239</f>
        <v>676989</v>
      </c>
      <c r="V1739">
        <f t="shared" si="463"/>
        <v>2.25</v>
      </c>
      <c r="AA1739" s="5">
        <f t="shared" si="489"/>
        <v>2410</v>
      </c>
    </row>
    <row r="1740" spans="1:27">
      <c r="A1740" s="5">
        <f t="shared" si="459"/>
        <v>1006237</v>
      </c>
      <c r="B1740" s="5">
        <f t="shared" si="460"/>
        <v>1006</v>
      </c>
      <c r="C1740" s="5">
        <f>VLOOKUP(B1740,[1]role!$A:$J,10,1)</f>
        <v>50</v>
      </c>
      <c r="D1740" s="5">
        <f t="shared" si="461"/>
        <v>237</v>
      </c>
      <c r="E1740" s="10" t="s">
        <v>241</v>
      </c>
      <c r="F1740" s="5">
        <f>[2]攻击!$J242</f>
        <v>257772</v>
      </c>
      <c r="G1740" s="5">
        <f t="shared" si="483"/>
        <v>1101</v>
      </c>
      <c r="H1740" s="5">
        <v>0</v>
      </c>
      <c r="I1740" s="6">
        <f t="shared" si="484"/>
        <v>2420</v>
      </c>
      <c r="J1740">
        <v>0</v>
      </c>
      <c r="K1740" s="11">
        <f t="shared" si="485"/>
        <v>8</v>
      </c>
      <c r="L1740">
        <v>0</v>
      </c>
      <c r="M1740">
        <v>0</v>
      </c>
      <c r="N1740" s="7">
        <v>0</v>
      </c>
      <c r="O1740" s="7" t="str">
        <f t="shared" ref="O1740:Q1740" si="496">O1640</f>
        <v>1-1,2-38</v>
      </c>
      <c r="P1740" s="5" t="str">
        <f t="shared" si="487"/>
        <v>1-689018</v>
      </c>
      <c r="Q1740" s="7">
        <f t="shared" si="496"/>
        <v>0</v>
      </c>
      <c r="R1740" s="5">
        <f t="shared" si="488"/>
        <v>257772</v>
      </c>
      <c r="S1740" s="5">
        <v>15</v>
      </c>
      <c r="T1740" s="5">
        <v>0</v>
      </c>
      <c r="U1740">
        <f>[2]升级消耗!$H240</f>
        <v>689018</v>
      </c>
      <c r="V1740">
        <f t="shared" si="463"/>
        <v>2.25</v>
      </c>
      <c r="AA1740" s="5">
        <f t="shared" si="489"/>
        <v>2420</v>
      </c>
    </row>
    <row r="1741" spans="1:27">
      <c r="A1741" s="5">
        <f t="shared" si="459"/>
        <v>1006238</v>
      </c>
      <c r="B1741" s="5">
        <f t="shared" si="460"/>
        <v>1006</v>
      </c>
      <c r="C1741" s="5">
        <f>VLOOKUP(B1741,[1]role!$A:$J,10,1)</f>
        <v>50</v>
      </c>
      <c r="D1741" s="5">
        <f t="shared" si="461"/>
        <v>238</v>
      </c>
      <c r="E1741" s="10" t="s">
        <v>241</v>
      </c>
      <c r="F1741" s="5">
        <f>[2]攻击!$J243</f>
        <v>262275</v>
      </c>
      <c r="G1741" s="5">
        <f t="shared" si="483"/>
        <v>1106</v>
      </c>
      <c r="H1741" s="5">
        <v>0</v>
      </c>
      <c r="I1741" s="6">
        <f t="shared" si="484"/>
        <v>2430</v>
      </c>
      <c r="J1741">
        <v>0</v>
      </c>
      <c r="K1741" s="11">
        <f t="shared" si="485"/>
        <v>8</v>
      </c>
      <c r="L1741">
        <v>0</v>
      </c>
      <c r="M1741">
        <v>0</v>
      </c>
      <c r="N1741" s="7">
        <v>0</v>
      </c>
      <c r="O1741" s="7" t="str">
        <f t="shared" ref="O1741:Q1741" si="497">O1641</f>
        <v>1-1,2-39</v>
      </c>
      <c r="P1741" s="5" t="str">
        <f t="shared" si="487"/>
        <v>1-701055</v>
      </c>
      <c r="Q1741" s="7">
        <f t="shared" si="497"/>
        <v>0</v>
      </c>
      <c r="R1741" s="5">
        <f t="shared" si="488"/>
        <v>262275</v>
      </c>
      <c r="S1741" s="5">
        <v>15</v>
      </c>
      <c r="T1741" s="5">
        <v>0</v>
      </c>
      <c r="U1741">
        <f>[2]升级消耗!$H241</f>
        <v>701055</v>
      </c>
      <c r="V1741">
        <f t="shared" si="463"/>
        <v>2.25</v>
      </c>
      <c r="AA1741" s="5">
        <f t="shared" si="489"/>
        <v>2430</v>
      </c>
    </row>
    <row r="1742" spans="1:27">
      <c r="A1742" s="5">
        <f t="shared" si="459"/>
        <v>1006239</v>
      </c>
      <c r="B1742" s="5">
        <f t="shared" si="460"/>
        <v>1006</v>
      </c>
      <c r="C1742" s="5">
        <f>VLOOKUP(B1742,[1]role!$A:$J,10,1)</f>
        <v>50</v>
      </c>
      <c r="D1742" s="5">
        <f t="shared" si="461"/>
        <v>239</v>
      </c>
      <c r="E1742" s="10" t="s">
        <v>241</v>
      </c>
      <c r="F1742" s="5">
        <f>[2]攻击!$J244</f>
        <v>266778</v>
      </c>
      <c r="G1742" s="5">
        <f t="shared" si="483"/>
        <v>1110</v>
      </c>
      <c r="H1742" s="5">
        <v>0</v>
      </c>
      <c r="I1742" s="6">
        <f t="shared" si="484"/>
        <v>2440</v>
      </c>
      <c r="J1742">
        <v>0</v>
      </c>
      <c r="K1742" s="11">
        <f t="shared" si="485"/>
        <v>8</v>
      </c>
      <c r="L1742">
        <v>0</v>
      </c>
      <c r="M1742">
        <v>0</v>
      </c>
      <c r="N1742" s="7">
        <v>0</v>
      </c>
      <c r="O1742" s="7" t="str">
        <f t="shared" ref="O1742:Q1742" si="498">O1642</f>
        <v>1-1,2-40</v>
      </c>
      <c r="P1742" s="5" t="str">
        <f t="shared" si="487"/>
        <v>1-713091</v>
      </c>
      <c r="Q1742" s="7">
        <f t="shared" si="498"/>
        <v>0</v>
      </c>
      <c r="R1742" s="5">
        <f t="shared" si="488"/>
        <v>266778</v>
      </c>
      <c r="S1742" s="5">
        <v>15</v>
      </c>
      <c r="T1742" s="5">
        <v>0</v>
      </c>
      <c r="U1742">
        <f>[2]升级消耗!$H242</f>
        <v>713091</v>
      </c>
      <c r="V1742">
        <f t="shared" si="463"/>
        <v>2.25</v>
      </c>
      <c r="AA1742" s="5">
        <f t="shared" si="489"/>
        <v>2440</v>
      </c>
    </row>
    <row r="1743" spans="1:27">
      <c r="A1743" s="5">
        <f t="shared" si="459"/>
        <v>1006240</v>
      </c>
      <c r="B1743" s="5">
        <f t="shared" si="460"/>
        <v>1006</v>
      </c>
      <c r="C1743" s="5">
        <f>VLOOKUP(B1743,[1]role!$A:$J,10,1)</f>
        <v>50</v>
      </c>
      <c r="D1743" s="5">
        <f t="shared" si="461"/>
        <v>240</v>
      </c>
      <c r="E1743" s="10" t="s">
        <v>241</v>
      </c>
      <c r="F1743" s="5">
        <f>[2]攻击!$J245</f>
        <v>271284</v>
      </c>
      <c r="G1743" s="5">
        <f t="shared" si="483"/>
        <v>1114</v>
      </c>
      <c r="H1743" s="5">
        <v>0</v>
      </c>
      <c r="I1743" s="6">
        <f t="shared" si="484"/>
        <v>2450</v>
      </c>
      <c r="J1743">
        <v>0</v>
      </c>
      <c r="K1743" s="11">
        <f t="shared" si="485"/>
        <v>8</v>
      </c>
      <c r="L1743">
        <v>0</v>
      </c>
      <c r="M1743">
        <v>0</v>
      </c>
      <c r="N1743" s="7">
        <v>0</v>
      </c>
      <c r="O1743" s="7" t="str">
        <f t="shared" ref="O1743:Q1743" si="499">O1643</f>
        <v>1-1,2-41</v>
      </c>
      <c r="P1743" s="5" t="str">
        <f t="shared" si="487"/>
        <v>1-725136</v>
      </c>
      <c r="Q1743" s="7">
        <f t="shared" si="499"/>
        <v>0</v>
      </c>
      <c r="R1743" s="5">
        <f t="shared" si="488"/>
        <v>271284</v>
      </c>
      <c r="S1743" s="5">
        <v>15</v>
      </c>
      <c r="T1743" s="5">
        <v>0</v>
      </c>
      <c r="U1743">
        <f>[2]升级消耗!$H243</f>
        <v>725136</v>
      </c>
      <c r="V1743">
        <f t="shared" si="463"/>
        <v>2.25</v>
      </c>
      <c r="AA1743" s="5">
        <f t="shared" si="489"/>
        <v>2450</v>
      </c>
    </row>
    <row r="1744" spans="1:27">
      <c r="A1744" s="5">
        <f t="shared" si="459"/>
        <v>1006241</v>
      </c>
      <c r="B1744" s="5">
        <f t="shared" si="460"/>
        <v>1006</v>
      </c>
      <c r="C1744" s="5">
        <f>VLOOKUP(B1744,[1]role!$A:$J,10,1)</f>
        <v>50</v>
      </c>
      <c r="D1744" s="5">
        <f t="shared" si="461"/>
        <v>241</v>
      </c>
      <c r="E1744" s="10" t="s">
        <v>241</v>
      </c>
      <c r="F1744" s="5">
        <f>[2]攻击!$J246</f>
        <v>275790</v>
      </c>
      <c r="G1744" s="5">
        <f t="shared" si="483"/>
        <v>1119</v>
      </c>
      <c r="H1744" s="5">
        <v>0</v>
      </c>
      <c r="I1744" s="6">
        <f t="shared" si="484"/>
        <v>2460</v>
      </c>
      <c r="J1744">
        <v>0</v>
      </c>
      <c r="K1744" s="11">
        <f t="shared" si="485"/>
        <v>8</v>
      </c>
      <c r="L1744">
        <v>0</v>
      </c>
      <c r="M1744">
        <v>0</v>
      </c>
      <c r="N1744" s="7">
        <v>0</v>
      </c>
      <c r="O1744" s="7" t="str">
        <f t="shared" ref="O1744:Q1744" si="500">O1644</f>
        <v>1-1,2-42</v>
      </c>
      <c r="P1744" s="5" t="str">
        <f t="shared" si="487"/>
        <v>1-737181</v>
      </c>
      <c r="Q1744" s="7">
        <f t="shared" si="500"/>
        <v>0</v>
      </c>
      <c r="R1744" s="5">
        <f t="shared" si="488"/>
        <v>275790</v>
      </c>
      <c r="S1744" s="5">
        <v>15</v>
      </c>
      <c r="T1744" s="5">
        <v>0</v>
      </c>
      <c r="U1744">
        <f>[2]升级消耗!$H244</f>
        <v>737181</v>
      </c>
      <c r="V1744">
        <f t="shared" si="463"/>
        <v>2.25</v>
      </c>
      <c r="AA1744" s="5">
        <f t="shared" si="489"/>
        <v>2460</v>
      </c>
    </row>
    <row r="1745" spans="1:27">
      <c r="A1745" s="5">
        <f t="shared" si="459"/>
        <v>1006242</v>
      </c>
      <c r="B1745" s="5">
        <f t="shared" si="460"/>
        <v>1006</v>
      </c>
      <c r="C1745" s="5">
        <f>VLOOKUP(B1745,[1]role!$A:$J,10,1)</f>
        <v>50</v>
      </c>
      <c r="D1745" s="5">
        <f t="shared" si="461"/>
        <v>242</v>
      </c>
      <c r="E1745" s="10" t="s">
        <v>241</v>
      </c>
      <c r="F1745" s="5">
        <f>[2]攻击!$J247</f>
        <v>280299</v>
      </c>
      <c r="G1745" s="5">
        <f t="shared" si="483"/>
        <v>1123</v>
      </c>
      <c r="H1745" s="5">
        <v>0</v>
      </c>
      <c r="I1745" s="6">
        <f t="shared" si="484"/>
        <v>2470</v>
      </c>
      <c r="J1745">
        <v>0</v>
      </c>
      <c r="K1745" s="11">
        <f t="shared" si="485"/>
        <v>8</v>
      </c>
      <c r="L1745">
        <v>0</v>
      </c>
      <c r="M1745">
        <v>0</v>
      </c>
      <c r="N1745" s="7">
        <v>0</v>
      </c>
      <c r="O1745" s="7" t="str">
        <f t="shared" ref="O1745:Q1745" si="501">O1645</f>
        <v>1-1,2-43</v>
      </c>
      <c r="P1745" s="5" t="str">
        <f t="shared" si="487"/>
        <v>1-749233</v>
      </c>
      <c r="Q1745" s="7">
        <f t="shared" si="501"/>
        <v>0</v>
      </c>
      <c r="R1745" s="5">
        <f t="shared" si="488"/>
        <v>280299</v>
      </c>
      <c r="S1745" s="5">
        <v>15</v>
      </c>
      <c r="T1745" s="5">
        <v>0</v>
      </c>
      <c r="U1745">
        <f>[2]升级消耗!$H245</f>
        <v>749233</v>
      </c>
      <c r="V1745">
        <f t="shared" si="463"/>
        <v>2.25</v>
      </c>
      <c r="AA1745" s="5">
        <f t="shared" si="489"/>
        <v>2470</v>
      </c>
    </row>
    <row r="1746" spans="1:27">
      <c r="A1746" s="5">
        <f t="shared" si="459"/>
        <v>1006243</v>
      </c>
      <c r="B1746" s="5">
        <f t="shared" si="460"/>
        <v>1006</v>
      </c>
      <c r="C1746" s="5">
        <f>VLOOKUP(B1746,[1]role!$A:$J,10,1)</f>
        <v>50</v>
      </c>
      <c r="D1746" s="5">
        <f t="shared" si="461"/>
        <v>243</v>
      </c>
      <c r="E1746" s="10" t="s">
        <v>241</v>
      </c>
      <c r="F1746" s="5">
        <f>[2]攻击!$J248</f>
        <v>284808</v>
      </c>
      <c r="G1746" s="5">
        <f t="shared" si="483"/>
        <v>1128</v>
      </c>
      <c r="H1746" s="5">
        <v>0</v>
      </c>
      <c r="I1746" s="6">
        <f t="shared" si="484"/>
        <v>2480</v>
      </c>
      <c r="J1746">
        <v>0</v>
      </c>
      <c r="K1746" s="11">
        <f t="shared" si="485"/>
        <v>8</v>
      </c>
      <c r="L1746">
        <v>0</v>
      </c>
      <c r="M1746">
        <v>0</v>
      </c>
      <c r="N1746" s="7">
        <v>0</v>
      </c>
      <c r="O1746" s="7" t="str">
        <f t="shared" ref="O1746:Q1746" si="502">O1646</f>
        <v>1-1,2-44</v>
      </c>
      <c r="P1746" s="5" t="str">
        <f t="shared" si="487"/>
        <v>1-761286</v>
      </c>
      <c r="Q1746" s="7">
        <f t="shared" si="502"/>
        <v>0</v>
      </c>
      <c r="R1746" s="5">
        <f t="shared" si="488"/>
        <v>284808</v>
      </c>
      <c r="S1746" s="5">
        <v>15</v>
      </c>
      <c r="T1746" s="5">
        <v>0</v>
      </c>
      <c r="U1746">
        <f>[2]升级消耗!$H246</f>
        <v>761286</v>
      </c>
      <c r="V1746">
        <f t="shared" si="463"/>
        <v>2.25</v>
      </c>
      <c r="AA1746" s="5">
        <f t="shared" si="489"/>
        <v>2480</v>
      </c>
    </row>
    <row r="1747" spans="1:27">
      <c r="A1747" s="5">
        <f t="shared" si="459"/>
        <v>1006244</v>
      </c>
      <c r="B1747" s="5">
        <f t="shared" si="460"/>
        <v>1006</v>
      </c>
      <c r="C1747" s="5">
        <f>VLOOKUP(B1747,[1]role!$A:$J,10,1)</f>
        <v>50</v>
      </c>
      <c r="D1747" s="5">
        <f t="shared" si="461"/>
        <v>244</v>
      </c>
      <c r="E1747" s="10" t="s">
        <v>241</v>
      </c>
      <c r="F1747" s="5">
        <f>[2]攻击!$J249</f>
        <v>289320</v>
      </c>
      <c r="G1747" s="5">
        <f t="shared" si="483"/>
        <v>1132</v>
      </c>
      <c r="H1747" s="5">
        <v>0</v>
      </c>
      <c r="I1747" s="6">
        <f t="shared" si="484"/>
        <v>2490</v>
      </c>
      <c r="J1747">
        <v>0</v>
      </c>
      <c r="K1747" s="11">
        <f t="shared" si="485"/>
        <v>8</v>
      </c>
      <c r="L1747">
        <v>0</v>
      </c>
      <c r="M1747">
        <v>0</v>
      </c>
      <c r="N1747" s="7">
        <v>0</v>
      </c>
      <c r="O1747" s="7" t="str">
        <f t="shared" ref="O1747:Q1747" si="503">O1647</f>
        <v>1-1,2-45</v>
      </c>
      <c r="P1747" s="5" t="str">
        <f t="shared" si="487"/>
        <v>1-773347</v>
      </c>
      <c r="Q1747" s="7">
        <f t="shared" si="503"/>
        <v>0</v>
      </c>
      <c r="R1747" s="5">
        <f t="shared" si="488"/>
        <v>289320</v>
      </c>
      <c r="S1747" s="5">
        <v>15</v>
      </c>
      <c r="T1747" s="5">
        <v>0</v>
      </c>
      <c r="U1747">
        <f>[2]升级消耗!$H247</f>
        <v>773347</v>
      </c>
      <c r="V1747">
        <f t="shared" si="463"/>
        <v>2.25</v>
      </c>
      <c r="AA1747" s="5">
        <f t="shared" si="489"/>
        <v>2490</v>
      </c>
    </row>
    <row r="1748" spans="1:27">
      <c r="A1748" s="5">
        <f t="shared" si="459"/>
        <v>1006245</v>
      </c>
      <c r="B1748" s="5">
        <f t="shared" si="460"/>
        <v>1006</v>
      </c>
      <c r="C1748" s="5">
        <f>VLOOKUP(B1748,[1]role!$A:$J,10,1)</f>
        <v>50</v>
      </c>
      <c r="D1748" s="5">
        <f t="shared" si="461"/>
        <v>245</v>
      </c>
      <c r="E1748" s="10" t="s">
        <v>241</v>
      </c>
      <c r="F1748" s="5">
        <f>[2]攻击!$J250</f>
        <v>293832</v>
      </c>
      <c r="G1748" s="5">
        <f t="shared" si="483"/>
        <v>1137</v>
      </c>
      <c r="H1748" s="5">
        <v>0</v>
      </c>
      <c r="I1748" s="6">
        <f t="shared" si="484"/>
        <v>2500</v>
      </c>
      <c r="J1748">
        <v>0</v>
      </c>
      <c r="K1748" s="11">
        <f t="shared" si="485"/>
        <v>8</v>
      </c>
      <c r="L1748">
        <v>0</v>
      </c>
      <c r="M1748">
        <v>0</v>
      </c>
      <c r="N1748" s="7">
        <v>0</v>
      </c>
      <c r="O1748" s="7" t="str">
        <f t="shared" ref="O1748:Q1748" si="504">O1648</f>
        <v>1-1,2-46</v>
      </c>
      <c r="P1748" s="5" t="str">
        <f t="shared" si="487"/>
        <v>1-785408</v>
      </c>
      <c r="Q1748" s="7">
        <f t="shared" si="504"/>
        <v>0</v>
      </c>
      <c r="R1748" s="5">
        <f t="shared" si="488"/>
        <v>293832</v>
      </c>
      <c r="S1748" s="5">
        <v>15</v>
      </c>
      <c r="T1748" s="5">
        <v>0</v>
      </c>
      <c r="U1748">
        <f>[2]升级消耗!$H248</f>
        <v>785408</v>
      </c>
      <c r="V1748">
        <f t="shared" si="463"/>
        <v>2.25</v>
      </c>
      <c r="AA1748" s="5">
        <f t="shared" si="489"/>
        <v>2500</v>
      </c>
    </row>
    <row r="1749" spans="1:27">
      <c r="A1749" s="5">
        <f t="shared" si="459"/>
        <v>1006246</v>
      </c>
      <c r="B1749" s="5">
        <f t="shared" si="460"/>
        <v>1006</v>
      </c>
      <c r="C1749" s="5">
        <f>VLOOKUP(B1749,[1]role!$A:$J,10,1)</f>
        <v>50</v>
      </c>
      <c r="D1749" s="5">
        <f t="shared" si="461"/>
        <v>246</v>
      </c>
      <c r="E1749" s="10" t="s">
        <v>241</v>
      </c>
      <c r="F1749" s="5">
        <f>[2]攻击!$J251</f>
        <v>298347</v>
      </c>
      <c r="G1749" s="5">
        <f t="shared" si="483"/>
        <v>1141</v>
      </c>
      <c r="H1749" s="5">
        <v>0</v>
      </c>
      <c r="I1749" s="6">
        <f t="shared" si="484"/>
        <v>2510</v>
      </c>
      <c r="J1749">
        <v>0</v>
      </c>
      <c r="K1749" s="11">
        <f t="shared" si="485"/>
        <v>8</v>
      </c>
      <c r="L1749">
        <v>0</v>
      </c>
      <c r="M1749">
        <v>0</v>
      </c>
      <c r="N1749" s="7">
        <v>0</v>
      </c>
      <c r="O1749" s="7" t="str">
        <f t="shared" ref="O1749:Q1749" si="505">O1649</f>
        <v>1-1,2-47</v>
      </c>
      <c r="P1749" s="5" t="str">
        <f t="shared" si="487"/>
        <v>1-797477</v>
      </c>
      <c r="Q1749" s="7">
        <f t="shared" si="505"/>
        <v>0</v>
      </c>
      <c r="R1749" s="5">
        <f t="shared" si="488"/>
        <v>298347</v>
      </c>
      <c r="S1749" s="5">
        <v>15</v>
      </c>
      <c r="T1749" s="5">
        <v>0</v>
      </c>
      <c r="U1749">
        <f>[2]升级消耗!$H249</f>
        <v>797477</v>
      </c>
      <c r="V1749">
        <f t="shared" si="463"/>
        <v>2.25</v>
      </c>
      <c r="AA1749" s="5">
        <f t="shared" si="489"/>
        <v>2510</v>
      </c>
    </row>
    <row r="1750" spans="1:27">
      <c r="A1750" s="5">
        <f t="shared" si="459"/>
        <v>1006247</v>
      </c>
      <c r="B1750" s="5">
        <f t="shared" si="460"/>
        <v>1006</v>
      </c>
      <c r="C1750" s="5">
        <f>VLOOKUP(B1750,[1]role!$A:$J,10,1)</f>
        <v>50</v>
      </c>
      <c r="D1750" s="5">
        <f t="shared" si="461"/>
        <v>247</v>
      </c>
      <c r="E1750" s="10" t="s">
        <v>241</v>
      </c>
      <c r="F1750" s="5">
        <f>[2]攻击!$J252</f>
        <v>302862</v>
      </c>
      <c r="G1750" s="5">
        <f t="shared" si="483"/>
        <v>1146</v>
      </c>
      <c r="H1750" s="5">
        <v>0</v>
      </c>
      <c r="I1750" s="6">
        <f t="shared" si="484"/>
        <v>2520</v>
      </c>
      <c r="J1750">
        <v>0</v>
      </c>
      <c r="K1750" s="11">
        <f t="shared" si="485"/>
        <v>8</v>
      </c>
      <c r="L1750">
        <v>0</v>
      </c>
      <c r="M1750">
        <v>0</v>
      </c>
      <c r="N1750" s="7">
        <v>0</v>
      </c>
      <c r="O1750" s="7" t="str">
        <f t="shared" ref="O1750:Q1750" si="506">O1650</f>
        <v>1-1,2-48</v>
      </c>
      <c r="P1750" s="5" t="str">
        <f t="shared" si="487"/>
        <v>1-809546</v>
      </c>
      <c r="Q1750" s="7">
        <f t="shared" si="506"/>
        <v>0</v>
      </c>
      <c r="R1750" s="5">
        <f t="shared" si="488"/>
        <v>302862</v>
      </c>
      <c r="S1750" s="5">
        <v>15</v>
      </c>
      <c r="T1750" s="5">
        <v>0</v>
      </c>
      <c r="U1750">
        <f>[2]升级消耗!$H250</f>
        <v>809546</v>
      </c>
      <c r="V1750">
        <f t="shared" si="463"/>
        <v>2.25</v>
      </c>
      <c r="AA1750" s="5">
        <f t="shared" si="489"/>
        <v>2520</v>
      </c>
    </row>
    <row r="1751" spans="1:27">
      <c r="A1751" s="5">
        <f t="shared" si="459"/>
        <v>1006248</v>
      </c>
      <c r="B1751" s="5">
        <f t="shared" si="460"/>
        <v>1006</v>
      </c>
      <c r="C1751" s="5">
        <f>VLOOKUP(B1751,[1]role!$A:$J,10,1)</f>
        <v>50</v>
      </c>
      <c r="D1751" s="5">
        <f t="shared" si="461"/>
        <v>248</v>
      </c>
      <c r="E1751" s="10" t="s">
        <v>241</v>
      </c>
      <c r="F1751" s="5">
        <f>[2]攻击!$J253</f>
        <v>307380</v>
      </c>
      <c r="G1751" s="5">
        <f t="shared" si="483"/>
        <v>1150</v>
      </c>
      <c r="H1751" s="5">
        <v>0</v>
      </c>
      <c r="I1751" s="6">
        <f t="shared" si="484"/>
        <v>2530</v>
      </c>
      <c r="J1751">
        <v>0</v>
      </c>
      <c r="K1751" s="11">
        <f t="shared" si="485"/>
        <v>8</v>
      </c>
      <c r="L1751">
        <v>0</v>
      </c>
      <c r="M1751">
        <v>0</v>
      </c>
      <c r="N1751" s="7">
        <v>0</v>
      </c>
      <c r="O1751" s="7" t="str">
        <f t="shared" ref="O1751:Q1751" si="507">O1651</f>
        <v>1-1,2-49</v>
      </c>
      <c r="P1751" s="5" t="str">
        <f t="shared" si="487"/>
        <v>1-821623</v>
      </c>
      <c r="Q1751" s="7">
        <f t="shared" si="507"/>
        <v>0</v>
      </c>
      <c r="R1751" s="5">
        <f t="shared" si="488"/>
        <v>307380</v>
      </c>
      <c r="S1751" s="5">
        <v>15</v>
      </c>
      <c r="T1751" s="5">
        <v>0</v>
      </c>
      <c r="U1751">
        <f>[2]升级消耗!$H251</f>
        <v>821623</v>
      </c>
      <c r="V1751">
        <f t="shared" si="463"/>
        <v>2.25</v>
      </c>
      <c r="AA1751" s="5">
        <f t="shared" si="489"/>
        <v>2530</v>
      </c>
    </row>
    <row r="1752" spans="1:27">
      <c r="A1752" s="5">
        <f t="shared" si="459"/>
        <v>1006249</v>
      </c>
      <c r="B1752" s="5">
        <f t="shared" si="460"/>
        <v>1006</v>
      </c>
      <c r="C1752" s="5">
        <f>VLOOKUP(B1752,[1]role!$A:$J,10,1)</f>
        <v>50</v>
      </c>
      <c r="D1752" s="5">
        <f t="shared" si="461"/>
        <v>249</v>
      </c>
      <c r="E1752" s="10" t="s">
        <v>241</v>
      </c>
      <c r="F1752" s="5">
        <f>[2]攻击!$J254</f>
        <v>311898</v>
      </c>
      <c r="G1752" s="5">
        <f t="shared" si="483"/>
        <v>1154</v>
      </c>
      <c r="H1752" s="5">
        <v>0</v>
      </c>
      <c r="I1752" s="6">
        <f t="shared" si="484"/>
        <v>2540</v>
      </c>
      <c r="J1752">
        <v>0</v>
      </c>
      <c r="K1752" s="11">
        <f t="shared" si="485"/>
        <v>8</v>
      </c>
      <c r="L1752">
        <v>0</v>
      </c>
      <c r="M1752">
        <v>0</v>
      </c>
      <c r="N1752" s="7">
        <v>0</v>
      </c>
      <c r="O1752" s="7" t="str">
        <f t="shared" ref="O1752:Q1752" si="508">O1652</f>
        <v>1-1,2-50</v>
      </c>
      <c r="P1752" s="5" t="str">
        <f t="shared" si="487"/>
        <v>1-833700</v>
      </c>
      <c r="Q1752" s="7">
        <f t="shared" si="508"/>
        <v>0</v>
      </c>
      <c r="R1752" s="5">
        <f t="shared" si="488"/>
        <v>311898</v>
      </c>
      <c r="S1752" s="5">
        <v>15</v>
      </c>
      <c r="T1752" s="5">
        <v>0</v>
      </c>
      <c r="U1752">
        <f>[2]升级消耗!$H252</f>
        <v>833700</v>
      </c>
      <c r="V1752">
        <f t="shared" si="463"/>
        <v>2.25</v>
      </c>
      <c r="AA1752" s="5">
        <f t="shared" si="489"/>
        <v>2540</v>
      </c>
    </row>
    <row r="1753" spans="1:27">
      <c r="A1753" s="5">
        <f t="shared" si="459"/>
        <v>1006250</v>
      </c>
      <c r="B1753" s="5">
        <f t="shared" si="460"/>
        <v>1006</v>
      </c>
      <c r="C1753" s="5">
        <f>VLOOKUP(B1753,[1]role!$A:$J,10,1)</f>
        <v>50</v>
      </c>
      <c r="D1753" s="5">
        <f t="shared" si="461"/>
        <v>250</v>
      </c>
      <c r="E1753" s="10" t="s">
        <v>241</v>
      </c>
      <c r="F1753" s="5">
        <f>[2]攻击!$J255</f>
        <v>316419</v>
      </c>
      <c r="G1753" s="5">
        <f t="shared" si="483"/>
        <v>1159</v>
      </c>
      <c r="H1753" s="5">
        <v>0</v>
      </c>
      <c r="I1753" s="6">
        <f t="shared" si="484"/>
        <v>2550</v>
      </c>
      <c r="J1753">
        <v>0</v>
      </c>
      <c r="K1753" s="11">
        <f t="shared" si="485"/>
        <v>8</v>
      </c>
      <c r="L1753">
        <v>0</v>
      </c>
      <c r="M1753">
        <v>0</v>
      </c>
      <c r="N1753" s="7">
        <v>0</v>
      </c>
      <c r="O1753" s="7" t="str">
        <f t="shared" ref="O1753:Q1753" si="509">O1653</f>
        <v>1-1,2-51</v>
      </c>
      <c r="P1753" s="5" t="str">
        <f t="shared" si="487"/>
        <v>1-845785</v>
      </c>
      <c r="Q1753" s="7">
        <f t="shared" si="509"/>
        <v>0</v>
      </c>
      <c r="R1753" s="5">
        <f t="shared" si="488"/>
        <v>316419</v>
      </c>
      <c r="S1753" s="5">
        <v>15</v>
      </c>
      <c r="T1753" s="5">
        <v>0</v>
      </c>
      <c r="U1753">
        <f>[2]升级消耗!$H253</f>
        <v>845785</v>
      </c>
      <c r="V1753">
        <f t="shared" si="463"/>
        <v>2.25</v>
      </c>
      <c r="AA1753" s="5">
        <f t="shared" si="489"/>
        <v>2550</v>
      </c>
    </row>
    <row r="1754" spans="1:27">
      <c r="A1754" s="5">
        <f t="shared" si="459"/>
        <v>1006251</v>
      </c>
      <c r="B1754" s="5">
        <f t="shared" si="460"/>
        <v>1006</v>
      </c>
      <c r="C1754" s="5">
        <f>VLOOKUP(B1754,[1]role!$A:$J,10,1)</f>
        <v>50</v>
      </c>
      <c r="D1754" s="5">
        <f t="shared" si="461"/>
        <v>251</v>
      </c>
      <c r="E1754" s="10" t="s">
        <v>241</v>
      </c>
      <c r="F1754" s="5">
        <f>[2]攻击!$J256</f>
        <v>323199</v>
      </c>
      <c r="G1754" s="5">
        <f t="shared" si="483"/>
        <v>1163</v>
      </c>
      <c r="H1754" s="5">
        <v>0</v>
      </c>
      <c r="I1754" s="6">
        <f t="shared" si="484"/>
        <v>2560</v>
      </c>
      <c r="J1754">
        <v>0</v>
      </c>
      <c r="K1754" s="11">
        <f t="shared" si="485"/>
        <v>8</v>
      </c>
      <c r="L1754">
        <v>0</v>
      </c>
      <c r="M1754">
        <v>0</v>
      </c>
      <c r="N1754" s="7">
        <v>0</v>
      </c>
      <c r="O1754" s="7" t="str">
        <f t="shared" ref="O1754:Q1754" si="510">O1654</f>
        <v>1-1,2-52</v>
      </c>
      <c r="P1754" s="5" t="str">
        <f t="shared" si="487"/>
        <v>1-863905</v>
      </c>
      <c r="Q1754" s="7">
        <f t="shared" si="510"/>
        <v>0</v>
      </c>
      <c r="R1754" s="5">
        <f t="shared" si="488"/>
        <v>323199</v>
      </c>
      <c r="S1754" s="5">
        <v>15</v>
      </c>
      <c r="T1754" s="5">
        <v>0</v>
      </c>
      <c r="U1754">
        <f>[2]升级消耗!$H254</f>
        <v>863905</v>
      </c>
      <c r="V1754">
        <f t="shared" si="463"/>
        <v>2.25</v>
      </c>
      <c r="AA1754" s="5">
        <f t="shared" si="489"/>
        <v>2560</v>
      </c>
    </row>
    <row r="1755" spans="1:27">
      <c r="A1755" s="5">
        <f t="shared" si="459"/>
        <v>1006252</v>
      </c>
      <c r="B1755" s="5">
        <f t="shared" si="460"/>
        <v>1006</v>
      </c>
      <c r="C1755" s="5">
        <f>VLOOKUP(B1755,[1]role!$A:$J,10,1)</f>
        <v>50</v>
      </c>
      <c r="D1755" s="5">
        <f t="shared" si="461"/>
        <v>252</v>
      </c>
      <c r="E1755" s="10" t="s">
        <v>241</v>
      </c>
      <c r="F1755" s="5">
        <f>[2]攻击!$J257</f>
        <v>329979</v>
      </c>
      <c r="G1755" s="5">
        <f t="shared" si="483"/>
        <v>1168</v>
      </c>
      <c r="H1755" s="5">
        <v>0</v>
      </c>
      <c r="I1755" s="6">
        <f t="shared" si="484"/>
        <v>2570</v>
      </c>
      <c r="J1755">
        <v>0</v>
      </c>
      <c r="K1755" s="11">
        <f t="shared" si="485"/>
        <v>8</v>
      </c>
      <c r="L1755">
        <v>0</v>
      </c>
      <c r="M1755">
        <v>0</v>
      </c>
      <c r="N1755" s="7">
        <v>0</v>
      </c>
      <c r="O1755" s="7" t="str">
        <f t="shared" ref="O1755:Q1755" si="511">O1655</f>
        <v>1-1,2-53</v>
      </c>
      <c r="P1755" s="5" t="str">
        <f t="shared" si="487"/>
        <v>1-882033</v>
      </c>
      <c r="Q1755" s="7">
        <f t="shared" si="511"/>
        <v>0</v>
      </c>
      <c r="R1755" s="5">
        <f t="shared" si="488"/>
        <v>329979</v>
      </c>
      <c r="S1755" s="5">
        <v>15</v>
      </c>
      <c r="T1755" s="5">
        <v>0</v>
      </c>
      <c r="U1755">
        <f>[2]升级消耗!$H255</f>
        <v>882033</v>
      </c>
      <c r="V1755">
        <f t="shared" si="463"/>
        <v>2.25</v>
      </c>
      <c r="AA1755" s="5">
        <f t="shared" si="489"/>
        <v>2570</v>
      </c>
    </row>
    <row r="1756" spans="1:27">
      <c r="A1756" s="5">
        <f t="shared" si="459"/>
        <v>1006253</v>
      </c>
      <c r="B1756" s="5">
        <f t="shared" si="460"/>
        <v>1006</v>
      </c>
      <c r="C1756" s="5">
        <f>VLOOKUP(B1756,[1]role!$A:$J,10,1)</f>
        <v>50</v>
      </c>
      <c r="D1756" s="5">
        <f t="shared" si="461"/>
        <v>253</v>
      </c>
      <c r="E1756" s="10" t="s">
        <v>241</v>
      </c>
      <c r="F1756" s="5">
        <f>[2]攻击!$J258</f>
        <v>336762</v>
      </c>
      <c r="G1756" s="5">
        <f t="shared" si="483"/>
        <v>1172</v>
      </c>
      <c r="H1756" s="5">
        <v>0</v>
      </c>
      <c r="I1756" s="6">
        <f t="shared" si="484"/>
        <v>2580</v>
      </c>
      <c r="J1756">
        <v>0</v>
      </c>
      <c r="K1756" s="11">
        <f t="shared" si="485"/>
        <v>8</v>
      </c>
      <c r="L1756">
        <v>0</v>
      </c>
      <c r="M1756">
        <v>0</v>
      </c>
      <c r="N1756" s="7">
        <v>0</v>
      </c>
      <c r="O1756" s="7" t="str">
        <f t="shared" ref="O1756:Q1756" si="512">O1656</f>
        <v>1-1,2-54</v>
      </c>
      <c r="P1756" s="5" t="str">
        <f t="shared" si="487"/>
        <v>1-900161</v>
      </c>
      <c r="Q1756" s="7">
        <f t="shared" si="512"/>
        <v>0</v>
      </c>
      <c r="R1756" s="5">
        <f t="shared" si="488"/>
        <v>336762</v>
      </c>
      <c r="S1756" s="5">
        <v>15</v>
      </c>
      <c r="T1756" s="5">
        <v>0</v>
      </c>
      <c r="U1756">
        <f>[2]升级消耗!$H256</f>
        <v>900161</v>
      </c>
      <c r="V1756">
        <f t="shared" si="463"/>
        <v>2.25</v>
      </c>
      <c r="AA1756" s="5">
        <f t="shared" si="489"/>
        <v>2580</v>
      </c>
    </row>
    <row r="1757" spans="1:27">
      <c r="A1757" s="5">
        <f t="shared" si="459"/>
        <v>1006254</v>
      </c>
      <c r="B1757" s="5">
        <f t="shared" si="460"/>
        <v>1006</v>
      </c>
      <c r="C1757" s="5">
        <f>VLOOKUP(B1757,[1]role!$A:$J,10,1)</f>
        <v>50</v>
      </c>
      <c r="D1757" s="5">
        <f t="shared" si="461"/>
        <v>254</v>
      </c>
      <c r="E1757" s="10" t="s">
        <v>241</v>
      </c>
      <c r="F1757" s="5">
        <f>[2]攻击!$J259</f>
        <v>343545</v>
      </c>
      <c r="G1757" s="5">
        <f t="shared" si="483"/>
        <v>1177</v>
      </c>
      <c r="H1757" s="5">
        <v>0</v>
      </c>
      <c r="I1757" s="6">
        <f t="shared" si="484"/>
        <v>2590</v>
      </c>
      <c r="J1757">
        <v>0</v>
      </c>
      <c r="K1757" s="11">
        <f t="shared" si="485"/>
        <v>8</v>
      </c>
      <c r="L1757">
        <v>0</v>
      </c>
      <c r="M1757">
        <v>0</v>
      </c>
      <c r="N1757" s="7">
        <v>0</v>
      </c>
      <c r="O1757" s="7" t="str">
        <f t="shared" ref="O1757:Q1757" si="513">O1657</f>
        <v>1-1,2-55</v>
      </c>
      <c r="P1757" s="5" t="str">
        <f t="shared" si="487"/>
        <v>1-918288</v>
      </c>
      <c r="Q1757" s="7">
        <f t="shared" si="513"/>
        <v>0</v>
      </c>
      <c r="R1757" s="5">
        <f t="shared" si="488"/>
        <v>343545</v>
      </c>
      <c r="S1757" s="5">
        <v>15</v>
      </c>
      <c r="T1757" s="5">
        <v>0</v>
      </c>
      <c r="U1757">
        <f>[2]升级消耗!$H257</f>
        <v>918288</v>
      </c>
      <c r="V1757">
        <f t="shared" si="463"/>
        <v>2.25</v>
      </c>
      <c r="AA1757" s="5">
        <f t="shared" si="489"/>
        <v>2590</v>
      </c>
    </row>
    <row r="1758" spans="1:27">
      <c r="A1758" s="5">
        <f t="shared" si="459"/>
        <v>1006255</v>
      </c>
      <c r="B1758" s="5">
        <f t="shared" si="460"/>
        <v>1006</v>
      </c>
      <c r="C1758" s="5">
        <f>VLOOKUP(B1758,[1]role!$A:$J,10,1)</f>
        <v>50</v>
      </c>
      <c r="D1758" s="5">
        <f t="shared" si="461"/>
        <v>255</v>
      </c>
      <c r="E1758" s="10" t="s">
        <v>241</v>
      </c>
      <c r="F1758" s="5">
        <f>[2]攻击!$J260</f>
        <v>350331</v>
      </c>
      <c r="G1758" s="5">
        <f t="shared" si="483"/>
        <v>1181</v>
      </c>
      <c r="H1758" s="5">
        <v>0</v>
      </c>
      <c r="I1758" s="6">
        <f t="shared" si="484"/>
        <v>2600</v>
      </c>
      <c r="J1758">
        <v>0</v>
      </c>
      <c r="K1758" s="11">
        <f t="shared" si="485"/>
        <v>8</v>
      </c>
      <c r="L1758">
        <v>0</v>
      </c>
      <c r="M1758">
        <v>0</v>
      </c>
      <c r="N1758" s="7">
        <v>0</v>
      </c>
      <c r="O1758" s="7" t="str">
        <f t="shared" ref="O1758:Q1758" si="514">O1658</f>
        <v>1-1,2-56</v>
      </c>
      <c r="P1758" s="5" t="str">
        <f t="shared" si="487"/>
        <v>1-936432</v>
      </c>
      <c r="Q1758" s="7">
        <f t="shared" si="514"/>
        <v>0</v>
      </c>
      <c r="R1758" s="5">
        <f t="shared" si="488"/>
        <v>350331</v>
      </c>
      <c r="S1758" s="5">
        <v>15</v>
      </c>
      <c r="T1758" s="5">
        <v>0</v>
      </c>
      <c r="U1758">
        <f>[2]升级消耗!$H258</f>
        <v>936432</v>
      </c>
      <c r="V1758">
        <f t="shared" si="463"/>
        <v>2.25</v>
      </c>
      <c r="AA1758" s="5">
        <f t="shared" si="489"/>
        <v>2600</v>
      </c>
    </row>
    <row r="1759" spans="1:27">
      <c r="A1759" s="5">
        <f t="shared" si="459"/>
        <v>1006256</v>
      </c>
      <c r="B1759" s="5">
        <f t="shared" si="460"/>
        <v>1006</v>
      </c>
      <c r="C1759" s="5">
        <f>VLOOKUP(B1759,[1]role!$A:$J,10,1)</f>
        <v>50</v>
      </c>
      <c r="D1759" s="5">
        <f t="shared" si="461"/>
        <v>256</v>
      </c>
      <c r="E1759" s="10" t="s">
        <v>241</v>
      </c>
      <c r="F1759" s="5">
        <f>[2]攻击!$J261</f>
        <v>357117</v>
      </c>
      <c r="G1759" s="5">
        <f t="shared" si="483"/>
        <v>1186</v>
      </c>
      <c r="H1759" s="5">
        <v>0</v>
      </c>
      <c r="I1759" s="6">
        <f t="shared" si="484"/>
        <v>2610</v>
      </c>
      <c r="J1759">
        <v>0</v>
      </c>
      <c r="K1759" s="11">
        <f t="shared" si="485"/>
        <v>8</v>
      </c>
      <c r="L1759">
        <v>0</v>
      </c>
      <c r="M1759">
        <v>0</v>
      </c>
      <c r="N1759" s="7">
        <v>0</v>
      </c>
      <c r="O1759" s="7" t="str">
        <f t="shared" ref="O1759:Q1759" si="515">O1659</f>
        <v>1-1,2-57</v>
      </c>
      <c r="P1759" s="5" t="str">
        <f t="shared" si="487"/>
        <v>1-954568</v>
      </c>
      <c r="Q1759" s="7">
        <f t="shared" si="515"/>
        <v>0</v>
      </c>
      <c r="R1759" s="5">
        <f t="shared" si="488"/>
        <v>357117</v>
      </c>
      <c r="S1759" s="5">
        <v>15</v>
      </c>
      <c r="T1759" s="5">
        <v>0</v>
      </c>
      <c r="U1759">
        <f>[2]升级消耗!$H259</f>
        <v>954568</v>
      </c>
      <c r="V1759">
        <f t="shared" si="463"/>
        <v>2.25</v>
      </c>
      <c r="AA1759" s="5">
        <f t="shared" si="489"/>
        <v>2610</v>
      </c>
    </row>
    <row r="1760" spans="1:27">
      <c r="A1760" s="5">
        <f t="shared" si="459"/>
        <v>1006257</v>
      </c>
      <c r="B1760" s="5">
        <f t="shared" si="460"/>
        <v>1006</v>
      </c>
      <c r="C1760" s="5">
        <f>VLOOKUP(B1760,[1]role!$A:$J,10,1)</f>
        <v>50</v>
      </c>
      <c r="D1760" s="5">
        <f t="shared" si="461"/>
        <v>257</v>
      </c>
      <c r="E1760" s="10" t="s">
        <v>241</v>
      </c>
      <c r="F1760" s="5">
        <f>[2]攻击!$J262</f>
        <v>363906</v>
      </c>
      <c r="G1760" s="5">
        <f t="shared" si="483"/>
        <v>1190</v>
      </c>
      <c r="H1760" s="5">
        <v>0</v>
      </c>
      <c r="I1760" s="6">
        <f t="shared" si="484"/>
        <v>2620</v>
      </c>
      <c r="J1760">
        <v>0</v>
      </c>
      <c r="K1760" s="11">
        <f t="shared" si="485"/>
        <v>8</v>
      </c>
      <c r="L1760">
        <v>0</v>
      </c>
      <c r="M1760">
        <v>0</v>
      </c>
      <c r="N1760" s="7">
        <v>0</v>
      </c>
      <c r="O1760" s="7" t="str">
        <f t="shared" ref="O1760:Q1760" si="516">O1660</f>
        <v>1-1,2-58</v>
      </c>
      <c r="P1760" s="5" t="str">
        <f t="shared" si="487"/>
        <v>1-972712</v>
      </c>
      <c r="Q1760" s="7">
        <f t="shared" si="516"/>
        <v>0</v>
      </c>
      <c r="R1760" s="5">
        <f t="shared" si="488"/>
        <v>363906</v>
      </c>
      <c r="S1760" s="5">
        <v>15</v>
      </c>
      <c r="T1760" s="5">
        <v>0</v>
      </c>
      <c r="U1760">
        <f>[2]升级消耗!$H260</f>
        <v>972712</v>
      </c>
      <c r="V1760">
        <f t="shared" si="463"/>
        <v>2.25</v>
      </c>
      <c r="AA1760" s="5">
        <f t="shared" si="489"/>
        <v>2620</v>
      </c>
    </row>
    <row r="1761" spans="1:27">
      <c r="A1761" s="5">
        <f t="shared" si="459"/>
        <v>1006258</v>
      </c>
      <c r="B1761" s="5">
        <f t="shared" si="460"/>
        <v>1006</v>
      </c>
      <c r="C1761" s="5">
        <f>VLOOKUP(B1761,[1]role!$A:$J,10,1)</f>
        <v>50</v>
      </c>
      <c r="D1761" s="5">
        <f t="shared" si="461"/>
        <v>258</v>
      </c>
      <c r="E1761" s="10" t="s">
        <v>241</v>
      </c>
      <c r="F1761" s="5">
        <f>[2]攻击!$J263</f>
        <v>370695</v>
      </c>
      <c r="G1761" s="5">
        <f t="shared" si="483"/>
        <v>1194</v>
      </c>
      <c r="H1761" s="5">
        <v>0</v>
      </c>
      <c r="I1761" s="6">
        <f t="shared" si="484"/>
        <v>2630</v>
      </c>
      <c r="J1761">
        <v>0</v>
      </c>
      <c r="K1761" s="11">
        <f t="shared" si="485"/>
        <v>8</v>
      </c>
      <c r="L1761">
        <v>0</v>
      </c>
      <c r="M1761">
        <v>0</v>
      </c>
      <c r="N1761" s="7">
        <v>0</v>
      </c>
      <c r="O1761" s="7" t="str">
        <f t="shared" ref="O1761:Q1761" si="517">O1661</f>
        <v>1-1,2-59</v>
      </c>
      <c r="P1761" s="5" t="str">
        <f t="shared" si="487"/>
        <v>1-990864</v>
      </c>
      <c r="Q1761" s="7">
        <f t="shared" si="517"/>
        <v>0</v>
      </c>
      <c r="R1761" s="5">
        <f t="shared" si="488"/>
        <v>370695</v>
      </c>
      <c r="S1761" s="5">
        <v>15</v>
      </c>
      <c r="T1761" s="5">
        <v>0</v>
      </c>
      <c r="U1761">
        <f>[2]升级消耗!$H261</f>
        <v>990864</v>
      </c>
      <c r="V1761">
        <f t="shared" si="463"/>
        <v>2.25</v>
      </c>
      <c r="AA1761" s="5">
        <f t="shared" si="489"/>
        <v>2630</v>
      </c>
    </row>
    <row r="1762" spans="1:27">
      <c r="A1762" s="5">
        <f t="shared" si="459"/>
        <v>1006259</v>
      </c>
      <c r="B1762" s="5">
        <f t="shared" si="460"/>
        <v>1006</v>
      </c>
      <c r="C1762" s="5">
        <f>VLOOKUP(B1762,[1]role!$A:$J,10,1)</f>
        <v>50</v>
      </c>
      <c r="D1762" s="5">
        <f t="shared" si="461"/>
        <v>259</v>
      </c>
      <c r="E1762" s="10" t="s">
        <v>241</v>
      </c>
      <c r="F1762" s="5">
        <f>[2]攻击!$J264</f>
        <v>377487</v>
      </c>
      <c r="G1762" s="5">
        <f t="shared" si="483"/>
        <v>1199</v>
      </c>
      <c r="H1762" s="5">
        <v>0</v>
      </c>
      <c r="I1762" s="6">
        <f t="shared" si="484"/>
        <v>2640</v>
      </c>
      <c r="J1762">
        <v>0</v>
      </c>
      <c r="K1762" s="11">
        <f t="shared" si="485"/>
        <v>8</v>
      </c>
      <c r="L1762">
        <v>0</v>
      </c>
      <c r="M1762">
        <v>0</v>
      </c>
      <c r="N1762" s="7">
        <v>0</v>
      </c>
      <c r="O1762" s="7" t="str">
        <f t="shared" ref="O1762:Q1762" si="518">O1662</f>
        <v>1-1,2-60</v>
      </c>
      <c r="P1762" s="5" t="str">
        <f t="shared" si="487"/>
        <v>1-1009017</v>
      </c>
      <c r="Q1762" s="7">
        <f t="shared" si="518"/>
        <v>0</v>
      </c>
      <c r="R1762" s="5">
        <f t="shared" si="488"/>
        <v>377487</v>
      </c>
      <c r="S1762" s="5">
        <v>15</v>
      </c>
      <c r="T1762" s="5">
        <v>0</v>
      </c>
      <c r="U1762">
        <f>[2]升级消耗!$H262</f>
        <v>1009017</v>
      </c>
      <c r="V1762">
        <f t="shared" si="463"/>
        <v>2.25</v>
      </c>
      <c r="AA1762" s="5">
        <f t="shared" si="489"/>
        <v>2640</v>
      </c>
    </row>
    <row r="1763" spans="1:27">
      <c r="A1763" s="5">
        <f t="shared" si="459"/>
        <v>1006260</v>
      </c>
      <c r="B1763" s="5">
        <f t="shared" si="460"/>
        <v>1006</v>
      </c>
      <c r="C1763" s="5">
        <f>VLOOKUP(B1763,[1]role!$A:$J,10,1)</f>
        <v>50</v>
      </c>
      <c r="D1763" s="5">
        <f t="shared" si="461"/>
        <v>260</v>
      </c>
      <c r="E1763" s="10" t="s">
        <v>241</v>
      </c>
      <c r="F1763" s="5">
        <f>[2]攻击!$J265</f>
        <v>384279</v>
      </c>
      <c r="G1763" s="5">
        <f t="shared" si="483"/>
        <v>1203</v>
      </c>
      <c r="H1763" s="5">
        <v>0</v>
      </c>
      <c r="I1763" s="6">
        <f t="shared" si="484"/>
        <v>2650</v>
      </c>
      <c r="J1763">
        <v>0</v>
      </c>
      <c r="K1763" s="11">
        <f t="shared" si="485"/>
        <v>8</v>
      </c>
      <c r="L1763">
        <v>0</v>
      </c>
      <c r="M1763">
        <v>0</v>
      </c>
      <c r="N1763" s="7">
        <v>0</v>
      </c>
      <c r="O1763" s="7" t="str">
        <f t="shared" ref="O1763:Q1763" si="519">O1663</f>
        <v>1-1,2-61</v>
      </c>
      <c r="P1763" s="5" t="str">
        <f t="shared" si="487"/>
        <v>1-1027177</v>
      </c>
      <c r="Q1763" s="7">
        <f t="shared" si="519"/>
        <v>0</v>
      </c>
      <c r="R1763" s="5">
        <f t="shared" si="488"/>
        <v>384279</v>
      </c>
      <c r="S1763" s="5">
        <v>15</v>
      </c>
      <c r="T1763" s="5">
        <v>0</v>
      </c>
      <c r="U1763">
        <f>[2]升级消耗!$H263</f>
        <v>1027177</v>
      </c>
      <c r="V1763">
        <f t="shared" si="463"/>
        <v>2.25</v>
      </c>
      <c r="AA1763" s="5">
        <f t="shared" si="489"/>
        <v>2650</v>
      </c>
    </row>
    <row r="1764" spans="1:27">
      <c r="A1764" s="5">
        <f t="shared" si="459"/>
        <v>1006261</v>
      </c>
      <c r="B1764" s="5">
        <f t="shared" si="460"/>
        <v>1006</v>
      </c>
      <c r="C1764" s="5">
        <f>VLOOKUP(B1764,[1]role!$A:$J,10,1)</f>
        <v>50</v>
      </c>
      <c r="D1764" s="5">
        <f t="shared" si="461"/>
        <v>261</v>
      </c>
      <c r="E1764" s="10" t="s">
        <v>241</v>
      </c>
      <c r="F1764" s="5">
        <f>[2]攻击!$J266</f>
        <v>391074</v>
      </c>
      <c r="G1764" s="5">
        <f t="shared" si="483"/>
        <v>1208</v>
      </c>
      <c r="H1764" s="5">
        <v>0</v>
      </c>
      <c r="I1764" s="6">
        <f t="shared" si="484"/>
        <v>2660</v>
      </c>
      <c r="J1764">
        <v>0</v>
      </c>
      <c r="K1764" s="11">
        <f t="shared" si="485"/>
        <v>8</v>
      </c>
      <c r="L1764">
        <v>0</v>
      </c>
      <c r="M1764">
        <v>0</v>
      </c>
      <c r="N1764" s="7">
        <v>0</v>
      </c>
      <c r="O1764" s="7" t="str">
        <f t="shared" ref="O1764:Q1764" si="520">O1664</f>
        <v>1-1,2-62</v>
      </c>
      <c r="P1764" s="5" t="str">
        <f t="shared" si="487"/>
        <v>1-1045337</v>
      </c>
      <c r="Q1764" s="7">
        <f t="shared" si="520"/>
        <v>0</v>
      </c>
      <c r="R1764" s="5">
        <f t="shared" si="488"/>
        <v>391074</v>
      </c>
      <c r="S1764" s="5">
        <v>15</v>
      </c>
      <c r="T1764" s="5">
        <v>0</v>
      </c>
      <c r="U1764">
        <f>[2]升级消耗!$H264</f>
        <v>1045337</v>
      </c>
      <c r="V1764">
        <f t="shared" si="463"/>
        <v>2.25</v>
      </c>
      <c r="AA1764" s="5">
        <f t="shared" si="489"/>
        <v>2660</v>
      </c>
    </row>
    <row r="1765" spans="1:27">
      <c r="A1765" s="5">
        <f t="shared" si="459"/>
        <v>1006262</v>
      </c>
      <c r="B1765" s="5">
        <f t="shared" si="460"/>
        <v>1006</v>
      </c>
      <c r="C1765" s="5">
        <f>VLOOKUP(B1765,[1]role!$A:$J,10,1)</f>
        <v>50</v>
      </c>
      <c r="D1765" s="5">
        <f t="shared" si="461"/>
        <v>262</v>
      </c>
      <c r="E1765" s="10" t="s">
        <v>241</v>
      </c>
      <c r="F1765" s="5">
        <f>[2]攻击!$J267</f>
        <v>397869</v>
      </c>
      <c r="G1765" s="5">
        <f t="shared" si="483"/>
        <v>1212</v>
      </c>
      <c r="H1765" s="5">
        <v>0</v>
      </c>
      <c r="I1765" s="6">
        <f t="shared" si="484"/>
        <v>2670</v>
      </c>
      <c r="J1765">
        <v>0</v>
      </c>
      <c r="K1765" s="11">
        <f t="shared" si="485"/>
        <v>8</v>
      </c>
      <c r="L1765">
        <v>0</v>
      </c>
      <c r="M1765">
        <v>0</v>
      </c>
      <c r="N1765" s="7">
        <v>0</v>
      </c>
      <c r="O1765" s="7" t="str">
        <f t="shared" ref="O1765:Q1765" si="521">O1665</f>
        <v>1-1,2-63</v>
      </c>
      <c r="P1765" s="5" t="str">
        <f t="shared" si="487"/>
        <v>1-1063497</v>
      </c>
      <c r="Q1765" s="7">
        <f t="shared" si="521"/>
        <v>0</v>
      </c>
      <c r="R1765" s="5">
        <f t="shared" si="488"/>
        <v>397869</v>
      </c>
      <c r="S1765" s="5">
        <v>15</v>
      </c>
      <c r="T1765" s="5">
        <v>0</v>
      </c>
      <c r="U1765">
        <f>[2]升级消耗!$H265</f>
        <v>1063497</v>
      </c>
      <c r="V1765">
        <f t="shared" si="463"/>
        <v>2.25</v>
      </c>
      <c r="AA1765" s="5">
        <f t="shared" si="489"/>
        <v>2670</v>
      </c>
    </row>
    <row r="1766" spans="1:27">
      <c r="A1766" s="5">
        <f t="shared" si="459"/>
        <v>1006263</v>
      </c>
      <c r="B1766" s="5">
        <f t="shared" si="460"/>
        <v>1006</v>
      </c>
      <c r="C1766" s="5">
        <f>VLOOKUP(B1766,[1]role!$A:$J,10,1)</f>
        <v>50</v>
      </c>
      <c r="D1766" s="5">
        <f t="shared" si="461"/>
        <v>263</v>
      </c>
      <c r="E1766" s="10" t="s">
        <v>241</v>
      </c>
      <c r="F1766" s="5">
        <f>[2]攻击!$J268</f>
        <v>404667</v>
      </c>
      <c r="G1766" s="5">
        <f t="shared" si="483"/>
        <v>1217</v>
      </c>
      <c r="H1766" s="5">
        <v>0</v>
      </c>
      <c r="I1766" s="6">
        <f t="shared" si="484"/>
        <v>2680</v>
      </c>
      <c r="J1766">
        <v>0</v>
      </c>
      <c r="K1766" s="11">
        <f t="shared" si="485"/>
        <v>8</v>
      </c>
      <c r="L1766">
        <v>0</v>
      </c>
      <c r="M1766">
        <v>0</v>
      </c>
      <c r="N1766" s="7">
        <v>0</v>
      </c>
      <c r="O1766" s="7" t="str">
        <f t="shared" ref="O1766:Q1766" si="522">O1666</f>
        <v>1-1,2-64</v>
      </c>
      <c r="P1766" s="5" t="str">
        <f t="shared" si="487"/>
        <v>1-1081674</v>
      </c>
      <c r="Q1766" s="7">
        <f t="shared" si="522"/>
        <v>0</v>
      </c>
      <c r="R1766" s="5">
        <f t="shared" si="488"/>
        <v>404667</v>
      </c>
      <c r="S1766" s="5">
        <v>15</v>
      </c>
      <c r="T1766" s="5">
        <v>0</v>
      </c>
      <c r="U1766">
        <f>[2]升级消耗!$H266</f>
        <v>1081674</v>
      </c>
      <c r="V1766">
        <f t="shared" si="463"/>
        <v>2.25</v>
      </c>
      <c r="AA1766" s="5">
        <f t="shared" si="489"/>
        <v>2680</v>
      </c>
    </row>
    <row r="1767" spans="1:27">
      <c r="A1767" s="5">
        <f t="shared" si="459"/>
        <v>1006264</v>
      </c>
      <c r="B1767" s="5">
        <f t="shared" si="460"/>
        <v>1006</v>
      </c>
      <c r="C1767" s="5">
        <f>VLOOKUP(B1767,[1]role!$A:$J,10,1)</f>
        <v>50</v>
      </c>
      <c r="D1767" s="5">
        <f t="shared" si="461"/>
        <v>264</v>
      </c>
      <c r="E1767" s="10" t="s">
        <v>241</v>
      </c>
      <c r="F1767" s="5">
        <f>[2]攻击!$J269</f>
        <v>411465</v>
      </c>
      <c r="G1767" s="5">
        <f t="shared" si="483"/>
        <v>1221</v>
      </c>
      <c r="H1767" s="5">
        <v>0</v>
      </c>
      <c r="I1767" s="6">
        <f t="shared" si="484"/>
        <v>2690</v>
      </c>
      <c r="J1767">
        <v>0</v>
      </c>
      <c r="K1767" s="11">
        <f t="shared" si="485"/>
        <v>8</v>
      </c>
      <c r="L1767">
        <v>0</v>
      </c>
      <c r="M1767">
        <v>0</v>
      </c>
      <c r="N1767" s="7">
        <v>0</v>
      </c>
      <c r="O1767" s="7" t="str">
        <f t="shared" ref="O1767:Q1767" si="523">O1667</f>
        <v>1-1,2-65</v>
      </c>
      <c r="P1767" s="5" t="str">
        <f t="shared" si="487"/>
        <v>1-1099842</v>
      </c>
      <c r="Q1767" s="7">
        <f t="shared" si="523"/>
        <v>0</v>
      </c>
      <c r="R1767" s="5">
        <f t="shared" si="488"/>
        <v>411465</v>
      </c>
      <c r="S1767" s="5">
        <v>15</v>
      </c>
      <c r="T1767" s="5">
        <v>0</v>
      </c>
      <c r="U1767">
        <f>[2]升级消耗!$H267</f>
        <v>1099842</v>
      </c>
      <c r="V1767">
        <f t="shared" si="463"/>
        <v>2.25</v>
      </c>
      <c r="AA1767" s="5">
        <f t="shared" si="489"/>
        <v>2690</v>
      </c>
    </row>
    <row r="1768" spans="1:27">
      <c r="A1768" s="5">
        <f t="shared" si="459"/>
        <v>1006265</v>
      </c>
      <c r="B1768" s="5">
        <f t="shared" si="460"/>
        <v>1006</v>
      </c>
      <c r="C1768" s="5">
        <f>VLOOKUP(B1768,[1]role!$A:$J,10,1)</f>
        <v>50</v>
      </c>
      <c r="D1768" s="5">
        <f t="shared" si="461"/>
        <v>265</v>
      </c>
      <c r="E1768" s="10" t="s">
        <v>241</v>
      </c>
      <c r="F1768" s="5">
        <f>[2]攻击!$J270</f>
        <v>418266</v>
      </c>
      <c r="G1768" s="5">
        <f t="shared" si="483"/>
        <v>1226</v>
      </c>
      <c r="H1768" s="5">
        <v>0</v>
      </c>
      <c r="I1768" s="6">
        <f t="shared" si="484"/>
        <v>2700</v>
      </c>
      <c r="J1768">
        <v>0</v>
      </c>
      <c r="K1768" s="11">
        <f t="shared" si="485"/>
        <v>8</v>
      </c>
      <c r="L1768">
        <v>0</v>
      </c>
      <c r="M1768">
        <v>0</v>
      </c>
      <c r="N1768" s="7">
        <v>0</v>
      </c>
      <c r="O1768" s="7" t="str">
        <f t="shared" ref="O1768:Q1768" si="524">O1668</f>
        <v>1-1,2-66</v>
      </c>
      <c r="P1768" s="5" t="str">
        <f t="shared" si="487"/>
        <v>1-1118018</v>
      </c>
      <c r="Q1768" s="7">
        <f t="shared" si="524"/>
        <v>0</v>
      </c>
      <c r="R1768" s="5">
        <f t="shared" si="488"/>
        <v>418266</v>
      </c>
      <c r="S1768" s="5">
        <v>15</v>
      </c>
      <c r="T1768" s="5">
        <v>0</v>
      </c>
      <c r="U1768">
        <f>[2]升级消耗!$H268</f>
        <v>1118018</v>
      </c>
      <c r="V1768">
        <f t="shared" si="463"/>
        <v>2.25</v>
      </c>
      <c r="AA1768" s="5">
        <f t="shared" si="489"/>
        <v>2700</v>
      </c>
    </row>
    <row r="1769" spans="1:27">
      <c r="A1769" s="5">
        <f t="shared" si="459"/>
        <v>1006266</v>
      </c>
      <c r="B1769" s="5">
        <f t="shared" si="460"/>
        <v>1006</v>
      </c>
      <c r="C1769" s="5">
        <f>VLOOKUP(B1769,[1]role!$A:$J,10,1)</f>
        <v>50</v>
      </c>
      <c r="D1769" s="5">
        <f t="shared" si="461"/>
        <v>266</v>
      </c>
      <c r="E1769" s="10" t="s">
        <v>241</v>
      </c>
      <c r="F1769" s="5">
        <f>[2]攻击!$J271</f>
        <v>425067</v>
      </c>
      <c r="G1769" s="5">
        <f t="shared" si="483"/>
        <v>1230</v>
      </c>
      <c r="H1769" s="5">
        <v>0</v>
      </c>
      <c r="I1769" s="6">
        <f t="shared" si="484"/>
        <v>2710</v>
      </c>
      <c r="J1769">
        <v>0</v>
      </c>
      <c r="K1769" s="11">
        <f t="shared" si="485"/>
        <v>8</v>
      </c>
      <c r="L1769">
        <v>0</v>
      </c>
      <c r="M1769">
        <v>0</v>
      </c>
      <c r="N1769" s="7">
        <v>0</v>
      </c>
      <c r="O1769" s="7" t="str">
        <f t="shared" ref="O1769:Q1769" si="525">O1669</f>
        <v>1-1,2-67</v>
      </c>
      <c r="P1769" s="5" t="str">
        <f t="shared" si="487"/>
        <v>1-1136203</v>
      </c>
      <c r="Q1769" s="7">
        <f t="shared" si="525"/>
        <v>0</v>
      </c>
      <c r="R1769" s="5">
        <f t="shared" si="488"/>
        <v>425067</v>
      </c>
      <c r="S1769" s="5">
        <v>15</v>
      </c>
      <c r="T1769" s="5">
        <v>0</v>
      </c>
      <c r="U1769">
        <f>[2]升级消耗!$H269</f>
        <v>1136203</v>
      </c>
      <c r="V1769">
        <f t="shared" si="463"/>
        <v>2.25</v>
      </c>
      <c r="AA1769" s="5">
        <f t="shared" si="489"/>
        <v>2710</v>
      </c>
    </row>
    <row r="1770" spans="1:27">
      <c r="A1770" s="5">
        <f t="shared" si="459"/>
        <v>1006267</v>
      </c>
      <c r="B1770" s="5">
        <f t="shared" si="460"/>
        <v>1006</v>
      </c>
      <c r="C1770" s="5">
        <f>VLOOKUP(B1770,[1]role!$A:$J,10,1)</f>
        <v>50</v>
      </c>
      <c r="D1770" s="5">
        <f t="shared" si="461"/>
        <v>267</v>
      </c>
      <c r="E1770" s="10" t="s">
        <v>241</v>
      </c>
      <c r="F1770" s="5">
        <f>[2]攻击!$J272</f>
        <v>431871</v>
      </c>
      <c r="G1770" s="5">
        <f t="shared" si="483"/>
        <v>1234</v>
      </c>
      <c r="H1770" s="5">
        <v>0</v>
      </c>
      <c r="I1770" s="6">
        <f t="shared" si="484"/>
        <v>2720</v>
      </c>
      <c r="J1770">
        <v>0</v>
      </c>
      <c r="K1770" s="11">
        <f t="shared" si="485"/>
        <v>8</v>
      </c>
      <c r="L1770">
        <v>0</v>
      </c>
      <c r="M1770">
        <v>0</v>
      </c>
      <c r="N1770" s="7">
        <v>0</v>
      </c>
      <c r="O1770" s="7" t="str">
        <f t="shared" ref="O1770:Q1770" si="526">O1670</f>
        <v>1-1,2-68</v>
      </c>
      <c r="P1770" s="5" t="str">
        <f t="shared" si="487"/>
        <v>1-1154387</v>
      </c>
      <c r="Q1770" s="7">
        <f t="shared" si="526"/>
        <v>0</v>
      </c>
      <c r="R1770" s="5">
        <f t="shared" si="488"/>
        <v>431871</v>
      </c>
      <c r="S1770" s="5">
        <v>15</v>
      </c>
      <c r="T1770" s="5">
        <v>0</v>
      </c>
      <c r="U1770">
        <f>[2]升级消耗!$H270</f>
        <v>1154387</v>
      </c>
      <c r="V1770">
        <f t="shared" si="463"/>
        <v>2.25</v>
      </c>
      <c r="AA1770" s="5">
        <f t="shared" si="489"/>
        <v>2720</v>
      </c>
    </row>
    <row r="1771" spans="1:27">
      <c r="A1771" s="5">
        <f t="shared" si="459"/>
        <v>1006268</v>
      </c>
      <c r="B1771" s="5">
        <f t="shared" si="460"/>
        <v>1006</v>
      </c>
      <c r="C1771" s="5">
        <f>VLOOKUP(B1771,[1]role!$A:$J,10,1)</f>
        <v>50</v>
      </c>
      <c r="D1771" s="5">
        <f t="shared" si="461"/>
        <v>268</v>
      </c>
      <c r="E1771" s="10" t="s">
        <v>241</v>
      </c>
      <c r="F1771" s="5">
        <f>[2]攻击!$J273</f>
        <v>438675</v>
      </c>
      <c r="G1771" s="5">
        <f t="shared" si="483"/>
        <v>1239</v>
      </c>
      <c r="H1771" s="5">
        <v>0</v>
      </c>
      <c r="I1771" s="6">
        <f t="shared" si="484"/>
        <v>2730</v>
      </c>
      <c r="J1771">
        <v>0</v>
      </c>
      <c r="K1771" s="11">
        <f t="shared" si="485"/>
        <v>8</v>
      </c>
      <c r="L1771">
        <v>0</v>
      </c>
      <c r="M1771">
        <v>0</v>
      </c>
      <c r="N1771" s="7">
        <v>0</v>
      </c>
      <c r="O1771" s="7" t="str">
        <f t="shared" ref="O1771:Q1771" si="527">O1671</f>
        <v>1-1,2-69</v>
      </c>
      <c r="P1771" s="5" t="str">
        <f t="shared" si="487"/>
        <v>1-1172572</v>
      </c>
      <c r="Q1771" s="7">
        <f t="shared" si="527"/>
        <v>0</v>
      </c>
      <c r="R1771" s="5">
        <f t="shared" si="488"/>
        <v>438675</v>
      </c>
      <c r="S1771" s="5">
        <v>15</v>
      </c>
      <c r="T1771" s="5">
        <v>0</v>
      </c>
      <c r="U1771">
        <f>[2]升级消耗!$H271</f>
        <v>1172572</v>
      </c>
      <c r="V1771">
        <f t="shared" si="463"/>
        <v>2.25</v>
      </c>
      <c r="AA1771" s="5">
        <f t="shared" si="489"/>
        <v>2730</v>
      </c>
    </row>
    <row r="1772" spans="1:27">
      <c r="A1772" s="5">
        <f t="shared" si="459"/>
        <v>1006269</v>
      </c>
      <c r="B1772" s="5">
        <f t="shared" si="460"/>
        <v>1006</v>
      </c>
      <c r="C1772" s="5">
        <f>VLOOKUP(B1772,[1]role!$A:$J,10,1)</f>
        <v>50</v>
      </c>
      <c r="D1772" s="5">
        <f t="shared" si="461"/>
        <v>269</v>
      </c>
      <c r="E1772" s="10" t="s">
        <v>241</v>
      </c>
      <c r="F1772" s="5">
        <f>[2]攻击!$J274</f>
        <v>445482</v>
      </c>
      <c r="G1772" s="5">
        <f t="shared" si="483"/>
        <v>1243</v>
      </c>
      <c r="H1772" s="5">
        <v>0</v>
      </c>
      <c r="I1772" s="6">
        <f t="shared" si="484"/>
        <v>2740</v>
      </c>
      <c r="J1772">
        <v>0</v>
      </c>
      <c r="K1772" s="11">
        <f t="shared" si="485"/>
        <v>8</v>
      </c>
      <c r="L1772">
        <v>0</v>
      </c>
      <c r="M1772">
        <v>0</v>
      </c>
      <c r="N1772" s="7">
        <v>0</v>
      </c>
      <c r="O1772" s="7" t="str">
        <f t="shared" ref="O1772:Q1772" si="528">O1672</f>
        <v>1-1,2-70</v>
      </c>
      <c r="P1772" s="5" t="str">
        <f t="shared" si="487"/>
        <v>1-1190772</v>
      </c>
      <c r="Q1772" s="7">
        <f t="shared" si="528"/>
        <v>0</v>
      </c>
      <c r="R1772" s="5">
        <f t="shared" si="488"/>
        <v>445482</v>
      </c>
      <c r="S1772" s="5">
        <v>15</v>
      </c>
      <c r="T1772" s="5">
        <v>0</v>
      </c>
      <c r="U1772">
        <f>[2]升级消耗!$H272</f>
        <v>1190772</v>
      </c>
      <c r="V1772">
        <f t="shared" si="463"/>
        <v>2.25</v>
      </c>
      <c r="AA1772" s="5">
        <f t="shared" si="489"/>
        <v>2740</v>
      </c>
    </row>
    <row r="1773" spans="1:27">
      <c r="A1773" s="5">
        <f t="shared" si="459"/>
        <v>1006270</v>
      </c>
      <c r="B1773" s="5">
        <f t="shared" si="460"/>
        <v>1006</v>
      </c>
      <c r="C1773" s="5">
        <f>VLOOKUP(B1773,[1]role!$A:$J,10,1)</f>
        <v>50</v>
      </c>
      <c r="D1773" s="5">
        <f t="shared" si="461"/>
        <v>270</v>
      </c>
      <c r="E1773" s="10" t="s">
        <v>241</v>
      </c>
      <c r="F1773" s="5">
        <f>[2]攻击!$J275</f>
        <v>452289</v>
      </c>
      <c r="G1773" s="5">
        <f t="shared" si="483"/>
        <v>1248</v>
      </c>
      <c r="H1773" s="5">
        <v>0</v>
      </c>
      <c r="I1773" s="6">
        <f t="shared" si="484"/>
        <v>2750</v>
      </c>
      <c r="J1773">
        <v>0</v>
      </c>
      <c r="K1773" s="11">
        <f t="shared" si="485"/>
        <v>8</v>
      </c>
      <c r="L1773">
        <v>0</v>
      </c>
      <c r="M1773">
        <v>0</v>
      </c>
      <c r="N1773" s="7">
        <v>0</v>
      </c>
      <c r="O1773" s="7" t="str">
        <f t="shared" ref="O1773:Q1773" si="529">O1673</f>
        <v>1-1,2-71</v>
      </c>
      <c r="P1773" s="5" t="str">
        <f t="shared" si="487"/>
        <v>1-1208965</v>
      </c>
      <c r="Q1773" s="7">
        <f t="shared" si="529"/>
        <v>0</v>
      </c>
      <c r="R1773" s="5">
        <f t="shared" si="488"/>
        <v>452289</v>
      </c>
      <c r="S1773" s="5">
        <v>15</v>
      </c>
      <c r="T1773" s="5">
        <v>0</v>
      </c>
      <c r="U1773">
        <f>[2]升级消耗!$H273</f>
        <v>1208965</v>
      </c>
      <c r="V1773">
        <f t="shared" si="463"/>
        <v>2.25</v>
      </c>
      <c r="AA1773" s="5">
        <f t="shared" si="489"/>
        <v>2750</v>
      </c>
    </row>
    <row r="1774" spans="1:27">
      <c r="A1774" s="5">
        <f t="shared" si="459"/>
        <v>1006271</v>
      </c>
      <c r="B1774" s="5">
        <f t="shared" si="460"/>
        <v>1006</v>
      </c>
      <c r="C1774" s="5">
        <f>VLOOKUP(B1774,[1]role!$A:$J,10,1)</f>
        <v>50</v>
      </c>
      <c r="D1774" s="5">
        <f t="shared" si="461"/>
        <v>271</v>
      </c>
      <c r="E1774" s="10" t="s">
        <v>241</v>
      </c>
      <c r="F1774" s="5">
        <f>[2]攻击!$J276</f>
        <v>459099</v>
      </c>
      <c r="G1774" s="5">
        <f t="shared" si="483"/>
        <v>1252</v>
      </c>
      <c r="H1774" s="5">
        <v>0</v>
      </c>
      <c r="I1774" s="6">
        <f t="shared" si="484"/>
        <v>2760</v>
      </c>
      <c r="J1774">
        <v>0</v>
      </c>
      <c r="K1774" s="11">
        <f t="shared" si="485"/>
        <v>8</v>
      </c>
      <c r="L1774">
        <v>0</v>
      </c>
      <c r="M1774">
        <v>0</v>
      </c>
      <c r="N1774" s="7">
        <v>0</v>
      </c>
      <c r="O1774" s="7" t="str">
        <f t="shared" ref="O1774:Q1774" si="530">O1674</f>
        <v>1-1,2-72</v>
      </c>
      <c r="P1774" s="5" t="str">
        <f t="shared" si="487"/>
        <v>1-1227166</v>
      </c>
      <c r="Q1774" s="7">
        <f t="shared" si="530"/>
        <v>0</v>
      </c>
      <c r="R1774" s="5">
        <f t="shared" si="488"/>
        <v>459099</v>
      </c>
      <c r="S1774" s="5">
        <v>15</v>
      </c>
      <c r="T1774" s="5">
        <v>0</v>
      </c>
      <c r="U1774">
        <f>[2]升级消耗!$H274</f>
        <v>1227166</v>
      </c>
      <c r="V1774">
        <f t="shared" si="463"/>
        <v>2.25</v>
      </c>
      <c r="AA1774" s="5">
        <f t="shared" si="489"/>
        <v>2760</v>
      </c>
    </row>
    <row r="1775" spans="1:27">
      <c r="A1775" s="5">
        <f t="shared" si="459"/>
        <v>1006272</v>
      </c>
      <c r="B1775" s="5">
        <f t="shared" si="460"/>
        <v>1006</v>
      </c>
      <c r="C1775" s="5">
        <f>VLOOKUP(B1775,[1]role!$A:$J,10,1)</f>
        <v>50</v>
      </c>
      <c r="D1775" s="5">
        <f t="shared" si="461"/>
        <v>272</v>
      </c>
      <c r="E1775" s="10" t="s">
        <v>241</v>
      </c>
      <c r="F1775" s="5">
        <f>[2]攻击!$J277</f>
        <v>465909</v>
      </c>
      <c r="G1775" s="5">
        <f t="shared" si="483"/>
        <v>1257</v>
      </c>
      <c r="H1775" s="5">
        <v>0</v>
      </c>
      <c r="I1775" s="6">
        <f t="shared" si="484"/>
        <v>2770</v>
      </c>
      <c r="J1775">
        <v>0</v>
      </c>
      <c r="K1775" s="11">
        <f t="shared" si="485"/>
        <v>8</v>
      </c>
      <c r="L1775">
        <v>0</v>
      </c>
      <c r="M1775">
        <v>0</v>
      </c>
      <c r="N1775" s="7">
        <v>0</v>
      </c>
      <c r="O1775" s="7" t="str">
        <f t="shared" ref="O1775:Q1775" si="531">O1675</f>
        <v>1-1,2-73</v>
      </c>
      <c r="P1775" s="5" t="str">
        <f t="shared" si="487"/>
        <v>1-1245366</v>
      </c>
      <c r="Q1775" s="7">
        <f t="shared" si="531"/>
        <v>0</v>
      </c>
      <c r="R1775" s="5">
        <f t="shared" si="488"/>
        <v>465909</v>
      </c>
      <c r="S1775" s="5">
        <v>15</v>
      </c>
      <c r="T1775" s="5">
        <v>0</v>
      </c>
      <c r="U1775">
        <f>[2]升级消耗!$H275</f>
        <v>1245366</v>
      </c>
      <c r="V1775">
        <f t="shared" si="463"/>
        <v>2.25</v>
      </c>
      <c r="AA1775" s="5">
        <f t="shared" si="489"/>
        <v>2770</v>
      </c>
    </row>
    <row r="1776" spans="1:27">
      <c r="A1776" s="5">
        <f t="shared" si="459"/>
        <v>1006273</v>
      </c>
      <c r="B1776" s="5">
        <f t="shared" si="460"/>
        <v>1006</v>
      </c>
      <c r="C1776" s="5">
        <f>VLOOKUP(B1776,[1]role!$A:$J,10,1)</f>
        <v>50</v>
      </c>
      <c r="D1776" s="5">
        <f t="shared" si="461"/>
        <v>273</v>
      </c>
      <c r="E1776" s="10" t="s">
        <v>241</v>
      </c>
      <c r="F1776" s="5">
        <f>[2]攻击!$J278</f>
        <v>472722</v>
      </c>
      <c r="G1776" s="5">
        <f t="shared" si="483"/>
        <v>1261</v>
      </c>
      <c r="H1776" s="5">
        <v>0</v>
      </c>
      <c r="I1776" s="6">
        <f t="shared" si="484"/>
        <v>2780</v>
      </c>
      <c r="J1776">
        <v>0</v>
      </c>
      <c r="K1776" s="11">
        <f t="shared" si="485"/>
        <v>8</v>
      </c>
      <c r="L1776">
        <v>0</v>
      </c>
      <c r="M1776">
        <v>0</v>
      </c>
      <c r="N1776" s="7">
        <v>0</v>
      </c>
      <c r="O1776" s="7" t="str">
        <f t="shared" ref="O1776:Q1776" si="532">O1676</f>
        <v>1-1,2-74</v>
      </c>
      <c r="P1776" s="5" t="str">
        <f t="shared" si="487"/>
        <v>1-1263583</v>
      </c>
      <c r="Q1776" s="7">
        <f t="shared" si="532"/>
        <v>0</v>
      </c>
      <c r="R1776" s="5">
        <f t="shared" si="488"/>
        <v>472722</v>
      </c>
      <c r="S1776" s="5">
        <v>15</v>
      </c>
      <c r="T1776" s="5">
        <v>0</v>
      </c>
      <c r="U1776">
        <f>[2]升级消耗!$H276</f>
        <v>1263583</v>
      </c>
      <c r="V1776">
        <f t="shared" si="463"/>
        <v>2.25</v>
      </c>
      <c r="AA1776" s="5">
        <f t="shared" si="489"/>
        <v>2780</v>
      </c>
    </row>
    <row r="1777" spans="1:27">
      <c r="A1777" s="5">
        <f t="shared" ref="A1777:A1840" si="533">A1477+1000</f>
        <v>1006274</v>
      </c>
      <c r="B1777" s="5">
        <f t="shared" ref="B1777:B1840" si="534">B1477+1</f>
        <v>1006</v>
      </c>
      <c r="C1777" s="5">
        <f>VLOOKUP(B1777,[1]role!$A:$J,10,1)</f>
        <v>50</v>
      </c>
      <c r="D1777" s="5">
        <f t="shared" ref="D1777:D1840" si="535">D1477</f>
        <v>274</v>
      </c>
      <c r="E1777" s="10" t="s">
        <v>241</v>
      </c>
      <c r="F1777" s="5">
        <f>[2]攻击!$J279</f>
        <v>479535</v>
      </c>
      <c r="G1777" s="5">
        <f t="shared" si="483"/>
        <v>1266</v>
      </c>
      <c r="H1777" s="5">
        <v>0</v>
      </c>
      <c r="I1777" s="6">
        <f t="shared" si="484"/>
        <v>2790</v>
      </c>
      <c r="J1777">
        <v>0</v>
      </c>
      <c r="K1777" s="11">
        <f t="shared" si="485"/>
        <v>8</v>
      </c>
      <c r="L1777">
        <v>0</v>
      </c>
      <c r="M1777">
        <v>0</v>
      </c>
      <c r="N1777" s="7">
        <v>0</v>
      </c>
      <c r="O1777" s="7" t="str">
        <f t="shared" ref="O1777:Q1777" si="536">O1677</f>
        <v>1-1,2-75</v>
      </c>
      <c r="P1777" s="5" t="str">
        <f t="shared" si="487"/>
        <v>1-1281792</v>
      </c>
      <c r="Q1777" s="7">
        <f t="shared" si="536"/>
        <v>0</v>
      </c>
      <c r="R1777" s="5">
        <f t="shared" si="488"/>
        <v>479535</v>
      </c>
      <c r="S1777" s="5">
        <v>15</v>
      </c>
      <c r="T1777" s="5">
        <v>0</v>
      </c>
      <c r="U1777">
        <f>[2]升级消耗!$H277</f>
        <v>1281792</v>
      </c>
      <c r="V1777">
        <f t="shared" ref="V1777:V1840" si="537">V1477-0.05</f>
        <v>2.25</v>
      </c>
      <c r="AA1777" s="5">
        <f t="shared" si="489"/>
        <v>2790</v>
      </c>
    </row>
    <row r="1778" spans="1:27">
      <c r="A1778" s="5">
        <f t="shared" si="533"/>
        <v>1006275</v>
      </c>
      <c r="B1778" s="5">
        <f t="shared" si="534"/>
        <v>1006</v>
      </c>
      <c r="C1778" s="5">
        <f>VLOOKUP(B1778,[1]role!$A:$J,10,1)</f>
        <v>50</v>
      </c>
      <c r="D1778" s="5">
        <f t="shared" si="535"/>
        <v>275</v>
      </c>
      <c r="E1778" s="10" t="s">
        <v>241</v>
      </c>
      <c r="F1778" s="5">
        <f>[2]攻击!$J280</f>
        <v>486351</v>
      </c>
      <c r="G1778" s="5">
        <f t="shared" si="483"/>
        <v>1270</v>
      </c>
      <c r="H1778" s="5">
        <v>0</v>
      </c>
      <c r="I1778" s="6">
        <f t="shared" si="484"/>
        <v>2800</v>
      </c>
      <c r="J1778">
        <v>0</v>
      </c>
      <c r="K1778" s="11">
        <f t="shared" si="485"/>
        <v>8</v>
      </c>
      <c r="L1778">
        <v>0</v>
      </c>
      <c r="M1778">
        <v>0</v>
      </c>
      <c r="N1778" s="7">
        <v>0</v>
      </c>
      <c r="O1778" s="7" t="str">
        <f t="shared" ref="O1778:Q1778" si="538">O1678</f>
        <v>1-1,2-76</v>
      </c>
      <c r="P1778" s="5" t="str">
        <f t="shared" si="487"/>
        <v>1-1300009</v>
      </c>
      <c r="Q1778" s="7">
        <f t="shared" si="538"/>
        <v>0</v>
      </c>
      <c r="R1778" s="5">
        <f t="shared" si="488"/>
        <v>486351</v>
      </c>
      <c r="S1778" s="5">
        <v>15</v>
      </c>
      <c r="T1778" s="5">
        <v>0</v>
      </c>
      <c r="U1778">
        <f>[2]升级消耗!$H278</f>
        <v>1300009</v>
      </c>
      <c r="V1778">
        <f t="shared" si="537"/>
        <v>2.25</v>
      </c>
      <c r="AA1778" s="5">
        <f t="shared" si="489"/>
        <v>2800</v>
      </c>
    </row>
    <row r="1779" spans="1:27">
      <c r="A1779" s="5">
        <f t="shared" si="533"/>
        <v>1006276</v>
      </c>
      <c r="B1779" s="5">
        <f t="shared" si="534"/>
        <v>1006</v>
      </c>
      <c r="C1779" s="5">
        <f>VLOOKUP(B1779,[1]role!$A:$J,10,1)</f>
        <v>50</v>
      </c>
      <c r="D1779" s="5">
        <f t="shared" si="535"/>
        <v>276</v>
      </c>
      <c r="E1779" s="10" t="s">
        <v>241</v>
      </c>
      <c r="F1779" s="5">
        <f>[2]攻击!$J281</f>
        <v>496575</v>
      </c>
      <c r="G1779" s="5">
        <f t="shared" si="483"/>
        <v>1274</v>
      </c>
      <c r="H1779" s="5">
        <v>0</v>
      </c>
      <c r="I1779" s="6">
        <f t="shared" si="484"/>
        <v>2810</v>
      </c>
      <c r="J1779">
        <v>0</v>
      </c>
      <c r="K1779" s="11">
        <f t="shared" si="485"/>
        <v>8</v>
      </c>
      <c r="L1779">
        <v>0</v>
      </c>
      <c r="M1779">
        <v>0</v>
      </c>
      <c r="N1779" s="7">
        <v>0</v>
      </c>
      <c r="O1779" s="7" t="str">
        <f t="shared" ref="O1779:Q1779" si="539">O1679</f>
        <v>1-1,2-77</v>
      </c>
      <c r="P1779" s="5" t="str">
        <f t="shared" si="487"/>
        <v>1-1327338</v>
      </c>
      <c r="Q1779" s="7">
        <f t="shared" si="539"/>
        <v>0</v>
      </c>
      <c r="R1779" s="5">
        <f t="shared" si="488"/>
        <v>496575</v>
      </c>
      <c r="S1779" s="5">
        <v>15</v>
      </c>
      <c r="T1779" s="5">
        <v>0</v>
      </c>
      <c r="U1779">
        <f>[2]升级消耗!$H279</f>
        <v>1327338</v>
      </c>
      <c r="V1779">
        <f t="shared" si="537"/>
        <v>2.25</v>
      </c>
      <c r="AA1779" s="5">
        <f t="shared" si="489"/>
        <v>2810</v>
      </c>
    </row>
    <row r="1780" spans="1:27">
      <c r="A1780" s="5">
        <f t="shared" si="533"/>
        <v>1006277</v>
      </c>
      <c r="B1780" s="5">
        <f t="shared" si="534"/>
        <v>1006</v>
      </c>
      <c r="C1780" s="5">
        <f>VLOOKUP(B1780,[1]role!$A:$J,10,1)</f>
        <v>50</v>
      </c>
      <c r="D1780" s="5">
        <f t="shared" si="535"/>
        <v>277</v>
      </c>
      <c r="E1780" s="10" t="s">
        <v>241</v>
      </c>
      <c r="F1780" s="5">
        <f>[2]攻击!$J282</f>
        <v>506799</v>
      </c>
      <c r="G1780" s="5">
        <f t="shared" si="483"/>
        <v>1279</v>
      </c>
      <c r="H1780" s="5">
        <v>0</v>
      </c>
      <c r="I1780" s="6">
        <f t="shared" si="484"/>
        <v>2820</v>
      </c>
      <c r="J1780">
        <v>0</v>
      </c>
      <c r="K1780" s="11">
        <f t="shared" si="485"/>
        <v>8</v>
      </c>
      <c r="L1780">
        <v>0</v>
      </c>
      <c r="M1780">
        <v>0</v>
      </c>
      <c r="N1780" s="7">
        <v>0</v>
      </c>
      <c r="O1780" s="7" t="str">
        <f t="shared" ref="O1780:Q1780" si="540">O1680</f>
        <v>1-1,2-78</v>
      </c>
      <c r="P1780" s="5" t="str">
        <f t="shared" si="487"/>
        <v>1-1354668</v>
      </c>
      <c r="Q1780" s="7">
        <f t="shared" si="540"/>
        <v>0</v>
      </c>
      <c r="R1780" s="5">
        <f t="shared" si="488"/>
        <v>506799</v>
      </c>
      <c r="S1780" s="5">
        <v>15</v>
      </c>
      <c r="T1780" s="5">
        <v>0</v>
      </c>
      <c r="U1780">
        <f>[2]升级消耗!$H280</f>
        <v>1354668</v>
      </c>
      <c r="V1780">
        <f t="shared" si="537"/>
        <v>2.25</v>
      </c>
      <c r="AA1780" s="5">
        <f t="shared" si="489"/>
        <v>2820</v>
      </c>
    </row>
    <row r="1781" spans="1:27">
      <c r="A1781" s="5">
        <f t="shared" si="533"/>
        <v>1006278</v>
      </c>
      <c r="B1781" s="5">
        <f t="shared" si="534"/>
        <v>1006</v>
      </c>
      <c r="C1781" s="5">
        <f>VLOOKUP(B1781,[1]role!$A:$J,10,1)</f>
        <v>50</v>
      </c>
      <c r="D1781" s="5">
        <f t="shared" si="535"/>
        <v>278</v>
      </c>
      <c r="E1781" s="10" t="s">
        <v>241</v>
      </c>
      <c r="F1781" s="5">
        <f>[2]攻击!$J283</f>
        <v>517026</v>
      </c>
      <c r="G1781" s="5">
        <f t="shared" si="483"/>
        <v>1283</v>
      </c>
      <c r="H1781" s="5">
        <v>0</v>
      </c>
      <c r="I1781" s="6">
        <f t="shared" si="484"/>
        <v>2830</v>
      </c>
      <c r="J1781">
        <v>0</v>
      </c>
      <c r="K1781" s="11">
        <f t="shared" si="485"/>
        <v>8</v>
      </c>
      <c r="L1781">
        <v>0</v>
      </c>
      <c r="M1781">
        <v>0</v>
      </c>
      <c r="N1781" s="7">
        <v>0</v>
      </c>
      <c r="O1781" s="7" t="str">
        <f t="shared" ref="O1781:Q1781" si="541">O1681</f>
        <v>1-1,2-79</v>
      </c>
      <c r="P1781" s="5" t="str">
        <f t="shared" si="487"/>
        <v>1-1382005</v>
      </c>
      <c r="Q1781" s="7">
        <f t="shared" si="541"/>
        <v>0</v>
      </c>
      <c r="R1781" s="5">
        <f t="shared" si="488"/>
        <v>517026</v>
      </c>
      <c r="S1781" s="5">
        <v>15</v>
      </c>
      <c r="T1781" s="5">
        <v>0</v>
      </c>
      <c r="U1781">
        <f>[2]升级消耗!$H281</f>
        <v>1382005</v>
      </c>
      <c r="V1781">
        <f t="shared" si="537"/>
        <v>2.25</v>
      </c>
      <c r="AA1781" s="5">
        <f t="shared" si="489"/>
        <v>2830</v>
      </c>
    </row>
    <row r="1782" spans="1:27">
      <c r="A1782" s="5">
        <f t="shared" si="533"/>
        <v>1006279</v>
      </c>
      <c r="B1782" s="5">
        <f t="shared" si="534"/>
        <v>1006</v>
      </c>
      <c r="C1782" s="5">
        <f>VLOOKUP(B1782,[1]role!$A:$J,10,1)</f>
        <v>50</v>
      </c>
      <c r="D1782" s="5">
        <f t="shared" si="535"/>
        <v>279</v>
      </c>
      <c r="E1782" s="10" t="s">
        <v>241</v>
      </c>
      <c r="F1782" s="5">
        <f>[2]攻击!$J284</f>
        <v>527253</v>
      </c>
      <c r="G1782" s="5">
        <f t="shared" si="483"/>
        <v>1288</v>
      </c>
      <c r="H1782" s="5">
        <v>0</v>
      </c>
      <c r="I1782" s="6">
        <f t="shared" si="484"/>
        <v>2840</v>
      </c>
      <c r="J1782">
        <v>0</v>
      </c>
      <c r="K1782" s="11">
        <f t="shared" si="485"/>
        <v>8</v>
      </c>
      <c r="L1782">
        <v>0</v>
      </c>
      <c r="M1782">
        <v>0</v>
      </c>
      <c r="N1782" s="7">
        <v>0</v>
      </c>
      <c r="O1782" s="7" t="str">
        <f t="shared" ref="O1782:Q1782" si="542">O1682</f>
        <v>1-1,2-80</v>
      </c>
      <c r="P1782" s="5" t="str">
        <f t="shared" si="487"/>
        <v>1-1409343</v>
      </c>
      <c r="Q1782" s="7">
        <f t="shared" si="542"/>
        <v>0</v>
      </c>
      <c r="R1782" s="5">
        <f t="shared" si="488"/>
        <v>527253</v>
      </c>
      <c r="S1782" s="5">
        <v>15</v>
      </c>
      <c r="T1782" s="5">
        <v>0</v>
      </c>
      <c r="U1782">
        <f>[2]升级消耗!$H282</f>
        <v>1409343</v>
      </c>
      <c r="V1782">
        <f t="shared" si="537"/>
        <v>2.25</v>
      </c>
      <c r="AA1782" s="5">
        <f t="shared" si="489"/>
        <v>2840</v>
      </c>
    </row>
    <row r="1783" spans="1:27">
      <c r="A1783" s="5">
        <f t="shared" si="533"/>
        <v>1006280</v>
      </c>
      <c r="B1783" s="5">
        <f t="shared" si="534"/>
        <v>1006</v>
      </c>
      <c r="C1783" s="5">
        <f>VLOOKUP(B1783,[1]role!$A:$J,10,1)</f>
        <v>50</v>
      </c>
      <c r="D1783" s="5">
        <f t="shared" si="535"/>
        <v>280</v>
      </c>
      <c r="E1783" s="10" t="s">
        <v>241</v>
      </c>
      <c r="F1783" s="5">
        <f>[2]攻击!$J285</f>
        <v>537483</v>
      </c>
      <c r="G1783" s="5">
        <f t="shared" si="483"/>
        <v>1292</v>
      </c>
      <c r="H1783" s="5">
        <v>0</v>
      </c>
      <c r="I1783" s="6">
        <f t="shared" si="484"/>
        <v>2850</v>
      </c>
      <c r="J1783">
        <v>0</v>
      </c>
      <c r="K1783" s="11">
        <f t="shared" si="485"/>
        <v>8</v>
      </c>
      <c r="L1783">
        <v>0</v>
      </c>
      <c r="M1783">
        <v>0</v>
      </c>
      <c r="N1783" s="7">
        <v>0</v>
      </c>
      <c r="O1783" s="7" t="str">
        <f t="shared" ref="O1783:Q1783" si="543">O1683</f>
        <v>1-1,2-81</v>
      </c>
      <c r="P1783" s="5" t="str">
        <f t="shared" si="487"/>
        <v>1-1436688</v>
      </c>
      <c r="Q1783" s="7">
        <f t="shared" si="543"/>
        <v>0</v>
      </c>
      <c r="R1783" s="5">
        <f t="shared" si="488"/>
        <v>537483</v>
      </c>
      <c r="S1783" s="5">
        <v>15</v>
      </c>
      <c r="T1783" s="5">
        <v>0</v>
      </c>
      <c r="U1783">
        <f>[2]升级消耗!$H283</f>
        <v>1436688</v>
      </c>
      <c r="V1783">
        <f t="shared" si="537"/>
        <v>2.25</v>
      </c>
      <c r="AA1783" s="5">
        <f t="shared" si="489"/>
        <v>2850</v>
      </c>
    </row>
    <row r="1784" spans="1:27">
      <c r="A1784" s="5">
        <f t="shared" si="533"/>
        <v>1006281</v>
      </c>
      <c r="B1784" s="5">
        <f t="shared" si="534"/>
        <v>1006</v>
      </c>
      <c r="C1784" s="5">
        <f>VLOOKUP(B1784,[1]role!$A:$J,10,1)</f>
        <v>50</v>
      </c>
      <c r="D1784" s="5">
        <f t="shared" si="535"/>
        <v>281</v>
      </c>
      <c r="E1784" s="10" t="s">
        <v>241</v>
      </c>
      <c r="F1784" s="5">
        <f>[2]攻击!$J286</f>
        <v>547713</v>
      </c>
      <c r="G1784" s="5">
        <f t="shared" si="483"/>
        <v>1297</v>
      </c>
      <c r="H1784" s="5">
        <v>0</v>
      </c>
      <c r="I1784" s="6">
        <f t="shared" si="484"/>
        <v>2860</v>
      </c>
      <c r="J1784">
        <v>0</v>
      </c>
      <c r="K1784" s="11">
        <f t="shared" si="485"/>
        <v>8</v>
      </c>
      <c r="L1784">
        <v>0</v>
      </c>
      <c r="M1784">
        <v>0</v>
      </c>
      <c r="N1784" s="7">
        <v>0</v>
      </c>
      <c r="O1784" s="7" t="str">
        <f t="shared" ref="O1784:Q1784" si="544">O1684</f>
        <v>1-1,2-82</v>
      </c>
      <c r="P1784" s="5" t="str">
        <f t="shared" si="487"/>
        <v>1-1464034</v>
      </c>
      <c r="Q1784" s="7">
        <f t="shared" si="544"/>
        <v>0</v>
      </c>
      <c r="R1784" s="5">
        <f t="shared" si="488"/>
        <v>547713</v>
      </c>
      <c r="S1784" s="5">
        <v>15</v>
      </c>
      <c r="T1784" s="5">
        <v>0</v>
      </c>
      <c r="U1784">
        <f>[2]升级消耗!$H284</f>
        <v>1464034</v>
      </c>
      <c r="V1784">
        <f t="shared" si="537"/>
        <v>2.25</v>
      </c>
      <c r="AA1784" s="5">
        <f t="shared" si="489"/>
        <v>2860</v>
      </c>
    </row>
    <row r="1785" spans="1:27">
      <c r="A1785" s="5">
        <f t="shared" si="533"/>
        <v>1006282</v>
      </c>
      <c r="B1785" s="5">
        <f t="shared" si="534"/>
        <v>1006</v>
      </c>
      <c r="C1785" s="5">
        <f>VLOOKUP(B1785,[1]role!$A:$J,10,1)</f>
        <v>50</v>
      </c>
      <c r="D1785" s="5">
        <f t="shared" si="535"/>
        <v>282</v>
      </c>
      <c r="E1785" s="10" t="s">
        <v>241</v>
      </c>
      <c r="F1785" s="5">
        <f>[2]攻击!$J287</f>
        <v>557946</v>
      </c>
      <c r="G1785" s="5">
        <f t="shared" si="483"/>
        <v>1301</v>
      </c>
      <c r="H1785" s="5">
        <v>0</v>
      </c>
      <c r="I1785" s="6">
        <f t="shared" si="484"/>
        <v>2870</v>
      </c>
      <c r="J1785">
        <v>0</v>
      </c>
      <c r="K1785" s="11">
        <f t="shared" si="485"/>
        <v>8</v>
      </c>
      <c r="L1785">
        <v>0</v>
      </c>
      <c r="M1785">
        <v>0</v>
      </c>
      <c r="N1785" s="7">
        <v>0</v>
      </c>
      <c r="O1785" s="7" t="str">
        <f t="shared" ref="O1785:Q1785" si="545">O1685</f>
        <v>1-1,2-83</v>
      </c>
      <c r="P1785" s="5" t="str">
        <f t="shared" si="487"/>
        <v>1-1491388</v>
      </c>
      <c r="Q1785" s="7">
        <f t="shared" si="545"/>
        <v>0</v>
      </c>
      <c r="R1785" s="5">
        <f t="shared" si="488"/>
        <v>557946</v>
      </c>
      <c r="S1785" s="5">
        <v>15</v>
      </c>
      <c r="T1785" s="5">
        <v>0</v>
      </c>
      <c r="U1785">
        <f>[2]升级消耗!$H285</f>
        <v>1491388</v>
      </c>
      <c r="V1785">
        <f t="shared" si="537"/>
        <v>2.25</v>
      </c>
      <c r="AA1785" s="5">
        <f t="shared" si="489"/>
        <v>2870</v>
      </c>
    </row>
    <row r="1786" spans="1:27">
      <c r="A1786" s="5">
        <f t="shared" si="533"/>
        <v>1006283</v>
      </c>
      <c r="B1786" s="5">
        <f t="shared" si="534"/>
        <v>1006</v>
      </c>
      <c r="C1786" s="5">
        <f>VLOOKUP(B1786,[1]role!$A:$J,10,1)</f>
        <v>50</v>
      </c>
      <c r="D1786" s="5">
        <f t="shared" si="535"/>
        <v>283</v>
      </c>
      <c r="E1786" s="10" t="s">
        <v>241</v>
      </c>
      <c r="F1786" s="5">
        <f>[2]攻击!$J288</f>
        <v>568179</v>
      </c>
      <c r="G1786" s="5">
        <f t="shared" si="483"/>
        <v>1306</v>
      </c>
      <c r="H1786" s="5">
        <v>0</v>
      </c>
      <c r="I1786" s="6">
        <f t="shared" si="484"/>
        <v>2880</v>
      </c>
      <c r="J1786">
        <v>0</v>
      </c>
      <c r="K1786" s="11">
        <f t="shared" si="485"/>
        <v>8</v>
      </c>
      <c r="L1786">
        <v>0</v>
      </c>
      <c r="M1786">
        <v>0</v>
      </c>
      <c r="N1786" s="7">
        <v>0</v>
      </c>
      <c r="O1786" s="7" t="str">
        <f t="shared" ref="O1786:Q1786" si="546">O1686</f>
        <v>1-1,2-84</v>
      </c>
      <c r="P1786" s="5" t="str">
        <f t="shared" si="487"/>
        <v>1-1518741</v>
      </c>
      <c r="Q1786" s="7">
        <f t="shared" si="546"/>
        <v>0</v>
      </c>
      <c r="R1786" s="5">
        <f t="shared" si="488"/>
        <v>568179</v>
      </c>
      <c r="S1786" s="5">
        <v>15</v>
      </c>
      <c r="T1786" s="5">
        <v>0</v>
      </c>
      <c r="U1786">
        <f>[2]升级消耗!$H286</f>
        <v>1518741</v>
      </c>
      <c r="V1786">
        <f t="shared" si="537"/>
        <v>2.25</v>
      </c>
      <c r="AA1786" s="5">
        <f t="shared" si="489"/>
        <v>2880</v>
      </c>
    </row>
    <row r="1787" spans="1:27">
      <c r="A1787" s="5">
        <f t="shared" si="533"/>
        <v>1006284</v>
      </c>
      <c r="B1787" s="5">
        <f t="shared" si="534"/>
        <v>1006</v>
      </c>
      <c r="C1787" s="5">
        <f>VLOOKUP(B1787,[1]role!$A:$J,10,1)</f>
        <v>50</v>
      </c>
      <c r="D1787" s="5">
        <f t="shared" si="535"/>
        <v>284</v>
      </c>
      <c r="E1787" s="10" t="s">
        <v>241</v>
      </c>
      <c r="F1787" s="5">
        <f>[2]攻击!$J289</f>
        <v>578415</v>
      </c>
      <c r="G1787" s="5">
        <f t="shared" si="483"/>
        <v>1310</v>
      </c>
      <c r="H1787" s="5">
        <v>0</v>
      </c>
      <c r="I1787" s="6">
        <f t="shared" si="484"/>
        <v>2890</v>
      </c>
      <c r="J1787">
        <v>0</v>
      </c>
      <c r="K1787" s="11">
        <f t="shared" si="485"/>
        <v>8</v>
      </c>
      <c r="L1787">
        <v>0</v>
      </c>
      <c r="M1787">
        <v>0</v>
      </c>
      <c r="N1787" s="7">
        <v>0</v>
      </c>
      <c r="O1787" s="7" t="str">
        <f t="shared" ref="O1787:Q1787" si="547">O1687</f>
        <v>1-1,2-85</v>
      </c>
      <c r="P1787" s="5" t="str">
        <f t="shared" si="487"/>
        <v>1-1546095</v>
      </c>
      <c r="Q1787" s="7">
        <f t="shared" si="547"/>
        <v>0</v>
      </c>
      <c r="R1787" s="5">
        <f t="shared" si="488"/>
        <v>578415</v>
      </c>
      <c r="S1787" s="5">
        <v>15</v>
      </c>
      <c r="T1787" s="5">
        <v>0</v>
      </c>
      <c r="U1787">
        <f>[2]升级消耗!$H287</f>
        <v>1546095</v>
      </c>
      <c r="V1787">
        <f t="shared" si="537"/>
        <v>2.25</v>
      </c>
      <c r="AA1787" s="5">
        <f t="shared" si="489"/>
        <v>2890</v>
      </c>
    </row>
    <row r="1788" spans="1:27">
      <c r="A1788" s="5">
        <f t="shared" si="533"/>
        <v>1006285</v>
      </c>
      <c r="B1788" s="5">
        <f t="shared" si="534"/>
        <v>1006</v>
      </c>
      <c r="C1788" s="5">
        <f>VLOOKUP(B1788,[1]role!$A:$J,10,1)</f>
        <v>50</v>
      </c>
      <c r="D1788" s="5">
        <f t="shared" si="535"/>
        <v>285</v>
      </c>
      <c r="E1788" s="10" t="s">
        <v>241</v>
      </c>
      <c r="F1788" s="5">
        <f>[2]攻击!$J290</f>
        <v>588651</v>
      </c>
      <c r="G1788" s="5">
        <f t="shared" si="483"/>
        <v>1314</v>
      </c>
      <c r="H1788" s="5">
        <v>0</v>
      </c>
      <c r="I1788" s="6">
        <f t="shared" si="484"/>
        <v>2900</v>
      </c>
      <c r="J1788">
        <v>0</v>
      </c>
      <c r="K1788" s="11">
        <f t="shared" si="485"/>
        <v>8</v>
      </c>
      <c r="L1788">
        <v>0</v>
      </c>
      <c r="M1788">
        <v>0</v>
      </c>
      <c r="N1788" s="7">
        <v>0</v>
      </c>
      <c r="O1788" s="7" t="str">
        <f t="shared" ref="O1788:Q1788" si="548">O1688</f>
        <v>1-1,2-86</v>
      </c>
      <c r="P1788" s="5" t="str">
        <f t="shared" si="487"/>
        <v>1-1573457</v>
      </c>
      <c r="Q1788" s="7">
        <f t="shared" si="548"/>
        <v>0</v>
      </c>
      <c r="R1788" s="5">
        <f t="shared" si="488"/>
        <v>588651</v>
      </c>
      <c r="S1788" s="5">
        <v>15</v>
      </c>
      <c r="T1788" s="5">
        <v>0</v>
      </c>
      <c r="U1788">
        <f>[2]升级消耗!$H288</f>
        <v>1573457</v>
      </c>
      <c r="V1788">
        <f t="shared" si="537"/>
        <v>2.25</v>
      </c>
      <c r="AA1788" s="5">
        <f t="shared" si="489"/>
        <v>2900</v>
      </c>
    </row>
    <row r="1789" spans="1:27">
      <c r="A1789" s="5">
        <f t="shared" si="533"/>
        <v>1006286</v>
      </c>
      <c r="B1789" s="5">
        <f t="shared" si="534"/>
        <v>1006</v>
      </c>
      <c r="C1789" s="5">
        <f>VLOOKUP(B1789,[1]role!$A:$J,10,1)</f>
        <v>50</v>
      </c>
      <c r="D1789" s="5">
        <f t="shared" si="535"/>
        <v>286</v>
      </c>
      <c r="E1789" s="10" t="s">
        <v>241</v>
      </c>
      <c r="F1789" s="5">
        <f>[2]攻击!$J291</f>
        <v>598890</v>
      </c>
      <c r="G1789" s="5">
        <f t="shared" si="483"/>
        <v>1319</v>
      </c>
      <c r="H1789" s="5">
        <v>0</v>
      </c>
      <c r="I1789" s="6">
        <f t="shared" si="484"/>
        <v>2910</v>
      </c>
      <c r="J1789">
        <v>0</v>
      </c>
      <c r="K1789" s="11">
        <f t="shared" si="485"/>
        <v>8</v>
      </c>
      <c r="L1789">
        <v>0</v>
      </c>
      <c r="M1789">
        <v>0</v>
      </c>
      <c r="N1789" s="7">
        <v>0</v>
      </c>
      <c r="O1789" s="7" t="str">
        <f t="shared" ref="O1789:Q1789" si="549">O1689</f>
        <v>1-1,2-87</v>
      </c>
      <c r="P1789" s="5" t="str">
        <f t="shared" si="487"/>
        <v>1-1600827</v>
      </c>
      <c r="Q1789" s="7">
        <f t="shared" si="549"/>
        <v>0</v>
      </c>
      <c r="R1789" s="5">
        <f t="shared" si="488"/>
        <v>598890</v>
      </c>
      <c r="S1789" s="5">
        <v>15</v>
      </c>
      <c r="T1789" s="5">
        <v>0</v>
      </c>
      <c r="U1789">
        <f>[2]升级消耗!$H289</f>
        <v>1600827</v>
      </c>
      <c r="V1789">
        <f t="shared" si="537"/>
        <v>2.25</v>
      </c>
      <c r="AA1789" s="5">
        <f t="shared" si="489"/>
        <v>2910</v>
      </c>
    </row>
    <row r="1790" spans="1:27">
      <c r="A1790" s="5">
        <f t="shared" si="533"/>
        <v>1006287</v>
      </c>
      <c r="B1790" s="5">
        <f t="shared" si="534"/>
        <v>1006</v>
      </c>
      <c r="C1790" s="5">
        <f>VLOOKUP(B1790,[1]role!$A:$J,10,1)</f>
        <v>50</v>
      </c>
      <c r="D1790" s="5">
        <f t="shared" si="535"/>
        <v>287</v>
      </c>
      <c r="E1790" s="10" t="s">
        <v>241</v>
      </c>
      <c r="F1790" s="5">
        <f>[2]攻击!$J292</f>
        <v>609129</v>
      </c>
      <c r="G1790" s="5">
        <f t="shared" si="483"/>
        <v>1323</v>
      </c>
      <c r="H1790" s="5">
        <v>0</v>
      </c>
      <c r="I1790" s="6">
        <f t="shared" si="484"/>
        <v>2920</v>
      </c>
      <c r="J1790">
        <v>0</v>
      </c>
      <c r="K1790" s="11">
        <f t="shared" si="485"/>
        <v>8</v>
      </c>
      <c r="L1790">
        <v>0</v>
      </c>
      <c r="M1790">
        <v>0</v>
      </c>
      <c r="N1790" s="7">
        <v>0</v>
      </c>
      <c r="O1790" s="7" t="str">
        <f t="shared" ref="O1790:Q1790" si="550">O1690</f>
        <v>1-1,2-88</v>
      </c>
      <c r="P1790" s="5" t="str">
        <f t="shared" si="487"/>
        <v>1-1628197</v>
      </c>
      <c r="Q1790" s="7">
        <f t="shared" si="550"/>
        <v>0</v>
      </c>
      <c r="R1790" s="5">
        <f t="shared" si="488"/>
        <v>609129</v>
      </c>
      <c r="S1790" s="5">
        <v>15</v>
      </c>
      <c r="T1790" s="5">
        <v>0</v>
      </c>
      <c r="U1790">
        <f>[2]升级消耗!$H290</f>
        <v>1628197</v>
      </c>
      <c r="V1790">
        <f t="shared" si="537"/>
        <v>2.25</v>
      </c>
      <c r="AA1790" s="5">
        <f t="shared" si="489"/>
        <v>2920</v>
      </c>
    </row>
    <row r="1791" spans="1:27">
      <c r="A1791" s="5">
        <f t="shared" si="533"/>
        <v>1006288</v>
      </c>
      <c r="B1791" s="5">
        <f t="shared" si="534"/>
        <v>1006</v>
      </c>
      <c r="C1791" s="5">
        <f>VLOOKUP(B1791,[1]role!$A:$J,10,1)</f>
        <v>50</v>
      </c>
      <c r="D1791" s="5">
        <f t="shared" si="535"/>
        <v>288</v>
      </c>
      <c r="E1791" s="10" t="s">
        <v>241</v>
      </c>
      <c r="F1791" s="5">
        <f>[2]攻击!$J293</f>
        <v>619371</v>
      </c>
      <c r="G1791" s="5">
        <f t="shared" si="483"/>
        <v>1328</v>
      </c>
      <c r="H1791" s="5">
        <v>0</v>
      </c>
      <c r="I1791" s="6">
        <f t="shared" si="484"/>
        <v>2930</v>
      </c>
      <c r="J1791">
        <v>0</v>
      </c>
      <c r="K1791" s="11">
        <f t="shared" si="485"/>
        <v>8</v>
      </c>
      <c r="L1791">
        <v>0</v>
      </c>
      <c r="M1791">
        <v>0</v>
      </c>
      <c r="N1791" s="7">
        <v>0</v>
      </c>
      <c r="O1791" s="7" t="str">
        <f t="shared" ref="O1791:Q1791" si="551">O1691</f>
        <v>1-1,2-89</v>
      </c>
      <c r="P1791" s="5" t="str">
        <f t="shared" si="487"/>
        <v>1-1655575</v>
      </c>
      <c r="Q1791" s="7">
        <f t="shared" si="551"/>
        <v>0</v>
      </c>
      <c r="R1791" s="5">
        <f t="shared" si="488"/>
        <v>619371</v>
      </c>
      <c r="S1791" s="5">
        <v>15</v>
      </c>
      <c r="T1791" s="5">
        <v>0</v>
      </c>
      <c r="U1791">
        <f>[2]升级消耗!$H291</f>
        <v>1655575</v>
      </c>
      <c r="V1791">
        <f t="shared" si="537"/>
        <v>2.25</v>
      </c>
      <c r="AA1791" s="5">
        <f t="shared" si="489"/>
        <v>2930</v>
      </c>
    </row>
    <row r="1792" spans="1:27">
      <c r="A1792" s="5">
        <f t="shared" si="533"/>
        <v>1006289</v>
      </c>
      <c r="B1792" s="5">
        <f t="shared" si="534"/>
        <v>1006</v>
      </c>
      <c r="C1792" s="5">
        <f>VLOOKUP(B1792,[1]role!$A:$J,10,1)</f>
        <v>50</v>
      </c>
      <c r="D1792" s="5">
        <f t="shared" si="535"/>
        <v>289</v>
      </c>
      <c r="E1792" s="10" t="s">
        <v>241</v>
      </c>
      <c r="F1792" s="5">
        <f>[2]攻击!$J294</f>
        <v>629613</v>
      </c>
      <c r="G1792" s="5">
        <f t="shared" si="483"/>
        <v>1332</v>
      </c>
      <c r="H1792" s="5">
        <v>0</v>
      </c>
      <c r="I1792" s="6">
        <f t="shared" si="484"/>
        <v>2940</v>
      </c>
      <c r="J1792">
        <v>0</v>
      </c>
      <c r="K1792" s="11">
        <f t="shared" si="485"/>
        <v>8</v>
      </c>
      <c r="L1792">
        <v>0</v>
      </c>
      <c r="M1792">
        <v>0</v>
      </c>
      <c r="N1792" s="7">
        <v>0</v>
      </c>
      <c r="O1792" s="7" t="str">
        <f t="shared" ref="O1792:Q1792" si="552">O1692</f>
        <v>1-1,2-90</v>
      </c>
      <c r="P1792" s="5" t="str">
        <f t="shared" si="487"/>
        <v>1-1682953</v>
      </c>
      <c r="Q1792" s="7">
        <f t="shared" si="552"/>
        <v>0</v>
      </c>
      <c r="R1792" s="5">
        <f t="shared" si="488"/>
        <v>629613</v>
      </c>
      <c r="S1792" s="5">
        <v>15</v>
      </c>
      <c r="T1792" s="5">
        <v>0</v>
      </c>
      <c r="U1792">
        <f>[2]升级消耗!$H292</f>
        <v>1682953</v>
      </c>
      <c r="V1792">
        <f t="shared" si="537"/>
        <v>2.25</v>
      </c>
      <c r="AA1792" s="5">
        <f t="shared" si="489"/>
        <v>2940</v>
      </c>
    </row>
    <row r="1793" spans="1:27">
      <c r="A1793" s="5">
        <f t="shared" si="533"/>
        <v>1006290</v>
      </c>
      <c r="B1793" s="5">
        <f t="shared" si="534"/>
        <v>1006</v>
      </c>
      <c r="C1793" s="5">
        <f>VLOOKUP(B1793,[1]role!$A:$J,10,1)</f>
        <v>50</v>
      </c>
      <c r="D1793" s="5">
        <f t="shared" si="535"/>
        <v>290</v>
      </c>
      <c r="E1793" s="10" t="s">
        <v>241</v>
      </c>
      <c r="F1793" s="5">
        <f>[2]攻击!$J295</f>
        <v>639858</v>
      </c>
      <c r="G1793" s="5">
        <f t="shared" si="483"/>
        <v>1337</v>
      </c>
      <c r="H1793" s="5">
        <v>0</v>
      </c>
      <c r="I1793" s="6">
        <f t="shared" si="484"/>
        <v>2950</v>
      </c>
      <c r="J1793">
        <v>0</v>
      </c>
      <c r="K1793" s="11">
        <f t="shared" si="485"/>
        <v>8</v>
      </c>
      <c r="L1793">
        <v>0</v>
      </c>
      <c r="M1793">
        <v>0</v>
      </c>
      <c r="N1793" s="7">
        <v>0</v>
      </c>
      <c r="O1793" s="7" t="str">
        <f t="shared" ref="O1793:Q1793" si="553">O1693</f>
        <v>1-1,2-91</v>
      </c>
      <c r="P1793" s="5" t="str">
        <f t="shared" si="487"/>
        <v>1-1710339</v>
      </c>
      <c r="Q1793" s="7">
        <f t="shared" si="553"/>
        <v>0</v>
      </c>
      <c r="R1793" s="5">
        <f t="shared" si="488"/>
        <v>639858</v>
      </c>
      <c r="S1793" s="5">
        <v>15</v>
      </c>
      <c r="T1793" s="5">
        <v>0</v>
      </c>
      <c r="U1793">
        <f>[2]升级消耗!$H293</f>
        <v>1710339</v>
      </c>
      <c r="V1793">
        <f t="shared" si="537"/>
        <v>2.25</v>
      </c>
      <c r="AA1793" s="5">
        <f t="shared" si="489"/>
        <v>2950</v>
      </c>
    </row>
    <row r="1794" spans="1:27">
      <c r="A1794" s="5">
        <f t="shared" si="533"/>
        <v>1006291</v>
      </c>
      <c r="B1794" s="5">
        <f t="shared" si="534"/>
        <v>1006</v>
      </c>
      <c r="C1794" s="5">
        <f>VLOOKUP(B1794,[1]role!$A:$J,10,1)</f>
        <v>50</v>
      </c>
      <c r="D1794" s="5">
        <f t="shared" si="535"/>
        <v>291</v>
      </c>
      <c r="E1794" s="10" t="s">
        <v>241</v>
      </c>
      <c r="F1794" s="5">
        <f>[2]攻击!$J296</f>
        <v>650103</v>
      </c>
      <c r="G1794" s="5">
        <f t="shared" si="483"/>
        <v>1341</v>
      </c>
      <c r="H1794" s="5">
        <v>0</v>
      </c>
      <c r="I1794" s="6">
        <f t="shared" si="484"/>
        <v>2960</v>
      </c>
      <c r="J1794">
        <v>0</v>
      </c>
      <c r="K1794" s="11">
        <f t="shared" si="485"/>
        <v>8</v>
      </c>
      <c r="L1794">
        <v>0</v>
      </c>
      <c r="M1794">
        <v>0</v>
      </c>
      <c r="N1794" s="7">
        <v>0</v>
      </c>
      <c r="O1794" s="7" t="str">
        <f t="shared" ref="O1794:Q1794" si="554">O1694</f>
        <v>1-1,2-92</v>
      </c>
      <c r="P1794" s="5" t="str">
        <f t="shared" si="487"/>
        <v>1-1737717</v>
      </c>
      <c r="Q1794" s="7">
        <f t="shared" si="554"/>
        <v>0</v>
      </c>
      <c r="R1794" s="5">
        <f t="shared" si="488"/>
        <v>650103</v>
      </c>
      <c r="S1794" s="5">
        <v>15</v>
      </c>
      <c r="T1794" s="5">
        <v>0</v>
      </c>
      <c r="U1794">
        <f>[2]升级消耗!$H294</f>
        <v>1737717</v>
      </c>
      <c r="V1794">
        <f t="shared" si="537"/>
        <v>2.25</v>
      </c>
      <c r="AA1794" s="5">
        <f t="shared" si="489"/>
        <v>2960</v>
      </c>
    </row>
    <row r="1795" spans="1:27">
      <c r="A1795" s="5">
        <f t="shared" si="533"/>
        <v>1006292</v>
      </c>
      <c r="B1795" s="5">
        <f t="shared" si="534"/>
        <v>1006</v>
      </c>
      <c r="C1795" s="5">
        <f>VLOOKUP(B1795,[1]role!$A:$J,10,1)</f>
        <v>50</v>
      </c>
      <c r="D1795" s="5">
        <f t="shared" si="535"/>
        <v>292</v>
      </c>
      <c r="E1795" s="10" t="s">
        <v>241</v>
      </c>
      <c r="F1795" s="5">
        <f>[2]攻击!$J297</f>
        <v>660351</v>
      </c>
      <c r="G1795" s="5">
        <f t="shared" si="483"/>
        <v>1346</v>
      </c>
      <c r="H1795" s="5">
        <v>0</v>
      </c>
      <c r="I1795" s="6">
        <f t="shared" si="484"/>
        <v>2970</v>
      </c>
      <c r="J1795">
        <v>0</v>
      </c>
      <c r="K1795" s="11">
        <f t="shared" si="485"/>
        <v>8</v>
      </c>
      <c r="L1795">
        <v>0</v>
      </c>
      <c r="M1795">
        <v>0</v>
      </c>
      <c r="N1795" s="7">
        <v>0</v>
      </c>
      <c r="O1795" s="7" t="str">
        <f t="shared" ref="O1795:Q1795" si="555">O1695</f>
        <v>1-1,2-93</v>
      </c>
      <c r="P1795" s="5" t="str">
        <f t="shared" si="487"/>
        <v>1-1765111</v>
      </c>
      <c r="Q1795" s="7">
        <f t="shared" si="555"/>
        <v>0</v>
      </c>
      <c r="R1795" s="5">
        <f t="shared" si="488"/>
        <v>660351</v>
      </c>
      <c r="S1795" s="5">
        <v>15</v>
      </c>
      <c r="T1795" s="5">
        <v>0</v>
      </c>
      <c r="U1795">
        <f>[2]升级消耗!$H295</f>
        <v>1765111</v>
      </c>
      <c r="V1795">
        <f t="shared" si="537"/>
        <v>2.25</v>
      </c>
      <c r="AA1795" s="5">
        <f t="shared" si="489"/>
        <v>2970</v>
      </c>
    </row>
    <row r="1796" spans="1:27">
      <c r="A1796" s="5">
        <f t="shared" si="533"/>
        <v>1006293</v>
      </c>
      <c r="B1796" s="5">
        <f t="shared" si="534"/>
        <v>1006</v>
      </c>
      <c r="C1796" s="5">
        <f>VLOOKUP(B1796,[1]role!$A:$J,10,1)</f>
        <v>50</v>
      </c>
      <c r="D1796" s="5">
        <f t="shared" si="535"/>
        <v>293</v>
      </c>
      <c r="E1796" s="10" t="s">
        <v>241</v>
      </c>
      <c r="F1796" s="5">
        <f>[2]攻击!$J298</f>
        <v>670599</v>
      </c>
      <c r="G1796" s="5">
        <f t="shared" si="483"/>
        <v>1350</v>
      </c>
      <c r="H1796" s="5">
        <v>0</v>
      </c>
      <c r="I1796" s="6">
        <f t="shared" si="484"/>
        <v>2980</v>
      </c>
      <c r="J1796">
        <v>0</v>
      </c>
      <c r="K1796" s="11">
        <f t="shared" si="485"/>
        <v>8</v>
      </c>
      <c r="L1796">
        <v>0</v>
      </c>
      <c r="M1796">
        <v>0</v>
      </c>
      <c r="N1796" s="7">
        <v>0</v>
      </c>
      <c r="O1796" s="7" t="str">
        <f t="shared" ref="O1796:Q1796" si="556">O1696</f>
        <v>1-1,2-94</v>
      </c>
      <c r="P1796" s="5" t="str">
        <f t="shared" si="487"/>
        <v>1-1792505</v>
      </c>
      <c r="Q1796" s="7">
        <f t="shared" si="556"/>
        <v>0</v>
      </c>
      <c r="R1796" s="5">
        <f t="shared" si="488"/>
        <v>670599</v>
      </c>
      <c r="S1796" s="5">
        <v>15</v>
      </c>
      <c r="T1796" s="5">
        <v>0</v>
      </c>
      <c r="U1796">
        <f>[2]升级消耗!$H296</f>
        <v>1792505</v>
      </c>
      <c r="V1796">
        <f t="shared" si="537"/>
        <v>2.25</v>
      </c>
      <c r="AA1796" s="5">
        <f t="shared" si="489"/>
        <v>2980</v>
      </c>
    </row>
    <row r="1797" spans="1:27">
      <c r="A1797" s="5">
        <f t="shared" si="533"/>
        <v>1006294</v>
      </c>
      <c r="B1797" s="5">
        <f t="shared" si="534"/>
        <v>1006</v>
      </c>
      <c r="C1797" s="5">
        <f>VLOOKUP(B1797,[1]role!$A:$J,10,1)</f>
        <v>50</v>
      </c>
      <c r="D1797" s="5">
        <f t="shared" si="535"/>
        <v>294</v>
      </c>
      <c r="E1797" s="10" t="s">
        <v>241</v>
      </c>
      <c r="F1797" s="5">
        <f>[2]攻击!$J299</f>
        <v>680850</v>
      </c>
      <c r="G1797" s="5">
        <f t="shared" ref="G1797:G1860" si="557">INT(I1797/V1797)+26</f>
        <v>1354</v>
      </c>
      <c r="H1797" s="5">
        <v>0</v>
      </c>
      <c r="I1797" s="6">
        <f t="shared" ref="I1797:I1860" si="558">INT(AA1797)</f>
        <v>2990</v>
      </c>
      <c r="J1797">
        <v>0</v>
      </c>
      <c r="K1797" s="11">
        <f t="shared" ref="K1797:K1860" si="559">IF(B1797=2008,10,IF(B1797&gt;3000,10,IF(B1797&gt;2000,5,8)))</f>
        <v>8</v>
      </c>
      <c r="L1797">
        <v>0</v>
      </c>
      <c r="M1797">
        <v>0</v>
      </c>
      <c r="N1797" s="7">
        <v>0</v>
      </c>
      <c r="O1797" s="7" t="str">
        <f t="shared" ref="O1797:Q1797" si="560">O1697</f>
        <v>1-1,2-95</v>
      </c>
      <c r="P1797" s="5" t="str">
        <f t="shared" ref="P1797:P1860" si="561">"1-"&amp;U1797</f>
        <v>1-1819908</v>
      </c>
      <c r="Q1797" s="7">
        <f t="shared" si="560"/>
        <v>0</v>
      </c>
      <c r="R1797" s="5">
        <f t="shared" ref="R1797:R1860" si="562">F1797</f>
        <v>680850</v>
      </c>
      <c r="S1797" s="5">
        <v>15</v>
      </c>
      <c r="T1797" s="5">
        <v>0</v>
      </c>
      <c r="U1797">
        <f>[2]升级消耗!$H297</f>
        <v>1819908</v>
      </c>
      <c r="V1797">
        <f t="shared" si="537"/>
        <v>2.25</v>
      </c>
      <c r="AA1797" s="5">
        <f t="shared" ref="AA1797:AA1860" si="563">50+D1797*10</f>
        <v>2990</v>
      </c>
    </row>
    <row r="1798" spans="1:27">
      <c r="A1798" s="5">
        <f t="shared" si="533"/>
        <v>1006295</v>
      </c>
      <c r="B1798" s="5">
        <f t="shared" si="534"/>
        <v>1006</v>
      </c>
      <c r="C1798" s="5">
        <f>VLOOKUP(B1798,[1]role!$A:$J,10,1)</f>
        <v>50</v>
      </c>
      <c r="D1798" s="5">
        <f t="shared" si="535"/>
        <v>295</v>
      </c>
      <c r="E1798" s="10" t="s">
        <v>241</v>
      </c>
      <c r="F1798" s="5">
        <f>[2]攻击!$J300</f>
        <v>691101</v>
      </c>
      <c r="G1798" s="5">
        <f t="shared" si="557"/>
        <v>1359</v>
      </c>
      <c r="H1798" s="5">
        <v>0</v>
      </c>
      <c r="I1798" s="6">
        <f t="shared" si="558"/>
        <v>3000</v>
      </c>
      <c r="J1798">
        <v>0</v>
      </c>
      <c r="K1798" s="11">
        <f t="shared" si="559"/>
        <v>8</v>
      </c>
      <c r="L1798">
        <v>0</v>
      </c>
      <c r="M1798">
        <v>0</v>
      </c>
      <c r="N1798" s="7">
        <v>0</v>
      </c>
      <c r="O1798" s="7" t="str">
        <f t="shared" ref="O1798:Q1798" si="564">O1698</f>
        <v>1-1,2-96</v>
      </c>
      <c r="P1798" s="5" t="str">
        <f t="shared" si="561"/>
        <v>1-1847310</v>
      </c>
      <c r="Q1798" s="7">
        <f t="shared" si="564"/>
        <v>0</v>
      </c>
      <c r="R1798" s="5">
        <f t="shared" si="562"/>
        <v>691101</v>
      </c>
      <c r="S1798" s="5">
        <v>15</v>
      </c>
      <c r="T1798" s="5">
        <v>0</v>
      </c>
      <c r="U1798">
        <f>[2]升级消耗!$H298</f>
        <v>1847310</v>
      </c>
      <c r="V1798">
        <f t="shared" si="537"/>
        <v>2.25</v>
      </c>
      <c r="AA1798" s="5">
        <f t="shared" si="563"/>
        <v>3000</v>
      </c>
    </row>
    <row r="1799" spans="1:27">
      <c r="A1799" s="5">
        <f t="shared" si="533"/>
        <v>1006296</v>
      </c>
      <c r="B1799" s="5">
        <f t="shared" si="534"/>
        <v>1006</v>
      </c>
      <c r="C1799" s="5">
        <f>VLOOKUP(B1799,[1]role!$A:$J,10,1)</f>
        <v>50</v>
      </c>
      <c r="D1799" s="5">
        <f t="shared" si="535"/>
        <v>296</v>
      </c>
      <c r="E1799" s="10" t="s">
        <v>241</v>
      </c>
      <c r="F1799" s="5">
        <f>[2]攻击!$J301</f>
        <v>701355</v>
      </c>
      <c r="G1799" s="5">
        <f t="shared" si="557"/>
        <v>1363</v>
      </c>
      <c r="H1799" s="5">
        <v>0</v>
      </c>
      <c r="I1799" s="6">
        <f t="shared" si="558"/>
        <v>3010</v>
      </c>
      <c r="J1799">
        <v>0</v>
      </c>
      <c r="K1799" s="11">
        <f t="shared" si="559"/>
        <v>8</v>
      </c>
      <c r="L1799">
        <v>0</v>
      </c>
      <c r="M1799">
        <v>0</v>
      </c>
      <c r="N1799" s="7">
        <v>0</v>
      </c>
      <c r="O1799" s="7" t="str">
        <f t="shared" ref="O1799:Q1799" si="565">O1699</f>
        <v>1-1,2-97</v>
      </c>
      <c r="P1799" s="5" t="str">
        <f t="shared" si="561"/>
        <v>1-1874720</v>
      </c>
      <c r="Q1799" s="7">
        <f t="shared" si="565"/>
        <v>0</v>
      </c>
      <c r="R1799" s="5">
        <f t="shared" si="562"/>
        <v>701355</v>
      </c>
      <c r="S1799" s="5">
        <v>15</v>
      </c>
      <c r="T1799" s="5">
        <v>0</v>
      </c>
      <c r="U1799">
        <f>[2]升级消耗!$H299</f>
        <v>1874720</v>
      </c>
      <c r="V1799">
        <f t="shared" si="537"/>
        <v>2.25</v>
      </c>
      <c r="AA1799" s="5">
        <f t="shared" si="563"/>
        <v>3010</v>
      </c>
    </row>
    <row r="1800" spans="1:27">
      <c r="A1800" s="5">
        <f t="shared" si="533"/>
        <v>1006297</v>
      </c>
      <c r="B1800" s="5">
        <f t="shared" si="534"/>
        <v>1006</v>
      </c>
      <c r="C1800" s="5">
        <f>VLOOKUP(B1800,[1]role!$A:$J,10,1)</f>
        <v>50</v>
      </c>
      <c r="D1800" s="5">
        <f t="shared" si="535"/>
        <v>297</v>
      </c>
      <c r="E1800" s="10" t="s">
        <v>241</v>
      </c>
      <c r="F1800" s="5">
        <f>[2]攻击!$J302</f>
        <v>711609</v>
      </c>
      <c r="G1800" s="5">
        <f t="shared" si="557"/>
        <v>1368</v>
      </c>
      <c r="H1800" s="5">
        <v>0</v>
      </c>
      <c r="I1800" s="6">
        <f t="shared" si="558"/>
        <v>3020</v>
      </c>
      <c r="J1800">
        <v>0</v>
      </c>
      <c r="K1800" s="11">
        <f t="shared" si="559"/>
        <v>8</v>
      </c>
      <c r="L1800">
        <v>0</v>
      </c>
      <c r="M1800">
        <v>0</v>
      </c>
      <c r="N1800" s="7">
        <v>0</v>
      </c>
      <c r="O1800" s="7" t="str">
        <f t="shared" ref="O1800:Q1800" si="566">O1700</f>
        <v>1-1,2-98</v>
      </c>
      <c r="P1800" s="5" t="str">
        <f t="shared" si="561"/>
        <v>1-1902123</v>
      </c>
      <c r="Q1800" s="7">
        <f t="shared" si="566"/>
        <v>0</v>
      </c>
      <c r="R1800" s="5">
        <f t="shared" si="562"/>
        <v>711609</v>
      </c>
      <c r="S1800" s="5">
        <v>15</v>
      </c>
      <c r="T1800" s="5">
        <v>0</v>
      </c>
      <c r="U1800">
        <f>[2]升级消耗!$H300</f>
        <v>1902123</v>
      </c>
      <c r="V1800">
        <f t="shared" si="537"/>
        <v>2.25</v>
      </c>
      <c r="AA1800" s="5">
        <f t="shared" si="563"/>
        <v>3020</v>
      </c>
    </row>
    <row r="1801" spans="1:27">
      <c r="A1801" s="5">
        <f t="shared" si="533"/>
        <v>1006298</v>
      </c>
      <c r="B1801" s="5">
        <f t="shared" si="534"/>
        <v>1006</v>
      </c>
      <c r="C1801" s="5">
        <f>VLOOKUP(B1801,[1]role!$A:$J,10,1)</f>
        <v>50</v>
      </c>
      <c r="D1801" s="5">
        <f t="shared" si="535"/>
        <v>298</v>
      </c>
      <c r="E1801" s="10" t="s">
        <v>241</v>
      </c>
      <c r="F1801" s="5">
        <f>[2]攻击!$J303</f>
        <v>721866</v>
      </c>
      <c r="G1801" s="5">
        <f t="shared" si="557"/>
        <v>1372</v>
      </c>
      <c r="H1801" s="5">
        <v>0</v>
      </c>
      <c r="I1801" s="6">
        <f t="shared" si="558"/>
        <v>3030</v>
      </c>
      <c r="J1801">
        <v>0</v>
      </c>
      <c r="K1801" s="11">
        <f t="shared" si="559"/>
        <v>8</v>
      </c>
      <c r="L1801">
        <v>0</v>
      </c>
      <c r="M1801">
        <v>0</v>
      </c>
      <c r="N1801" s="7">
        <v>0</v>
      </c>
      <c r="O1801" s="7" t="str">
        <f t="shared" ref="O1801:Q1801" si="567">O1701</f>
        <v>1-1,2-99</v>
      </c>
      <c r="P1801" s="5" t="str">
        <f t="shared" si="561"/>
        <v>1-1929541</v>
      </c>
      <c r="Q1801" s="7">
        <f t="shared" si="567"/>
        <v>0</v>
      </c>
      <c r="R1801" s="5">
        <f t="shared" si="562"/>
        <v>721866</v>
      </c>
      <c r="S1801" s="5">
        <v>15</v>
      </c>
      <c r="T1801" s="5">
        <v>0</v>
      </c>
      <c r="U1801">
        <f>[2]升级消耗!$H301</f>
        <v>1929541</v>
      </c>
      <c r="V1801">
        <f t="shared" si="537"/>
        <v>2.25</v>
      </c>
      <c r="AA1801" s="5">
        <f t="shared" si="563"/>
        <v>3030</v>
      </c>
    </row>
    <row r="1802" spans="1:27">
      <c r="A1802" s="5">
        <f t="shared" si="533"/>
        <v>1006299</v>
      </c>
      <c r="B1802" s="5">
        <f t="shared" si="534"/>
        <v>1006</v>
      </c>
      <c r="C1802" s="5">
        <f>VLOOKUP(B1802,[1]role!$A:$J,10,1)</f>
        <v>50</v>
      </c>
      <c r="D1802" s="5">
        <f t="shared" si="535"/>
        <v>299</v>
      </c>
      <c r="E1802" s="10" t="s">
        <v>241</v>
      </c>
      <c r="F1802" s="5">
        <f>[2]攻击!$J304</f>
        <v>732123</v>
      </c>
      <c r="G1802" s="5">
        <f t="shared" si="557"/>
        <v>1377</v>
      </c>
      <c r="H1802" s="5">
        <v>0</v>
      </c>
      <c r="I1802" s="6">
        <f t="shared" si="558"/>
        <v>3040</v>
      </c>
      <c r="J1802">
        <v>0</v>
      </c>
      <c r="K1802" s="11">
        <f t="shared" si="559"/>
        <v>8</v>
      </c>
      <c r="L1802">
        <v>0</v>
      </c>
      <c r="M1802">
        <v>0</v>
      </c>
      <c r="N1802" s="7">
        <v>0</v>
      </c>
      <c r="O1802" s="7" t="str">
        <f t="shared" ref="O1802:Q1802" si="568">O1702</f>
        <v>1-1,2-100</v>
      </c>
      <c r="P1802" s="5" t="str">
        <f t="shared" si="561"/>
        <v>1-1956960</v>
      </c>
      <c r="Q1802" s="7">
        <f t="shared" si="568"/>
        <v>0</v>
      </c>
      <c r="R1802" s="5">
        <f t="shared" si="562"/>
        <v>732123</v>
      </c>
      <c r="S1802" s="5">
        <v>15</v>
      </c>
      <c r="T1802" s="5">
        <v>0</v>
      </c>
      <c r="U1802">
        <f>[2]升级消耗!$H302</f>
        <v>1956960</v>
      </c>
      <c r="V1802">
        <f t="shared" si="537"/>
        <v>2.25</v>
      </c>
      <c r="AA1802" s="5">
        <f t="shared" si="563"/>
        <v>3040</v>
      </c>
    </row>
    <row r="1803" spans="1:27">
      <c r="A1803" s="5">
        <f t="shared" si="533"/>
        <v>1006300</v>
      </c>
      <c r="B1803" s="5">
        <f t="shared" si="534"/>
        <v>1006</v>
      </c>
      <c r="C1803" s="5">
        <f>VLOOKUP(B1803,[1]role!$A:$J,10,1)</f>
        <v>50</v>
      </c>
      <c r="D1803" s="5">
        <f t="shared" si="535"/>
        <v>300</v>
      </c>
      <c r="E1803" s="10" t="s">
        <v>241</v>
      </c>
      <c r="F1803" s="5">
        <f>[2]攻击!$J305</f>
        <v>742383</v>
      </c>
      <c r="G1803" s="5">
        <f t="shared" si="557"/>
        <v>1381</v>
      </c>
      <c r="H1803" s="5">
        <v>0</v>
      </c>
      <c r="I1803" s="6">
        <f t="shared" si="558"/>
        <v>3050</v>
      </c>
      <c r="J1803">
        <v>0</v>
      </c>
      <c r="K1803" s="11">
        <f t="shared" si="559"/>
        <v>8</v>
      </c>
      <c r="L1803">
        <v>0</v>
      </c>
      <c r="M1803">
        <v>0</v>
      </c>
      <c r="N1803" s="7">
        <v>0</v>
      </c>
      <c r="O1803" s="7" t="str">
        <f t="shared" ref="O1803:Q1803" si="569">O1703</f>
        <v>1-1,2-101</v>
      </c>
      <c r="P1803" s="5" t="str">
        <f t="shared" si="561"/>
        <v>1-1984386</v>
      </c>
      <c r="Q1803" s="7">
        <f t="shared" si="569"/>
        <v>0</v>
      </c>
      <c r="R1803" s="5">
        <f t="shared" si="562"/>
        <v>742383</v>
      </c>
      <c r="S1803" s="5">
        <v>15</v>
      </c>
      <c r="T1803" s="5">
        <v>0</v>
      </c>
      <c r="U1803">
        <f>[2]升级消耗!$H303</f>
        <v>1984386</v>
      </c>
      <c r="V1803">
        <f t="shared" si="537"/>
        <v>2.25</v>
      </c>
      <c r="AA1803" s="5">
        <f t="shared" si="563"/>
        <v>3050</v>
      </c>
    </row>
    <row r="1804" spans="1:27">
      <c r="A1804" s="5">
        <f t="shared" si="533"/>
        <v>1007001</v>
      </c>
      <c r="B1804" s="5">
        <f t="shared" si="534"/>
        <v>1007</v>
      </c>
      <c r="C1804" s="5">
        <f>VLOOKUP(B1804,[1]role!$A:$J,10,1)</f>
        <v>51</v>
      </c>
      <c r="D1804" s="5">
        <f t="shared" si="535"/>
        <v>1</v>
      </c>
      <c r="E1804" s="10" t="s">
        <v>241</v>
      </c>
      <c r="F1804" s="5">
        <f>[2]攻击!$K6</f>
        <v>330</v>
      </c>
      <c r="G1804" s="5">
        <f t="shared" si="557"/>
        <v>53</v>
      </c>
      <c r="H1804" s="5">
        <v>0</v>
      </c>
      <c r="I1804" s="6">
        <f t="shared" si="558"/>
        <v>60</v>
      </c>
      <c r="J1804">
        <v>0</v>
      </c>
      <c r="K1804" s="11">
        <f t="shared" si="559"/>
        <v>8</v>
      </c>
      <c r="L1804">
        <v>0</v>
      </c>
      <c r="M1804">
        <v>0</v>
      </c>
      <c r="N1804" s="7">
        <v>0</v>
      </c>
      <c r="O1804" s="7" t="str">
        <f t="shared" ref="O1804:Q1804" si="570">O1704</f>
        <v>1-1,2-2</v>
      </c>
      <c r="P1804" s="5" t="str">
        <f t="shared" si="561"/>
        <v>1-702</v>
      </c>
      <c r="Q1804" s="7">
        <f t="shared" si="570"/>
        <v>0</v>
      </c>
      <c r="R1804" s="5">
        <f t="shared" si="562"/>
        <v>330</v>
      </c>
      <c r="S1804" s="5">
        <v>15</v>
      </c>
      <c r="T1804" s="5">
        <v>0</v>
      </c>
      <c r="U1804">
        <f>[2]升级消耗!$I4</f>
        <v>702</v>
      </c>
      <c r="V1804">
        <f t="shared" si="537"/>
        <v>2.2</v>
      </c>
      <c r="AA1804" s="5">
        <f t="shared" si="563"/>
        <v>60</v>
      </c>
    </row>
    <row r="1805" spans="1:27">
      <c r="A1805" s="5">
        <f t="shared" si="533"/>
        <v>1007002</v>
      </c>
      <c r="B1805" s="5">
        <f t="shared" si="534"/>
        <v>1007</v>
      </c>
      <c r="C1805" s="5">
        <f>VLOOKUP(B1805,[1]role!$A:$J,10,1)</f>
        <v>51</v>
      </c>
      <c r="D1805" s="5">
        <f t="shared" si="535"/>
        <v>2</v>
      </c>
      <c r="E1805" s="10" t="s">
        <v>241</v>
      </c>
      <c r="F1805" s="5">
        <f>[2]攻击!$K7</f>
        <v>346</v>
      </c>
      <c r="G1805" s="5">
        <f t="shared" si="557"/>
        <v>57</v>
      </c>
      <c r="H1805" s="5">
        <v>0</v>
      </c>
      <c r="I1805" s="6">
        <f t="shared" si="558"/>
        <v>70</v>
      </c>
      <c r="J1805">
        <v>0</v>
      </c>
      <c r="K1805" s="11">
        <f t="shared" si="559"/>
        <v>8</v>
      </c>
      <c r="L1805">
        <v>0</v>
      </c>
      <c r="M1805">
        <v>0</v>
      </c>
      <c r="N1805" s="7">
        <v>0</v>
      </c>
      <c r="O1805" s="7" t="str">
        <f t="shared" ref="O1805:Q1805" si="571">O1705</f>
        <v>1-1,2-3</v>
      </c>
      <c r="P1805" s="5" t="str">
        <f t="shared" si="561"/>
        <v>1-720</v>
      </c>
      <c r="Q1805" s="7">
        <f t="shared" si="571"/>
        <v>0</v>
      </c>
      <c r="R1805" s="5">
        <f t="shared" si="562"/>
        <v>346</v>
      </c>
      <c r="S1805" s="5">
        <v>15</v>
      </c>
      <c r="T1805" s="5">
        <v>0</v>
      </c>
      <c r="U1805">
        <f>[2]升级消耗!$I5</f>
        <v>720</v>
      </c>
      <c r="V1805">
        <f t="shared" si="537"/>
        <v>2.2</v>
      </c>
      <c r="AA1805" s="5">
        <f t="shared" si="563"/>
        <v>70</v>
      </c>
    </row>
    <row r="1806" spans="1:27">
      <c r="A1806" s="5">
        <f t="shared" si="533"/>
        <v>1007003</v>
      </c>
      <c r="B1806" s="5">
        <f t="shared" si="534"/>
        <v>1007</v>
      </c>
      <c r="C1806" s="5">
        <f>VLOOKUP(B1806,[1]role!$A:$J,10,1)</f>
        <v>51</v>
      </c>
      <c r="D1806" s="5">
        <f t="shared" si="535"/>
        <v>3</v>
      </c>
      <c r="E1806" s="10" t="s">
        <v>241</v>
      </c>
      <c r="F1806" s="5">
        <f>[2]攻击!$K8</f>
        <v>363</v>
      </c>
      <c r="G1806" s="5">
        <f t="shared" si="557"/>
        <v>62</v>
      </c>
      <c r="H1806" s="5">
        <v>0</v>
      </c>
      <c r="I1806" s="6">
        <f t="shared" si="558"/>
        <v>80</v>
      </c>
      <c r="J1806">
        <v>0</v>
      </c>
      <c r="K1806" s="11">
        <f t="shared" si="559"/>
        <v>8</v>
      </c>
      <c r="L1806">
        <v>0</v>
      </c>
      <c r="M1806">
        <v>0</v>
      </c>
      <c r="N1806" s="7">
        <v>0</v>
      </c>
      <c r="O1806" s="7" t="str">
        <f t="shared" ref="O1806:Q1806" si="572">O1706</f>
        <v>1-1,2-4</v>
      </c>
      <c r="P1806" s="5" t="str">
        <f t="shared" si="561"/>
        <v>1-759</v>
      </c>
      <c r="Q1806" s="7">
        <f t="shared" si="572"/>
        <v>0</v>
      </c>
      <c r="R1806" s="5">
        <f t="shared" si="562"/>
        <v>363</v>
      </c>
      <c r="S1806" s="5">
        <v>15</v>
      </c>
      <c r="T1806" s="5">
        <v>0</v>
      </c>
      <c r="U1806">
        <f>[2]升级消耗!$I6</f>
        <v>759</v>
      </c>
      <c r="V1806">
        <f t="shared" si="537"/>
        <v>2.2</v>
      </c>
      <c r="AA1806" s="5">
        <f t="shared" si="563"/>
        <v>80</v>
      </c>
    </row>
    <row r="1807" spans="1:27">
      <c r="A1807" s="5">
        <f t="shared" si="533"/>
        <v>1007004</v>
      </c>
      <c r="B1807" s="5">
        <f t="shared" si="534"/>
        <v>1007</v>
      </c>
      <c r="C1807" s="5">
        <f>VLOOKUP(B1807,[1]role!$A:$J,10,1)</f>
        <v>51</v>
      </c>
      <c r="D1807" s="5">
        <f t="shared" si="535"/>
        <v>4</v>
      </c>
      <c r="E1807" s="10" t="s">
        <v>241</v>
      </c>
      <c r="F1807" s="5">
        <f>[2]攻击!$K9</f>
        <v>382</v>
      </c>
      <c r="G1807" s="5">
        <f t="shared" si="557"/>
        <v>66</v>
      </c>
      <c r="H1807" s="5">
        <v>0</v>
      </c>
      <c r="I1807" s="6">
        <f t="shared" si="558"/>
        <v>90</v>
      </c>
      <c r="J1807">
        <v>0</v>
      </c>
      <c r="K1807" s="11">
        <f t="shared" si="559"/>
        <v>8</v>
      </c>
      <c r="L1807">
        <v>0</v>
      </c>
      <c r="M1807">
        <v>0</v>
      </c>
      <c r="N1807" s="7">
        <v>0</v>
      </c>
      <c r="O1807" s="7" t="str">
        <f t="shared" ref="O1807:Q1807" si="573">O1707</f>
        <v>1-1,2-5</v>
      </c>
      <c r="P1807" s="5" t="str">
        <f t="shared" si="561"/>
        <v>1-797</v>
      </c>
      <c r="Q1807" s="7">
        <f t="shared" si="573"/>
        <v>0</v>
      </c>
      <c r="R1807" s="5">
        <f t="shared" si="562"/>
        <v>382</v>
      </c>
      <c r="S1807" s="5">
        <v>15</v>
      </c>
      <c r="T1807" s="5">
        <v>0</v>
      </c>
      <c r="U1807">
        <f>[2]升级消耗!$I7</f>
        <v>797</v>
      </c>
      <c r="V1807">
        <f t="shared" si="537"/>
        <v>2.2</v>
      </c>
      <c r="AA1807" s="5">
        <f t="shared" si="563"/>
        <v>90</v>
      </c>
    </row>
    <row r="1808" spans="1:27">
      <c r="A1808" s="5">
        <f t="shared" si="533"/>
        <v>1007005</v>
      </c>
      <c r="B1808" s="5">
        <f t="shared" si="534"/>
        <v>1007</v>
      </c>
      <c r="C1808" s="5">
        <f>VLOOKUP(B1808,[1]role!$A:$J,10,1)</f>
        <v>51</v>
      </c>
      <c r="D1808" s="5">
        <f t="shared" si="535"/>
        <v>5</v>
      </c>
      <c r="E1808" s="10" t="s">
        <v>241</v>
      </c>
      <c r="F1808" s="5">
        <f>[2]攻击!$K10</f>
        <v>402</v>
      </c>
      <c r="G1808" s="5">
        <f t="shared" si="557"/>
        <v>71</v>
      </c>
      <c r="H1808" s="5">
        <v>0</v>
      </c>
      <c r="I1808" s="6">
        <f t="shared" si="558"/>
        <v>100</v>
      </c>
      <c r="J1808">
        <v>0</v>
      </c>
      <c r="K1808" s="11">
        <f t="shared" si="559"/>
        <v>8</v>
      </c>
      <c r="L1808">
        <v>0</v>
      </c>
      <c r="M1808">
        <v>0</v>
      </c>
      <c r="N1808" s="7">
        <v>0</v>
      </c>
      <c r="O1808" s="7" t="str">
        <f t="shared" ref="O1808:Q1808" si="574">O1708</f>
        <v>1-1,2-6</v>
      </c>
      <c r="P1808" s="5" t="str">
        <f t="shared" si="561"/>
        <v>1-836</v>
      </c>
      <c r="Q1808" s="7">
        <f t="shared" si="574"/>
        <v>0</v>
      </c>
      <c r="R1808" s="5">
        <f t="shared" si="562"/>
        <v>402</v>
      </c>
      <c r="S1808" s="5">
        <v>15</v>
      </c>
      <c r="T1808" s="5">
        <v>0</v>
      </c>
      <c r="U1808">
        <f>[2]升级消耗!$I8</f>
        <v>836</v>
      </c>
      <c r="V1808">
        <f t="shared" si="537"/>
        <v>2.2</v>
      </c>
      <c r="AA1808" s="5">
        <f t="shared" si="563"/>
        <v>100</v>
      </c>
    </row>
    <row r="1809" spans="1:27">
      <c r="A1809" s="5">
        <f t="shared" si="533"/>
        <v>1007006</v>
      </c>
      <c r="B1809" s="5">
        <f t="shared" si="534"/>
        <v>1007</v>
      </c>
      <c r="C1809" s="5">
        <f>VLOOKUP(B1809,[1]role!$A:$J,10,1)</f>
        <v>51</v>
      </c>
      <c r="D1809" s="5">
        <f t="shared" si="535"/>
        <v>6</v>
      </c>
      <c r="E1809" s="10" t="s">
        <v>241</v>
      </c>
      <c r="F1809" s="5">
        <f>[2]攻击!$K11</f>
        <v>425</v>
      </c>
      <c r="G1809" s="5">
        <f t="shared" si="557"/>
        <v>76</v>
      </c>
      <c r="H1809" s="5">
        <v>0</v>
      </c>
      <c r="I1809" s="6">
        <f t="shared" si="558"/>
        <v>110</v>
      </c>
      <c r="J1809">
        <v>0</v>
      </c>
      <c r="K1809" s="11">
        <f t="shared" si="559"/>
        <v>8</v>
      </c>
      <c r="L1809">
        <v>0</v>
      </c>
      <c r="M1809">
        <v>0</v>
      </c>
      <c r="N1809" s="7">
        <v>0</v>
      </c>
      <c r="O1809" s="7" t="str">
        <f t="shared" ref="O1809:Q1809" si="575">O1709</f>
        <v>1-1,2-7</v>
      </c>
      <c r="P1809" s="5" t="str">
        <f t="shared" si="561"/>
        <v>1-937</v>
      </c>
      <c r="Q1809" s="7">
        <f t="shared" si="575"/>
        <v>0</v>
      </c>
      <c r="R1809" s="5">
        <f t="shared" si="562"/>
        <v>425</v>
      </c>
      <c r="S1809" s="5">
        <v>15</v>
      </c>
      <c r="T1809" s="5">
        <v>0</v>
      </c>
      <c r="U1809">
        <f>[2]升级消耗!$I9</f>
        <v>937</v>
      </c>
      <c r="V1809">
        <f t="shared" si="537"/>
        <v>2.2</v>
      </c>
      <c r="AA1809" s="5">
        <f t="shared" si="563"/>
        <v>110</v>
      </c>
    </row>
    <row r="1810" spans="1:27">
      <c r="A1810" s="5">
        <f t="shared" si="533"/>
        <v>1007007</v>
      </c>
      <c r="B1810" s="5">
        <f t="shared" si="534"/>
        <v>1007</v>
      </c>
      <c r="C1810" s="5">
        <f>VLOOKUP(B1810,[1]role!$A:$J,10,1)</f>
        <v>51</v>
      </c>
      <c r="D1810" s="5">
        <f t="shared" si="535"/>
        <v>7</v>
      </c>
      <c r="E1810" s="10" t="s">
        <v>241</v>
      </c>
      <c r="F1810" s="5">
        <f>[2]攻击!$K12</f>
        <v>448</v>
      </c>
      <c r="G1810" s="5">
        <f t="shared" si="557"/>
        <v>80</v>
      </c>
      <c r="H1810" s="5">
        <v>0</v>
      </c>
      <c r="I1810" s="6">
        <f t="shared" si="558"/>
        <v>120</v>
      </c>
      <c r="J1810">
        <v>0</v>
      </c>
      <c r="K1810" s="11">
        <f t="shared" si="559"/>
        <v>8</v>
      </c>
      <c r="L1810">
        <v>0</v>
      </c>
      <c r="M1810">
        <v>0</v>
      </c>
      <c r="N1810" s="7">
        <v>0</v>
      </c>
      <c r="O1810" s="7" t="str">
        <f t="shared" ref="O1810:Q1810" si="576">O1710</f>
        <v>1-1,2-8</v>
      </c>
      <c r="P1810" s="5" t="str">
        <f t="shared" si="561"/>
        <v>1-984</v>
      </c>
      <c r="Q1810" s="7">
        <f t="shared" si="576"/>
        <v>0</v>
      </c>
      <c r="R1810" s="5">
        <f t="shared" si="562"/>
        <v>448</v>
      </c>
      <c r="S1810" s="5">
        <v>15</v>
      </c>
      <c r="T1810" s="5">
        <v>0</v>
      </c>
      <c r="U1810">
        <f>[2]升级消耗!$I10</f>
        <v>984</v>
      </c>
      <c r="V1810">
        <f t="shared" si="537"/>
        <v>2.2</v>
      </c>
      <c r="AA1810" s="5">
        <f t="shared" si="563"/>
        <v>120</v>
      </c>
    </row>
    <row r="1811" spans="1:27">
      <c r="A1811" s="5">
        <f t="shared" si="533"/>
        <v>1007008</v>
      </c>
      <c r="B1811" s="5">
        <f t="shared" si="534"/>
        <v>1007</v>
      </c>
      <c r="C1811" s="5">
        <f>VLOOKUP(B1811,[1]role!$A:$J,10,1)</f>
        <v>51</v>
      </c>
      <c r="D1811" s="5">
        <f t="shared" si="535"/>
        <v>8</v>
      </c>
      <c r="E1811" s="10" t="s">
        <v>241</v>
      </c>
      <c r="F1811" s="5">
        <f>[2]攻击!$K13</f>
        <v>475</v>
      </c>
      <c r="G1811" s="5">
        <f t="shared" si="557"/>
        <v>85</v>
      </c>
      <c r="H1811" s="5">
        <v>0</v>
      </c>
      <c r="I1811" s="6">
        <f t="shared" si="558"/>
        <v>130</v>
      </c>
      <c r="J1811">
        <v>0</v>
      </c>
      <c r="K1811" s="11">
        <f t="shared" si="559"/>
        <v>8</v>
      </c>
      <c r="L1811">
        <v>0</v>
      </c>
      <c r="M1811">
        <v>0</v>
      </c>
      <c r="N1811" s="7">
        <v>0</v>
      </c>
      <c r="O1811" s="7" t="str">
        <f t="shared" ref="O1811:Q1811" si="577">O1711</f>
        <v>1-1,2-9</v>
      </c>
      <c r="P1811" s="5" t="str">
        <f t="shared" si="561"/>
        <v>1-1041</v>
      </c>
      <c r="Q1811" s="7">
        <f t="shared" si="577"/>
        <v>0</v>
      </c>
      <c r="R1811" s="5">
        <f t="shared" si="562"/>
        <v>475</v>
      </c>
      <c r="S1811" s="5">
        <v>15</v>
      </c>
      <c r="T1811" s="5">
        <v>0</v>
      </c>
      <c r="U1811">
        <f>[2]升级消耗!$I11</f>
        <v>1041</v>
      </c>
      <c r="V1811">
        <f t="shared" si="537"/>
        <v>2.2</v>
      </c>
      <c r="AA1811" s="5">
        <f t="shared" si="563"/>
        <v>130</v>
      </c>
    </row>
    <row r="1812" spans="1:27">
      <c r="A1812" s="5">
        <f t="shared" si="533"/>
        <v>1007009</v>
      </c>
      <c r="B1812" s="5">
        <f t="shared" si="534"/>
        <v>1007</v>
      </c>
      <c r="C1812" s="5">
        <f>VLOOKUP(B1812,[1]role!$A:$J,10,1)</f>
        <v>51</v>
      </c>
      <c r="D1812" s="5">
        <f t="shared" si="535"/>
        <v>9</v>
      </c>
      <c r="E1812" s="10" t="s">
        <v>241</v>
      </c>
      <c r="F1812" s="5">
        <f>[2]攻击!$K14</f>
        <v>501</v>
      </c>
      <c r="G1812" s="5">
        <f t="shared" si="557"/>
        <v>89</v>
      </c>
      <c r="H1812" s="5">
        <v>0</v>
      </c>
      <c r="I1812" s="6">
        <f t="shared" si="558"/>
        <v>140</v>
      </c>
      <c r="J1812">
        <v>0</v>
      </c>
      <c r="K1812" s="11">
        <f t="shared" si="559"/>
        <v>8</v>
      </c>
      <c r="L1812">
        <v>0</v>
      </c>
      <c r="M1812">
        <v>0</v>
      </c>
      <c r="N1812" s="7">
        <v>0</v>
      </c>
      <c r="O1812" s="7" t="str">
        <f t="shared" ref="O1812:Q1812" si="578">O1712</f>
        <v>1-1,2-10</v>
      </c>
      <c r="P1812" s="5" t="str">
        <f t="shared" si="561"/>
        <v>1-1097</v>
      </c>
      <c r="Q1812" s="7">
        <f t="shared" si="578"/>
        <v>0</v>
      </c>
      <c r="R1812" s="5">
        <f t="shared" si="562"/>
        <v>501</v>
      </c>
      <c r="S1812" s="5">
        <v>15</v>
      </c>
      <c r="T1812" s="5">
        <v>0</v>
      </c>
      <c r="U1812">
        <f>[2]升级消耗!$I12</f>
        <v>1097</v>
      </c>
      <c r="V1812">
        <f t="shared" si="537"/>
        <v>2.2</v>
      </c>
      <c r="AA1812" s="5">
        <f t="shared" si="563"/>
        <v>140</v>
      </c>
    </row>
    <row r="1813" spans="1:27">
      <c r="A1813" s="5">
        <f t="shared" si="533"/>
        <v>1007010</v>
      </c>
      <c r="B1813" s="5">
        <f t="shared" si="534"/>
        <v>1007</v>
      </c>
      <c r="C1813" s="5">
        <f>VLOOKUP(B1813,[1]role!$A:$J,10,1)</f>
        <v>51</v>
      </c>
      <c r="D1813" s="5">
        <f t="shared" si="535"/>
        <v>10</v>
      </c>
      <c r="E1813" s="10" t="s">
        <v>241</v>
      </c>
      <c r="F1813" s="5">
        <f>[2]攻击!$K15</f>
        <v>531</v>
      </c>
      <c r="G1813" s="5">
        <f t="shared" si="557"/>
        <v>94</v>
      </c>
      <c r="H1813" s="5">
        <v>0</v>
      </c>
      <c r="I1813" s="6">
        <f t="shared" si="558"/>
        <v>150</v>
      </c>
      <c r="J1813">
        <v>0</v>
      </c>
      <c r="K1813" s="11">
        <f t="shared" si="559"/>
        <v>8</v>
      </c>
      <c r="L1813">
        <v>0</v>
      </c>
      <c r="M1813">
        <v>0</v>
      </c>
      <c r="N1813" s="7">
        <v>0</v>
      </c>
      <c r="O1813" s="7" t="str">
        <f t="shared" ref="O1813:Q1813" si="579">O1713</f>
        <v>1-1,2-11</v>
      </c>
      <c r="P1813" s="5" t="str">
        <f t="shared" si="561"/>
        <v>1-1152</v>
      </c>
      <c r="Q1813" s="7">
        <f t="shared" si="579"/>
        <v>0</v>
      </c>
      <c r="R1813" s="5">
        <f t="shared" si="562"/>
        <v>531</v>
      </c>
      <c r="S1813" s="5">
        <v>15</v>
      </c>
      <c r="T1813" s="5">
        <v>0</v>
      </c>
      <c r="U1813">
        <f>[2]升级消耗!$I13</f>
        <v>1152</v>
      </c>
      <c r="V1813">
        <f t="shared" si="537"/>
        <v>2.2</v>
      </c>
      <c r="AA1813" s="5">
        <f t="shared" si="563"/>
        <v>150</v>
      </c>
    </row>
    <row r="1814" spans="1:27">
      <c r="A1814" s="5">
        <f t="shared" si="533"/>
        <v>1007011</v>
      </c>
      <c r="B1814" s="5">
        <f t="shared" si="534"/>
        <v>1007</v>
      </c>
      <c r="C1814" s="5">
        <f>VLOOKUP(B1814,[1]role!$A:$J,10,1)</f>
        <v>51</v>
      </c>
      <c r="D1814" s="5">
        <f t="shared" si="535"/>
        <v>11</v>
      </c>
      <c r="E1814" s="10" t="s">
        <v>241</v>
      </c>
      <c r="F1814" s="5">
        <f>[2]攻击!$K16</f>
        <v>561</v>
      </c>
      <c r="G1814" s="5">
        <f t="shared" si="557"/>
        <v>98</v>
      </c>
      <c r="H1814" s="5">
        <v>0</v>
      </c>
      <c r="I1814" s="6">
        <f t="shared" si="558"/>
        <v>160</v>
      </c>
      <c r="J1814">
        <v>0</v>
      </c>
      <c r="K1814" s="11">
        <f t="shared" si="559"/>
        <v>8</v>
      </c>
      <c r="L1814">
        <v>0</v>
      </c>
      <c r="M1814">
        <v>0</v>
      </c>
      <c r="N1814" s="7">
        <v>0</v>
      </c>
      <c r="O1814" s="7" t="str">
        <f t="shared" ref="O1814:Q1814" si="580">O1714</f>
        <v>1-1,2-12</v>
      </c>
      <c r="P1814" s="5" t="str">
        <f t="shared" si="561"/>
        <v>1-1301</v>
      </c>
      <c r="Q1814" s="7">
        <f t="shared" si="580"/>
        <v>0</v>
      </c>
      <c r="R1814" s="5">
        <f t="shared" si="562"/>
        <v>561</v>
      </c>
      <c r="S1814" s="5">
        <v>15</v>
      </c>
      <c r="T1814" s="5">
        <v>0</v>
      </c>
      <c r="U1814">
        <f>[2]升级消耗!$I14</f>
        <v>1301</v>
      </c>
      <c r="V1814">
        <f t="shared" si="537"/>
        <v>2.2</v>
      </c>
      <c r="AA1814" s="5">
        <f t="shared" si="563"/>
        <v>160</v>
      </c>
    </row>
    <row r="1815" spans="1:27">
      <c r="A1815" s="5">
        <f t="shared" si="533"/>
        <v>1007012</v>
      </c>
      <c r="B1815" s="5">
        <f t="shared" si="534"/>
        <v>1007</v>
      </c>
      <c r="C1815" s="5">
        <f>VLOOKUP(B1815,[1]role!$A:$J,10,1)</f>
        <v>51</v>
      </c>
      <c r="D1815" s="5">
        <f t="shared" si="535"/>
        <v>12</v>
      </c>
      <c r="E1815" s="10" t="s">
        <v>241</v>
      </c>
      <c r="F1815" s="5">
        <f>[2]攻击!$K17</f>
        <v>594</v>
      </c>
      <c r="G1815" s="5">
        <f t="shared" si="557"/>
        <v>103</v>
      </c>
      <c r="H1815" s="5">
        <v>0</v>
      </c>
      <c r="I1815" s="6">
        <f t="shared" si="558"/>
        <v>170</v>
      </c>
      <c r="J1815">
        <v>0</v>
      </c>
      <c r="K1815" s="11">
        <f t="shared" si="559"/>
        <v>8</v>
      </c>
      <c r="L1815">
        <v>0</v>
      </c>
      <c r="M1815">
        <v>0</v>
      </c>
      <c r="N1815" s="7">
        <v>0</v>
      </c>
      <c r="O1815" s="7" t="str">
        <f t="shared" ref="O1815:Q1815" si="581">O1715</f>
        <v>1-1,2-13</v>
      </c>
      <c r="P1815" s="5" t="str">
        <f t="shared" si="561"/>
        <v>1-1364</v>
      </c>
      <c r="Q1815" s="7">
        <f t="shared" si="581"/>
        <v>0</v>
      </c>
      <c r="R1815" s="5">
        <f t="shared" si="562"/>
        <v>594</v>
      </c>
      <c r="S1815" s="5">
        <v>15</v>
      </c>
      <c r="T1815" s="5">
        <v>0</v>
      </c>
      <c r="U1815">
        <f>[2]升级消耗!$I15</f>
        <v>1364</v>
      </c>
      <c r="V1815">
        <f t="shared" si="537"/>
        <v>2.2</v>
      </c>
      <c r="AA1815" s="5">
        <f t="shared" si="563"/>
        <v>170</v>
      </c>
    </row>
    <row r="1816" spans="1:27">
      <c r="A1816" s="5">
        <f t="shared" si="533"/>
        <v>1007013</v>
      </c>
      <c r="B1816" s="5">
        <f t="shared" si="534"/>
        <v>1007</v>
      </c>
      <c r="C1816" s="5">
        <f>VLOOKUP(B1816,[1]role!$A:$J,10,1)</f>
        <v>51</v>
      </c>
      <c r="D1816" s="5">
        <f t="shared" si="535"/>
        <v>13</v>
      </c>
      <c r="E1816" s="10" t="s">
        <v>241</v>
      </c>
      <c r="F1816" s="5">
        <f>[2]攻击!$K18</f>
        <v>627</v>
      </c>
      <c r="G1816" s="5">
        <f t="shared" si="557"/>
        <v>107</v>
      </c>
      <c r="H1816" s="5">
        <v>0</v>
      </c>
      <c r="I1816" s="6">
        <f t="shared" si="558"/>
        <v>180</v>
      </c>
      <c r="J1816">
        <v>0</v>
      </c>
      <c r="K1816" s="11">
        <f t="shared" si="559"/>
        <v>8</v>
      </c>
      <c r="L1816">
        <v>0</v>
      </c>
      <c r="M1816">
        <v>0</v>
      </c>
      <c r="N1816" s="7">
        <v>0</v>
      </c>
      <c r="O1816" s="7" t="str">
        <f t="shared" ref="O1816:Q1816" si="582">O1716</f>
        <v>1-1,2-14</v>
      </c>
      <c r="P1816" s="5" t="str">
        <f t="shared" si="561"/>
        <v>1-1437</v>
      </c>
      <c r="Q1816" s="7">
        <f t="shared" si="582"/>
        <v>0</v>
      </c>
      <c r="R1816" s="5">
        <f t="shared" si="562"/>
        <v>627</v>
      </c>
      <c r="S1816" s="5">
        <v>15</v>
      </c>
      <c r="T1816" s="5">
        <v>0</v>
      </c>
      <c r="U1816">
        <f>[2]升级消耗!$I16</f>
        <v>1437</v>
      </c>
      <c r="V1816">
        <f t="shared" si="537"/>
        <v>2.2</v>
      </c>
      <c r="AA1816" s="5">
        <f t="shared" si="563"/>
        <v>180</v>
      </c>
    </row>
    <row r="1817" spans="1:27">
      <c r="A1817" s="5">
        <f t="shared" si="533"/>
        <v>1007014</v>
      </c>
      <c r="B1817" s="5">
        <f t="shared" si="534"/>
        <v>1007</v>
      </c>
      <c r="C1817" s="5">
        <f>VLOOKUP(B1817,[1]role!$A:$J,10,1)</f>
        <v>51</v>
      </c>
      <c r="D1817" s="5">
        <f t="shared" si="535"/>
        <v>14</v>
      </c>
      <c r="E1817" s="10" t="s">
        <v>241</v>
      </c>
      <c r="F1817" s="5">
        <f>[2]攻击!$K19</f>
        <v>663</v>
      </c>
      <c r="G1817" s="5">
        <f t="shared" si="557"/>
        <v>112</v>
      </c>
      <c r="H1817" s="5">
        <v>0</v>
      </c>
      <c r="I1817" s="6">
        <f t="shared" si="558"/>
        <v>190</v>
      </c>
      <c r="J1817">
        <v>0</v>
      </c>
      <c r="K1817" s="11">
        <f t="shared" si="559"/>
        <v>8</v>
      </c>
      <c r="L1817">
        <v>0</v>
      </c>
      <c r="M1817">
        <v>0</v>
      </c>
      <c r="N1817" s="7">
        <v>0</v>
      </c>
      <c r="O1817" s="7" t="str">
        <f t="shared" ref="O1817:Q1817" si="583">O1717</f>
        <v>1-1,2-15</v>
      </c>
      <c r="P1817" s="5" t="str">
        <f t="shared" si="561"/>
        <v>1-1499</v>
      </c>
      <c r="Q1817" s="7">
        <f t="shared" si="583"/>
        <v>0</v>
      </c>
      <c r="R1817" s="5">
        <f t="shared" si="562"/>
        <v>663</v>
      </c>
      <c r="S1817" s="5">
        <v>15</v>
      </c>
      <c r="T1817" s="5">
        <v>0</v>
      </c>
      <c r="U1817">
        <f>[2]升级消耗!$I17</f>
        <v>1499</v>
      </c>
      <c r="V1817">
        <f t="shared" si="537"/>
        <v>2.2</v>
      </c>
      <c r="AA1817" s="5">
        <f t="shared" si="563"/>
        <v>190</v>
      </c>
    </row>
    <row r="1818" spans="1:27">
      <c r="A1818" s="5">
        <f t="shared" si="533"/>
        <v>1007015</v>
      </c>
      <c r="B1818" s="5">
        <f t="shared" si="534"/>
        <v>1007</v>
      </c>
      <c r="C1818" s="5">
        <f>VLOOKUP(B1818,[1]role!$A:$J,10,1)</f>
        <v>51</v>
      </c>
      <c r="D1818" s="5">
        <f t="shared" si="535"/>
        <v>15</v>
      </c>
      <c r="E1818" s="10" t="s">
        <v>241</v>
      </c>
      <c r="F1818" s="5">
        <f>[2]攻击!$K20</f>
        <v>699</v>
      </c>
      <c r="G1818" s="5">
        <f t="shared" si="557"/>
        <v>116</v>
      </c>
      <c r="H1818" s="5">
        <v>0</v>
      </c>
      <c r="I1818" s="6">
        <f t="shared" si="558"/>
        <v>200</v>
      </c>
      <c r="J1818">
        <v>0</v>
      </c>
      <c r="K1818" s="11">
        <f t="shared" si="559"/>
        <v>8</v>
      </c>
      <c r="L1818">
        <v>0</v>
      </c>
      <c r="M1818">
        <v>0</v>
      </c>
      <c r="N1818" s="7">
        <v>0</v>
      </c>
      <c r="O1818" s="7" t="str">
        <f t="shared" ref="O1818:Q1818" si="584">O1718</f>
        <v>1-1,2-16</v>
      </c>
      <c r="P1818" s="5" t="str">
        <f t="shared" si="561"/>
        <v>1-1569</v>
      </c>
      <c r="Q1818" s="7">
        <f t="shared" si="584"/>
        <v>0</v>
      </c>
      <c r="R1818" s="5">
        <f t="shared" si="562"/>
        <v>699</v>
      </c>
      <c r="S1818" s="5">
        <v>15</v>
      </c>
      <c r="T1818" s="5">
        <v>0</v>
      </c>
      <c r="U1818">
        <f>[2]升级消耗!$I18</f>
        <v>1569</v>
      </c>
      <c r="V1818">
        <f t="shared" si="537"/>
        <v>2.2</v>
      </c>
      <c r="AA1818" s="5">
        <f t="shared" si="563"/>
        <v>200</v>
      </c>
    </row>
    <row r="1819" spans="1:27">
      <c r="A1819" s="5">
        <f t="shared" si="533"/>
        <v>1007016</v>
      </c>
      <c r="B1819" s="5">
        <f t="shared" si="534"/>
        <v>1007</v>
      </c>
      <c r="C1819" s="5">
        <f>VLOOKUP(B1819,[1]role!$A:$J,10,1)</f>
        <v>51</v>
      </c>
      <c r="D1819" s="5">
        <f t="shared" si="535"/>
        <v>16</v>
      </c>
      <c r="E1819" s="10" t="s">
        <v>241</v>
      </c>
      <c r="F1819" s="5">
        <f>[2]攻击!$K21</f>
        <v>739</v>
      </c>
      <c r="G1819" s="5">
        <f t="shared" si="557"/>
        <v>121</v>
      </c>
      <c r="H1819" s="5">
        <v>0</v>
      </c>
      <c r="I1819" s="6">
        <f t="shared" si="558"/>
        <v>210</v>
      </c>
      <c r="J1819">
        <v>0</v>
      </c>
      <c r="K1819" s="11">
        <f t="shared" si="559"/>
        <v>8</v>
      </c>
      <c r="L1819">
        <v>0</v>
      </c>
      <c r="M1819">
        <v>0</v>
      </c>
      <c r="N1819" s="7">
        <v>0</v>
      </c>
      <c r="O1819" s="7" t="str">
        <f t="shared" ref="O1819:Q1819" si="585">O1719</f>
        <v>1-1,2-17</v>
      </c>
      <c r="P1819" s="5" t="str">
        <f t="shared" si="561"/>
        <v>1-1758</v>
      </c>
      <c r="Q1819" s="7">
        <f t="shared" si="585"/>
        <v>0</v>
      </c>
      <c r="R1819" s="5">
        <f t="shared" si="562"/>
        <v>739</v>
      </c>
      <c r="S1819" s="5">
        <v>15</v>
      </c>
      <c r="T1819" s="5">
        <v>0</v>
      </c>
      <c r="U1819">
        <f>[2]升级消耗!$I19</f>
        <v>1758</v>
      </c>
      <c r="V1819">
        <f t="shared" si="537"/>
        <v>2.2</v>
      </c>
      <c r="AA1819" s="5">
        <f t="shared" si="563"/>
        <v>210</v>
      </c>
    </row>
    <row r="1820" spans="1:27">
      <c r="A1820" s="5">
        <f t="shared" si="533"/>
        <v>1007017</v>
      </c>
      <c r="B1820" s="5">
        <f t="shared" si="534"/>
        <v>1007</v>
      </c>
      <c r="C1820" s="5">
        <f>VLOOKUP(B1820,[1]role!$A:$J,10,1)</f>
        <v>51</v>
      </c>
      <c r="D1820" s="5">
        <f t="shared" si="535"/>
        <v>17</v>
      </c>
      <c r="E1820" s="10" t="s">
        <v>241</v>
      </c>
      <c r="F1820" s="5">
        <f>[2]攻击!$K22</f>
        <v>778</v>
      </c>
      <c r="G1820" s="5">
        <f t="shared" si="557"/>
        <v>126</v>
      </c>
      <c r="H1820" s="5">
        <v>0</v>
      </c>
      <c r="I1820" s="6">
        <f t="shared" si="558"/>
        <v>220</v>
      </c>
      <c r="J1820">
        <v>0</v>
      </c>
      <c r="K1820" s="11">
        <f t="shared" si="559"/>
        <v>8</v>
      </c>
      <c r="L1820">
        <v>0</v>
      </c>
      <c r="M1820">
        <v>0</v>
      </c>
      <c r="N1820" s="7">
        <v>0</v>
      </c>
      <c r="O1820" s="7" t="str">
        <f t="shared" ref="O1820:Q1820" si="586">O1720</f>
        <v>1-1,2-18</v>
      </c>
      <c r="P1820" s="5" t="str">
        <f t="shared" si="561"/>
        <v>1-1846</v>
      </c>
      <c r="Q1820" s="7">
        <f t="shared" si="586"/>
        <v>0</v>
      </c>
      <c r="R1820" s="5">
        <f t="shared" si="562"/>
        <v>778</v>
      </c>
      <c r="S1820" s="5">
        <v>15</v>
      </c>
      <c r="T1820" s="5">
        <v>0</v>
      </c>
      <c r="U1820">
        <f>[2]升级消耗!$I20</f>
        <v>1846</v>
      </c>
      <c r="V1820">
        <f t="shared" si="537"/>
        <v>2.2</v>
      </c>
      <c r="AA1820" s="5">
        <f t="shared" si="563"/>
        <v>220</v>
      </c>
    </row>
    <row r="1821" spans="1:27">
      <c r="A1821" s="5">
        <f t="shared" si="533"/>
        <v>1007018</v>
      </c>
      <c r="B1821" s="5">
        <f t="shared" si="534"/>
        <v>1007</v>
      </c>
      <c r="C1821" s="5">
        <f>VLOOKUP(B1821,[1]role!$A:$J,10,1)</f>
        <v>51</v>
      </c>
      <c r="D1821" s="5">
        <f t="shared" si="535"/>
        <v>18</v>
      </c>
      <c r="E1821" s="10" t="s">
        <v>241</v>
      </c>
      <c r="F1821" s="5">
        <f>[2]攻击!$K23</f>
        <v>821</v>
      </c>
      <c r="G1821" s="5">
        <f t="shared" si="557"/>
        <v>130</v>
      </c>
      <c r="H1821" s="5">
        <v>0</v>
      </c>
      <c r="I1821" s="6">
        <f t="shared" si="558"/>
        <v>230</v>
      </c>
      <c r="J1821">
        <v>0</v>
      </c>
      <c r="K1821" s="11">
        <f t="shared" si="559"/>
        <v>8</v>
      </c>
      <c r="L1821">
        <v>0</v>
      </c>
      <c r="M1821">
        <v>0</v>
      </c>
      <c r="N1821" s="7">
        <v>0</v>
      </c>
      <c r="O1821" s="7" t="str">
        <f t="shared" ref="O1821:Q1821" si="587">O1721</f>
        <v>1-1,2-19</v>
      </c>
      <c r="P1821" s="5" t="str">
        <f t="shared" si="561"/>
        <v>1-1933</v>
      </c>
      <c r="Q1821" s="7">
        <f t="shared" si="587"/>
        <v>0</v>
      </c>
      <c r="R1821" s="5">
        <f t="shared" si="562"/>
        <v>821</v>
      </c>
      <c r="S1821" s="5">
        <v>15</v>
      </c>
      <c r="T1821" s="5">
        <v>0</v>
      </c>
      <c r="U1821">
        <f>[2]升级消耗!$I21</f>
        <v>1933</v>
      </c>
      <c r="V1821">
        <f t="shared" si="537"/>
        <v>2.2</v>
      </c>
      <c r="AA1821" s="5">
        <f t="shared" si="563"/>
        <v>230</v>
      </c>
    </row>
    <row r="1822" spans="1:27">
      <c r="A1822" s="5">
        <f t="shared" si="533"/>
        <v>1007019</v>
      </c>
      <c r="B1822" s="5">
        <f t="shared" si="534"/>
        <v>1007</v>
      </c>
      <c r="C1822" s="5">
        <f>VLOOKUP(B1822,[1]role!$A:$J,10,1)</f>
        <v>51</v>
      </c>
      <c r="D1822" s="5">
        <f t="shared" si="535"/>
        <v>19</v>
      </c>
      <c r="E1822" s="10" t="s">
        <v>241</v>
      </c>
      <c r="F1822" s="5">
        <f>[2]攻击!$K24</f>
        <v>864</v>
      </c>
      <c r="G1822" s="5">
        <f t="shared" si="557"/>
        <v>135</v>
      </c>
      <c r="H1822" s="5">
        <v>0</v>
      </c>
      <c r="I1822" s="6">
        <f t="shared" si="558"/>
        <v>240</v>
      </c>
      <c r="J1822">
        <v>0</v>
      </c>
      <c r="K1822" s="11">
        <f t="shared" si="559"/>
        <v>8</v>
      </c>
      <c r="L1822">
        <v>0</v>
      </c>
      <c r="M1822">
        <v>0</v>
      </c>
      <c r="N1822" s="7">
        <v>0</v>
      </c>
      <c r="O1822" s="7" t="str">
        <f t="shared" ref="O1822:Q1822" si="588">O1722</f>
        <v>1-1,2-20</v>
      </c>
      <c r="P1822" s="5" t="str">
        <f t="shared" si="561"/>
        <v>1-2028</v>
      </c>
      <c r="Q1822" s="7">
        <f t="shared" si="588"/>
        <v>0</v>
      </c>
      <c r="R1822" s="5">
        <f t="shared" si="562"/>
        <v>864</v>
      </c>
      <c r="S1822" s="5">
        <v>15</v>
      </c>
      <c r="T1822" s="5">
        <v>0</v>
      </c>
      <c r="U1822">
        <f>[2]升级消耗!$I22</f>
        <v>2028</v>
      </c>
      <c r="V1822">
        <f t="shared" si="537"/>
        <v>2.2</v>
      </c>
      <c r="AA1822" s="5">
        <f t="shared" si="563"/>
        <v>240</v>
      </c>
    </row>
    <row r="1823" spans="1:27">
      <c r="A1823" s="5">
        <f t="shared" si="533"/>
        <v>1007020</v>
      </c>
      <c r="B1823" s="5">
        <f t="shared" si="534"/>
        <v>1007</v>
      </c>
      <c r="C1823" s="5">
        <f>VLOOKUP(B1823,[1]role!$A:$J,10,1)</f>
        <v>51</v>
      </c>
      <c r="D1823" s="5">
        <f t="shared" si="535"/>
        <v>20</v>
      </c>
      <c r="E1823" s="10" t="s">
        <v>241</v>
      </c>
      <c r="F1823" s="5">
        <f>[2]攻击!$K25</f>
        <v>910</v>
      </c>
      <c r="G1823" s="5">
        <f t="shared" si="557"/>
        <v>139</v>
      </c>
      <c r="H1823" s="5">
        <v>0</v>
      </c>
      <c r="I1823" s="6">
        <f t="shared" si="558"/>
        <v>250</v>
      </c>
      <c r="J1823">
        <v>0</v>
      </c>
      <c r="K1823" s="11">
        <f t="shared" si="559"/>
        <v>8</v>
      </c>
      <c r="L1823">
        <v>0</v>
      </c>
      <c r="M1823">
        <v>0</v>
      </c>
      <c r="N1823" s="7">
        <v>0</v>
      </c>
      <c r="O1823" s="7" t="str">
        <f t="shared" ref="O1823:Q1823" si="589">O1723</f>
        <v>1-1,2-21</v>
      </c>
      <c r="P1823" s="5" t="str">
        <f t="shared" si="561"/>
        <v>1-2121</v>
      </c>
      <c r="Q1823" s="7">
        <f t="shared" si="589"/>
        <v>0</v>
      </c>
      <c r="R1823" s="5">
        <f t="shared" si="562"/>
        <v>910</v>
      </c>
      <c r="S1823" s="5">
        <v>15</v>
      </c>
      <c r="T1823" s="5">
        <v>0</v>
      </c>
      <c r="U1823">
        <f>[2]升级消耗!$I23</f>
        <v>2121</v>
      </c>
      <c r="V1823">
        <f t="shared" si="537"/>
        <v>2.2</v>
      </c>
      <c r="AA1823" s="5">
        <f t="shared" si="563"/>
        <v>250</v>
      </c>
    </row>
    <row r="1824" spans="1:27">
      <c r="A1824" s="5">
        <f t="shared" si="533"/>
        <v>1007021</v>
      </c>
      <c r="B1824" s="5">
        <f t="shared" si="534"/>
        <v>1007</v>
      </c>
      <c r="C1824" s="5">
        <f>VLOOKUP(B1824,[1]role!$A:$J,10,1)</f>
        <v>51</v>
      </c>
      <c r="D1824" s="5">
        <f t="shared" si="535"/>
        <v>21</v>
      </c>
      <c r="E1824" s="10" t="s">
        <v>241</v>
      </c>
      <c r="F1824" s="5">
        <f>[2]攻击!$K26</f>
        <v>957</v>
      </c>
      <c r="G1824" s="5">
        <f t="shared" si="557"/>
        <v>144</v>
      </c>
      <c r="H1824" s="5">
        <v>0</v>
      </c>
      <c r="I1824" s="6">
        <f t="shared" si="558"/>
        <v>260</v>
      </c>
      <c r="J1824">
        <v>0</v>
      </c>
      <c r="K1824" s="11">
        <f t="shared" si="559"/>
        <v>8</v>
      </c>
      <c r="L1824">
        <v>0</v>
      </c>
      <c r="M1824">
        <v>0</v>
      </c>
      <c r="N1824" s="7">
        <v>0</v>
      </c>
      <c r="O1824" s="7" t="str">
        <f t="shared" ref="O1824:Q1824" si="590">O1724</f>
        <v>1-1,2-22</v>
      </c>
      <c r="P1824" s="5" t="str">
        <f t="shared" si="561"/>
        <v>1-2348</v>
      </c>
      <c r="Q1824" s="7">
        <f t="shared" si="590"/>
        <v>0</v>
      </c>
      <c r="R1824" s="5">
        <f t="shared" si="562"/>
        <v>957</v>
      </c>
      <c r="S1824" s="5">
        <v>15</v>
      </c>
      <c r="T1824" s="5">
        <v>0</v>
      </c>
      <c r="U1824">
        <f>[2]升级消耗!$I24</f>
        <v>2348</v>
      </c>
      <c r="V1824">
        <f t="shared" si="537"/>
        <v>2.2</v>
      </c>
      <c r="AA1824" s="5">
        <f t="shared" si="563"/>
        <v>260</v>
      </c>
    </row>
    <row r="1825" spans="1:27">
      <c r="A1825" s="5">
        <f t="shared" si="533"/>
        <v>1007022</v>
      </c>
      <c r="B1825" s="5">
        <f t="shared" si="534"/>
        <v>1007</v>
      </c>
      <c r="C1825" s="5">
        <f>VLOOKUP(B1825,[1]role!$A:$J,10,1)</f>
        <v>51</v>
      </c>
      <c r="D1825" s="5">
        <f t="shared" si="535"/>
        <v>22</v>
      </c>
      <c r="E1825" s="10" t="s">
        <v>241</v>
      </c>
      <c r="F1825" s="5">
        <f>[2]攻击!$K27</f>
        <v>1006</v>
      </c>
      <c r="G1825" s="5">
        <f t="shared" si="557"/>
        <v>148</v>
      </c>
      <c r="H1825" s="5">
        <v>0</v>
      </c>
      <c r="I1825" s="6">
        <f t="shared" si="558"/>
        <v>270</v>
      </c>
      <c r="J1825">
        <v>0</v>
      </c>
      <c r="K1825" s="11">
        <f t="shared" si="559"/>
        <v>8</v>
      </c>
      <c r="L1825">
        <v>0</v>
      </c>
      <c r="M1825">
        <v>0</v>
      </c>
      <c r="N1825" s="7">
        <v>0</v>
      </c>
      <c r="O1825" s="7" t="str">
        <f t="shared" ref="O1825:Q1825" si="591">O1725</f>
        <v>1-1,2-23</v>
      </c>
      <c r="P1825" s="5" t="str">
        <f t="shared" si="561"/>
        <v>1-2448</v>
      </c>
      <c r="Q1825" s="7">
        <f t="shared" si="591"/>
        <v>0</v>
      </c>
      <c r="R1825" s="5">
        <f t="shared" si="562"/>
        <v>1006</v>
      </c>
      <c r="S1825" s="5">
        <v>15</v>
      </c>
      <c r="T1825" s="5">
        <v>0</v>
      </c>
      <c r="U1825">
        <f>[2]升级消耗!$I25</f>
        <v>2448</v>
      </c>
      <c r="V1825">
        <f t="shared" si="537"/>
        <v>2.2</v>
      </c>
      <c r="AA1825" s="5">
        <f t="shared" si="563"/>
        <v>270</v>
      </c>
    </row>
    <row r="1826" spans="1:27">
      <c r="A1826" s="5">
        <f t="shared" si="533"/>
        <v>1007023</v>
      </c>
      <c r="B1826" s="5">
        <f t="shared" si="534"/>
        <v>1007</v>
      </c>
      <c r="C1826" s="5">
        <f>VLOOKUP(B1826,[1]role!$A:$J,10,1)</f>
        <v>51</v>
      </c>
      <c r="D1826" s="5">
        <f t="shared" si="535"/>
        <v>23</v>
      </c>
      <c r="E1826" s="10" t="s">
        <v>241</v>
      </c>
      <c r="F1826" s="5">
        <f>[2]攻击!$K28</f>
        <v>1056</v>
      </c>
      <c r="G1826" s="5">
        <f t="shared" si="557"/>
        <v>153</v>
      </c>
      <c r="H1826" s="5">
        <v>0</v>
      </c>
      <c r="I1826" s="6">
        <f t="shared" si="558"/>
        <v>280</v>
      </c>
      <c r="J1826">
        <v>0</v>
      </c>
      <c r="K1826" s="11">
        <f t="shared" si="559"/>
        <v>8</v>
      </c>
      <c r="L1826">
        <v>0</v>
      </c>
      <c r="M1826">
        <v>0</v>
      </c>
      <c r="N1826" s="7">
        <v>0</v>
      </c>
      <c r="O1826" s="7" t="str">
        <f t="shared" ref="O1826:Q1826" si="592">O1726</f>
        <v>1-1,2-24</v>
      </c>
      <c r="P1826" s="5" t="str">
        <f t="shared" si="561"/>
        <v>1-2555</v>
      </c>
      <c r="Q1826" s="7">
        <f t="shared" si="592"/>
        <v>0</v>
      </c>
      <c r="R1826" s="5">
        <f t="shared" si="562"/>
        <v>1056</v>
      </c>
      <c r="S1826" s="5">
        <v>15</v>
      </c>
      <c r="T1826" s="5">
        <v>0</v>
      </c>
      <c r="U1826">
        <f>[2]升级消耗!$I26</f>
        <v>2555</v>
      </c>
      <c r="V1826">
        <f t="shared" si="537"/>
        <v>2.2</v>
      </c>
      <c r="AA1826" s="5">
        <f t="shared" si="563"/>
        <v>280</v>
      </c>
    </row>
    <row r="1827" spans="1:27">
      <c r="A1827" s="5">
        <f t="shared" si="533"/>
        <v>1007024</v>
      </c>
      <c r="B1827" s="5">
        <f t="shared" si="534"/>
        <v>1007</v>
      </c>
      <c r="C1827" s="5">
        <f>VLOOKUP(B1827,[1]role!$A:$J,10,1)</f>
        <v>51</v>
      </c>
      <c r="D1827" s="5">
        <f t="shared" si="535"/>
        <v>24</v>
      </c>
      <c r="E1827" s="10" t="s">
        <v>241</v>
      </c>
      <c r="F1827" s="5">
        <f>[2]攻击!$K29</f>
        <v>1108</v>
      </c>
      <c r="G1827" s="5">
        <f t="shared" si="557"/>
        <v>157</v>
      </c>
      <c r="H1827" s="5">
        <v>0</v>
      </c>
      <c r="I1827" s="6">
        <f t="shared" si="558"/>
        <v>290</v>
      </c>
      <c r="J1827">
        <v>0</v>
      </c>
      <c r="K1827" s="11">
        <f t="shared" si="559"/>
        <v>8</v>
      </c>
      <c r="L1827">
        <v>0</v>
      </c>
      <c r="M1827">
        <v>0</v>
      </c>
      <c r="N1827" s="7">
        <v>0</v>
      </c>
      <c r="O1827" s="7" t="str">
        <f t="shared" ref="O1827:Q1827" si="593">O1727</f>
        <v>1-1,2-25</v>
      </c>
      <c r="P1827" s="5" t="str">
        <f t="shared" si="561"/>
        <v>1-2670</v>
      </c>
      <c r="Q1827" s="7">
        <f t="shared" si="593"/>
        <v>0</v>
      </c>
      <c r="R1827" s="5">
        <f t="shared" si="562"/>
        <v>1108</v>
      </c>
      <c r="S1827" s="5">
        <v>15</v>
      </c>
      <c r="T1827" s="5">
        <v>0</v>
      </c>
      <c r="U1827">
        <f>[2]升级消耗!$I27</f>
        <v>2670</v>
      </c>
      <c r="V1827">
        <f t="shared" si="537"/>
        <v>2.2</v>
      </c>
      <c r="AA1827" s="5">
        <f t="shared" si="563"/>
        <v>290</v>
      </c>
    </row>
    <row r="1828" spans="1:27">
      <c r="A1828" s="5">
        <f t="shared" si="533"/>
        <v>1007025</v>
      </c>
      <c r="B1828" s="5">
        <f t="shared" si="534"/>
        <v>1007</v>
      </c>
      <c r="C1828" s="5">
        <f>VLOOKUP(B1828,[1]role!$A:$J,10,1)</f>
        <v>51</v>
      </c>
      <c r="D1828" s="5">
        <f t="shared" si="535"/>
        <v>25</v>
      </c>
      <c r="E1828" s="10" t="s">
        <v>241</v>
      </c>
      <c r="F1828" s="5">
        <f>[2]攻击!$K30</f>
        <v>1161</v>
      </c>
      <c r="G1828" s="5">
        <f t="shared" si="557"/>
        <v>162</v>
      </c>
      <c r="H1828" s="5">
        <v>0</v>
      </c>
      <c r="I1828" s="6">
        <f t="shared" si="558"/>
        <v>300</v>
      </c>
      <c r="J1828">
        <v>0</v>
      </c>
      <c r="K1828" s="11">
        <f t="shared" si="559"/>
        <v>8</v>
      </c>
      <c r="L1828">
        <v>0</v>
      </c>
      <c r="M1828">
        <v>0</v>
      </c>
      <c r="N1828" s="7">
        <v>0</v>
      </c>
      <c r="O1828" s="7" t="str">
        <f t="shared" ref="O1828:Q1828" si="594">O1728</f>
        <v>1-1,2-26</v>
      </c>
      <c r="P1828" s="5" t="str">
        <f t="shared" si="561"/>
        <v>1-2774</v>
      </c>
      <c r="Q1828" s="7">
        <f t="shared" si="594"/>
        <v>0</v>
      </c>
      <c r="R1828" s="5">
        <f t="shared" si="562"/>
        <v>1161</v>
      </c>
      <c r="S1828" s="5">
        <v>15</v>
      </c>
      <c r="T1828" s="5">
        <v>0</v>
      </c>
      <c r="U1828">
        <f>[2]升级消耗!$I28</f>
        <v>2774</v>
      </c>
      <c r="V1828">
        <f t="shared" si="537"/>
        <v>2.2</v>
      </c>
      <c r="AA1828" s="5">
        <f t="shared" si="563"/>
        <v>300</v>
      </c>
    </row>
    <row r="1829" spans="1:27">
      <c r="A1829" s="5">
        <f t="shared" si="533"/>
        <v>1007026</v>
      </c>
      <c r="B1829" s="5">
        <f t="shared" si="534"/>
        <v>1007</v>
      </c>
      <c r="C1829" s="5">
        <f>VLOOKUP(B1829,[1]role!$A:$J,10,1)</f>
        <v>51</v>
      </c>
      <c r="D1829" s="5">
        <f t="shared" si="535"/>
        <v>26</v>
      </c>
      <c r="E1829" s="10" t="s">
        <v>241</v>
      </c>
      <c r="F1829" s="5">
        <f>[2]攻击!$K31</f>
        <v>1240</v>
      </c>
      <c r="G1829" s="5">
        <f t="shared" si="557"/>
        <v>166</v>
      </c>
      <c r="H1829" s="5">
        <v>0</v>
      </c>
      <c r="I1829" s="6">
        <f t="shared" si="558"/>
        <v>310</v>
      </c>
      <c r="J1829">
        <v>0</v>
      </c>
      <c r="K1829" s="11">
        <f t="shared" si="559"/>
        <v>8</v>
      </c>
      <c r="L1829">
        <v>0</v>
      </c>
      <c r="M1829">
        <v>0</v>
      </c>
      <c r="N1829" s="7">
        <v>0</v>
      </c>
      <c r="O1829" s="7" t="str">
        <f t="shared" ref="O1829:Q1829" si="595">O1729</f>
        <v>1-1,2-27</v>
      </c>
      <c r="P1829" s="5" t="str">
        <f t="shared" si="561"/>
        <v>1-3118</v>
      </c>
      <c r="Q1829" s="7">
        <f t="shared" si="595"/>
        <v>0</v>
      </c>
      <c r="R1829" s="5">
        <f t="shared" si="562"/>
        <v>1240</v>
      </c>
      <c r="S1829" s="5">
        <v>15</v>
      </c>
      <c r="T1829" s="5">
        <v>0</v>
      </c>
      <c r="U1829">
        <f>[2]升级消耗!$I29</f>
        <v>3118</v>
      </c>
      <c r="V1829">
        <f t="shared" si="537"/>
        <v>2.2</v>
      </c>
      <c r="AA1829" s="5">
        <f t="shared" si="563"/>
        <v>310</v>
      </c>
    </row>
    <row r="1830" spans="1:27">
      <c r="A1830" s="5">
        <f t="shared" si="533"/>
        <v>1007027</v>
      </c>
      <c r="B1830" s="5">
        <f t="shared" si="534"/>
        <v>1007</v>
      </c>
      <c r="C1830" s="5">
        <f>VLOOKUP(B1830,[1]role!$A:$J,10,1)</f>
        <v>51</v>
      </c>
      <c r="D1830" s="5">
        <f t="shared" si="535"/>
        <v>27</v>
      </c>
      <c r="E1830" s="10" t="s">
        <v>241</v>
      </c>
      <c r="F1830" s="5">
        <f>[2]攻击!$K32</f>
        <v>1320</v>
      </c>
      <c r="G1830" s="5">
        <f t="shared" si="557"/>
        <v>171</v>
      </c>
      <c r="H1830" s="5">
        <v>0</v>
      </c>
      <c r="I1830" s="6">
        <f t="shared" si="558"/>
        <v>320</v>
      </c>
      <c r="J1830">
        <v>0</v>
      </c>
      <c r="K1830" s="11">
        <f t="shared" si="559"/>
        <v>8</v>
      </c>
      <c r="L1830">
        <v>0</v>
      </c>
      <c r="M1830">
        <v>0</v>
      </c>
      <c r="N1830" s="7">
        <v>0</v>
      </c>
      <c r="O1830" s="7" t="str">
        <f t="shared" ref="O1830:Q1830" si="596">O1730</f>
        <v>1-1,2-28</v>
      </c>
      <c r="P1830" s="5" t="str">
        <f t="shared" si="561"/>
        <v>1-3301</v>
      </c>
      <c r="Q1830" s="7">
        <f t="shared" si="596"/>
        <v>0</v>
      </c>
      <c r="R1830" s="5">
        <f t="shared" si="562"/>
        <v>1320</v>
      </c>
      <c r="S1830" s="5">
        <v>15</v>
      </c>
      <c r="T1830" s="5">
        <v>0</v>
      </c>
      <c r="U1830">
        <f>[2]升级消耗!$I30</f>
        <v>3301</v>
      </c>
      <c r="V1830">
        <f t="shared" si="537"/>
        <v>2.2</v>
      </c>
      <c r="AA1830" s="5">
        <f t="shared" si="563"/>
        <v>320</v>
      </c>
    </row>
    <row r="1831" spans="1:27">
      <c r="A1831" s="5">
        <f t="shared" si="533"/>
        <v>1007028</v>
      </c>
      <c r="B1831" s="5">
        <f t="shared" si="534"/>
        <v>1007</v>
      </c>
      <c r="C1831" s="5">
        <f>VLOOKUP(B1831,[1]role!$A:$J,10,1)</f>
        <v>51</v>
      </c>
      <c r="D1831" s="5">
        <f t="shared" si="535"/>
        <v>28</v>
      </c>
      <c r="E1831" s="10" t="s">
        <v>241</v>
      </c>
      <c r="F1831" s="5">
        <f>[2]攻击!$K33</f>
        <v>1402</v>
      </c>
      <c r="G1831" s="5">
        <f t="shared" si="557"/>
        <v>176</v>
      </c>
      <c r="H1831" s="5">
        <v>0</v>
      </c>
      <c r="I1831" s="6">
        <f t="shared" si="558"/>
        <v>330</v>
      </c>
      <c r="J1831">
        <v>0</v>
      </c>
      <c r="K1831" s="11">
        <f t="shared" si="559"/>
        <v>8</v>
      </c>
      <c r="L1831">
        <v>0</v>
      </c>
      <c r="M1831">
        <v>0</v>
      </c>
      <c r="N1831" s="7">
        <v>0</v>
      </c>
      <c r="O1831" s="7" t="str">
        <f t="shared" ref="O1831:Q1831" si="597">O1731</f>
        <v>1-1,2-29</v>
      </c>
      <c r="P1831" s="5" t="str">
        <f t="shared" si="561"/>
        <v>1-3479</v>
      </c>
      <c r="Q1831" s="7">
        <f t="shared" si="597"/>
        <v>0</v>
      </c>
      <c r="R1831" s="5">
        <f t="shared" si="562"/>
        <v>1402</v>
      </c>
      <c r="S1831" s="5">
        <v>15</v>
      </c>
      <c r="T1831" s="5">
        <v>0</v>
      </c>
      <c r="U1831">
        <f>[2]升级消耗!$I31</f>
        <v>3479</v>
      </c>
      <c r="V1831">
        <f t="shared" si="537"/>
        <v>2.2</v>
      </c>
      <c r="AA1831" s="5">
        <f t="shared" si="563"/>
        <v>330</v>
      </c>
    </row>
    <row r="1832" spans="1:27">
      <c r="A1832" s="5">
        <f t="shared" si="533"/>
        <v>1007029</v>
      </c>
      <c r="B1832" s="5">
        <f t="shared" si="534"/>
        <v>1007</v>
      </c>
      <c r="C1832" s="5">
        <f>VLOOKUP(B1832,[1]role!$A:$J,10,1)</f>
        <v>51</v>
      </c>
      <c r="D1832" s="5">
        <f t="shared" si="535"/>
        <v>29</v>
      </c>
      <c r="E1832" s="10" t="s">
        <v>241</v>
      </c>
      <c r="F1832" s="5">
        <f>[2]攻击!$K34</f>
        <v>1485</v>
      </c>
      <c r="G1832" s="5">
        <f t="shared" si="557"/>
        <v>180</v>
      </c>
      <c r="H1832" s="5">
        <v>0</v>
      </c>
      <c r="I1832" s="6">
        <f t="shared" si="558"/>
        <v>340</v>
      </c>
      <c r="J1832">
        <v>0</v>
      </c>
      <c r="K1832" s="11">
        <f t="shared" si="559"/>
        <v>8</v>
      </c>
      <c r="L1832">
        <v>0</v>
      </c>
      <c r="M1832">
        <v>0</v>
      </c>
      <c r="N1832" s="7">
        <v>0</v>
      </c>
      <c r="O1832" s="7" t="str">
        <f t="shared" ref="O1832:Q1832" si="598">O1732</f>
        <v>1-1,2-30</v>
      </c>
      <c r="P1832" s="5" t="str">
        <f t="shared" si="561"/>
        <v>1-3656</v>
      </c>
      <c r="Q1832" s="7">
        <f t="shared" si="598"/>
        <v>0</v>
      </c>
      <c r="R1832" s="5">
        <f t="shared" si="562"/>
        <v>1485</v>
      </c>
      <c r="S1832" s="5">
        <v>15</v>
      </c>
      <c r="T1832" s="5">
        <v>0</v>
      </c>
      <c r="U1832">
        <f>[2]升级消耗!$I32</f>
        <v>3656</v>
      </c>
      <c r="V1832">
        <f t="shared" si="537"/>
        <v>2.2</v>
      </c>
      <c r="AA1832" s="5">
        <f t="shared" si="563"/>
        <v>340</v>
      </c>
    </row>
    <row r="1833" spans="1:27">
      <c r="A1833" s="5">
        <f t="shared" si="533"/>
        <v>1007030</v>
      </c>
      <c r="B1833" s="5">
        <f t="shared" si="534"/>
        <v>1007</v>
      </c>
      <c r="C1833" s="5">
        <f>VLOOKUP(B1833,[1]role!$A:$J,10,1)</f>
        <v>51</v>
      </c>
      <c r="D1833" s="5">
        <f t="shared" si="535"/>
        <v>30</v>
      </c>
      <c r="E1833" s="10" t="s">
        <v>241</v>
      </c>
      <c r="F1833" s="5">
        <f>[2]攻击!$K35</f>
        <v>1570</v>
      </c>
      <c r="G1833" s="5">
        <f t="shared" si="557"/>
        <v>185</v>
      </c>
      <c r="H1833" s="5">
        <v>0</v>
      </c>
      <c r="I1833" s="6">
        <f t="shared" si="558"/>
        <v>350</v>
      </c>
      <c r="J1833">
        <v>0</v>
      </c>
      <c r="K1833" s="11">
        <f t="shared" si="559"/>
        <v>8</v>
      </c>
      <c r="L1833">
        <v>0</v>
      </c>
      <c r="M1833">
        <v>0</v>
      </c>
      <c r="N1833" s="7">
        <v>0</v>
      </c>
      <c r="O1833" s="7" t="str">
        <f t="shared" ref="O1833:Q1833" si="599">O1733</f>
        <v>1-1,2-31</v>
      </c>
      <c r="P1833" s="5" t="str">
        <f t="shared" si="561"/>
        <v>1-3837</v>
      </c>
      <c r="Q1833" s="7">
        <f t="shared" si="599"/>
        <v>0</v>
      </c>
      <c r="R1833" s="5">
        <f t="shared" si="562"/>
        <v>1570</v>
      </c>
      <c r="S1833" s="5">
        <v>15</v>
      </c>
      <c r="T1833" s="5">
        <v>0</v>
      </c>
      <c r="U1833">
        <f>[2]升级消耗!$I33</f>
        <v>3837</v>
      </c>
      <c r="V1833">
        <f t="shared" si="537"/>
        <v>2.2</v>
      </c>
      <c r="AA1833" s="5">
        <f t="shared" si="563"/>
        <v>350</v>
      </c>
    </row>
    <row r="1834" spans="1:27">
      <c r="A1834" s="5">
        <f t="shared" si="533"/>
        <v>1007031</v>
      </c>
      <c r="B1834" s="5">
        <f t="shared" si="534"/>
        <v>1007</v>
      </c>
      <c r="C1834" s="5">
        <f>VLOOKUP(B1834,[1]role!$A:$J,10,1)</f>
        <v>51</v>
      </c>
      <c r="D1834" s="5">
        <f t="shared" si="535"/>
        <v>31</v>
      </c>
      <c r="E1834" s="10" t="s">
        <v>241</v>
      </c>
      <c r="F1834" s="5">
        <f>[2]攻击!$K36</f>
        <v>1656</v>
      </c>
      <c r="G1834" s="5">
        <f t="shared" si="557"/>
        <v>189</v>
      </c>
      <c r="H1834" s="5">
        <v>0</v>
      </c>
      <c r="I1834" s="6">
        <f t="shared" si="558"/>
        <v>360</v>
      </c>
      <c r="J1834">
        <v>0</v>
      </c>
      <c r="K1834" s="11">
        <f t="shared" si="559"/>
        <v>8</v>
      </c>
      <c r="L1834">
        <v>0</v>
      </c>
      <c r="M1834">
        <v>0</v>
      </c>
      <c r="N1834" s="7">
        <v>0</v>
      </c>
      <c r="O1834" s="7" t="str">
        <f t="shared" ref="O1834:Q1834" si="600">O1734</f>
        <v>1-1,2-32</v>
      </c>
      <c r="P1834" s="5" t="str">
        <f t="shared" si="561"/>
        <v>1-4242</v>
      </c>
      <c r="Q1834" s="7">
        <f t="shared" si="600"/>
        <v>0</v>
      </c>
      <c r="R1834" s="5">
        <f t="shared" si="562"/>
        <v>1656</v>
      </c>
      <c r="S1834" s="5">
        <v>15</v>
      </c>
      <c r="T1834" s="5">
        <v>0</v>
      </c>
      <c r="U1834">
        <f>[2]升级消耗!$I34</f>
        <v>4242</v>
      </c>
      <c r="V1834">
        <f t="shared" si="537"/>
        <v>2.2</v>
      </c>
      <c r="AA1834" s="5">
        <f t="shared" si="563"/>
        <v>360</v>
      </c>
    </row>
    <row r="1835" spans="1:27">
      <c r="A1835" s="5">
        <f t="shared" si="533"/>
        <v>1007032</v>
      </c>
      <c r="B1835" s="5">
        <f t="shared" si="534"/>
        <v>1007</v>
      </c>
      <c r="C1835" s="5">
        <f>VLOOKUP(B1835,[1]role!$A:$J,10,1)</f>
        <v>51</v>
      </c>
      <c r="D1835" s="5">
        <f t="shared" si="535"/>
        <v>32</v>
      </c>
      <c r="E1835" s="10" t="s">
        <v>241</v>
      </c>
      <c r="F1835" s="5">
        <f>[2]攻击!$K37</f>
        <v>1745</v>
      </c>
      <c r="G1835" s="5">
        <f t="shared" si="557"/>
        <v>194</v>
      </c>
      <c r="H1835" s="5">
        <v>0</v>
      </c>
      <c r="I1835" s="6">
        <f t="shared" si="558"/>
        <v>370</v>
      </c>
      <c r="J1835">
        <v>0</v>
      </c>
      <c r="K1835" s="11">
        <f t="shared" si="559"/>
        <v>8</v>
      </c>
      <c r="L1835">
        <v>0</v>
      </c>
      <c r="M1835">
        <v>0</v>
      </c>
      <c r="N1835" s="7">
        <v>0</v>
      </c>
      <c r="O1835" s="7" t="str">
        <f t="shared" ref="O1835:Q1835" si="601">O1735</f>
        <v>1-1,2-33</v>
      </c>
      <c r="P1835" s="5" t="str">
        <f t="shared" si="561"/>
        <v>1-4435</v>
      </c>
      <c r="Q1835" s="7">
        <f t="shared" si="601"/>
        <v>0</v>
      </c>
      <c r="R1835" s="5">
        <f t="shared" si="562"/>
        <v>1745</v>
      </c>
      <c r="S1835" s="5">
        <v>15</v>
      </c>
      <c r="T1835" s="5">
        <v>0</v>
      </c>
      <c r="U1835">
        <f>[2]升级消耗!$I35</f>
        <v>4435</v>
      </c>
      <c r="V1835">
        <f t="shared" si="537"/>
        <v>2.2</v>
      </c>
      <c r="AA1835" s="5">
        <f t="shared" si="563"/>
        <v>370</v>
      </c>
    </row>
    <row r="1836" spans="1:27">
      <c r="A1836" s="5">
        <f t="shared" si="533"/>
        <v>1007033</v>
      </c>
      <c r="B1836" s="5">
        <f t="shared" si="534"/>
        <v>1007</v>
      </c>
      <c r="C1836" s="5">
        <f>VLOOKUP(B1836,[1]role!$A:$J,10,1)</f>
        <v>51</v>
      </c>
      <c r="D1836" s="5">
        <f t="shared" si="535"/>
        <v>33</v>
      </c>
      <c r="E1836" s="10" t="s">
        <v>241</v>
      </c>
      <c r="F1836" s="5">
        <f>[2]攻击!$K38</f>
        <v>1834</v>
      </c>
      <c r="G1836" s="5">
        <f t="shared" si="557"/>
        <v>198</v>
      </c>
      <c r="H1836" s="5">
        <v>0</v>
      </c>
      <c r="I1836" s="6">
        <f t="shared" si="558"/>
        <v>380</v>
      </c>
      <c r="J1836">
        <v>0</v>
      </c>
      <c r="K1836" s="11">
        <f t="shared" si="559"/>
        <v>8</v>
      </c>
      <c r="L1836">
        <v>0</v>
      </c>
      <c r="M1836">
        <v>0</v>
      </c>
      <c r="N1836" s="7">
        <v>0</v>
      </c>
      <c r="O1836" s="7" t="str">
        <f t="shared" ref="O1836:Q1836" si="602">O1736</f>
        <v>1-1,2-34</v>
      </c>
      <c r="P1836" s="5" t="str">
        <f t="shared" si="561"/>
        <v>1-4633</v>
      </c>
      <c r="Q1836" s="7">
        <f t="shared" si="602"/>
        <v>0</v>
      </c>
      <c r="R1836" s="5">
        <f t="shared" si="562"/>
        <v>1834</v>
      </c>
      <c r="S1836" s="5">
        <v>15</v>
      </c>
      <c r="T1836" s="5">
        <v>0</v>
      </c>
      <c r="U1836">
        <f>[2]升级消耗!$I36</f>
        <v>4633</v>
      </c>
      <c r="V1836">
        <f t="shared" si="537"/>
        <v>2.2</v>
      </c>
      <c r="AA1836" s="5">
        <f t="shared" si="563"/>
        <v>380</v>
      </c>
    </row>
    <row r="1837" spans="1:27">
      <c r="A1837" s="5">
        <f t="shared" si="533"/>
        <v>1007034</v>
      </c>
      <c r="B1837" s="5">
        <f t="shared" si="534"/>
        <v>1007</v>
      </c>
      <c r="C1837" s="5">
        <f>VLOOKUP(B1837,[1]role!$A:$J,10,1)</f>
        <v>51</v>
      </c>
      <c r="D1837" s="5">
        <f t="shared" si="535"/>
        <v>34</v>
      </c>
      <c r="E1837" s="10" t="s">
        <v>241</v>
      </c>
      <c r="F1837" s="5">
        <f>[2]攻击!$K39</f>
        <v>1927</v>
      </c>
      <c r="G1837" s="5">
        <f t="shared" si="557"/>
        <v>203</v>
      </c>
      <c r="H1837" s="5">
        <v>0</v>
      </c>
      <c r="I1837" s="6">
        <f t="shared" si="558"/>
        <v>390</v>
      </c>
      <c r="J1837">
        <v>0</v>
      </c>
      <c r="K1837" s="11">
        <f t="shared" si="559"/>
        <v>8</v>
      </c>
      <c r="L1837">
        <v>0</v>
      </c>
      <c r="M1837">
        <v>0</v>
      </c>
      <c r="N1837" s="7">
        <v>0</v>
      </c>
      <c r="O1837" s="7" t="str">
        <f t="shared" ref="O1837:Q1837" si="603">O1737</f>
        <v>1-1,2-35</v>
      </c>
      <c r="P1837" s="5" t="str">
        <f t="shared" si="561"/>
        <v>1-4836</v>
      </c>
      <c r="Q1837" s="7">
        <f t="shared" si="603"/>
        <v>0</v>
      </c>
      <c r="R1837" s="5">
        <f t="shared" si="562"/>
        <v>1927</v>
      </c>
      <c r="S1837" s="5">
        <v>15</v>
      </c>
      <c r="T1837" s="5">
        <v>0</v>
      </c>
      <c r="U1837">
        <f>[2]升级消耗!$I37</f>
        <v>4836</v>
      </c>
      <c r="V1837">
        <f t="shared" si="537"/>
        <v>2.2</v>
      </c>
      <c r="AA1837" s="5">
        <f t="shared" si="563"/>
        <v>390</v>
      </c>
    </row>
    <row r="1838" spans="1:27">
      <c r="A1838" s="5">
        <f t="shared" si="533"/>
        <v>1007035</v>
      </c>
      <c r="B1838" s="5">
        <f t="shared" si="534"/>
        <v>1007</v>
      </c>
      <c r="C1838" s="5">
        <f>VLOOKUP(B1838,[1]role!$A:$J,10,1)</f>
        <v>51</v>
      </c>
      <c r="D1838" s="5">
        <f t="shared" si="535"/>
        <v>35</v>
      </c>
      <c r="E1838" s="10" t="s">
        <v>241</v>
      </c>
      <c r="F1838" s="5">
        <f>[2]攻击!$K40</f>
        <v>2019</v>
      </c>
      <c r="G1838" s="5">
        <f t="shared" si="557"/>
        <v>207</v>
      </c>
      <c r="H1838" s="5">
        <v>0</v>
      </c>
      <c r="I1838" s="6">
        <f t="shared" si="558"/>
        <v>400</v>
      </c>
      <c r="J1838">
        <v>0</v>
      </c>
      <c r="K1838" s="11">
        <f t="shared" si="559"/>
        <v>8</v>
      </c>
      <c r="L1838">
        <v>0</v>
      </c>
      <c r="M1838">
        <v>0</v>
      </c>
      <c r="N1838" s="7">
        <v>0</v>
      </c>
      <c r="O1838" s="7" t="str">
        <f t="shared" ref="O1838:Q1838" si="604">O1738</f>
        <v>1-1,2-36</v>
      </c>
      <c r="P1838" s="5" t="str">
        <f t="shared" si="561"/>
        <v>1-5019</v>
      </c>
      <c r="Q1838" s="7">
        <f t="shared" si="604"/>
        <v>0</v>
      </c>
      <c r="R1838" s="5">
        <f t="shared" si="562"/>
        <v>2019</v>
      </c>
      <c r="S1838" s="5">
        <v>15</v>
      </c>
      <c r="T1838" s="5">
        <v>0</v>
      </c>
      <c r="U1838">
        <f>[2]升级消耗!$I38</f>
        <v>5019</v>
      </c>
      <c r="V1838">
        <f t="shared" si="537"/>
        <v>2.2</v>
      </c>
      <c r="AA1838" s="5">
        <f t="shared" si="563"/>
        <v>400</v>
      </c>
    </row>
    <row r="1839" spans="1:27">
      <c r="A1839" s="5">
        <f t="shared" si="533"/>
        <v>1007036</v>
      </c>
      <c r="B1839" s="5">
        <f t="shared" si="534"/>
        <v>1007</v>
      </c>
      <c r="C1839" s="5">
        <f>VLOOKUP(B1839,[1]role!$A:$J,10,1)</f>
        <v>51</v>
      </c>
      <c r="D1839" s="5">
        <f t="shared" si="535"/>
        <v>36</v>
      </c>
      <c r="E1839" s="10" t="s">
        <v>241</v>
      </c>
      <c r="F1839" s="5">
        <f>[2]攻击!$K41</f>
        <v>2115</v>
      </c>
      <c r="G1839" s="5">
        <f t="shared" si="557"/>
        <v>212</v>
      </c>
      <c r="H1839" s="5">
        <v>0</v>
      </c>
      <c r="I1839" s="6">
        <f t="shared" si="558"/>
        <v>410</v>
      </c>
      <c r="J1839">
        <v>0</v>
      </c>
      <c r="K1839" s="11">
        <f t="shared" si="559"/>
        <v>8</v>
      </c>
      <c r="L1839">
        <v>0</v>
      </c>
      <c r="M1839">
        <v>0</v>
      </c>
      <c r="N1839" s="7">
        <v>0</v>
      </c>
      <c r="O1839" s="7" t="str">
        <f t="shared" ref="O1839:Q1839" si="605">O1739</f>
        <v>1-1,2-37</v>
      </c>
      <c r="P1839" s="5" t="str">
        <f t="shared" si="561"/>
        <v>1-5502</v>
      </c>
      <c r="Q1839" s="7">
        <f t="shared" si="605"/>
        <v>0</v>
      </c>
      <c r="R1839" s="5">
        <f t="shared" si="562"/>
        <v>2115</v>
      </c>
      <c r="S1839" s="5">
        <v>15</v>
      </c>
      <c r="T1839" s="5">
        <v>0</v>
      </c>
      <c r="U1839">
        <f>[2]升级消耗!$I39</f>
        <v>5502</v>
      </c>
      <c r="V1839">
        <f t="shared" si="537"/>
        <v>2.2</v>
      </c>
      <c r="AA1839" s="5">
        <f t="shared" si="563"/>
        <v>410</v>
      </c>
    </row>
    <row r="1840" spans="1:27">
      <c r="A1840" s="5">
        <f t="shared" si="533"/>
        <v>1007037</v>
      </c>
      <c r="B1840" s="5">
        <f t="shared" si="534"/>
        <v>1007</v>
      </c>
      <c r="C1840" s="5">
        <f>VLOOKUP(B1840,[1]role!$A:$J,10,1)</f>
        <v>51</v>
      </c>
      <c r="D1840" s="5">
        <f t="shared" si="535"/>
        <v>37</v>
      </c>
      <c r="E1840" s="10" t="s">
        <v>241</v>
      </c>
      <c r="F1840" s="5">
        <f>[2]攻击!$K42</f>
        <v>2211</v>
      </c>
      <c r="G1840" s="5">
        <f t="shared" si="557"/>
        <v>216</v>
      </c>
      <c r="H1840" s="5">
        <v>0</v>
      </c>
      <c r="I1840" s="6">
        <f t="shared" si="558"/>
        <v>420</v>
      </c>
      <c r="J1840">
        <v>0</v>
      </c>
      <c r="K1840" s="11">
        <f t="shared" si="559"/>
        <v>8</v>
      </c>
      <c r="L1840">
        <v>0</v>
      </c>
      <c r="M1840">
        <v>0</v>
      </c>
      <c r="N1840" s="7">
        <v>0</v>
      </c>
      <c r="O1840" s="7" t="str">
        <f t="shared" ref="O1840:Q1840" si="606">O1740</f>
        <v>1-1,2-38</v>
      </c>
      <c r="P1840" s="5" t="str">
        <f t="shared" si="561"/>
        <v>1-5710</v>
      </c>
      <c r="Q1840" s="7">
        <f t="shared" si="606"/>
        <v>0</v>
      </c>
      <c r="R1840" s="5">
        <f t="shared" si="562"/>
        <v>2211</v>
      </c>
      <c r="S1840" s="5">
        <v>15</v>
      </c>
      <c r="T1840" s="5">
        <v>0</v>
      </c>
      <c r="U1840">
        <f>[2]升级消耗!$I40</f>
        <v>5710</v>
      </c>
      <c r="V1840">
        <f t="shared" si="537"/>
        <v>2.2</v>
      </c>
      <c r="AA1840" s="5">
        <f t="shared" si="563"/>
        <v>420</v>
      </c>
    </row>
    <row r="1841" spans="1:27">
      <c r="A1841" s="5">
        <f t="shared" ref="A1841:A1904" si="607">A1541+1000</f>
        <v>1007038</v>
      </c>
      <c r="B1841" s="5">
        <f t="shared" ref="B1841:B1904" si="608">B1541+1</f>
        <v>1007</v>
      </c>
      <c r="C1841" s="5">
        <f>VLOOKUP(B1841,[1]role!$A:$J,10,1)</f>
        <v>51</v>
      </c>
      <c r="D1841" s="5">
        <f t="shared" ref="D1841:D1904" si="609">D1541</f>
        <v>38</v>
      </c>
      <c r="E1841" s="10" t="s">
        <v>241</v>
      </c>
      <c r="F1841" s="5">
        <f>[2]攻击!$K43</f>
        <v>2310</v>
      </c>
      <c r="G1841" s="5">
        <f t="shared" si="557"/>
        <v>221</v>
      </c>
      <c r="H1841" s="5">
        <v>0</v>
      </c>
      <c r="I1841" s="6">
        <f t="shared" si="558"/>
        <v>430</v>
      </c>
      <c r="J1841">
        <v>0</v>
      </c>
      <c r="K1841" s="11">
        <f t="shared" si="559"/>
        <v>8</v>
      </c>
      <c r="L1841">
        <v>0</v>
      </c>
      <c r="M1841">
        <v>0</v>
      </c>
      <c r="N1841" s="7">
        <v>0</v>
      </c>
      <c r="O1841" s="7" t="str">
        <f t="shared" ref="O1841:Q1841" si="610">O1741</f>
        <v>1-1,2-39</v>
      </c>
      <c r="P1841" s="5" t="str">
        <f t="shared" si="561"/>
        <v>1-5922</v>
      </c>
      <c r="Q1841" s="7">
        <f t="shared" si="610"/>
        <v>0</v>
      </c>
      <c r="R1841" s="5">
        <f t="shared" si="562"/>
        <v>2310</v>
      </c>
      <c r="S1841" s="5">
        <v>15</v>
      </c>
      <c r="T1841" s="5">
        <v>0</v>
      </c>
      <c r="U1841">
        <f>[2]升级消耗!$I41</f>
        <v>5922</v>
      </c>
      <c r="V1841">
        <f t="shared" ref="V1841:V1904" si="611">V1541-0.05</f>
        <v>2.2</v>
      </c>
      <c r="AA1841" s="5">
        <f t="shared" si="563"/>
        <v>430</v>
      </c>
    </row>
    <row r="1842" spans="1:27">
      <c r="A1842" s="5">
        <f t="shared" si="607"/>
        <v>1007039</v>
      </c>
      <c r="B1842" s="5">
        <f t="shared" si="608"/>
        <v>1007</v>
      </c>
      <c r="C1842" s="5">
        <f>VLOOKUP(B1842,[1]role!$A:$J,10,1)</f>
        <v>51</v>
      </c>
      <c r="D1842" s="5">
        <f t="shared" si="609"/>
        <v>39</v>
      </c>
      <c r="E1842" s="10" t="s">
        <v>241</v>
      </c>
      <c r="F1842" s="5">
        <f>[2]攻击!$K44</f>
        <v>2409</v>
      </c>
      <c r="G1842" s="5">
        <f t="shared" si="557"/>
        <v>226</v>
      </c>
      <c r="H1842" s="5">
        <v>0</v>
      </c>
      <c r="I1842" s="6">
        <f t="shared" si="558"/>
        <v>440</v>
      </c>
      <c r="J1842">
        <v>0</v>
      </c>
      <c r="K1842" s="11">
        <f t="shared" si="559"/>
        <v>8</v>
      </c>
      <c r="L1842">
        <v>0</v>
      </c>
      <c r="M1842">
        <v>0</v>
      </c>
      <c r="N1842" s="7">
        <v>0</v>
      </c>
      <c r="O1842" s="7" t="str">
        <f t="shared" ref="O1842:Q1842" si="612">O1742</f>
        <v>1-1,2-40</v>
      </c>
      <c r="P1842" s="5" t="str">
        <f t="shared" si="561"/>
        <v>1-6122</v>
      </c>
      <c r="Q1842" s="7">
        <f t="shared" si="612"/>
        <v>0</v>
      </c>
      <c r="R1842" s="5">
        <f t="shared" si="562"/>
        <v>2409</v>
      </c>
      <c r="S1842" s="5">
        <v>15</v>
      </c>
      <c r="T1842" s="5">
        <v>0</v>
      </c>
      <c r="U1842">
        <f>[2]升级消耗!$I42</f>
        <v>6122</v>
      </c>
      <c r="V1842">
        <f t="shared" si="611"/>
        <v>2.2</v>
      </c>
      <c r="AA1842" s="5">
        <f t="shared" si="563"/>
        <v>440</v>
      </c>
    </row>
    <row r="1843" spans="1:27">
      <c r="A1843" s="5">
        <f t="shared" si="607"/>
        <v>1007040</v>
      </c>
      <c r="B1843" s="5">
        <f t="shared" si="608"/>
        <v>1007</v>
      </c>
      <c r="C1843" s="5">
        <f>VLOOKUP(B1843,[1]role!$A:$J,10,1)</f>
        <v>51</v>
      </c>
      <c r="D1843" s="5">
        <f t="shared" si="609"/>
        <v>40</v>
      </c>
      <c r="E1843" s="10" t="s">
        <v>241</v>
      </c>
      <c r="F1843" s="5">
        <f>[2]攻击!$K45</f>
        <v>2511</v>
      </c>
      <c r="G1843" s="5">
        <f t="shared" si="557"/>
        <v>230</v>
      </c>
      <c r="H1843" s="5">
        <v>0</v>
      </c>
      <c r="I1843" s="6">
        <f t="shared" si="558"/>
        <v>450</v>
      </c>
      <c r="J1843">
        <v>0</v>
      </c>
      <c r="K1843" s="11">
        <f t="shared" si="559"/>
        <v>8</v>
      </c>
      <c r="L1843">
        <v>0</v>
      </c>
      <c r="M1843">
        <v>0</v>
      </c>
      <c r="N1843" s="7">
        <v>0</v>
      </c>
      <c r="O1843" s="7" t="str">
        <f t="shared" ref="O1843:Q1843" si="613">O1743</f>
        <v>1-1,2-41</v>
      </c>
      <c r="P1843" s="5" t="str">
        <f t="shared" si="561"/>
        <v>1-6336</v>
      </c>
      <c r="Q1843" s="7">
        <f t="shared" si="613"/>
        <v>0</v>
      </c>
      <c r="R1843" s="5">
        <f t="shared" si="562"/>
        <v>2511</v>
      </c>
      <c r="S1843" s="5">
        <v>15</v>
      </c>
      <c r="T1843" s="5">
        <v>0</v>
      </c>
      <c r="U1843">
        <f>[2]升级消耗!$I43</f>
        <v>6336</v>
      </c>
      <c r="V1843">
        <f t="shared" si="611"/>
        <v>2.2</v>
      </c>
      <c r="AA1843" s="5">
        <f t="shared" si="563"/>
        <v>450</v>
      </c>
    </row>
    <row r="1844" spans="1:27">
      <c r="A1844" s="5">
        <f t="shared" si="607"/>
        <v>1007041</v>
      </c>
      <c r="B1844" s="5">
        <f t="shared" si="608"/>
        <v>1007</v>
      </c>
      <c r="C1844" s="5">
        <f>VLOOKUP(B1844,[1]role!$A:$J,10,1)</f>
        <v>51</v>
      </c>
      <c r="D1844" s="5">
        <f t="shared" si="609"/>
        <v>41</v>
      </c>
      <c r="E1844" s="10" t="s">
        <v>241</v>
      </c>
      <c r="F1844" s="5">
        <f>[2]攻击!$K46</f>
        <v>2613</v>
      </c>
      <c r="G1844" s="5">
        <f t="shared" si="557"/>
        <v>235</v>
      </c>
      <c r="H1844" s="5">
        <v>0</v>
      </c>
      <c r="I1844" s="6">
        <f t="shared" si="558"/>
        <v>460</v>
      </c>
      <c r="J1844">
        <v>0</v>
      </c>
      <c r="K1844" s="11">
        <f t="shared" si="559"/>
        <v>8</v>
      </c>
      <c r="L1844">
        <v>0</v>
      </c>
      <c r="M1844">
        <v>0</v>
      </c>
      <c r="N1844" s="7">
        <v>0</v>
      </c>
      <c r="O1844" s="7" t="str">
        <f t="shared" ref="O1844:Q1844" si="614">O1744</f>
        <v>1-1,2-42</v>
      </c>
      <c r="P1844" s="5" t="str">
        <f t="shared" si="561"/>
        <v>1-6870</v>
      </c>
      <c r="Q1844" s="7">
        <f t="shared" si="614"/>
        <v>0</v>
      </c>
      <c r="R1844" s="5">
        <f t="shared" si="562"/>
        <v>2613</v>
      </c>
      <c r="S1844" s="5">
        <v>15</v>
      </c>
      <c r="T1844" s="5">
        <v>0</v>
      </c>
      <c r="U1844">
        <f>[2]升级消耗!$I44</f>
        <v>6870</v>
      </c>
      <c r="V1844">
        <f t="shared" si="611"/>
        <v>2.2</v>
      </c>
      <c r="AA1844" s="5">
        <f t="shared" si="563"/>
        <v>460</v>
      </c>
    </row>
    <row r="1845" spans="1:27">
      <c r="A1845" s="5">
        <f t="shared" si="607"/>
        <v>1007042</v>
      </c>
      <c r="B1845" s="5">
        <f t="shared" si="608"/>
        <v>1007</v>
      </c>
      <c r="C1845" s="5">
        <f>VLOOKUP(B1845,[1]role!$A:$J,10,1)</f>
        <v>51</v>
      </c>
      <c r="D1845" s="5">
        <f t="shared" si="609"/>
        <v>42</v>
      </c>
      <c r="E1845" s="10" t="s">
        <v>241</v>
      </c>
      <c r="F1845" s="5">
        <f>[2]攻击!$K47</f>
        <v>2719</v>
      </c>
      <c r="G1845" s="5">
        <f t="shared" si="557"/>
        <v>239</v>
      </c>
      <c r="H1845" s="5">
        <v>0</v>
      </c>
      <c r="I1845" s="6">
        <f t="shared" si="558"/>
        <v>470</v>
      </c>
      <c r="J1845">
        <v>0</v>
      </c>
      <c r="K1845" s="11">
        <f t="shared" si="559"/>
        <v>8</v>
      </c>
      <c r="L1845">
        <v>0</v>
      </c>
      <c r="M1845">
        <v>0</v>
      </c>
      <c r="N1845" s="7">
        <v>0</v>
      </c>
      <c r="O1845" s="7" t="str">
        <f t="shared" ref="O1845:Q1845" si="615">O1745</f>
        <v>1-1,2-43</v>
      </c>
      <c r="P1845" s="5" t="str">
        <f t="shared" si="561"/>
        <v>1-7081</v>
      </c>
      <c r="Q1845" s="7">
        <f t="shared" si="615"/>
        <v>0</v>
      </c>
      <c r="R1845" s="5">
        <f t="shared" si="562"/>
        <v>2719</v>
      </c>
      <c r="S1845" s="5">
        <v>15</v>
      </c>
      <c r="T1845" s="5">
        <v>0</v>
      </c>
      <c r="U1845">
        <f>[2]升级消耗!$I45</f>
        <v>7081</v>
      </c>
      <c r="V1845">
        <f t="shared" si="611"/>
        <v>2.2</v>
      </c>
      <c r="AA1845" s="5">
        <f t="shared" si="563"/>
        <v>470</v>
      </c>
    </row>
    <row r="1846" spans="1:27">
      <c r="A1846" s="5">
        <f t="shared" si="607"/>
        <v>1007043</v>
      </c>
      <c r="B1846" s="5">
        <f t="shared" si="608"/>
        <v>1007</v>
      </c>
      <c r="C1846" s="5">
        <f>VLOOKUP(B1846,[1]role!$A:$J,10,1)</f>
        <v>51</v>
      </c>
      <c r="D1846" s="5">
        <f t="shared" si="609"/>
        <v>43</v>
      </c>
      <c r="E1846" s="10" t="s">
        <v>241</v>
      </c>
      <c r="F1846" s="5">
        <f>[2]攻击!$K48</f>
        <v>2824</v>
      </c>
      <c r="G1846" s="5">
        <f t="shared" si="557"/>
        <v>244</v>
      </c>
      <c r="H1846" s="5">
        <v>0</v>
      </c>
      <c r="I1846" s="6">
        <f t="shared" si="558"/>
        <v>480</v>
      </c>
      <c r="J1846">
        <v>0</v>
      </c>
      <c r="K1846" s="11">
        <f t="shared" si="559"/>
        <v>8</v>
      </c>
      <c r="L1846">
        <v>0</v>
      </c>
      <c r="M1846">
        <v>0</v>
      </c>
      <c r="N1846" s="7">
        <v>0</v>
      </c>
      <c r="O1846" s="7" t="str">
        <f t="shared" ref="O1846:Q1846" si="616">O1746</f>
        <v>1-1,2-44</v>
      </c>
      <c r="P1846" s="5" t="str">
        <f t="shared" si="561"/>
        <v>1-7304</v>
      </c>
      <c r="Q1846" s="7">
        <f t="shared" si="616"/>
        <v>0</v>
      </c>
      <c r="R1846" s="5">
        <f t="shared" si="562"/>
        <v>2824</v>
      </c>
      <c r="S1846" s="5">
        <v>15</v>
      </c>
      <c r="T1846" s="5">
        <v>0</v>
      </c>
      <c r="U1846">
        <f>[2]升级消耗!$I46</f>
        <v>7304</v>
      </c>
      <c r="V1846">
        <f t="shared" si="611"/>
        <v>2.2</v>
      </c>
      <c r="AA1846" s="5">
        <f t="shared" si="563"/>
        <v>480</v>
      </c>
    </row>
    <row r="1847" spans="1:27">
      <c r="A1847" s="5">
        <f t="shared" si="607"/>
        <v>1007044</v>
      </c>
      <c r="B1847" s="5">
        <f t="shared" si="608"/>
        <v>1007</v>
      </c>
      <c r="C1847" s="5">
        <f>VLOOKUP(B1847,[1]role!$A:$J,10,1)</f>
        <v>51</v>
      </c>
      <c r="D1847" s="5">
        <f t="shared" si="609"/>
        <v>44</v>
      </c>
      <c r="E1847" s="10" t="s">
        <v>241</v>
      </c>
      <c r="F1847" s="5">
        <f>[2]攻击!$K49</f>
        <v>2933</v>
      </c>
      <c r="G1847" s="5">
        <f t="shared" si="557"/>
        <v>248</v>
      </c>
      <c r="H1847" s="5">
        <v>0</v>
      </c>
      <c r="I1847" s="6">
        <f t="shared" si="558"/>
        <v>490</v>
      </c>
      <c r="J1847">
        <v>0</v>
      </c>
      <c r="K1847" s="11">
        <f t="shared" si="559"/>
        <v>8</v>
      </c>
      <c r="L1847">
        <v>0</v>
      </c>
      <c r="M1847">
        <v>0</v>
      </c>
      <c r="N1847" s="7">
        <v>0</v>
      </c>
      <c r="O1847" s="7" t="str">
        <f t="shared" ref="O1847:Q1847" si="617">O1747</f>
        <v>1-1,2-45</v>
      </c>
      <c r="P1847" s="5" t="str">
        <f t="shared" si="561"/>
        <v>1-7530</v>
      </c>
      <c r="Q1847" s="7">
        <f t="shared" si="617"/>
        <v>0</v>
      </c>
      <c r="R1847" s="5">
        <f t="shared" si="562"/>
        <v>2933</v>
      </c>
      <c r="S1847" s="5">
        <v>15</v>
      </c>
      <c r="T1847" s="5">
        <v>0</v>
      </c>
      <c r="U1847">
        <f>[2]升级消耗!$I47</f>
        <v>7530</v>
      </c>
      <c r="V1847">
        <f t="shared" si="611"/>
        <v>2.2</v>
      </c>
      <c r="AA1847" s="5">
        <f t="shared" si="563"/>
        <v>490</v>
      </c>
    </row>
    <row r="1848" spans="1:27">
      <c r="A1848" s="5">
        <f t="shared" si="607"/>
        <v>1007045</v>
      </c>
      <c r="B1848" s="5">
        <f t="shared" si="608"/>
        <v>1007</v>
      </c>
      <c r="C1848" s="5">
        <f>VLOOKUP(B1848,[1]role!$A:$J,10,1)</f>
        <v>51</v>
      </c>
      <c r="D1848" s="5">
        <f t="shared" si="609"/>
        <v>45</v>
      </c>
      <c r="E1848" s="10" t="s">
        <v>241</v>
      </c>
      <c r="F1848" s="5">
        <f>[2]攻击!$K50</f>
        <v>3042</v>
      </c>
      <c r="G1848" s="5">
        <f t="shared" si="557"/>
        <v>253</v>
      </c>
      <c r="H1848" s="5">
        <v>0</v>
      </c>
      <c r="I1848" s="6">
        <f t="shared" si="558"/>
        <v>500</v>
      </c>
      <c r="J1848">
        <v>0</v>
      </c>
      <c r="K1848" s="11">
        <f t="shared" si="559"/>
        <v>8</v>
      </c>
      <c r="L1848">
        <v>0</v>
      </c>
      <c r="M1848">
        <v>0</v>
      </c>
      <c r="N1848" s="7">
        <v>0</v>
      </c>
      <c r="O1848" s="7" t="str">
        <f t="shared" ref="O1848:Q1848" si="618">O1748</f>
        <v>1-1,2-46</v>
      </c>
      <c r="P1848" s="5" t="str">
        <f t="shared" si="561"/>
        <v>1-7736</v>
      </c>
      <c r="Q1848" s="7">
        <f t="shared" si="618"/>
        <v>0</v>
      </c>
      <c r="R1848" s="5">
        <f t="shared" si="562"/>
        <v>3042</v>
      </c>
      <c r="S1848" s="5">
        <v>15</v>
      </c>
      <c r="T1848" s="5">
        <v>0</v>
      </c>
      <c r="U1848">
        <f>[2]升级消耗!$I48</f>
        <v>7736</v>
      </c>
      <c r="V1848">
        <f t="shared" si="611"/>
        <v>2.2</v>
      </c>
      <c r="AA1848" s="5">
        <f t="shared" si="563"/>
        <v>500</v>
      </c>
    </row>
    <row r="1849" spans="1:27">
      <c r="A1849" s="5">
        <f t="shared" si="607"/>
        <v>1007046</v>
      </c>
      <c r="B1849" s="5">
        <f t="shared" si="608"/>
        <v>1007</v>
      </c>
      <c r="C1849" s="5">
        <f>VLOOKUP(B1849,[1]role!$A:$J,10,1)</f>
        <v>51</v>
      </c>
      <c r="D1849" s="5">
        <f t="shared" si="609"/>
        <v>46</v>
      </c>
      <c r="E1849" s="10" t="s">
        <v>241</v>
      </c>
      <c r="F1849" s="5">
        <f>[2]攻击!$K51</f>
        <v>3154</v>
      </c>
      <c r="G1849" s="5">
        <f t="shared" si="557"/>
        <v>257</v>
      </c>
      <c r="H1849" s="5">
        <v>0</v>
      </c>
      <c r="I1849" s="6">
        <f t="shared" si="558"/>
        <v>510</v>
      </c>
      <c r="J1849">
        <v>0</v>
      </c>
      <c r="K1849" s="11">
        <f t="shared" si="559"/>
        <v>8</v>
      </c>
      <c r="L1849">
        <v>0</v>
      </c>
      <c r="M1849">
        <v>0</v>
      </c>
      <c r="N1849" s="7">
        <v>0</v>
      </c>
      <c r="O1849" s="7" t="str">
        <f t="shared" ref="O1849:Q1849" si="619">O1749</f>
        <v>1-1,2-47</v>
      </c>
      <c r="P1849" s="5" t="str">
        <f t="shared" si="561"/>
        <v>1-8339</v>
      </c>
      <c r="Q1849" s="7">
        <f t="shared" si="619"/>
        <v>0</v>
      </c>
      <c r="R1849" s="5">
        <f t="shared" si="562"/>
        <v>3154</v>
      </c>
      <c r="S1849" s="5">
        <v>15</v>
      </c>
      <c r="T1849" s="5">
        <v>0</v>
      </c>
      <c r="U1849">
        <f>[2]升级消耗!$I49</f>
        <v>8339</v>
      </c>
      <c r="V1849">
        <f t="shared" si="611"/>
        <v>2.2</v>
      </c>
      <c r="AA1849" s="5">
        <f t="shared" si="563"/>
        <v>510</v>
      </c>
    </row>
    <row r="1850" spans="1:27">
      <c r="A1850" s="5">
        <f t="shared" si="607"/>
        <v>1007047</v>
      </c>
      <c r="B1850" s="5">
        <f t="shared" si="608"/>
        <v>1007</v>
      </c>
      <c r="C1850" s="5">
        <f>VLOOKUP(B1850,[1]role!$A:$J,10,1)</f>
        <v>51</v>
      </c>
      <c r="D1850" s="5">
        <f t="shared" si="609"/>
        <v>47</v>
      </c>
      <c r="E1850" s="10" t="s">
        <v>241</v>
      </c>
      <c r="F1850" s="5">
        <f>[2]攻击!$K52</f>
        <v>3267</v>
      </c>
      <c r="G1850" s="5">
        <f t="shared" si="557"/>
        <v>262</v>
      </c>
      <c r="H1850" s="5">
        <v>0</v>
      </c>
      <c r="I1850" s="6">
        <f t="shared" si="558"/>
        <v>520</v>
      </c>
      <c r="J1850">
        <v>0</v>
      </c>
      <c r="K1850" s="11">
        <f t="shared" si="559"/>
        <v>8</v>
      </c>
      <c r="L1850">
        <v>0</v>
      </c>
      <c r="M1850">
        <v>0</v>
      </c>
      <c r="N1850" s="7">
        <v>0</v>
      </c>
      <c r="O1850" s="7" t="str">
        <f t="shared" ref="O1850:Q1850" si="620">O1750</f>
        <v>1-1,2-48</v>
      </c>
      <c r="P1850" s="5" t="str">
        <f t="shared" si="561"/>
        <v>1-8572</v>
      </c>
      <c r="Q1850" s="7">
        <f t="shared" si="620"/>
        <v>0</v>
      </c>
      <c r="R1850" s="5">
        <f t="shared" si="562"/>
        <v>3267</v>
      </c>
      <c r="S1850" s="5">
        <v>15</v>
      </c>
      <c r="T1850" s="5">
        <v>0</v>
      </c>
      <c r="U1850">
        <f>[2]升级消耗!$I50</f>
        <v>8572</v>
      </c>
      <c r="V1850">
        <f t="shared" si="611"/>
        <v>2.2</v>
      </c>
      <c r="AA1850" s="5">
        <f t="shared" si="563"/>
        <v>520</v>
      </c>
    </row>
    <row r="1851" spans="1:27">
      <c r="A1851" s="5">
        <f t="shared" si="607"/>
        <v>1007048</v>
      </c>
      <c r="B1851" s="5">
        <f t="shared" si="608"/>
        <v>1007</v>
      </c>
      <c r="C1851" s="5">
        <f>VLOOKUP(B1851,[1]role!$A:$J,10,1)</f>
        <v>51</v>
      </c>
      <c r="D1851" s="5">
        <f t="shared" si="609"/>
        <v>48</v>
      </c>
      <c r="E1851" s="10" t="s">
        <v>241</v>
      </c>
      <c r="F1851" s="5">
        <f>[2]攻击!$K53</f>
        <v>3382</v>
      </c>
      <c r="G1851" s="5">
        <f t="shared" si="557"/>
        <v>266</v>
      </c>
      <c r="H1851" s="5">
        <v>0</v>
      </c>
      <c r="I1851" s="6">
        <f t="shared" si="558"/>
        <v>530</v>
      </c>
      <c r="J1851">
        <v>0</v>
      </c>
      <c r="K1851" s="11">
        <f t="shared" si="559"/>
        <v>8</v>
      </c>
      <c r="L1851">
        <v>0</v>
      </c>
      <c r="M1851">
        <v>0</v>
      </c>
      <c r="N1851" s="7">
        <v>0</v>
      </c>
      <c r="O1851" s="7" t="str">
        <f t="shared" ref="O1851:Q1851" si="621">O1751</f>
        <v>1-1,2-49</v>
      </c>
      <c r="P1851" s="5" t="str">
        <f t="shared" si="561"/>
        <v>1-8793</v>
      </c>
      <c r="Q1851" s="7">
        <f t="shared" si="621"/>
        <v>0</v>
      </c>
      <c r="R1851" s="5">
        <f t="shared" si="562"/>
        <v>3382</v>
      </c>
      <c r="S1851" s="5">
        <v>15</v>
      </c>
      <c r="T1851" s="5">
        <v>0</v>
      </c>
      <c r="U1851">
        <f>[2]升级消耗!$I51</f>
        <v>8793</v>
      </c>
      <c r="V1851">
        <f t="shared" si="611"/>
        <v>2.2</v>
      </c>
      <c r="AA1851" s="5">
        <f t="shared" si="563"/>
        <v>530</v>
      </c>
    </row>
    <row r="1852" spans="1:27">
      <c r="A1852" s="5">
        <f t="shared" si="607"/>
        <v>1007049</v>
      </c>
      <c r="B1852" s="5">
        <f t="shared" si="608"/>
        <v>1007</v>
      </c>
      <c r="C1852" s="5">
        <f>VLOOKUP(B1852,[1]role!$A:$J,10,1)</f>
        <v>51</v>
      </c>
      <c r="D1852" s="5">
        <f t="shared" si="609"/>
        <v>49</v>
      </c>
      <c r="E1852" s="10" t="s">
        <v>241</v>
      </c>
      <c r="F1852" s="5">
        <f>[2]攻击!$K54</f>
        <v>3498</v>
      </c>
      <c r="G1852" s="5">
        <f t="shared" si="557"/>
        <v>271</v>
      </c>
      <c r="H1852" s="5">
        <v>0</v>
      </c>
      <c r="I1852" s="6">
        <f t="shared" si="558"/>
        <v>540</v>
      </c>
      <c r="J1852">
        <v>0</v>
      </c>
      <c r="K1852" s="11">
        <f t="shared" si="559"/>
        <v>8</v>
      </c>
      <c r="L1852">
        <v>0</v>
      </c>
      <c r="M1852">
        <v>0</v>
      </c>
      <c r="N1852" s="7">
        <v>0</v>
      </c>
      <c r="O1852" s="7" t="str">
        <f t="shared" ref="O1852:Q1852" si="622">O1752</f>
        <v>1-1,2-50</v>
      </c>
      <c r="P1852" s="5" t="str">
        <f t="shared" si="561"/>
        <v>1-9016</v>
      </c>
      <c r="Q1852" s="7">
        <f t="shared" si="622"/>
        <v>0</v>
      </c>
      <c r="R1852" s="5">
        <f t="shared" si="562"/>
        <v>3498</v>
      </c>
      <c r="S1852" s="5">
        <v>15</v>
      </c>
      <c r="T1852" s="5">
        <v>0</v>
      </c>
      <c r="U1852">
        <f>[2]升级消耗!$I52</f>
        <v>9016</v>
      </c>
      <c r="V1852">
        <f t="shared" si="611"/>
        <v>2.2</v>
      </c>
      <c r="AA1852" s="5">
        <f t="shared" si="563"/>
        <v>540</v>
      </c>
    </row>
    <row r="1853" spans="1:27">
      <c r="A1853" s="5">
        <f t="shared" si="607"/>
        <v>1007050</v>
      </c>
      <c r="B1853" s="5">
        <f t="shared" si="608"/>
        <v>1007</v>
      </c>
      <c r="C1853" s="5">
        <f>VLOOKUP(B1853,[1]role!$A:$J,10,1)</f>
        <v>51</v>
      </c>
      <c r="D1853" s="5">
        <f t="shared" si="609"/>
        <v>50</v>
      </c>
      <c r="E1853" s="10" t="s">
        <v>241</v>
      </c>
      <c r="F1853" s="5">
        <f>[2]攻击!$K55</f>
        <v>3616</v>
      </c>
      <c r="G1853" s="5">
        <f t="shared" si="557"/>
        <v>276</v>
      </c>
      <c r="H1853" s="5">
        <v>0</v>
      </c>
      <c r="I1853" s="6">
        <f t="shared" si="558"/>
        <v>550</v>
      </c>
      <c r="J1853">
        <v>0</v>
      </c>
      <c r="K1853" s="11">
        <f t="shared" si="559"/>
        <v>8</v>
      </c>
      <c r="L1853">
        <v>0</v>
      </c>
      <c r="M1853">
        <v>0</v>
      </c>
      <c r="N1853" s="7">
        <v>0</v>
      </c>
      <c r="O1853" s="7" t="str">
        <f t="shared" ref="O1853:Q1853" si="623">O1753</f>
        <v>1-1,2-51</v>
      </c>
      <c r="P1853" s="5" t="str">
        <f t="shared" si="561"/>
        <v>1-9251</v>
      </c>
      <c r="Q1853" s="7">
        <f t="shared" si="623"/>
        <v>0</v>
      </c>
      <c r="R1853" s="5">
        <f t="shared" si="562"/>
        <v>3616</v>
      </c>
      <c r="S1853" s="5">
        <v>15</v>
      </c>
      <c r="T1853" s="5">
        <v>0</v>
      </c>
      <c r="U1853">
        <f>[2]升级消耗!$I53</f>
        <v>9251</v>
      </c>
      <c r="V1853">
        <f t="shared" si="611"/>
        <v>2.2</v>
      </c>
      <c r="AA1853" s="5">
        <f t="shared" si="563"/>
        <v>550</v>
      </c>
    </row>
    <row r="1854" spans="1:27">
      <c r="A1854" s="5">
        <f t="shared" si="607"/>
        <v>1007051</v>
      </c>
      <c r="B1854" s="5">
        <f t="shared" si="608"/>
        <v>1007</v>
      </c>
      <c r="C1854" s="5">
        <f>VLOOKUP(B1854,[1]role!$A:$J,10,1)</f>
        <v>51</v>
      </c>
      <c r="D1854" s="5">
        <f t="shared" si="609"/>
        <v>51</v>
      </c>
      <c r="E1854" s="10" t="s">
        <v>241</v>
      </c>
      <c r="F1854" s="5">
        <f>[2]攻击!$K56</f>
        <v>3795</v>
      </c>
      <c r="G1854" s="5">
        <f t="shared" si="557"/>
        <v>280</v>
      </c>
      <c r="H1854" s="5">
        <v>0</v>
      </c>
      <c r="I1854" s="6">
        <f t="shared" si="558"/>
        <v>560</v>
      </c>
      <c r="J1854">
        <v>0</v>
      </c>
      <c r="K1854" s="11">
        <f t="shared" si="559"/>
        <v>8</v>
      </c>
      <c r="L1854">
        <v>0</v>
      </c>
      <c r="M1854">
        <v>0</v>
      </c>
      <c r="N1854" s="7">
        <v>0</v>
      </c>
      <c r="O1854" s="7" t="str">
        <f t="shared" ref="O1854:Q1854" si="624">O1754</f>
        <v>1-1,2-52</v>
      </c>
      <c r="P1854" s="5" t="str">
        <f t="shared" si="561"/>
        <v>1-10056</v>
      </c>
      <c r="Q1854" s="7">
        <f t="shared" si="624"/>
        <v>0</v>
      </c>
      <c r="R1854" s="5">
        <f t="shared" si="562"/>
        <v>3795</v>
      </c>
      <c r="S1854" s="5">
        <v>15</v>
      </c>
      <c r="T1854" s="5">
        <v>0</v>
      </c>
      <c r="U1854">
        <f>[2]升级消耗!$I54</f>
        <v>10056</v>
      </c>
      <c r="V1854">
        <f t="shared" si="611"/>
        <v>2.2</v>
      </c>
      <c r="AA1854" s="5">
        <f t="shared" si="563"/>
        <v>560</v>
      </c>
    </row>
    <row r="1855" spans="1:27">
      <c r="A1855" s="5">
        <f t="shared" si="607"/>
        <v>1007052</v>
      </c>
      <c r="B1855" s="5">
        <f t="shared" si="608"/>
        <v>1007</v>
      </c>
      <c r="C1855" s="5">
        <f>VLOOKUP(B1855,[1]role!$A:$J,10,1)</f>
        <v>51</v>
      </c>
      <c r="D1855" s="5">
        <f t="shared" si="609"/>
        <v>52</v>
      </c>
      <c r="E1855" s="10" t="s">
        <v>241</v>
      </c>
      <c r="F1855" s="5">
        <f>[2]攻击!$K57</f>
        <v>3973</v>
      </c>
      <c r="G1855" s="5">
        <f t="shared" si="557"/>
        <v>285</v>
      </c>
      <c r="H1855" s="5">
        <v>0</v>
      </c>
      <c r="I1855" s="6">
        <f t="shared" si="558"/>
        <v>570</v>
      </c>
      <c r="J1855">
        <v>0</v>
      </c>
      <c r="K1855" s="11">
        <f t="shared" si="559"/>
        <v>8</v>
      </c>
      <c r="L1855">
        <v>0</v>
      </c>
      <c r="M1855">
        <v>0</v>
      </c>
      <c r="N1855" s="7">
        <v>0</v>
      </c>
      <c r="O1855" s="7" t="str">
        <f t="shared" ref="O1855:Q1855" si="625">O1755</f>
        <v>1-1,2-53</v>
      </c>
      <c r="P1855" s="5" t="str">
        <f t="shared" si="561"/>
        <v>1-10435</v>
      </c>
      <c r="Q1855" s="7">
        <f t="shared" si="625"/>
        <v>0</v>
      </c>
      <c r="R1855" s="5">
        <f t="shared" si="562"/>
        <v>3973</v>
      </c>
      <c r="S1855" s="5">
        <v>15</v>
      </c>
      <c r="T1855" s="5">
        <v>0</v>
      </c>
      <c r="U1855">
        <f>[2]升级消耗!$I55</f>
        <v>10435</v>
      </c>
      <c r="V1855">
        <f t="shared" si="611"/>
        <v>2.2</v>
      </c>
      <c r="AA1855" s="5">
        <f t="shared" si="563"/>
        <v>570</v>
      </c>
    </row>
    <row r="1856" spans="1:27">
      <c r="A1856" s="5">
        <f t="shared" si="607"/>
        <v>1007053</v>
      </c>
      <c r="B1856" s="5">
        <f t="shared" si="608"/>
        <v>1007</v>
      </c>
      <c r="C1856" s="5">
        <f>VLOOKUP(B1856,[1]role!$A:$J,10,1)</f>
        <v>51</v>
      </c>
      <c r="D1856" s="5">
        <f t="shared" si="609"/>
        <v>53</v>
      </c>
      <c r="E1856" s="10" t="s">
        <v>241</v>
      </c>
      <c r="F1856" s="5">
        <f>[2]攻击!$K58</f>
        <v>4154</v>
      </c>
      <c r="G1856" s="5">
        <f t="shared" si="557"/>
        <v>289</v>
      </c>
      <c r="H1856" s="5">
        <v>0</v>
      </c>
      <c r="I1856" s="6">
        <f t="shared" si="558"/>
        <v>580</v>
      </c>
      <c r="J1856">
        <v>0</v>
      </c>
      <c r="K1856" s="11">
        <f t="shared" si="559"/>
        <v>8</v>
      </c>
      <c r="L1856">
        <v>0</v>
      </c>
      <c r="M1856">
        <v>0</v>
      </c>
      <c r="N1856" s="7">
        <v>0</v>
      </c>
      <c r="O1856" s="7" t="str">
        <f t="shared" ref="O1856:Q1856" si="626">O1756</f>
        <v>1-1,2-54</v>
      </c>
      <c r="P1856" s="5" t="str">
        <f t="shared" si="561"/>
        <v>1-10820</v>
      </c>
      <c r="Q1856" s="7">
        <f t="shared" si="626"/>
        <v>0</v>
      </c>
      <c r="R1856" s="5">
        <f t="shared" si="562"/>
        <v>4154</v>
      </c>
      <c r="S1856" s="5">
        <v>15</v>
      </c>
      <c r="T1856" s="5">
        <v>0</v>
      </c>
      <c r="U1856">
        <f>[2]升级消耗!$I56</f>
        <v>10820</v>
      </c>
      <c r="V1856">
        <f t="shared" si="611"/>
        <v>2.2</v>
      </c>
      <c r="AA1856" s="5">
        <f t="shared" si="563"/>
        <v>580</v>
      </c>
    </row>
    <row r="1857" spans="1:27">
      <c r="A1857" s="5">
        <f t="shared" si="607"/>
        <v>1007054</v>
      </c>
      <c r="B1857" s="5">
        <f t="shared" si="608"/>
        <v>1007</v>
      </c>
      <c r="C1857" s="5">
        <f>VLOOKUP(B1857,[1]role!$A:$J,10,1)</f>
        <v>51</v>
      </c>
      <c r="D1857" s="5">
        <f t="shared" si="609"/>
        <v>54</v>
      </c>
      <c r="E1857" s="10" t="s">
        <v>241</v>
      </c>
      <c r="F1857" s="5">
        <f>[2]攻击!$K59</f>
        <v>4336</v>
      </c>
      <c r="G1857" s="5">
        <f t="shared" si="557"/>
        <v>294</v>
      </c>
      <c r="H1857" s="5">
        <v>0</v>
      </c>
      <c r="I1857" s="6">
        <f t="shared" si="558"/>
        <v>590</v>
      </c>
      <c r="J1857">
        <v>0</v>
      </c>
      <c r="K1857" s="11">
        <f t="shared" si="559"/>
        <v>8</v>
      </c>
      <c r="L1857">
        <v>0</v>
      </c>
      <c r="M1857">
        <v>0</v>
      </c>
      <c r="N1857" s="7">
        <v>0</v>
      </c>
      <c r="O1857" s="7" t="str">
        <f t="shared" ref="O1857:Q1857" si="627">O1757</f>
        <v>1-1,2-55</v>
      </c>
      <c r="P1857" s="5" t="str">
        <f t="shared" si="561"/>
        <v>1-11198</v>
      </c>
      <c r="Q1857" s="7">
        <f t="shared" si="627"/>
        <v>0</v>
      </c>
      <c r="R1857" s="5">
        <f t="shared" si="562"/>
        <v>4336</v>
      </c>
      <c r="S1857" s="5">
        <v>15</v>
      </c>
      <c r="T1857" s="5">
        <v>0</v>
      </c>
      <c r="U1857">
        <f>[2]升级消耗!$I57</f>
        <v>11198</v>
      </c>
      <c r="V1857">
        <f t="shared" si="611"/>
        <v>2.2</v>
      </c>
      <c r="AA1857" s="5">
        <f t="shared" si="563"/>
        <v>590</v>
      </c>
    </row>
    <row r="1858" spans="1:27">
      <c r="A1858" s="5">
        <f t="shared" si="607"/>
        <v>1007055</v>
      </c>
      <c r="B1858" s="5">
        <f t="shared" si="608"/>
        <v>1007</v>
      </c>
      <c r="C1858" s="5">
        <f>VLOOKUP(B1858,[1]role!$A:$J,10,1)</f>
        <v>51</v>
      </c>
      <c r="D1858" s="5">
        <f t="shared" si="609"/>
        <v>55</v>
      </c>
      <c r="E1858" s="10" t="s">
        <v>241</v>
      </c>
      <c r="F1858" s="5">
        <f>[2]攻击!$K60</f>
        <v>4521</v>
      </c>
      <c r="G1858" s="5">
        <f t="shared" si="557"/>
        <v>298</v>
      </c>
      <c r="H1858" s="5">
        <v>0</v>
      </c>
      <c r="I1858" s="6">
        <f t="shared" si="558"/>
        <v>600</v>
      </c>
      <c r="J1858">
        <v>0</v>
      </c>
      <c r="K1858" s="11">
        <f t="shared" si="559"/>
        <v>8</v>
      </c>
      <c r="L1858">
        <v>0</v>
      </c>
      <c r="M1858">
        <v>0</v>
      </c>
      <c r="N1858" s="7">
        <v>0</v>
      </c>
      <c r="O1858" s="7" t="str">
        <f t="shared" ref="O1858:Q1858" si="628">O1758</f>
        <v>1-1,2-56</v>
      </c>
      <c r="P1858" s="5" t="str">
        <f t="shared" si="561"/>
        <v>1-11575</v>
      </c>
      <c r="Q1858" s="7">
        <f t="shared" si="628"/>
        <v>0</v>
      </c>
      <c r="R1858" s="5">
        <f t="shared" si="562"/>
        <v>4521</v>
      </c>
      <c r="S1858" s="5">
        <v>15</v>
      </c>
      <c r="T1858" s="5">
        <v>0</v>
      </c>
      <c r="U1858">
        <f>[2]升级消耗!$I58</f>
        <v>11575</v>
      </c>
      <c r="V1858">
        <f t="shared" si="611"/>
        <v>2.2</v>
      </c>
      <c r="AA1858" s="5">
        <f t="shared" si="563"/>
        <v>600</v>
      </c>
    </row>
    <row r="1859" spans="1:27">
      <c r="A1859" s="5">
        <f t="shared" si="607"/>
        <v>1007056</v>
      </c>
      <c r="B1859" s="5">
        <f t="shared" si="608"/>
        <v>1007</v>
      </c>
      <c r="C1859" s="5">
        <f>VLOOKUP(B1859,[1]role!$A:$J,10,1)</f>
        <v>51</v>
      </c>
      <c r="D1859" s="5">
        <f t="shared" si="609"/>
        <v>56</v>
      </c>
      <c r="E1859" s="10" t="s">
        <v>241</v>
      </c>
      <c r="F1859" s="5">
        <f>[2]攻击!$K61</f>
        <v>4705</v>
      </c>
      <c r="G1859" s="5">
        <f t="shared" si="557"/>
        <v>303</v>
      </c>
      <c r="H1859" s="5">
        <v>0</v>
      </c>
      <c r="I1859" s="6">
        <f t="shared" si="558"/>
        <v>610</v>
      </c>
      <c r="J1859">
        <v>0</v>
      </c>
      <c r="K1859" s="11">
        <f t="shared" si="559"/>
        <v>8</v>
      </c>
      <c r="L1859">
        <v>0</v>
      </c>
      <c r="M1859">
        <v>0</v>
      </c>
      <c r="N1859" s="7">
        <v>0</v>
      </c>
      <c r="O1859" s="7" t="str">
        <f t="shared" ref="O1859:Q1859" si="629">O1759</f>
        <v>1-1,2-57</v>
      </c>
      <c r="P1859" s="5" t="str">
        <f t="shared" si="561"/>
        <v>1-12458</v>
      </c>
      <c r="Q1859" s="7">
        <f t="shared" si="629"/>
        <v>0</v>
      </c>
      <c r="R1859" s="5">
        <f t="shared" si="562"/>
        <v>4705</v>
      </c>
      <c r="S1859" s="5">
        <v>15</v>
      </c>
      <c r="T1859" s="5">
        <v>0</v>
      </c>
      <c r="U1859">
        <f>[2]升级消耗!$I59</f>
        <v>12458</v>
      </c>
      <c r="V1859">
        <f t="shared" si="611"/>
        <v>2.2</v>
      </c>
      <c r="AA1859" s="5">
        <f t="shared" si="563"/>
        <v>610</v>
      </c>
    </row>
    <row r="1860" spans="1:27">
      <c r="A1860" s="5">
        <f t="shared" si="607"/>
        <v>1007057</v>
      </c>
      <c r="B1860" s="5">
        <f t="shared" si="608"/>
        <v>1007</v>
      </c>
      <c r="C1860" s="5">
        <f>VLOOKUP(B1860,[1]role!$A:$J,10,1)</f>
        <v>51</v>
      </c>
      <c r="D1860" s="5">
        <f t="shared" si="609"/>
        <v>57</v>
      </c>
      <c r="E1860" s="10" t="s">
        <v>241</v>
      </c>
      <c r="F1860" s="5">
        <f>[2]攻击!$K62</f>
        <v>4893</v>
      </c>
      <c r="G1860" s="5">
        <f t="shared" si="557"/>
        <v>307</v>
      </c>
      <c r="H1860" s="5">
        <v>0</v>
      </c>
      <c r="I1860" s="6">
        <f t="shared" si="558"/>
        <v>620</v>
      </c>
      <c r="J1860">
        <v>0</v>
      </c>
      <c r="K1860" s="11">
        <f t="shared" si="559"/>
        <v>8</v>
      </c>
      <c r="L1860">
        <v>0</v>
      </c>
      <c r="M1860">
        <v>0</v>
      </c>
      <c r="N1860" s="7">
        <v>0</v>
      </c>
      <c r="O1860" s="7" t="str">
        <f t="shared" ref="O1860:Q1860" si="630">O1760</f>
        <v>1-1,2-58</v>
      </c>
      <c r="P1860" s="5" t="str">
        <f t="shared" si="561"/>
        <v>1-12842</v>
      </c>
      <c r="Q1860" s="7">
        <f t="shared" si="630"/>
        <v>0</v>
      </c>
      <c r="R1860" s="5">
        <f t="shared" si="562"/>
        <v>4893</v>
      </c>
      <c r="S1860" s="5">
        <v>15</v>
      </c>
      <c r="T1860" s="5">
        <v>0</v>
      </c>
      <c r="U1860">
        <f>[2]升级消耗!$I60</f>
        <v>12842</v>
      </c>
      <c r="V1860">
        <f t="shared" si="611"/>
        <v>2.2</v>
      </c>
      <c r="AA1860" s="5">
        <f t="shared" si="563"/>
        <v>620</v>
      </c>
    </row>
    <row r="1861" spans="1:27">
      <c r="A1861" s="5">
        <f t="shared" si="607"/>
        <v>1007058</v>
      </c>
      <c r="B1861" s="5">
        <f t="shared" si="608"/>
        <v>1007</v>
      </c>
      <c r="C1861" s="5">
        <f>VLOOKUP(B1861,[1]role!$A:$J,10,1)</f>
        <v>51</v>
      </c>
      <c r="D1861" s="5">
        <f t="shared" si="609"/>
        <v>58</v>
      </c>
      <c r="E1861" s="10" t="s">
        <v>241</v>
      </c>
      <c r="F1861" s="5">
        <f>[2]攻击!$K63</f>
        <v>5082</v>
      </c>
      <c r="G1861" s="5">
        <f t="shared" ref="G1861:G1924" si="631">INT(I1861/V1861)+26</f>
        <v>312</v>
      </c>
      <c r="H1861" s="5">
        <v>0</v>
      </c>
      <c r="I1861" s="6">
        <f t="shared" ref="I1861:I1924" si="632">INT(AA1861)</f>
        <v>630</v>
      </c>
      <c r="J1861">
        <v>0</v>
      </c>
      <c r="K1861" s="11">
        <f t="shared" ref="K1861:K1924" si="633">IF(B1861=2008,10,IF(B1861&gt;3000,10,IF(B1861&gt;2000,5,8)))</f>
        <v>8</v>
      </c>
      <c r="L1861">
        <v>0</v>
      </c>
      <c r="M1861">
        <v>0</v>
      </c>
      <c r="N1861" s="7">
        <v>0</v>
      </c>
      <c r="O1861" s="7" t="str">
        <f t="shared" ref="O1861:Q1861" si="634">O1761</f>
        <v>1-1,2-59</v>
      </c>
      <c r="P1861" s="5" t="str">
        <f t="shared" ref="P1861:P1924" si="635">"1-"&amp;U1861</f>
        <v>1-13209</v>
      </c>
      <c r="Q1861" s="7">
        <f t="shared" si="634"/>
        <v>0</v>
      </c>
      <c r="R1861" s="5">
        <f t="shared" ref="R1861:R1924" si="636">F1861</f>
        <v>5082</v>
      </c>
      <c r="S1861" s="5">
        <v>15</v>
      </c>
      <c r="T1861" s="5">
        <v>0</v>
      </c>
      <c r="U1861">
        <f>[2]升级消耗!$I61</f>
        <v>13209</v>
      </c>
      <c r="V1861">
        <f t="shared" si="611"/>
        <v>2.2</v>
      </c>
      <c r="AA1861" s="5">
        <f t="shared" ref="AA1861:AA1924" si="637">50+D1861*10</f>
        <v>630</v>
      </c>
    </row>
    <row r="1862" spans="1:27">
      <c r="A1862" s="5">
        <f t="shared" si="607"/>
        <v>1007059</v>
      </c>
      <c r="B1862" s="5">
        <f t="shared" si="608"/>
        <v>1007</v>
      </c>
      <c r="C1862" s="5">
        <f>VLOOKUP(B1862,[1]role!$A:$J,10,1)</f>
        <v>51</v>
      </c>
      <c r="D1862" s="5">
        <f t="shared" si="609"/>
        <v>59</v>
      </c>
      <c r="E1862" s="10" t="s">
        <v>241</v>
      </c>
      <c r="F1862" s="5">
        <f>[2]攻击!$K64</f>
        <v>5273</v>
      </c>
      <c r="G1862" s="5">
        <f t="shared" si="631"/>
        <v>316</v>
      </c>
      <c r="H1862" s="5">
        <v>0</v>
      </c>
      <c r="I1862" s="6">
        <f t="shared" si="632"/>
        <v>640</v>
      </c>
      <c r="J1862">
        <v>0</v>
      </c>
      <c r="K1862" s="11">
        <f t="shared" si="633"/>
        <v>8</v>
      </c>
      <c r="L1862">
        <v>0</v>
      </c>
      <c r="M1862">
        <v>0</v>
      </c>
      <c r="N1862" s="7">
        <v>0</v>
      </c>
      <c r="O1862" s="7" t="str">
        <f t="shared" ref="O1862:Q1862" si="638">O1762</f>
        <v>1-1,2-60</v>
      </c>
      <c r="P1862" s="5" t="str">
        <f t="shared" si="635"/>
        <v>1-13590</v>
      </c>
      <c r="Q1862" s="7">
        <f t="shared" si="638"/>
        <v>0</v>
      </c>
      <c r="R1862" s="5">
        <f t="shared" si="636"/>
        <v>5273</v>
      </c>
      <c r="S1862" s="5">
        <v>15</v>
      </c>
      <c r="T1862" s="5">
        <v>0</v>
      </c>
      <c r="U1862">
        <f>[2]升级消耗!$I62</f>
        <v>13590</v>
      </c>
      <c r="V1862">
        <f t="shared" si="611"/>
        <v>2.2</v>
      </c>
      <c r="AA1862" s="5">
        <f t="shared" si="637"/>
        <v>640</v>
      </c>
    </row>
    <row r="1863" spans="1:27">
      <c r="A1863" s="5">
        <f t="shared" si="607"/>
        <v>1007060</v>
      </c>
      <c r="B1863" s="5">
        <f t="shared" si="608"/>
        <v>1007</v>
      </c>
      <c r="C1863" s="5">
        <f>VLOOKUP(B1863,[1]role!$A:$J,10,1)</f>
        <v>51</v>
      </c>
      <c r="D1863" s="5">
        <f t="shared" si="609"/>
        <v>60</v>
      </c>
      <c r="E1863" s="10" t="s">
        <v>241</v>
      </c>
      <c r="F1863" s="5">
        <f>[2]攻击!$K65</f>
        <v>5464</v>
      </c>
      <c r="G1863" s="5">
        <f t="shared" si="631"/>
        <v>321</v>
      </c>
      <c r="H1863" s="5">
        <v>0</v>
      </c>
      <c r="I1863" s="6">
        <f t="shared" si="632"/>
        <v>650</v>
      </c>
      <c r="J1863">
        <v>0</v>
      </c>
      <c r="K1863" s="11">
        <f t="shared" si="633"/>
        <v>8</v>
      </c>
      <c r="L1863">
        <v>0</v>
      </c>
      <c r="M1863">
        <v>0</v>
      </c>
      <c r="N1863" s="7">
        <v>0</v>
      </c>
      <c r="O1863" s="7" t="str">
        <f t="shared" ref="O1863:Q1863" si="639">O1763</f>
        <v>1-1,2-61</v>
      </c>
      <c r="P1863" s="5" t="str">
        <f t="shared" si="635"/>
        <v>1-13948</v>
      </c>
      <c r="Q1863" s="7">
        <f t="shared" si="639"/>
        <v>0</v>
      </c>
      <c r="R1863" s="5">
        <f t="shared" si="636"/>
        <v>5464</v>
      </c>
      <c r="S1863" s="5">
        <v>15</v>
      </c>
      <c r="T1863" s="5">
        <v>0</v>
      </c>
      <c r="U1863">
        <f>[2]升级消耗!$I63</f>
        <v>13948</v>
      </c>
      <c r="V1863">
        <f t="shared" si="611"/>
        <v>2.2</v>
      </c>
      <c r="AA1863" s="5">
        <f t="shared" si="637"/>
        <v>650</v>
      </c>
    </row>
    <row r="1864" spans="1:27">
      <c r="A1864" s="5">
        <f t="shared" si="607"/>
        <v>1007061</v>
      </c>
      <c r="B1864" s="5">
        <f t="shared" si="608"/>
        <v>1007</v>
      </c>
      <c r="C1864" s="5">
        <f>VLOOKUP(B1864,[1]role!$A:$J,10,1)</f>
        <v>51</v>
      </c>
      <c r="D1864" s="5">
        <f t="shared" si="609"/>
        <v>61</v>
      </c>
      <c r="E1864" s="10" t="s">
        <v>241</v>
      </c>
      <c r="F1864" s="5">
        <f>[2]攻击!$K66</f>
        <v>5659</v>
      </c>
      <c r="G1864" s="5">
        <f t="shared" si="631"/>
        <v>326</v>
      </c>
      <c r="H1864" s="5">
        <v>0</v>
      </c>
      <c r="I1864" s="6">
        <f t="shared" si="632"/>
        <v>660</v>
      </c>
      <c r="J1864">
        <v>0</v>
      </c>
      <c r="K1864" s="11">
        <f t="shared" si="633"/>
        <v>8</v>
      </c>
      <c r="L1864">
        <v>0</v>
      </c>
      <c r="M1864">
        <v>0</v>
      </c>
      <c r="N1864" s="7">
        <v>0</v>
      </c>
      <c r="O1864" s="7" t="str">
        <f t="shared" ref="O1864:Q1864" si="640">O1764</f>
        <v>1-1,2-62</v>
      </c>
      <c r="P1864" s="5" t="str">
        <f t="shared" si="635"/>
        <v>1-13115</v>
      </c>
      <c r="Q1864" s="7">
        <f t="shared" si="640"/>
        <v>0</v>
      </c>
      <c r="R1864" s="5">
        <f t="shared" si="636"/>
        <v>5659</v>
      </c>
      <c r="S1864" s="5">
        <v>15</v>
      </c>
      <c r="T1864" s="5">
        <v>0</v>
      </c>
      <c r="U1864">
        <f>[2]升级消耗!$I64</f>
        <v>13115</v>
      </c>
      <c r="V1864">
        <f t="shared" si="611"/>
        <v>2.2</v>
      </c>
      <c r="AA1864" s="5">
        <f t="shared" si="637"/>
        <v>660</v>
      </c>
    </row>
    <row r="1865" spans="1:27">
      <c r="A1865" s="5">
        <f t="shared" si="607"/>
        <v>1007062</v>
      </c>
      <c r="B1865" s="5">
        <f t="shared" si="608"/>
        <v>1007</v>
      </c>
      <c r="C1865" s="5">
        <f>VLOOKUP(B1865,[1]role!$A:$J,10,1)</f>
        <v>51</v>
      </c>
      <c r="D1865" s="5">
        <f t="shared" si="609"/>
        <v>62</v>
      </c>
      <c r="E1865" s="10" t="s">
        <v>241</v>
      </c>
      <c r="F1865" s="5">
        <f>[2]攻击!$K67</f>
        <v>5854</v>
      </c>
      <c r="G1865" s="5">
        <f t="shared" si="631"/>
        <v>330</v>
      </c>
      <c r="H1865" s="5">
        <v>0</v>
      </c>
      <c r="I1865" s="6">
        <f t="shared" si="632"/>
        <v>670</v>
      </c>
      <c r="J1865">
        <v>0</v>
      </c>
      <c r="K1865" s="11">
        <f t="shared" si="633"/>
        <v>8</v>
      </c>
      <c r="L1865">
        <v>0</v>
      </c>
      <c r="M1865">
        <v>0</v>
      </c>
      <c r="N1865" s="7">
        <v>0</v>
      </c>
      <c r="O1865" s="7" t="str">
        <f t="shared" ref="O1865:Q1865" si="641">O1765</f>
        <v>1-1,2-63</v>
      </c>
      <c r="P1865" s="5" t="str">
        <f t="shared" si="635"/>
        <v>1-13445</v>
      </c>
      <c r="Q1865" s="7">
        <f t="shared" si="641"/>
        <v>0</v>
      </c>
      <c r="R1865" s="5">
        <f t="shared" si="636"/>
        <v>5854</v>
      </c>
      <c r="S1865" s="5">
        <v>15</v>
      </c>
      <c r="T1865" s="5">
        <v>0</v>
      </c>
      <c r="U1865">
        <f>[2]升级消耗!$I65</f>
        <v>13445</v>
      </c>
      <c r="V1865">
        <f t="shared" si="611"/>
        <v>2.2</v>
      </c>
      <c r="AA1865" s="5">
        <f t="shared" si="637"/>
        <v>670</v>
      </c>
    </row>
    <row r="1866" spans="1:27">
      <c r="A1866" s="5">
        <f t="shared" si="607"/>
        <v>1007063</v>
      </c>
      <c r="B1866" s="5">
        <f t="shared" si="608"/>
        <v>1007</v>
      </c>
      <c r="C1866" s="5">
        <f>VLOOKUP(B1866,[1]role!$A:$J,10,1)</f>
        <v>51</v>
      </c>
      <c r="D1866" s="5">
        <f t="shared" si="609"/>
        <v>63</v>
      </c>
      <c r="E1866" s="10" t="s">
        <v>241</v>
      </c>
      <c r="F1866" s="5">
        <f>[2]攻击!$K68</f>
        <v>6052</v>
      </c>
      <c r="G1866" s="5">
        <f t="shared" si="631"/>
        <v>335</v>
      </c>
      <c r="H1866" s="5">
        <v>0</v>
      </c>
      <c r="I1866" s="6">
        <f t="shared" si="632"/>
        <v>680</v>
      </c>
      <c r="J1866">
        <v>0</v>
      </c>
      <c r="K1866" s="11">
        <f t="shared" si="633"/>
        <v>8</v>
      </c>
      <c r="L1866">
        <v>0</v>
      </c>
      <c r="M1866">
        <v>0</v>
      </c>
      <c r="N1866" s="7">
        <v>0</v>
      </c>
      <c r="O1866" s="7" t="str">
        <f t="shared" ref="O1866:Q1866" si="642">O1766</f>
        <v>1-1,2-64</v>
      </c>
      <c r="P1866" s="5" t="str">
        <f t="shared" si="635"/>
        <v>1-13765</v>
      </c>
      <c r="Q1866" s="7">
        <f t="shared" si="642"/>
        <v>0</v>
      </c>
      <c r="R1866" s="5">
        <f t="shared" si="636"/>
        <v>6052</v>
      </c>
      <c r="S1866" s="5">
        <v>15</v>
      </c>
      <c r="T1866" s="5">
        <v>0</v>
      </c>
      <c r="U1866">
        <f>[2]升级消耗!$I66</f>
        <v>13765</v>
      </c>
      <c r="V1866">
        <f t="shared" si="611"/>
        <v>2.2</v>
      </c>
      <c r="AA1866" s="5">
        <f t="shared" si="637"/>
        <v>680</v>
      </c>
    </row>
    <row r="1867" spans="1:27">
      <c r="A1867" s="5">
        <f t="shared" si="607"/>
        <v>1007064</v>
      </c>
      <c r="B1867" s="5">
        <f t="shared" si="608"/>
        <v>1007</v>
      </c>
      <c r="C1867" s="5">
        <f>VLOOKUP(B1867,[1]role!$A:$J,10,1)</f>
        <v>51</v>
      </c>
      <c r="D1867" s="5">
        <f t="shared" si="609"/>
        <v>64</v>
      </c>
      <c r="E1867" s="10" t="s">
        <v>241</v>
      </c>
      <c r="F1867" s="5">
        <f>[2]攻击!$K69</f>
        <v>6250</v>
      </c>
      <c r="G1867" s="5">
        <f t="shared" si="631"/>
        <v>339</v>
      </c>
      <c r="H1867" s="5">
        <v>0</v>
      </c>
      <c r="I1867" s="6">
        <f t="shared" si="632"/>
        <v>690</v>
      </c>
      <c r="J1867">
        <v>0</v>
      </c>
      <c r="K1867" s="11">
        <f t="shared" si="633"/>
        <v>8</v>
      </c>
      <c r="L1867">
        <v>0</v>
      </c>
      <c r="M1867">
        <v>0</v>
      </c>
      <c r="N1867" s="7">
        <v>0</v>
      </c>
      <c r="O1867" s="7" t="str">
        <f t="shared" ref="O1867:Q1867" si="643">O1767</f>
        <v>1-1,2-65</v>
      </c>
      <c r="P1867" s="5" t="str">
        <f t="shared" si="635"/>
        <v>1-14085</v>
      </c>
      <c r="Q1867" s="7">
        <f t="shared" si="643"/>
        <v>0</v>
      </c>
      <c r="R1867" s="5">
        <f t="shared" si="636"/>
        <v>6250</v>
      </c>
      <c r="S1867" s="5">
        <v>15</v>
      </c>
      <c r="T1867" s="5">
        <v>0</v>
      </c>
      <c r="U1867">
        <f>[2]升级消耗!$I67</f>
        <v>14085</v>
      </c>
      <c r="V1867">
        <f t="shared" si="611"/>
        <v>2.2</v>
      </c>
      <c r="AA1867" s="5">
        <f t="shared" si="637"/>
        <v>690</v>
      </c>
    </row>
    <row r="1868" spans="1:27">
      <c r="A1868" s="5">
        <f t="shared" si="607"/>
        <v>1007065</v>
      </c>
      <c r="B1868" s="5">
        <f t="shared" si="608"/>
        <v>1007</v>
      </c>
      <c r="C1868" s="5">
        <f>VLOOKUP(B1868,[1]role!$A:$J,10,1)</f>
        <v>51</v>
      </c>
      <c r="D1868" s="5">
        <f t="shared" si="609"/>
        <v>65</v>
      </c>
      <c r="E1868" s="10" t="s">
        <v>241</v>
      </c>
      <c r="F1868" s="5">
        <f>[2]攻击!$K70</f>
        <v>6451</v>
      </c>
      <c r="G1868" s="5">
        <f t="shared" si="631"/>
        <v>344</v>
      </c>
      <c r="H1868" s="5">
        <v>0</v>
      </c>
      <c r="I1868" s="6">
        <f t="shared" si="632"/>
        <v>700</v>
      </c>
      <c r="J1868">
        <v>0</v>
      </c>
      <c r="K1868" s="11">
        <f t="shared" si="633"/>
        <v>8</v>
      </c>
      <c r="L1868">
        <v>0</v>
      </c>
      <c r="M1868">
        <v>0</v>
      </c>
      <c r="N1868" s="7">
        <v>0</v>
      </c>
      <c r="O1868" s="7" t="str">
        <f t="shared" ref="O1868:Q1868" si="644">O1768</f>
        <v>1-1,2-66</v>
      </c>
      <c r="P1868" s="5" t="str">
        <f t="shared" si="635"/>
        <v>1-14395</v>
      </c>
      <c r="Q1868" s="7">
        <f t="shared" si="644"/>
        <v>0</v>
      </c>
      <c r="R1868" s="5">
        <f t="shared" si="636"/>
        <v>6451</v>
      </c>
      <c r="S1868" s="5">
        <v>15</v>
      </c>
      <c r="T1868" s="5">
        <v>0</v>
      </c>
      <c r="U1868">
        <f>[2]升级消耗!$I68</f>
        <v>14395</v>
      </c>
      <c r="V1868">
        <f t="shared" si="611"/>
        <v>2.2</v>
      </c>
      <c r="AA1868" s="5">
        <f t="shared" si="637"/>
        <v>700</v>
      </c>
    </row>
    <row r="1869" spans="1:27">
      <c r="A1869" s="5">
        <f t="shared" si="607"/>
        <v>1007066</v>
      </c>
      <c r="B1869" s="5">
        <f t="shared" si="608"/>
        <v>1007</v>
      </c>
      <c r="C1869" s="5">
        <f>VLOOKUP(B1869,[1]role!$A:$J,10,1)</f>
        <v>51</v>
      </c>
      <c r="D1869" s="5">
        <f t="shared" si="609"/>
        <v>66</v>
      </c>
      <c r="E1869" s="10" t="s">
        <v>241</v>
      </c>
      <c r="F1869" s="5">
        <f>[2]攻击!$K71</f>
        <v>6652</v>
      </c>
      <c r="G1869" s="5">
        <f t="shared" si="631"/>
        <v>348</v>
      </c>
      <c r="H1869" s="5">
        <v>0</v>
      </c>
      <c r="I1869" s="6">
        <f t="shared" si="632"/>
        <v>710</v>
      </c>
      <c r="J1869">
        <v>0</v>
      </c>
      <c r="K1869" s="11">
        <f t="shared" si="633"/>
        <v>8</v>
      </c>
      <c r="L1869">
        <v>0</v>
      </c>
      <c r="M1869">
        <v>0</v>
      </c>
      <c r="N1869" s="7">
        <v>0</v>
      </c>
      <c r="O1869" s="7" t="str">
        <f t="shared" ref="O1869:Q1869" si="645">O1769</f>
        <v>1-1,2-67</v>
      </c>
      <c r="P1869" s="5" t="str">
        <f t="shared" si="635"/>
        <v>1-14697</v>
      </c>
      <c r="Q1869" s="7">
        <f t="shared" si="645"/>
        <v>0</v>
      </c>
      <c r="R1869" s="5">
        <f t="shared" si="636"/>
        <v>6652</v>
      </c>
      <c r="S1869" s="5">
        <v>15</v>
      </c>
      <c r="T1869" s="5">
        <v>0</v>
      </c>
      <c r="U1869">
        <f>[2]升级消耗!$I69</f>
        <v>14697</v>
      </c>
      <c r="V1869">
        <f t="shared" si="611"/>
        <v>2.2</v>
      </c>
      <c r="AA1869" s="5">
        <f t="shared" si="637"/>
        <v>710</v>
      </c>
    </row>
    <row r="1870" spans="1:27">
      <c r="A1870" s="5">
        <f t="shared" si="607"/>
        <v>1007067</v>
      </c>
      <c r="B1870" s="5">
        <f t="shared" si="608"/>
        <v>1007</v>
      </c>
      <c r="C1870" s="5">
        <f>VLOOKUP(B1870,[1]role!$A:$J,10,1)</f>
        <v>51</v>
      </c>
      <c r="D1870" s="5">
        <f t="shared" si="609"/>
        <v>67</v>
      </c>
      <c r="E1870" s="10" t="s">
        <v>241</v>
      </c>
      <c r="F1870" s="5">
        <f>[2]攻击!$K72</f>
        <v>6857</v>
      </c>
      <c r="G1870" s="5">
        <f t="shared" si="631"/>
        <v>353</v>
      </c>
      <c r="H1870" s="5">
        <v>0</v>
      </c>
      <c r="I1870" s="6">
        <f t="shared" si="632"/>
        <v>720</v>
      </c>
      <c r="J1870">
        <v>0</v>
      </c>
      <c r="K1870" s="11">
        <f t="shared" si="633"/>
        <v>8</v>
      </c>
      <c r="L1870">
        <v>0</v>
      </c>
      <c r="M1870">
        <v>0</v>
      </c>
      <c r="N1870" s="7">
        <v>0</v>
      </c>
      <c r="O1870" s="7" t="str">
        <f t="shared" ref="O1870:Q1870" si="646">O1770</f>
        <v>1-1,2-68</v>
      </c>
      <c r="P1870" s="5" t="str">
        <f t="shared" si="635"/>
        <v>1-15002</v>
      </c>
      <c r="Q1870" s="7">
        <f t="shared" si="646"/>
        <v>0</v>
      </c>
      <c r="R1870" s="5">
        <f t="shared" si="636"/>
        <v>6857</v>
      </c>
      <c r="S1870" s="5">
        <v>15</v>
      </c>
      <c r="T1870" s="5">
        <v>0</v>
      </c>
      <c r="U1870">
        <f>[2]升级消耗!$I70</f>
        <v>15002</v>
      </c>
      <c r="V1870">
        <f t="shared" si="611"/>
        <v>2.2</v>
      </c>
      <c r="AA1870" s="5">
        <f t="shared" si="637"/>
        <v>720</v>
      </c>
    </row>
    <row r="1871" spans="1:27">
      <c r="A1871" s="5">
        <f t="shared" si="607"/>
        <v>1007068</v>
      </c>
      <c r="B1871" s="5">
        <f t="shared" si="608"/>
        <v>1007</v>
      </c>
      <c r="C1871" s="5">
        <f>VLOOKUP(B1871,[1]role!$A:$J,10,1)</f>
        <v>51</v>
      </c>
      <c r="D1871" s="5">
        <f t="shared" si="609"/>
        <v>68</v>
      </c>
      <c r="E1871" s="10" t="s">
        <v>241</v>
      </c>
      <c r="F1871" s="5">
        <f>[2]攻击!$K73</f>
        <v>7062</v>
      </c>
      <c r="G1871" s="5">
        <f t="shared" si="631"/>
        <v>357</v>
      </c>
      <c r="H1871" s="5">
        <v>0</v>
      </c>
      <c r="I1871" s="6">
        <f t="shared" si="632"/>
        <v>730</v>
      </c>
      <c r="J1871">
        <v>0</v>
      </c>
      <c r="K1871" s="11">
        <f t="shared" si="633"/>
        <v>8</v>
      </c>
      <c r="L1871">
        <v>0</v>
      </c>
      <c r="M1871">
        <v>0</v>
      </c>
      <c r="N1871" s="7">
        <v>0</v>
      </c>
      <c r="O1871" s="7" t="str">
        <f t="shared" ref="O1871:Q1871" si="647">O1771</f>
        <v>1-1,2-69</v>
      </c>
      <c r="P1871" s="5" t="str">
        <f t="shared" si="635"/>
        <v>1-15294</v>
      </c>
      <c r="Q1871" s="7">
        <f t="shared" si="647"/>
        <v>0</v>
      </c>
      <c r="R1871" s="5">
        <f t="shared" si="636"/>
        <v>7062</v>
      </c>
      <c r="S1871" s="5">
        <v>15</v>
      </c>
      <c r="T1871" s="5">
        <v>0</v>
      </c>
      <c r="U1871">
        <f>[2]升级消耗!$I71</f>
        <v>15294</v>
      </c>
      <c r="V1871">
        <f t="shared" si="611"/>
        <v>2.2</v>
      </c>
      <c r="AA1871" s="5">
        <f t="shared" si="637"/>
        <v>730</v>
      </c>
    </row>
    <row r="1872" spans="1:27">
      <c r="A1872" s="5">
        <f t="shared" si="607"/>
        <v>1007069</v>
      </c>
      <c r="B1872" s="5">
        <f t="shared" si="608"/>
        <v>1007</v>
      </c>
      <c r="C1872" s="5">
        <f>VLOOKUP(B1872,[1]role!$A:$J,10,1)</f>
        <v>51</v>
      </c>
      <c r="D1872" s="5">
        <f t="shared" si="609"/>
        <v>69</v>
      </c>
      <c r="E1872" s="10" t="s">
        <v>241</v>
      </c>
      <c r="F1872" s="5">
        <f>[2]攻击!$K74</f>
        <v>7269</v>
      </c>
      <c r="G1872" s="5">
        <f t="shared" si="631"/>
        <v>362</v>
      </c>
      <c r="H1872" s="5">
        <v>0</v>
      </c>
      <c r="I1872" s="6">
        <f t="shared" si="632"/>
        <v>740</v>
      </c>
      <c r="J1872">
        <v>0</v>
      </c>
      <c r="K1872" s="11">
        <f t="shared" si="633"/>
        <v>8</v>
      </c>
      <c r="L1872">
        <v>0</v>
      </c>
      <c r="M1872">
        <v>0</v>
      </c>
      <c r="N1872" s="7">
        <v>0</v>
      </c>
      <c r="O1872" s="7" t="str">
        <f t="shared" ref="O1872:Q1872" si="648">O1772</f>
        <v>1-1,2-70</v>
      </c>
      <c r="P1872" s="5" t="str">
        <f t="shared" si="635"/>
        <v>1-15589</v>
      </c>
      <c r="Q1872" s="7">
        <f t="shared" si="648"/>
        <v>0</v>
      </c>
      <c r="R1872" s="5">
        <f t="shared" si="636"/>
        <v>7269</v>
      </c>
      <c r="S1872" s="5">
        <v>15</v>
      </c>
      <c r="T1872" s="5">
        <v>0</v>
      </c>
      <c r="U1872">
        <f>[2]升级消耗!$I72</f>
        <v>15589</v>
      </c>
      <c r="V1872">
        <f t="shared" si="611"/>
        <v>2.2</v>
      </c>
      <c r="AA1872" s="5">
        <f t="shared" si="637"/>
        <v>740</v>
      </c>
    </row>
    <row r="1873" spans="1:27">
      <c r="A1873" s="5">
        <f t="shared" si="607"/>
        <v>1007070</v>
      </c>
      <c r="B1873" s="5">
        <f t="shared" si="608"/>
        <v>1007</v>
      </c>
      <c r="C1873" s="5">
        <f>VLOOKUP(B1873,[1]role!$A:$J,10,1)</f>
        <v>51</v>
      </c>
      <c r="D1873" s="5">
        <f t="shared" si="609"/>
        <v>70</v>
      </c>
      <c r="E1873" s="10" t="s">
        <v>241</v>
      </c>
      <c r="F1873" s="5">
        <f>[2]攻击!$K75</f>
        <v>7477</v>
      </c>
      <c r="G1873" s="5">
        <f t="shared" si="631"/>
        <v>366</v>
      </c>
      <c r="H1873" s="5">
        <v>0</v>
      </c>
      <c r="I1873" s="6">
        <f t="shared" si="632"/>
        <v>750</v>
      </c>
      <c r="J1873">
        <v>0</v>
      </c>
      <c r="K1873" s="11">
        <f t="shared" si="633"/>
        <v>8</v>
      </c>
      <c r="L1873">
        <v>0</v>
      </c>
      <c r="M1873">
        <v>0</v>
      </c>
      <c r="N1873" s="7">
        <v>0</v>
      </c>
      <c r="O1873" s="7" t="str">
        <f t="shared" ref="O1873:Q1873" si="649">O1773</f>
        <v>1-1,2-71</v>
      </c>
      <c r="P1873" s="5" t="str">
        <f t="shared" si="635"/>
        <v>1-15874</v>
      </c>
      <c r="Q1873" s="7">
        <f t="shared" si="649"/>
        <v>0</v>
      </c>
      <c r="R1873" s="5">
        <f t="shared" si="636"/>
        <v>7477</v>
      </c>
      <c r="S1873" s="5">
        <v>15</v>
      </c>
      <c r="T1873" s="5">
        <v>0</v>
      </c>
      <c r="U1873">
        <f>[2]升级消耗!$I73</f>
        <v>15874</v>
      </c>
      <c r="V1873">
        <f t="shared" si="611"/>
        <v>2.2</v>
      </c>
      <c r="AA1873" s="5">
        <f t="shared" si="637"/>
        <v>750</v>
      </c>
    </row>
    <row r="1874" spans="1:27">
      <c r="A1874" s="5">
        <f t="shared" si="607"/>
        <v>1007071</v>
      </c>
      <c r="B1874" s="5">
        <f t="shared" si="608"/>
        <v>1007</v>
      </c>
      <c r="C1874" s="5">
        <f>VLOOKUP(B1874,[1]role!$A:$J,10,1)</f>
        <v>51</v>
      </c>
      <c r="D1874" s="5">
        <f t="shared" si="609"/>
        <v>71</v>
      </c>
      <c r="E1874" s="10" t="s">
        <v>241</v>
      </c>
      <c r="F1874" s="5">
        <f>[2]攻击!$K76</f>
        <v>7689</v>
      </c>
      <c r="G1874" s="5">
        <f t="shared" si="631"/>
        <v>371</v>
      </c>
      <c r="H1874" s="5">
        <v>0</v>
      </c>
      <c r="I1874" s="6">
        <f t="shared" si="632"/>
        <v>760</v>
      </c>
      <c r="J1874">
        <v>0</v>
      </c>
      <c r="K1874" s="11">
        <f t="shared" si="633"/>
        <v>8</v>
      </c>
      <c r="L1874">
        <v>0</v>
      </c>
      <c r="M1874">
        <v>0</v>
      </c>
      <c r="N1874" s="7">
        <v>0</v>
      </c>
      <c r="O1874" s="7" t="str">
        <f t="shared" ref="O1874:Q1874" si="650">O1774</f>
        <v>1-1,2-72</v>
      </c>
      <c r="P1874" s="5" t="str">
        <f t="shared" si="635"/>
        <v>1-16151</v>
      </c>
      <c r="Q1874" s="7">
        <f t="shared" si="650"/>
        <v>0</v>
      </c>
      <c r="R1874" s="5">
        <f t="shared" si="636"/>
        <v>7689</v>
      </c>
      <c r="S1874" s="5">
        <v>15</v>
      </c>
      <c r="T1874" s="5">
        <v>0</v>
      </c>
      <c r="U1874">
        <f>[2]升级消耗!$I74</f>
        <v>16151</v>
      </c>
      <c r="V1874">
        <f t="shared" si="611"/>
        <v>2.2</v>
      </c>
      <c r="AA1874" s="5">
        <f t="shared" si="637"/>
        <v>760</v>
      </c>
    </row>
    <row r="1875" spans="1:27">
      <c r="A1875" s="5">
        <f t="shared" si="607"/>
        <v>1007072</v>
      </c>
      <c r="B1875" s="5">
        <f t="shared" si="608"/>
        <v>1007</v>
      </c>
      <c r="C1875" s="5">
        <f>VLOOKUP(B1875,[1]role!$A:$J,10,1)</f>
        <v>51</v>
      </c>
      <c r="D1875" s="5">
        <f t="shared" si="609"/>
        <v>72</v>
      </c>
      <c r="E1875" s="10" t="s">
        <v>241</v>
      </c>
      <c r="F1875" s="5">
        <f>[2]攻击!$K77</f>
        <v>7900</v>
      </c>
      <c r="G1875" s="5">
        <f t="shared" si="631"/>
        <v>376</v>
      </c>
      <c r="H1875" s="5">
        <v>0</v>
      </c>
      <c r="I1875" s="6">
        <f t="shared" si="632"/>
        <v>770</v>
      </c>
      <c r="J1875">
        <v>0</v>
      </c>
      <c r="K1875" s="11">
        <f t="shared" si="633"/>
        <v>8</v>
      </c>
      <c r="L1875">
        <v>0</v>
      </c>
      <c r="M1875">
        <v>0</v>
      </c>
      <c r="N1875" s="7">
        <v>0</v>
      </c>
      <c r="O1875" s="7" t="str">
        <f t="shared" ref="O1875:Q1875" si="651">O1775</f>
        <v>1-1,2-73</v>
      </c>
      <c r="P1875" s="5" t="str">
        <f t="shared" si="635"/>
        <v>1-16431</v>
      </c>
      <c r="Q1875" s="7">
        <f t="shared" si="651"/>
        <v>0</v>
      </c>
      <c r="R1875" s="5">
        <f t="shared" si="636"/>
        <v>7900</v>
      </c>
      <c r="S1875" s="5">
        <v>15</v>
      </c>
      <c r="T1875" s="5">
        <v>0</v>
      </c>
      <c r="U1875">
        <f>[2]升级消耗!$I75</f>
        <v>16431</v>
      </c>
      <c r="V1875">
        <f t="shared" si="611"/>
        <v>2.2</v>
      </c>
      <c r="AA1875" s="5">
        <f t="shared" si="637"/>
        <v>770</v>
      </c>
    </row>
    <row r="1876" spans="1:27">
      <c r="A1876" s="5">
        <f t="shared" si="607"/>
        <v>1007073</v>
      </c>
      <c r="B1876" s="5">
        <f t="shared" si="608"/>
        <v>1007</v>
      </c>
      <c r="C1876" s="5">
        <f>VLOOKUP(B1876,[1]role!$A:$J,10,1)</f>
        <v>51</v>
      </c>
      <c r="D1876" s="5">
        <f t="shared" si="609"/>
        <v>73</v>
      </c>
      <c r="E1876" s="10" t="s">
        <v>241</v>
      </c>
      <c r="F1876" s="5">
        <f>[2]攻击!$K78</f>
        <v>8114</v>
      </c>
      <c r="G1876" s="5">
        <f t="shared" si="631"/>
        <v>380</v>
      </c>
      <c r="H1876" s="5">
        <v>0</v>
      </c>
      <c r="I1876" s="6">
        <f t="shared" si="632"/>
        <v>780</v>
      </c>
      <c r="J1876">
        <v>0</v>
      </c>
      <c r="K1876" s="11">
        <f t="shared" si="633"/>
        <v>8</v>
      </c>
      <c r="L1876">
        <v>0</v>
      </c>
      <c r="M1876">
        <v>0</v>
      </c>
      <c r="N1876" s="7">
        <v>0</v>
      </c>
      <c r="O1876" s="7" t="str">
        <f t="shared" ref="O1876:Q1876" si="652">O1776</f>
        <v>1-1,2-74</v>
      </c>
      <c r="P1876" s="5" t="str">
        <f t="shared" si="635"/>
        <v>1-16695</v>
      </c>
      <c r="Q1876" s="7">
        <f t="shared" si="652"/>
        <v>0</v>
      </c>
      <c r="R1876" s="5">
        <f t="shared" si="636"/>
        <v>8114</v>
      </c>
      <c r="S1876" s="5">
        <v>15</v>
      </c>
      <c r="T1876" s="5">
        <v>0</v>
      </c>
      <c r="U1876">
        <f>[2]升级消耗!$I76</f>
        <v>16695</v>
      </c>
      <c r="V1876">
        <f t="shared" si="611"/>
        <v>2.2</v>
      </c>
      <c r="AA1876" s="5">
        <f t="shared" si="637"/>
        <v>780</v>
      </c>
    </row>
    <row r="1877" spans="1:27">
      <c r="A1877" s="5">
        <f t="shared" si="607"/>
        <v>1007074</v>
      </c>
      <c r="B1877" s="5">
        <f t="shared" si="608"/>
        <v>1007</v>
      </c>
      <c r="C1877" s="5">
        <f>VLOOKUP(B1877,[1]role!$A:$J,10,1)</f>
        <v>51</v>
      </c>
      <c r="D1877" s="5">
        <f t="shared" si="609"/>
        <v>74</v>
      </c>
      <c r="E1877" s="10" t="s">
        <v>241</v>
      </c>
      <c r="F1877" s="5">
        <f>[2]攻击!$K79</f>
        <v>8329</v>
      </c>
      <c r="G1877" s="5">
        <f t="shared" si="631"/>
        <v>385</v>
      </c>
      <c r="H1877" s="5">
        <v>0</v>
      </c>
      <c r="I1877" s="6">
        <f t="shared" si="632"/>
        <v>790</v>
      </c>
      <c r="J1877">
        <v>0</v>
      </c>
      <c r="K1877" s="11">
        <f t="shared" si="633"/>
        <v>8</v>
      </c>
      <c r="L1877">
        <v>0</v>
      </c>
      <c r="M1877">
        <v>0</v>
      </c>
      <c r="N1877" s="7">
        <v>0</v>
      </c>
      <c r="O1877" s="7" t="str">
        <f t="shared" ref="O1877:Q1877" si="653">O1777</f>
        <v>1-1,2-75</v>
      </c>
      <c r="P1877" s="5" t="str">
        <f t="shared" si="635"/>
        <v>1-16951</v>
      </c>
      <c r="Q1877" s="7">
        <f t="shared" si="653"/>
        <v>0</v>
      </c>
      <c r="R1877" s="5">
        <f t="shared" si="636"/>
        <v>8329</v>
      </c>
      <c r="S1877" s="5">
        <v>15</v>
      </c>
      <c r="T1877" s="5">
        <v>0</v>
      </c>
      <c r="U1877">
        <f>[2]升级消耗!$I77</f>
        <v>16951</v>
      </c>
      <c r="V1877">
        <f t="shared" si="611"/>
        <v>2.2</v>
      </c>
      <c r="AA1877" s="5">
        <f t="shared" si="637"/>
        <v>790</v>
      </c>
    </row>
    <row r="1878" spans="1:27">
      <c r="A1878" s="5">
        <f t="shared" si="607"/>
        <v>1007075</v>
      </c>
      <c r="B1878" s="5">
        <f t="shared" si="608"/>
        <v>1007</v>
      </c>
      <c r="C1878" s="5">
        <f>VLOOKUP(B1878,[1]role!$A:$J,10,1)</f>
        <v>51</v>
      </c>
      <c r="D1878" s="5">
        <f t="shared" si="609"/>
        <v>75</v>
      </c>
      <c r="E1878" s="10" t="s">
        <v>241</v>
      </c>
      <c r="F1878" s="5">
        <f>[2]攻击!$K80</f>
        <v>8547</v>
      </c>
      <c r="G1878" s="5">
        <f t="shared" si="631"/>
        <v>389</v>
      </c>
      <c r="H1878" s="5">
        <v>0</v>
      </c>
      <c r="I1878" s="6">
        <f t="shared" si="632"/>
        <v>800</v>
      </c>
      <c r="J1878">
        <v>0</v>
      </c>
      <c r="K1878" s="11">
        <f t="shared" si="633"/>
        <v>8</v>
      </c>
      <c r="L1878">
        <v>0</v>
      </c>
      <c r="M1878">
        <v>0</v>
      </c>
      <c r="N1878" s="7">
        <v>0</v>
      </c>
      <c r="O1878" s="7" t="str">
        <f t="shared" ref="O1878:Q1878" si="654">O1778</f>
        <v>1-1,2-76</v>
      </c>
      <c r="P1878" s="5" t="str">
        <f t="shared" si="635"/>
        <v>1-17216</v>
      </c>
      <c r="Q1878" s="7">
        <f t="shared" si="654"/>
        <v>0</v>
      </c>
      <c r="R1878" s="5">
        <f t="shared" si="636"/>
        <v>8547</v>
      </c>
      <c r="S1878" s="5">
        <v>15</v>
      </c>
      <c r="T1878" s="5">
        <v>0</v>
      </c>
      <c r="U1878">
        <f>[2]升级消耗!$I78</f>
        <v>17216</v>
      </c>
      <c r="V1878">
        <f t="shared" si="611"/>
        <v>2.2</v>
      </c>
      <c r="AA1878" s="5">
        <f t="shared" si="637"/>
        <v>800</v>
      </c>
    </row>
    <row r="1879" spans="1:27">
      <c r="A1879" s="5">
        <f t="shared" si="607"/>
        <v>1007076</v>
      </c>
      <c r="B1879" s="5">
        <f t="shared" si="608"/>
        <v>1007</v>
      </c>
      <c r="C1879" s="5">
        <f>VLOOKUP(B1879,[1]role!$A:$J,10,1)</f>
        <v>51</v>
      </c>
      <c r="D1879" s="5">
        <f t="shared" si="609"/>
        <v>76</v>
      </c>
      <c r="E1879" s="10" t="s">
        <v>241</v>
      </c>
      <c r="F1879" s="5">
        <f>[2]攻击!$K81</f>
        <v>8873</v>
      </c>
      <c r="G1879" s="5">
        <f t="shared" si="631"/>
        <v>394</v>
      </c>
      <c r="H1879" s="5">
        <v>0</v>
      </c>
      <c r="I1879" s="6">
        <f t="shared" si="632"/>
        <v>810</v>
      </c>
      <c r="J1879">
        <v>0</v>
      </c>
      <c r="K1879" s="11">
        <f t="shared" si="633"/>
        <v>8</v>
      </c>
      <c r="L1879">
        <v>0</v>
      </c>
      <c r="M1879">
        <v>0</v>
      </c>
      <c r="N1879" s="7">
        <v>0</v>
      </c>
      <c r="O1879" s="7" t="str">
        <f t="shared" ref="O1879:Q1879" si="655">O1779</f>
        <v>1-1,2-77</v>
      </c>
      <c r="P1879" s="5" t="str">
        <f t="shared" si="635"/>
        <v>1-17681</v>
      </c>
      <c r="Q1879" s="7">
        <f t="shared" si="655"/>
        <v>0</v>
      </c>
      <c r="R1879" s="5">
        <f t="shared" si="636"/>
        <v>8873</v>
      </c>
      <c r="S1879" s="5">
        <v>15</v>
      </c>
      <c r="T1879" s="5">
        <v>0</v>
      </c>
      <c r="U1879">
        <f>[2]升级消耗!$I79</f>
        <v>17681</v>
      </c>
      <c r="V1879">
        <f t="shared" si="611"/>
        <v>2.2</v>
      </c>
      <c r="AA1879" s="5">
        <f t="shared" si="637"/>
        <v>810</v>
      </c>
    </row>
    <row r="1880" spans="1:27">
      <c r="A1880" s="5">
        <f t="shared" si="607"/>
        <v>1007077</v>
      </c>
      <c r="B1880" s="5">
        <f t="shared" si="608"/>
        <v>1007</v>
      </c>
      <c r="C1880" s="5">
        <f>VLOOKUP(B1880,[1]role!$A:$J,10,1)</f>
        <v>51</v>
      </c>
      <c r="D1880" s="5">
        <f t="shared" si="609"/>
        <v>77</v>
      </c>
      <c r="E1880" s="10" t="s">
        <v>241</v>
      </c>
      <c r="F1880" s="5">
        <f>[2]攻击!$K82</f>
        <v>9200</v>
      </c>
      <c r="G1880" s="5">
        <f t="shared" si="631"/>
        <v>398</v>
      </c>
      <c r="H1880" s="5">
        <v>0</v>
      </c>
      <c r="I1880" s="6">
        <f t="shared" si="632"/>
        <v>820</v>
      </c>
      <c r="J1880">
        <v>0</v>
      </c>
      <c r="K1880" s="11">
        <f t="shared" si="633"/>
        <v>8</v>
      </c>
      <c r="L1880">
        <v>0</v>
      </c>
      <c r="M1880">
        <v>0</v>
      </c>
      <c r="N1880" s="7">
        <v>0</v>
      </c>
      <c r="O1880" s="7" t="str">
        <f t="shared" ref="O1880:Q1880" si="656">O1780</f>
        <v>1-1,2-78</v>
      </c>
      <c r="P1880" s="5" t="str">
        <f t="shared" si="635"/>
        <v>1-18133</v>
      </c>
      <c r="Q1880" s="7">
        <f t="shared" si="656"/>
        <v>0</v>
      </c>
      <c r="R1880" s="5">
        <f t="shared" si="636"/>
        <v>9200</v>
      </c>
      <c r="S1880" s="5">
        <v>15</v>
      </c>
      <c r="T1880" s="5">
        <v>0</v>
      </c>
      <c r="U1880">
        <f>[2]升级消耗!$I80</f>
        <v>18133</v>
      </c>
      <c r="V1880">
        <f t="shared" si="611"/>
        <v>2.2</v>
      </c>
      <c r="AA1880" s="5">
        <f t="shared" si="637"/>
        <v>820</v>
      </c>
    </row>
    <row r="1881" spans="1:27">
      <c r="A1881" s="5">
        <f t="shared" si="607"/>
        <v>1007078</v>
      </c>
      <c r="B1881" s="5">
        <f t="shared" si="608"/>
        <v>1007</v>
      </c>
      <c r="C1881" s="5">
        <f>VLOOKUP(B1881,[1]role!$A:$J,10,1)</f>
        <v>51</v>
      </c>
      <c r="D1881" s="5">
        <f t="shared" si="609"/>
        <v>78</v>
      </c>
      <c r="E1881" s="10" t="s">
        <v>241</v>
      </c>
      <c r="F1881" s="5">
        <f>[2]攻击!$K83</f>
        <v>9530</v>
      </c>
      <c r="G1881" s="5">
        <f t="shared" si="631"/>
        <v>403</v>
      </c>
      <c r="H1881" s="5">
        <v>0</v>
      </c>
      <c r="I1881" s="6">
        <f t="shared" si="632"/>
        <v>830</v>
      </c>
      <c r="J1881">
        <v>0</v>
      </c>
      <c r="K1881" s="11">
        <f t="shared" si="633"/>
        <v>8</v>
      </c>
      <c r="L1881">
        <v>0</v>
      </c>
      <c r="M1881">
        <v>0</v>
      </c>
      <c r="N1881" s="7">
        <v>0</v>
      </c>
      <c r="O1881" s="7" t="str">
        <f t="shared" ref="O1881:Q1881" si="657">O1781</f>
        <v>1-1,2-79</v>
      </c>
      <c r="P1881" s="5" t="str">
        <f t="shared" si="635"/>
        <v>1-18571</v>
      </c>
      <c r="Q1881" s="7">
        <f t="shared" si="657"/>
        <v>0</v>
      </c>
      <c r="R1881" s="5">
        <f t="shared" si="636"/>
        <v>9530</v>
      </c>
      <c r="S1881" s="5">
        <v>15</v>
      </c>
      <c r="T1881" s="5">
        <v>0</v>
      </c>
      <c r="U1881">
        <f>[2]升级消耗!$I81</f>
        <v>18571</v>
      </c>
      <c r="V1881">
        <f t="shared" si="611"/>
        <v>2.2</v>
      </c>
      <c r="AA1881" s="5">
        <f t="shared" si="637"/>
        <v>830</v>
      </c>
    </row>
    <row r="1882" spans="1:27">
      <c r="A1882" s="5">
        <f t="shared" si="607"/>
        <v>1007079</v>
      </c>
      <c r="B1882" s="5">
        <f t="shared" si="608"/>
        <v>1007</v>
      </c>
      <c r="C1882" s="5">
        <f>VLOOKUP(B1882,[1]role!$A:$J,10,1)</f>
        <v>51</v>
      </c>
      <c r="D1882" s="5">
        <f t="shared" si="609"/>
        <v>79</v>
      </c>
      <c r="E1882" s="10" t="s">
        <v>241</v>
      </c>
      <c r="F1882" s="5">
        <f>[2]攻击!$K84</f>
        <v>9860</v>
      </c>
      <c r="G1882" s="5">
        <f t="shared" si="631"/>
        <v>407</v>
      </c>
      <c r="H1882" s="5">
        <v>0</v>
      </c>
      <c r="I1882" s="6">
        <f t="shared" si="632"/>
        <v>840</v>
      </c>
      <c r="J1882">
        <v>0</v>
      </c>
      <c r="K1882" s="11">
        <f t="shared" si="633"/>
        <v>8</v>
      </c>
      <c r="L1882">
        <v>0</v>
      </c>
      <c r="M1882">
        <v>0</v>
      </c>
      <c r="N1882" s="7">
        <v>0</v>
      </c>
      <c r="O1882" s="7" t="str">
        <f t="shared" ref="O1882:Q1882" si="658">O1782</f>
        <v>1-1,2-80</v>
      </c>
      <c r="P1882" s="5" t="str">
        <f t="shared" si="635"/>
        <v>1-19000</v>
      </c>
      <c r="Q1882" s="7">
        <f t="shared" si="658"/>
        <v>0</v>
      </c>
      <c r="R1882" s="5">
        <f t="shared" si="636"/>
        <v>9860</v>
      </c>
      <c r="S1882" s="5">
        <v>15</v>
      </c>
      <c r="T1882" s="5">
        <v>0</v>
      </c>
      <c r="U1882">
        <f>[2]升级消耗!$I82</f>
        <v>19000</v>
      </c>
      <c r="V1882">
        <f t="shared" si="611"/>
        <v>2.2</v>
      </c>
      <c r="AA1882" s="5">
        <f t="shared" si="637"/>
        <v>840</v>
      </c>
    </row>
    <row r="1883" spans="1:27">
      <c r="A1883" s="5">
        <f t="shared" si="607"/>
        <v>1007080</v>
      </c>
      <c r="B1883" s="5">
        <f t="shared" si="608"/>
        <v>1007</v>
      </c>
      <c r="C1883" s="5">
        <f>VLOOKUP(B1883,[1]role!$A:$J,10,1)</f>
        <v>51</v>
      </c>
      <c r="D1883" s="5">
        <f t="shared" si="609"/>
        <v>80</v>
      </c>
      <c r="E1883" s="10" t="s">
        <v>241</v>
      </c>
      <c r="F1883" s="5">
        <f>[2]攻击!$K85</f>
        <v>10193</v>
      </c>
      <c r="G1883" s="5">
        <f t="shared" si="631"/>
        <v>412</v>
      </c>
      <c r="H1883" s="5">
        <v>0</v>
      </c>
      <c r="I1883" s="6">
        <f t="shared" si="632"/>
        <v>850</v>
      </c>
      <c r="J1883">
        <v>0</v>
      </c>
      <c r="K1883" s="11">
        <f t="shared" si="633"/>
        <v>8</v>
      </c>
      <c r="L1883">
        <v>0</v>
      </c>
      <c r="M1883">
        <v>0</v>
      </c>
      <c r="N1883" s="7">
        <v>0</v>
      </c>
      <c r="O1883" s="7" t="str">
        <f t="shared" ref="O1883:Q1883" si="659">O1783</f>
        <v>1-1,2-81</v>
      </c>
      <c r="P1883" s="5" t="str">
        <f t="shared" si="635"/>
        <v>1-19420</v>
      </c>
      <c r="Q1883" s="7">
        <f t="shared" si="659"/>
        <v>0</v>
      </c>
      <c r="R1883" s="5">
        <f t="shared" si="636"/>
        <v>10193</v>
      </c>
      <c r="S1883" s="5">
        <v>15</v>
      </c>
      <c r="T1883" s="5">
        <v>0</v>
      </c>
      <c r="U1883">
        <f>[2]升级消耗!$I83</f>
        <v>19420</v>
      </c>
      <c r="V1883">
        <f t="shared" si="611"/>
        <v>2.2</v>
      </c>
      <c r="AA1883" s="5">
        <f t="shared" si="637"/>
        <v>850</v>
      </c>
    </row>
    <row r="1884" spans="1:27">
      <c r="A1884" s="5">
        <f t="shared" si="607"/>
        <v>1007081</v>
      </c>
      <c r="B1884" s="5">
        <f t="shared" si="608"/>
        <v>1007</v>
      </c>
      <c r="C1884" s="5">
        <f>VLOOKUP(B1884,[1]role!$A:$J,10,1)</f>
        <v>51</v>
      </c>
      <c r="D1884" s="5">
        <f t="shared" si="609"/>
        <v>81</v>
      </c>
      <c r="E1884" s="10" t="s">
        <v>241</v>
      </c>
      <c r="F1884" s="5">
        <f>[2]攻击!$K86</f>
        <v>10527</v>
      </c>
      <c r="G1884" s="5">
        <f t="shared" si="631"/>
        <v>416</v>
      </c>
      <c r="H1884" s="5">
        <v>0</v>
      </c>
      <c r="I1884" s="6">
        <f t="shared" si="632"/>
        <v>860</v>
      </c>
      <c r="J1884">
        <v>0</v>
      </c>
      <c r="K1884" s="11">
        <f t="shared" si="633"/>
        <v>8</v>
      </c>
      <c r="L1884">
        <v>0</v>
      </c>
      <c r="M1884">
        <v>0</v>
      </c>
      <c r="N1884" s="7">
        <v>0</v>
      </c>
      <c r="O1884" s="7" t="str">
        <f t="shared" ref="O1884:Q1884" si="660">O1784</f>
        <v>1-1,2-82</v>
      </c>
      <c r="P1884" s="5" t="str">
        <f t="shared" si="635"/>
        <v>1-19826</v>
      </c>
      <c r="Q1884" s="7">
        <f t="shared" si="660"/>
        <v>0</v>
      </c>
      <c r="R1884" s="5">
        <f t="shared" si="636"/>
        <v>10527</v>
      </c>
      <c r="S1884" s="5">
        <v>15</v>
      </c>
      <c r="T1884" s="5">
        <v>0</v>
      </c>
      <c r="U1884">
        <f>[2]升级消耗!$I84</f>
        <v>19826</v>
      </c>
      <c r="V1884">
        <f t="shared" si="611"/>
        <v>2.2</v>
      </c>
      <c r="AA1884" s="5">
        <f t="shared" si="637"/>
        <v>860</v>
      </c>
    </row>
    <row r="1885" spans="1:27">
      <c r="A1885" s="5">
        <f t="shared" si="607"/>
        <v>1007082</v>
      </c>
      <c r="B1885" s="5">
        <f t="shared" si="608"/>
        <v>1007</v>
      </c>
      <c r="C1885" s="5">
        <f>VLOOKUP(B1885,[1]role!$A:$J,10,1)</f>
        <v>51</v>
      </c>
      <c r="D1885" s="5">
        <f t="shared" si="609"/>
        <v>82</v>
      </c>
      <c r="E1885" s="10" t="s">
        <v>241</v>
      </c>
      <c r="F1885" s="5">
        <f>[2]攻击!$K87</f>
        <v>10863</v>
      </c>
      <c r="G1885" s="5">
        <f t="shared" si="631"/>
        <v>421</v>
      </c>
      <c r="H1885" s="5">
        <v>0</v>
      </c>
      <c r="I1885" s="6">
        <f t="shared" si="632"/>
        <v>870</v>
      </c>
      <c r="J1885">
        <v>0</v>
      </c>
      <c r="K1885" s="11">
        <f t="shared" si="633"/>
        <v>8</v>
      </c>
      <c r="L1885">
        <v>0</v>
      </c>
      <c r="M1885">
        <v>0</v>
      </c>
      <c r="N1885" s="7">
        <v>0</v>
      </c>
      <c r="O1885" s="7" t="str">
        <f t="shared" ref="O1885:Q1885" si="661">O1785</f>
        <v>1-1,2-83</v>
      </c>
      <c r="P1885" s="5" t="str">
        <f t="shared" si="635"/>
        <v>1-20223</v>
      </c>
      <c r="Q1885" s="7">
        <f t="shared" si="661"/>
        <v>0</v>
      </c>
      <c r="R1885" s="5">
        <f t="shared" si="636"/>
        <v>10863</v>
      </c>
      <c r="S1885" s="5">
        <v>15</v>
      </c>
      <c r="T1885" s="5">
        <v>0</v>
      </c>
      <c r="U1885">
        <f>[2]升级消耗!$I85</f>
        <v>20223</v>
      </c>
      <c r="V1885">
        <f t="shared" si="611"/>
        <v>2.2</v>
      </c>
      <c r="AA1885" s="5">
        <f t="shared" si="637"/>
        <v>870</v>
      </c>
    </row>
    <row r="1886" spans="1:27">
      <c r="A1886" s="5">
        <f t="shared" si="607"/>
        <v>1007083</v>
      </c>
      <c r="B1886" s="5">
        <f t="shared" si="608"/>
        <v>1007</v>
      </c>
      <c r="C1886" s="5">
        <f>VLOOKUP(B1886,[1]role!$A:$J,10,1)</f>
        <v>51</v>
      </c>
      <c r="D1886" s="5">
        <f t="shared" si="609"/>
        <v>83</v>
      </c>
      <c r="E1886" s="10" t="s">
        <v>241</v>
      </c>
      <c r="F1886" s="5">
        <f>[2]攻击!$K88</f>
        <v>11200</v>
      </c>
      <c r="G1886" s="5">
        <f t="shared" si="631"/>
        <v>426</v>
      </c>
      <c r="H1886" s="5">
        <v>0</v>
      </c>
      <c r="I1886" s="6">
        <f t="shared" si="632"/>
        <v>880</v>
      </c>
      <c r="J1886">
        <v>0</v>
      </c>
      <c r="K1886" s="11">
        <f t="shared" si="633"/>
        <v>8</v>
      </c>
      <c r="L1886">
        <v>0</v>
      </c>
      <c r="M1886">
        <v>0</v>
      </c>
      <c r="N1886" s="7">
        <v>0</v>
      </c>
      <c r="O1886" s="7" t="str">
        <f t="shared" ref="O1886:Q1886" si="662">O1786</f>
        <v>1-1,2-84</v>
      </c>
      <c r="P1886" s="5" t="str">
        <f t="shared" si="635"/>
        <v>1-20611</v>
      </c>
      <c r="Q1886" s="7">
        <f t="shared" si="662"/>
        <v>0</v>
      </c>
      <c r="R1886" s="5">
        <f t="shared" si="636"/>
        <v>11200</v>
      </c>
      <c r="S1886" s="5">
        <v>15</v>
      </c>
      <c r="T1886" s="5">
        <v>0</v>
      </c>
      <c r="U1886">
        <f>[2]升级消耗!$I86</f>
        <v>20611</v>
      </c>
      <c r="V1886">
        <f t="shared" si="611"/>
        <v>2.2</v>
      </c>
      <c r="AA1886" s="5">
        <f t="shared" si="637"/>
        <v>880</v>
      </c>
    </row>
    <row r="1887" spans="1:27">
      <c r="A1887" s="5">
        <f t="shared" si="607"/>
        <v>1007084</v>
      </c>
      <c r="B1887" s="5">
        <f t="shared" si="608"/>
        <v>1007</v>
      </c>
      <c r="C1887" s="5">
        <f>VLOOKUP(B1887,[1]role!$A:$J,10,1)</f>
        <v>51</v>
      </c>
      <c r="D1887" s="5">
        <f t="shared" si="609"/>
        <v>84</v>
      </c>
      <c r="E1887" s="10" t="s">
        <v>241</v>
      </c>
      <c r="F1887" s="5">
        <f>[2]攻击!$K89</f>
        <v>11540</v>
      </c>
      <c r="G1887" s="5">
        <f t="shared" si="631"/>
        <v>430</v>
      </c>
      <c r="H1887" s="5">
        <v>0</v>
      </c>
      <c r="I1887" s="6">
        <f t="shared" si="632"/>
        <v>890</v>
      </c>
      <c r="J1887">
        <v>0</v>
      </c>
      <c r="K1887" s="11">
        <f t="shared" si="633"/>
        <v>8</v>
      </c>
      <c r="L1887">
        <v>0</v>
      </c>
      <c r="M1887">
        <v>0</v>
      </c>
      <c r="N1887" s="7">
        <v>0</v>
      </c>
      <c r="O1887" s="7" t="str">
        <f t="shared" ref="O1887:Q1887" si="663">O1787</f>
        <v>1-1,2-85</v>
      </c>
      <c r="P1887" s="5" t="str">
        <f t="shared" si="635"/>
        <v>1-20985</v>
      </c>
      <c r="Q1887" s="7">
        <f t="shared" si="663"/>
        <v>0</v>
      </c>
      <c r="R1887" s="5">
        <f t="shared" si="636"/>
        <v>11540</v>
      </c>
      <c r="S1887" s="5">
        <v>15</v>
      </c>
      <c r="T1887" s="5">
        <v>0</v>
      </c>
      <c r="U1887">
        <f>[2]升级消耗!$I87</f>
        <v>20985</v>
      </c>
      <c r="V1887">
        <f t="shared" si="611"/>
        <v>2.2</v>
      </c>
      <c r="AA1887" s="5">
        <f t="shared" si="637"/>
        <v>890</v>
      </c>
    </row>
    <row r="1888" spans="1:27">
      <c r="A1888" s="5">
        <f t="shared" si="607"/>
        <v>1007085</v>
      </c>
      <c r="B1888" s="5">
        <f t="shared" si="608"/>
        <v>1007</v>
      </c>
      <c r="C1888" s="5">
        <f>VLOOKUP(B1888,[1]role!$A:$J,10,1)</f>
        <v>51</v>
      </c>
      <c r="D1888" s="5">
        <f t="shared" si="609"/>
        <v>85</v>
      </c>
      <c r="E1888" s="10" t="s">
        <v>241</v>
      </c>
      <c r="F1888" s="5">
        <f>[2]攻击!$K90</f>
        <v>11880</v>
      </c>
      <c r="G1888" s="5">
        <f t="shared" si="631"/>
        <v>435</v>
      </c>
      <c r="H1888" s="5">
        <v>0</v>
      </c>
      <c r="I1888" s="6">
        <f t="shared" si="632"/>
        <v>900</v>
      </c>
      <c r="J1888">
        <v>0</v>
      </c>
      <c r="K1888" s="11">
        <f t="shared" si="633"/>
        <v>8</v>
      </c>
      <c r="L1888">
        <v>0</v>
      </c>
      <c r="M1888">
        <v>0</v>
      </c>
      <c r="N1888" s="7">
        <v>0</v>
      </c>
      <c r="O1888" s="7" t="str">
        <f t="shared" ref="O1888:Q1888" si="664">O1788</f>
        <v>1-1,2-86</v>
      </c>
      <c r="P1888" s="5" t="str">
        <f t="shared" si="635"/>
        <v>1-21344</v>
      </c>
      <c r="Q1888" s="7">
        <f t="shared" si="664"/>
        <v>0</v>
      </c>
      <c r="R1888" s="5">
        <f t="shared" si="636"/>
        <v>11880</v>
      </c>
      <c r="S1888" s="5">
        <v>15</v>
      </c>
      <c r="T1888" s="5">
        <v>0</v>
      </c>
      <c r="U1888">
        <f>[2]升级消耗!$I88</f>
        <v>21344</v>
      </c>
      <c r="V1888">
        <f t="shared" si="611"/>
        <v>2.2</v>
      </c>
      <c r="AA1888" s="5">
        <f t="shared" si="637"/>
        <v>900</v>
      </c>
    </row>
    <row r="1889" spans="1:27">
      <c r="A1889" s="5">
        <f t="shared" si="607"/>
        <v>1007086</v>
      </c>
      <c r="B1889" s="5">
        <f t="shared" si="608"/>
        <v>1007</v>
      </c>
      <c r="C1889" s="5">
        <f>VLOOKUP(B1889,[1]role!$A:$J,10,1)</f>
        <v>51</v>
      </c>
      <c r="D1889" s="5">
        <f t="shared" si="609"/>
        <v>86</v>
      </c>
      <c r="E1889" s="10" t="s">
        <v>241</v>
      </c>
      <c r="F1889" s="5">
        <f>[2]攻击!$K91</f>
        <v>12223</v>
      </c>
      <c r="G1889" s="5">
        <f t="shared" si="631"/>
        <v>439</v>
      </c>
      <c r="H1889" s="5">
        <v>0</v>
      </c>
      <c r="I1889" s="6">
        <f t="shared" si="632"/>
        <v>910</v>
      </c>
      <c r="J1889">
        <v>0</v>
      </c>
      <c r="K1889" s="11">
        <f t="shared" si="633"/>
        <v>8</v>
      </c>
      <c r="L1889">
        <v>0</v>
      </c>
      <c r="M1889">
        <v>0</v>
      </c>
      <c r="N1889" s="7">
        <v>0</v>
      </c>
      <c r="O1889" s="7" t="str">
        <f t="shared" ref="O1889:Q1889" si="665">O1789</f>
        <v>1-1,2-87</v>
      </c>
      <c r="P1889" s="5" t="str">
        <f t="shared" si="635"/>
        <v>1-21687</v>
      </c>
      <c r="Q1889" s="7">
        <f t="shared" si="665"/>
        <v>0</v>
      </c>
      <c r="R1889" s="5">
        <f t="shared" si="636"/>
        <v>12223</v>
      </c>
      <c r="S1889" s="5">
        <v>15</v>
      </c>
      <c r="T1889" s="5">
        <v>0</v>
      </c>
      <c r="U1889">
        <f>[2]升级消耗!$I89</f>
        <v>21687</v>
      </c>
      <c r="V1889">
        <f t="shared" si="611"/>
        <v>2.2</v>
      </c>
      <c r="AA1889" s="5">
        <f t="shared" si="637"/>
        <v>910</v>
      </c>
    </row>
    <row r="1890" spans="1:27">
      <c r="A1890" s="5">
        <f t="shared" si="607"/>
        <v>1007087</v>
      </c>
      <c r="B1890" s="5">
        <f t="shared" si="608"/>
        <v>1007</v>
      </c>
      <c r="C1890" s="5">
        <f>VLOOKUP(B1890,[1]role!$A:$J,10,1)</f>
        <v>51</v>
      </c>
      <c r="D1890" s="5">
        <f t="shared" si="609"/>
        <v>87</v>
      </c>
      <c r="E1890" s="10" t="s">
        <v>241</v>
      </c>
      <c r="F1890" s="5">
        <f>[2]攻击!$K92</f>
        <v>12566</v>
      </c>
      <c r="G1890" s="5">
        <f t="shared" si="631"/>
        <v>444</v>
      </c>
      <c r="H1890" s="5">
        <v>0</v>
      </c>
      <c r="I1890" s="6">
        <f t="shared" si="632"/>
        <v>920</v>
      </c>
      <c r="J1890">
        <v>0</v>
      </c>
      <c r="K1890" s="11">
        <f t="shared" si="633"/>
        <v>8</v>
      </c>
      <c r="L1890">
        <v>0</v>
      </c>
      <c r="M1890">
        <v>0</v>
      </c>
      <c r="N1890" s="7">
        <v>0</v>
      </c>
      <c r="O1890" s="7" t="str">
        <f t="shared" ref="O1890:Q1890" si="666">O1790</f>
        <v>1-1,2-88</v>
      </c>
      <c r="P1890" s="5" t="str">
        <f t="shared" si="635"/>
        <v>1-22022</v>
      </c>
      <c r="Q1890" s="7">
        <f t="shared" si="666"/>
        <v>0</v>
      </c>
      <c r="R1890" s="5">
        <f t="shared" si="636"/>
        <v>12566</v>
      </c>
      <c r="S1890" s="5">
        <v>15</v>
      </c>
      <c r="T1890" s="5">
        <v>0</v>
      </c>
      <c r="U1890">
        <f>[2]升级消耗!$I90</f>
        <v>22022</v>
      </c>
      <c r="V1890">
        <f t="shared" si="611"/>
        <v>2.2</v>
      </c>
      <c r="AA1890" s="5">
        <f t="shared" si="637"/>
        <v>920</v>
      </c>
    </row>
    <row r="1891" spans="1:27">
      <c r="A1891" s="5">
        <f t="shared" si="607"/>
        <v>1007088</v>
      </c>
      <c r="B1891" s="5">
        <f t="shared" si="608"/>
        <v>1007</v>
      </c>
      <c r="C1891" s="5">
        <f>VLOOKUP(B1891,[1]role!$A:$J,10,1)</f>
        <v>51</v>
      </c>
      <c r="D1891" s="5">
        <f t="shared" si="609"/>
        <v>88</v>
      </c>
      <c r="E1891" s="10" t="s">
        <v>241</v>
      </c>
      <c r="F1891" s="5">
        <f>[2]攻击!$K93</f>
        <v>12912</v>
      </c>
      <c r="G1891" s="5">
        <f t="shared" si="631"/>
        <v>448</v>
      </c>
      <c r="H1891" s="5">
        <v>0</v>
      </c>
      <c r="I1891" s="6">
        <f t="shared" si="632"/>
        <v>930</v>
      </c>
      <c r="J1891">
        <v>0</v>
      </c>
      <c r="K1891" s="11">
        <f t="shared" si="633"/>
        <v>8</v>
      </c>
      <c r="L1891">
        <v>0</v>
      </c>
      <c r="M1891">
        <v>0</v>
      </c>
      <c r="N1891" s="7">
        <v>0</v>
      </c>
      <c r="O1891" s="7" t="str">
        <f t="shared" ref="O1891:Q1891" si="667">O1791</f>
        <v>1-1,2-89</v>
      </c>
      <c r="P1891" s="5" t="str">
        <f t="shared" si="635"/>
        <v>1-22352</v>
      </c>
      <c r="Q1891" s="7">
        <f t="shared" si="667"/>
        <v>0</v>
      </c>
      <c r="R1891" s="5">
        <f t="shared" si="636"/>
        <v>12912</v>
      </c>
      <c r="S1891" s="5">
        <v>15</v>
      </c>
      <c r="T1891" s="5">
        <v>0</v>
      </c>
      <c r="U1891">
        <f>[2]升级消耗!$I91</f>
        <v>22352</v>
      </c>
      <c r="V1891">
        <f t="shared" si="611"/>
        <v>2.2</v>
      </c>
      <c r="AA1891" s="5">
        <f t="shared" si="637"/>
        <v>930</v>
      </c>
    </row>
    <row r="1892" spans="1:27">
      <c r="A1892" s="5">
        <f t="shared" si="607"/>
        <v>1007089</v>
      </c>
      <c r="B1892" s="5">
        <f t="shared" si="608"/>
        <v>1007</v>
      </c>
      <c r="C1892" s="5">
        <f>VLOOKUP(B1892,[1]role!$A:$J,10,1)</f>
        <v>51</v>
      </c>
      <c r="D1892" s="5">
        <f t="shared" si="609"/>
        <v>89</v>
      </c>
      <c r="E1892" s="10" t="s">
        <v>241</v>
      </c>
      <c r="F1892" s="5">
        <f>[2]攻击!$K94</f>
        <v>13259</v>
      </c>
      <c r="G1892" s="5">
        <f t="shared" si="631"/>
        <v>453</v>
      </c>
      <c r="H1892" s="5">
        <v>0</v>
      </c>
      <c r="I1892" s="6">
        <f t="shared" si="632"/>
        <v>940</v>
      </c>
      <c r="J1892">
        <v>0</v>
      </c>
      <c r="K1892" s="11">
        <f t="shared" si="633"/>
        <v>8</v>
      </c>
      <c r="L1892">
        <v>0</v>
      </c>
      <c r="M1892">
        <v>0</v>
      </c>
      <c r="N1892" s="7">
        <v>0</v>
      </c>
      <c r="O1892" s="7" t="str">
        <f t="shared" ref="O1892:Q1892" si="668">O1792</f>
        <v>1-1,2-90</v>
      </c>
      <c r="P1892" s="5" t="str">
        <f t="shared" si="635"/>
        <v>1-22661</v>
      </c>
      <c r="Q1892" s="7">
        <f t="shared" si="668"/>
        <v>0</v>
      </c>
      <c r="R1892" s="5">
        <f t="shared" si="636"/>
        <v>13259</v>
      </c>
      <c r="S1892" s="5">
        <v>15</v>
      </c>
      <c r="T1892" s="5">
        <v>0</v>
      </c>
      <c r="U1892">
        <f>[2]升级消耗!$I92</f>
        <v>22661</v>
      </c>
      <c r="V1892">
        <f t="shared" si="611"/>
        <v>2.2</v>
      </c>
      <c r="AA1892" s="5">
        <f t="shared" si="637"/>
        <v>940</v>
      </c>
    </row>
    <row r="1893" spans="1:27">
      <c r="A1893" s="5">
        <f t="shared" si="607"/>
        <v>1007090</v>
      </c>
      <c r="B1893" s="5">
        <f t="shared" si="608"/>
        <v>1007</v>
      </c>
      <c r="C1893" s="5">
        <f>VLOOKUP(B1893,[1]role!$A:$J,10,1)</f>
        <v>51</v>
      </c>
      <c r="D1893" s="5">
        <f t="shared" si="609"/>
        <v>90</v>
      </c>
      <c r="E1893" s="10" t="s">
        <v>241</v>
      </c>
      <c r="F1893" s="5">
        <f>[2]攻击!$K95</f>
        <v>13609</v>
      </c>
      <c r="G1893" s="5">
        <f t="shared" si="631"/>
        <v>457</v>
      </c>
      <c r="H1893" s="5">
        <v>0</v>
      </c>
      <c r="I1893" s="6">
        <f t="shared" si="632"/>
        <v>950</v>
      </c>
      <c r="J1893">
        <v>0</v>
      </c>
      <c r="K1893" s="11">
        <f t="shared" si="633"/>
        <v>8</v>
      </c>
      <c r="L1893">
        <v>0</v>
      </c>
      <c r="M1893">
        <v>0</v>
      </c>
      <c r="N1893" s="7">
        <v>0</v>
      </c>
      <c r="O1893" s="7" t="str">
        <f t="shared" ref="O1893:Q1893" si="669">O1793</f>
        <v>1-1,2-91</v>
      </c>
      <c r="P1893" s="5" t="str">
        <f t="shared" si="635"/>
        <v>1-22965</v>
      </c>
      <c r="Q1893" s="7">
        <f t="shared" si="669"/>
        <v>0</v>
      </c>
      <c r="R1893" s="5">
        <f t="shared" si="636"/>
        <v>13609</v>
      </c>
      <c r="S1893" s="5">
        <v>15</v>
      </c>
      <c r="T1893" s="5">
        <v>0</v>
      </c>
      <c r="U1893">
        <f>[2]升级消耗!$I93</f>
        <v>22965</v>
      </c>
      <c r="V1893">
        <f t="shared" si="611"/>
        <v>2.2</v>
      </c>
      <c r="AA1893" s="5">
        <f t="shared" si="637"/>
        <v>950</v>
      </c>
    </row>
    <row r="1894" spans="1:27">
      <c r="A1894" s="5">
        <f t="shared" si="607"/>
        <v>1007091</v>
      </c>
      <c r="B1894" s="5">
        <f t="shared" si="608"/>
        <v>1007</v>
      </c>
      <c r="C1894" s="5">
        <f>VLOOKUP(B1894,[1]role!$A:$J,10,1)</f>
        <v>51</v>
      </c>
      <c r="D1894" s="5">
        <f t="shared" si="609"/>
        <v>91</v>
      </c>
      <c r="E1894" s="10" t="s">
        <v>241</v>
      </c>
      <c r="F1894" s="5">
        <f>[2]攻击!$K96</f>
        <v>13959</v>
      </c>
      <c r="G1894" s="5">
        <f t="shared" si="631"/>
        <v>462</v>
      </c>
      <c r="H1894" s="5">
        <v>0</v>
      </c>
      <c r="I1894" s="6">
        <f t="shared" si="632"/>
        <v>960</v>
      </c>
      <c r="J1894">
        <v>0</v>
      </c>
      <c r="K1894" s="11">
        <f t="shared" si="633"/>
        <v>8</v>
      </c>
      <c r="L1894">
        <v>0</v>
      </c>
      <c r="M1894">
        <v>0</v>
      </c>
      <c r="N1894" s="7">
        <v>0</v>
      </c>
      <c r="O1894" s="7" t="str">
        <f t="shared" ref="O1894:Q1894" si="670">O1794</f>
        <v>1-1,2-92</v>
      </c>
      <c r="P1894" s="5" t="str">
        <f t="shared" si="635"/>
        <v>1-23249</v>
      </c>
      <c r="Q1894" s="7">
        <f t="shared" si="670"/>
        <v>0</v>
      </c>
      <c r="R1894" s="5">
        <f t="shared" si="636"/>
        <v>13959</v>
      </c>
      <c r="S1894" s="5">
        <v>15</v>
      </c>
      <c r="T1894" s="5">
        <v>0</v>
      </c>
      <c r="U1894">
        <f>[2]升级消耗!$I94</f>
        <v>23249</v>
      </c>
      <c r="V1894">
        <f t="shared" si="611"/>
        <v>2.2</v>
      </c>
      <c r="AA1894" s="5">
        <f t="shared" si="637"/>
        <v>960</v>
      </c>
    </row>
    <row r="1895" spans="1:27">
      <c r="A1895" s="5">
        <f t="shared" si="607"/>
        <v>1007092</v>
      </c>
      <c r="B1895" s="5">
        <f t="shared" si="608"/>
        <v>1007</v>
      </c>
      <c r="C1895" s="5">
        <f>VLOOKUP(B1895,[1]role!$A:$J,10,1)</f>
        <v>51</v>
      </c>
      <c r="D1895" s="5">
        <f t="shared" si="609"/>
        <v>92</v>
      </c>
      <c r="E1895" s="10" t="s">
        <v>241</v>
      </c>
      <c r="F1895" s="5">
        <f>[2]攻击!$K97</f>
        <v>14312</v>
      </c>
      <c r="G1895" s="5">
        <f t="shared" si="631"/>
        <v>466</v>
      </c>
      <c r="H1895" s="5">
        <v>0</v>
      </c>
      <c r="I1895" s="6">
        <f t="shared" si="632"/>
        <v>970</v>
      </c>
      <c r="J1895">
        <v>0</v>
      </c>
      <c r="K1895" s="11">
        <f t="shared" si="633"/>
        <v>8</v>
      </c>
      <c r="L1895">
        <v>0</v>
      </c>
      <c r="M1895">
        <v>0</v>
      </c>
      <c r="N1895" s="7">
        <v>0</v>
      </c>
      <c r="O1895" s="7" t="str">
        <f t="shared" ref="O1895:Q1895" si="671">O1795</f>
        <v>1-1,2-93</v>
      </c>
      <c r="P1895" s="5" t="str">
        <f t="shared" si="635"/>
        <v>1-23529</v>
      </c>
      <c r="Q1895" s="7">
        <f t="shared" si="671"/>
        <v>0</v>
      </c>
      <c r="R1895" s="5">
        <f t="shared" si="636"/>
        <v>14312</v>
      </c>
      <c r="S1895" s="5">
        <v>15</v>
      </c>
      <c r="T1895" s="5">
        <v>0</v>
      </c>
      <c r="U1895">
        <f>[2]升级消耗!$I95</f>
        <v>23529</v>
      </c>
      <c r="V1895">
        <f t="shared" si="611"/>
        <v>2.2</v>
      </c>
      <c r="AA1895" s="5">
        <f t="shared" si="637"/>
        <v>970</v>
      </c>
    </row>
    <row r="1896" spans="1:27">
      <c r="A1896" s="5">
        <f t="shared" si="607"/>
        <v>1007093</v>
      </c>
      <c r="B1896" s="5">
        <f t="shared" si="608"/>
        <v>1007</v>
      </c>
      <c r="C1896" s="5">
        <f>VLOOKUP(B1896,[1]role!$A:$J,10,1)</f>
        <v>51</v>
      </c>
      <c r="D1896" s="5">
        <f t="shared" si="609"/>
        <v>93</v>
      </c>
      <c r="E1896" s="10" t="s">
        <v>241</v>
      </c>
      <c r="F1896" s="5">
        <f>[2]攻击!$K98</f>
        <v>14665</v>
      </c>
      <c r="G1896" s="5">
        <f t="shared" si="631"/>
        <v>471</v>
      </c>
      <c r="H1896" s="5">
        <v>0</v>
      </c>
      <c r="I1896" s="6">
        <f t="shared" si="632"/>
        <v>980</v>
      </c>
      <c r="J1896">
        <v>0</v>
      </c>
      <c r="K1896" s="11">
        <f t="shared" si="633"/>
        <v>8</v>
      </c>
      <c r="L1896">
        <v>0</v>
      </c>
      <c r="M1896">
        <v>0</v>
      </c>
      <c r="N1896" s="7">
        <v>0</v>
      </c>
      <c r="O1896" s="7" t="str">
        <f t="shared" ref="O1896:Q1896" si="672">O1796</f>
        <v>1-1,2-94</v>
      </c>
      <c r="P1896" s="5" t="str">
        <f t="shared" si="635"/>
        <v>1-23787</v>
      </c>
      <c r="Q1896" s="7">
        <f t="shared" si="672"/>
        <v>0</v>
      </c>
      <c r="R1896" s="5">
        <f t="shared" si="636"/>
        <v>14665</v>
      </c>
      <c r="S1896" s="5">
        <v>15</v>
      </c>
      <c r="T1896" s="5">
        <v>0</v>
      </c>
      <c r="U1896">
        <f>[2]升级消耗!$I96</f>
        <v>23787</v>
      </c>
      <c r="V1896">
        <f t="shared" si="611"/>
        <v>2.2</v>
      </c>
      <c r="AA1896" s="5">
        <f t="shared" si="637"/>
        <v>980</v>
      </c>
    </row>
    <row r="1897" spans="1:27">
      <c r="A1897" s="5">
        <f t="shared" si="607"/>
        <v>1007094</v>
      </c>
      <c r="B1897" s="5">
        <f t="shared" si="608"/>
        <v>1007</v>
      </c>
      <c r="C1897" s="5">
        <f>VLOOKUP(B1897,[1]role!$A:$J,10,1)</f>
        <v>51</v>
      </c>
      <c r="D1897" s="5">
        <f t="shared" si="609"/>
        <v>94</v>
      </c>
      <c r="E1897" s="10" t="s">
        <v>241</v>
      </c>
      <c r="F1897" s="5">
        <f>[2]攻击!$K99</f>
        <v>15021</v>
      </c>
      <c r="G1897" s="5">
        <f t="shared" si="631"/>
        <v>476</v>
      </c>
      <c r="H1897" s="5">
        <v>0</v>
      </c>
      <c r="I1897" s="6">
        <f t="shared" si="632"/>
        <v>990</v>
      </c>
      <c r="J1897">
        <v>0</v>
      </c>
      <c r="K1897" s="11">
        <f t="shared" si="633"/>
        <v>8</v>
      </c>
      <c r="L1897">
        <v>0</v>
      </c>
      <c r="M1897">
        <v>0</v>
      </c>
      <c r="N1897" s="7">
        <v>0</v>
      </c>
      <c r="O1897" s="7" t="str">
        <f t="shared" ref="O1897:Q1897" si="673">O1797</f>
        <v>1-1,2-95</v>
      </c>
      <c r="P1897" s="5" t="str">
        <f t="shared" si="635"/>
        <v>1-24040</v>
      </c>
      <c r="Q1897" s="7">
        <f t="shared" si="673"/>
        <v>0</v>
      </c>
      <c r="R1897" s="5">
        <f t="shared" si="636"/>
        <v>15021</v>
      </c>
      <c r="S1897" s="5">
        <v>15</v>
      </c>
      <c r="T1897" s="5">
        <v>0</v>
      </c>
      <c r="U1897">
        <f>[2]升级消耗!$I97</f>
        <v>24040</v>
      </c>
      <c r="V1897">
        <f t="shared" si="611"/>
        <v>2.2</v>
      </c>
      <c r="AA1897" s="5">
        <f t="shared" si="637"/>
        <v>990</v>
      </c>
    </row>
    <row r="1898" spans="1:27">
      <c r="A1898" s="5">
        <f t="shared" si="607"/>
        <v>1007095</v>
      </c>
      <c r="B1898" s="5">
        <f t="shared" si="608"/>
        <v>1007</v>
      </c>
      <c r="C1898" s="5">
        <f>VLOOKUP(B1898,[1]role!$A:$J,10,1)</f>
        <v>51</v>
      </c>
      <c r="D1898" s="5">
        <f t="shared" si="609"/>
        <v>95</v>
      </c>
      <c r="E1898" s="10" t="s">
        <v>241</v>
      </c>
      <c r="F1898" s="5">
        <f>[2]攻击!$K100</f>
        <v>15378</v>
      </c>
      <c r="G1898" s="5">
        <f t="shared" si="631"/>
        <v>480</v>
      </c>
      <c r="H1898" s="5">
        <v>0</v>
      </c>
      <c r="I1898" s="6">
        <f t="shared" si="632"/>
        <v>1000</v>
      </c>
      <c r="J1898">
        <v>0</v>
      </c>
      <c r="K1898" s="11">
        <f t="shared" si="633"/>
        <v>8</v>
      </c>
      <c r="L1898">
        <v>0</v>
      </c>
      <c r="M1898">
        <v>0</v>
      </c>
      <c r="N1898" s="7">
        <v>0</v>
      </c>
      <c r="O1898" s="7" t="str">
        <f t="shared" ref="O1898:Q1898" si="674">O1798</f>
        <v>1-1,2-96</v>
      </c>
      <c r="P1898" s="5" t="str">
        <f t="shared" si="635"/>
        <v>1-24278</v>
      </c>
      <c r="Q1898" s="7">
        <f t="shared" si="674"/>
        <v>0</v>
      </c>
      <c r="R1898" s="5">
        <f t="shared" si="636"/>
        <v>15378</v>
      </c>
      <c r="S1898" s="5">
        <v>15</v>
      </c>
      <c r="T1898" s="5">
        <v>0</v>
      </c>
      <c r="U1898">
        <f>[2]升级消耗!$I98</f>
        <v>24278</v>
      </c>
      <c r="V1898">
        <f t="shared" si="611"/>
        <v>2.2</v>
      </c>
      <c r="AA1898" s="5">
        <f t="shared" si="637"/>
        <v>1000</v>
      </c>
    </row>
    <row r="1899" spans="1:27">
      <c r="A1899" s="5">
        <f t="shared" si="607"/>
        <v>1007096</v>
      </c>
      <c r="B1899" s="5">
        <f t="shared" si="608"/>
        <v>1007</v>
      </c>
      <c r="C1899" s="5">
        <f>VLOOKUP(B1899,[1]role!$A:$J,10,1)</f>
        <v>51</v>
      </c>
      <c r="D1899" s="5">
        <f t="shared" si="609"/>
        <v>96</v>
      </c>
      <c r="E1899" s="10" t="s">
        <v>241</v>
      </c>
      <c r="F1899" s="5">
        <f>[2]攻击!$K101</f>
        <v>15737</v>
      </c>
      <c r="G1899" s="5">
        <f t="shared" si="631"/>
        <v>485</v>
      </c>
      <c r="H1899" s="5">
        <v>0</v>
      </c>
      <c r="I1899" s="6">
        <f t="shared" si="632"/>
        <v>1010</v>
      </c>
      <c r="J1899">
        <v>0</v>
      </c>
      <c r="K1899" s="11">
        <f t="shared" si="633"/>
        <v>8</v>
      </c>
      <c r="L1899">
        <v>0</v>
      </c>
      <c r="M1899">
        <v>0</v>
      </c>
      <c r="N1899" s="7">
        <v>0</v>
      </c>
      <c r="O1899" s="7" t="str">
        <f t="shared" ref="O1899:Q1899" si="675">O1799</f>
        <v>1-1,2-97</v>
      </c>
      <c r="P1899" s="5" t="str">
        <f t="shared" si="635"/>
        <v>1-24504</v>
      </c>
      <c r="Q1899" s="7">
        <f t="shared" si="675"/>
        <v>0</v>
      </c>
      <c r="R1899" s="5">
        <f t="shared" si="636"/>
        <v>15737</v>
      </c>
      <c r="S1899" s="5">
        <v>15</v>
      </c>
      <c r="T1899" s="5">
        <v>0</v>
      </c>
      <c r="U1899">
        <f>[2]升级消耗!$I99</f>
        <v>24504</v>
      </c>
      <c r="V1899">
        <f t="shared" si="611"/>
        <v>2.2</v>
      </c>
      <c r="AA1899" s="5">
        <f t="shared" si="637"/>
        <v>1010</v>
      </c>
    </row>
    <row r="1900" spans="1:27">
      <c r="A1900" s="5">
        <f t="shared" si="607"/>
        <v>1007097</v>
      </c>
      <c r="B1900" s="5">
        <f t="shared" si="608"/>
        <v>1007</v>
      </c>
      <c r="C1900" s="5">
        <f>VLOOKUP(B1900,[1]role!$A:$J,10,1)</f>
        <v>51</v>
      </c>
      <c r="D1900" s="5">
        <f t="shared" si="609"/>
        <v>97</v>
      </c>
      <c r="E1900" s="10" t="s">
        <v>241</v>
      </c>
      <c r="F1900" s="5">
        <f>[2]攻击!$K102</f>
        <v>16097</v>
      </c>
      <c r="G1900" s="5">
        <f t="shared" si="631"/>
        <v>489</v>
      </c>
      <c r="H1900" s="5">
        <v>0</v>
      </c>
      <c r="I1900" s="6">
        <f t="shared" si="632"/>
        <v>1020</v>
      </c>
      <c r="J1900">
        <v>0</v>
      </c>
      <c r="K1900" s="11">
        <f t="shared" si="633"/>
        <v>8</v>
      </c>
      <c r="L1900">
        <v>0</v>
      </c>
      <c r="M1900">
        <v>0</v>
      </c>
      <c r="N1900" s="7">
        <v>0</v>
      </c>
      <c r="O1900" s="7" t="str">
        <f t="shared" ref="O1900:Q1900" si="676">O1800</f>
        <v>1-1,2-98</v>
      </c>
      <c r="P1900" s="5" t="str">
        <f t="shared" si="635"/>
        <v>1-24711</v>
      </c>
      <c r="Q1900" s="7">
        <f t="shared" si="676"/>
        <v>0</v>
      </c>
      <c r="R1900" s="5">
        <f t="shared" si="636"/>
        <v>16097</v>
      </c>
      <c r="S1900" s="5">
        <v>15</v>
      </c>
      <c r="T1900" s="5">
        <v>0</v>
      </c>
      <c r="U1900">
        <f>[2]升级消耗!$I100</f>
        <v>24711</v>
      </c>
      <c r="V1900">
        <f t="shared" si="611"/>
        <v>2.2</v>
      </c>
      <c r="AA1900" s="5">
        <f t="shared" si="637"/>
        <v>1020</v>
      </c>
    </row>
    <row r="1901" spans="1:27">
      <c r="A1901" s="5">
        <f t="shared" si="607"/>
        <v>1007098</v>
      </c>
      <c r="B1901" s="5">
        <f t="shared" si="608"/>
        <v>1007</v>
      </c>
      <c r="C1901" s="5">
        <f>VLOOKUP(B1901,[1]role!$A:$J,10,1)</f>
        <v>51</v>
      </c>
      <c r="D1901" s="5">
        <f t="shared" si="609"/>
        <v>98</v>
      </c>
      <c r="E1901" s="10" t="s">
        <v>241</v>
      </c>
      <c r="F1901" s="5">
        <f>[2]攻击!$K103</f>
        <v>16460</v>
      </c>
      <c r="G1901" s="5">
        <f t="shared" si="631"/>
        <v>494</v>
      </c>
      <c r="H1901" s="5">
        <v>0</v>
      </c>
      <c r="I1901" s="6">
        <f t="shared" si="632"/>
        <v>1030</v>
      </c>
      <c r="J1901">
        <v>0</v>
      </c>
      <c r="K1901" s="11">
        <f t="shared" si="633"/>
        <v>8</v>
      </c>
      <c r="L1901">
        <v>0</v>
      </c>
      <c r="M1901">
        <v>0</v>
      </c>
      <c r="N1901" s="7">
        <v>0</v>
      </c>
      <c r="O1901" s="7" t="str">
        <f t="shared" ref="O1901:Q1901" si="677">O1801</f>
        <v>1-1,2-99</v>
      </c>
      <c r="P1901" s="5" t="str">
        <f t="shared" si="635"/>
        <v>1-24911</v>
      </c>
      <c r="Q1901" s="7">
        <f t="shared" si="677"/>
        <v>0</v>
      </c>
      <c r="R1901" s="5">
        <f t="shared" si="636"/>
        <v>16460</v>
      </c>
      <c r="S1901" s="5">
        <v>15</v>
      </c>
      <c r="T1901" s="5">
        <v>0</v>
      </c>
      <c r="U1901">
        <f>[2]升级消耗!$I101</f>
        <v>24911</v>
      </c>
      <c r="V1901">
        <f t="shared" si="611"/>
        <v>2.2</v>
      </c>
      <c r="AA1901" s="5">
        <f t="shared" si="637"/>
        <v>1030</v>
      </c>
    </row>
    <row r="1902" spans="1:27">
      <c r="A1902" s="5">
        <f t="shared" si="607"/>
        <v>1007099</v>
      </c>
      <c r="B1902" s="5">
        <f t="shared" si="608"/>
        <v>1007</v>
      </c>
      <c r="C1902" s="5">
        <f>VLOOKUP(B1902,[1]role!$A:$J,10,1)</f>
        <v>51</v>
      </c>
      <c r="D1902" s="5">
        <f t="shared" si="609"/>
        <v>99</v>
      </c>
      <c r="E1902" s="10" t="s">
        <v>241</v>
      </c>
      <c r="F1902" s="5">
        <f>[2]攻击!$K104</f>
        <v>16823</v>
      </c>
      <c r="G1902" s="5">
        <f t="shared" si="631"/>
        <v>498</v>
      </c>
      <c r="H1902" s="5">
        <v>0</v>
      </c>
      <c r="I1902" s="6">
        <f t="shared" si="632"/>
        <v>1040</v>
      </c>
      <c r="J1902">
        <v>0</v>
      </c>
      <c r="K1902" s="11">
        <f t="shared" si="633"/>
        <v>8</v>
      </c>
      <c r="L1902">
        <v>0</v>
      </c>
      <c r="M1902">
        <v>0</v>
      </c>
      <c r="N1902" s="7">
        <v>0</v>
      </c>
      <c r="O1902" s="7" t="str">
        <f t="shared" ref="O1902:Q1902" si="678">O1802</f>
        <v>1-1,2-100</v>
      </c>
      <c r="P1902" s="5" t="str">
        <f t="shared" si="635"/>
        <v>1-25095</v>
      </c>
      <c r="Q1902" s="7">
        <f t="shared" si="678"/>
        <v>0</v>
      </c>
      <c r="R1902" s="5">
        <f t="shared" si="636"/>
        <v>16823</v>
      </c>
      <c r="S1902" s="5">
        <v>15</v>
      </c>
      <c r="T1902" s="5">
        <v>0</v>
      </c>
      <c r="U1902">
        <f>[2]升级消耗!$I102</f>
        <v>25095</v>
      </c>
      <c r="V1902">
        <f t="shared" si="611"/>
        <v>2.2</v>
      </c>
      <c r="AA1902" s="5">
        <f t="shared" si="637"/>
        <v>1040</v>
      </c>
    </row>
    <row r="1903" spans="1:27">
      <c r="A1903" s="5">
        <f t="shared" si="607"/>
        <v>1007100</v>
      </c>
      <c r="B1903" s="5">
        <f t="shared" si="608"/>
        <v>1007</v>
      </c>
      <c r="C1903" s="5">
        <f>VLOOKUP(B1903,[1]role!$A:$J,10,1)</f>
        <v>51</v>
      </c>
      <c r="D1903" s="5">
        <f t="shared" si="609"/>
        <v>100</v>
      </c>
      <c r="E1903" s="10" t="s">
        <v>241</v>
      </c>
      <c r="F1903" s="5">
        <f>[2]攻击!$K105</f>
        <v>17189</v>
      </c>
      <c r="G1903" s="5">
        <f t="shared" si="631"/>
        <v>503</v>
      </c>
      <c r="H1903" s="5">
        <v>0</v>
      </c>
      <c r="I1903" s="6">
        <f t="shared" si="632"/>
        <v>1050</v>
      </c>
      <c r="J1903">
        <v>0</v>
      </c>
      <c r="K1903" s="11">
        <f t="shared" si="633"/>
        <v>8</v>
      </c>
      <c r="L1903">
        <v>0</v>
      </c>
      <c r="M1903">
        <v>0</v>
      </c>
      <c r="N1903" s="7">
        <v>0</v>
      </c>
      <c r="O1903" s="7" t="str">
        <f t="shared" ref="O1903:Q1903" si="679">O1803</f>
        <v>1-1,2-101</v>
      </c>
      <c r="P1903" s="5" t="str">
        <f t="shared" si="635"/>
        <v>1-34454</v>
      </c>
      <c r="Q1903" s="7">
        <f t="shared" si="679"/>
        <v>0</v>
      </c>
      <c r="R1903" s="5">
        <f t="shared" si="636"/>
        <v>17189</v>
      </c>
      <c r="S1903" s="5">
        <v>15</v>
      </c>
      <c r="T1903" s="5">
        <v>0</v>
      </c>
      <c r="U1903">
        <f>[2]升级消耗!$I103</f>
        <v>34454</v>
      </c>
      <c r="V1903">
        <f t="shared" si="611"/>
        <v>2.2</v>
      </c>
      <c r="AA1903" s="5">
        <f t="shared" si="637"/>
        <v>1050</v>
      </c>
    </row>
    <row r="1904" spans="1:27">
      <c r="A1904" s="5">
        <f t="shared" si="607"/>
        <v>1007101</v>
      </c>
      <c r="B1904" s="5">
        <f t="shared" si="608"/>
        <v>1007</v>
      </c>
      <c r="C1904" s="5">
        <f>VLOOKUP(B1904,[1]role!$A:$J,10,1)</f>
        <v>51</v>
      </c>
      <c r="D1904" s="5">
        <f t="shared" si="609"/>
        <v>101</v>
      </c>
      <c r="E1904" s="10" t="s">
        <v>241</v>
      </c>
      <c r="F1904" s="5">
        <f>[2]攻击!$K106</f>
        <v>17737</v>
      </c>
      <c r="G1904" s="5">
        <f t="shared" si="631"/>
        <v>507</v>
      </c>
      <c r="H1904" s="5">
        <v>0</v>
      </c>
      <c r="I1904" s="6">
        <f t="shared" si="632"/>
        <v>1060</v>
      </c>
      <c r="J1904">
        <v>0</v>
      </c>
      <c r="K1904" s="11">
        <f t="shared" si="633"/>
        <v>8</v>
      </c>
      <c r="L1904">
        <v>0</v>
      </c>
      <c r="M1904">
        <v>0</v>
      </c>
      <c r="N1904" s="7">
        <v>0</v>
      </c>
      <c r="O1904" s="7" t="str">
        <f t="shared" ref="O1904:Q1904" si="680">O1804</f>
        <v>1-1,2-2</v>
      </c>
      <c r="P1904" s="5" t="str">
        <f t="shared" si="635"/>
        <v>1-35555</v>
      </c>
      <c r="Q1904" s="7">
        <f t="shared" si="680"/>
        <v>0</v>
      </c>
      <c r="R1904" s="5">
        <f t="shared" si="636"/>
        <v>17737</v>
      </c>
      <c r="S1904" s="5">
        <v>15</v>
      </c>
      <c r="T1904" s="5">
        <v>0</v>
      </c>
      <c r="U1904">
        <f>[2]升级消耗!$I104</f>
        <v>35555</v>
      </c>
      <c r="V1904">
        <f t="shared" si="611"/>
        <v>2.2</v>
      </c>
      <c r="AA1904" s="5">
        <f t="shared" si="637"/>
        <v>1060</v>
      </c>
    </row>
    <row r="1905" spans="1:27">
      <c r="A1905" s="5">
        <f t="shared" ref="A1905:A1968" si="681">A1605+1000</f>
        <v>1007102</v>
      </c>
      <c r="B1905" s="5">
        <f t="shared" ref="B1905:B1968" si="682">B1605+1</f>
        <v>1007</v>
      </c>
      <c r="C1905" s="5">
        <f>VLOOKUP(B1905,[1]role!$A:$J,10,1)</f>
        <v>51</v>
      </c>
      <c r="D1905" s="5">
        <f t="shared" ref="D1905:D1968" si="683">D1605</f>
        <v>102</v>
      </c>
      <c r="E1905" s="10" t="s">
        <v>241</v>
      </c>
      <c r="F1905" s="5">
        <f>[2]攻击!$K107</f>
        <v>18285</v>
      </c>
      <c r="G1905" s="5">
        <f t="shared" si="631"/>
        <v>512</v>
      </c>
      <c r="H1905" s="5">
        <v>0</v>
      </c>
      <c r="I1905" s="6">
        <f t="shared" si="632"/>
        <v>1070</v>
      </c>
      <c r="J1905">
        <v>0</v>
      </c>
      <c r="K1905" s="11">
        <f t="shared" si="633"/>
        <v>8</v>
      </c>
      <c r="L1905">
        <v>0</v>
      </c>
      <c r="M1905">
        <v>0</v>
      </c>
      <c r="N1905" s="7">
        <v>0</v>
      </c>
      <c r="O1905" s="7" t="str">
        <f t="shared" ref="O1905:Q1905" si="684">O1805</f>
        <v>1-1,2-3</v>
      </c>
      <c r="P1905" s="5" t="str">
        <f t="shared" si="635"/>
        <v>1-36650</v>
      </c>
      <c r="Q1905" s="7">
        <f t="shared" si="684"/>
        <v>0</v>
      </c>
      <c r="R1905" s="5">
        <f t="shared" si="636"/>
        <v>18285</v>
      </c>
      <c r="S1905" s="5">
        <v>15</v>
      </c>
      <c r="T1905" s="5">
        <v>0</v>
      </c>
      <c r="U1905">
        <f>[2]升级消耗!$I105</f>
        <v>36650</v>
      </c>
      <c r="V1905">
        <f t="shared" ref="V1905:V1968" si="685">V1605-0.05</f>
        <v>2.2</v>
      </c>
      <c r="AA1905" s="5">
        <f t="shared" si="637"/>
        <v>1070</v>
      </c>
    </row>
    <row r="1906" spans="1:27">
      <c r="A1906" s="5">
        <f t="shared" si="681"/>
        <v>1007103</v>
      </c>
      <c r="B1906" s="5">
        <f t="shared" si="682"/>
        <v>1007</v>
      </c>
      <c r="C1906" s="5">
        <f>VLOOKUP(B1906,[1]role!$A:$J,10,1)</f>
        <v>51</v>
      </c>
      <c r="D1906" s="5">
        <f t="shared" si="683"/>
        <v>103</v>
      </c>
      <c r="E1906" s="10" t="s">
        <v>241</v>
      </c>
      <c r="F1906" s="5">
        <f>[2]攻击!$K108</f>
        <v>18836</v>
      </c>
      <c r="G1906" s="5">
        <f t="shared" si="631"/>
        <v>516</v>
      </c>
      <c r="H1906" s="5">
        <v>0</v>
      </c>
      <c r="I1906" s="6">
        <f t="shared" si="632"/>
        <v>1080</v>
      </c>
      <c r="J1906">
        <v>0</v>
      </c>
      <c r="K1906" s="11">
        <f t="shared" si="633"/>
        <v>8</v>
      </c>
      <c r="L1906">
        <v>0</v>
      </c>
      <c r="M1906">
        <v>0</v>
      </c>
      <c r="N1906" s="7">
        <v>0</v>
      </c>
      <c r="O1906" s="7" t="str">
        <f t="shared" ref="O1906:Q1906" si="686">O1806</f>
        <v>1-1,2-4</v>
      </c>
      <c r="P1906" s="5" t="str">
        <f t="shared" si="635"/>
        <v>1-37755</v>
      </c>
      <c r="Q1906" s="7">
        <f t="shared" si="686"/>
        <v>0</v>
      </c>
      <c r="R1906" s="5">
        <f t="shared" si="636"/>
        <v>18836</v>
      </c>
      <c r="S1906" s="5">
        <v>15</v>
      </c>
      <c r="T1906" s="5">
        <v>0</v>
      </c>
      <c r="U1906">
        <f>[2]升级消耗!$I106</f>
        <v>37755</v>
      </c>
      <c r="V1906">
        <f t="shared" si="685"/>
        <v>2.2</v>
      </c>
      <c r="AA1906" s="5">
        <f t="shared" si="637"/>
        <v>1080</v>
      </c>
    </row>
    <row r="1907" spans="1:27">
      <c r="A1907" s="5">
        <f t="shared" si="681"/>
        <v>1007104</v>
      </c>
      <c r="B1907" s="5">
        <f t="shared" si="682"/>
        <v>1007</v>
      </c>
      <c r="C1907" s="5">
        <f>VLOOKUP(B1907,[1]role!$A:$J,10,1)</f>
        <v>51</v>
      </c>
      <c r="D1907" s="5">
        <f t="shared" si="683"/>
        <v>104</v>
      </c>
      <c r="E1907" s="10" t="s">
        <v>241</v>
      </c>
      <c r="F1907" s="5">
        <f>[2]攻击!$K109</f>
        <v>19387</v>
      </c>
      <c r="G1907" s="5">
        <f t="shared" si="631"/>
        <v>521</v>
      </c>
      <c r="H1907" s="5">
        <v>0</v>
      </c>
      <c r="I1907" s="6">
        <f t="shared" si="632"/>
        <v>1090</v>
      </c>
      <c r="J1907">
        <v>0</v>
      </c>
      <c r="K1907" s="11">
        <f t="shared" si="633"/>
        <v>8</v>
      </c>
      <c r="L1907">
        <v>0</v>
      </c>
      <c r="M1907">
        <v>0</v>
      </c>
      <c r="N1907" s="7">
        <v>0</v>
      </c>
      <c r="O1907" s="7" t="str">
        <f t="shared" ref="O1907:Q1907" si="687">O1807</f>
        <v>1-1,2-5</v>
      </c>
      <c r="P1907" s="5" t="str">
        <f t="shared" si="635"/>
        <v>1-38865</v>
      </c>
      <c r="Q1907" s="7">
        <f t="shared" si="687"/>
        <v>0</v>
      </c>
      <c r="R1907" s="5">
        <f t="shared" si="636"/>
        <v>19387</v>
      </c>
      <c r="S1907" s="5">
        <v>15</v>
      </c>
      <c r="T1907" s="5">
        <v>0</v>
      </c>
      <c r="U1907">
        <f>[2]升级消耗!$I107</f>
        <v>38865</v>
      </c>
      <c r="V1907">
        <f t="shared" si="685"/>
        <v>2.2</v>
      </c>
      <c r="AA1907" s="5">
        <f t="shared" si="637"/>
        <v>1090</v>
      </c>
    </row>
    <row r="1908" spans="1:27">
      <c r="A1908" s="5">
        <f t="shared" si="681"/>
        <v>1007105</v>
      </c>
      <c r="B1908" s="5">
        <f t="shared" si="682"/>
        <v>1007</v>
      </c>
      <c r="C1908" s="5">
        <f>VLOOKUP(B1908,[1]role!$A:$J,10,1)</f>
        <v>51</v>
      </c>
      <c r="D1908" s="5">
        <f t="shared" si="683"/>
        <v>105</v>
      </c>
      <c r="E1908" s="10" t="s">
        <v>241</v>
      </c>
      <c r="F1908" s="5">
        <f>[2]攻击!$K110</f>
        <v>19941</v>
      </c>
      <c r="G1908" s="5">
        <f t="shared" si="631"/>
        <v>526</v>
      </c>
      <c r="H1908" s="5">
        <v>0</v>
      </c>
      <c r="I1908" s="6">
        <f t="shared" si="632"/>
        <v>1100</v>
      </c>
      <c r="J1908">
        <v>0</v>
      </c>
      <c r="K1908" s="11">
        <f t="shared" si="633"/>
        <v>8</v>
      </c>
      <c r="L1908">
        <v>0</v>
      </c>
      <c r="M1908">
        <v>0</v>
      </c>
      <c r="N1908" s="7">
        <v>0</v>
      </c>
      <c r="O1908" s="7" t="str">
        <f t="shared" ref="O1908:Q1908" si="688">O1808</f>
        <v>1-1,2-6</v>
      </c>
      <c r="P1908" s="5" t="str">
        <f t="shared" si="635"/>
        <v>1-39974</v>
      </c>
      <c r="Q1908" s="7">
        <f t="shared" si="688"/>
        <v>0</v>
      </c>
      <c r="R1908" s="5">
        <f t="shared" si="636"/>
        <v>19941</v>
      </c>
      <c r="S1908" s="5">
        <v>15</v>
      </c>
      <c r="T1908" s="5">
        <v>0</v>
      </c>
      <c r="U1908">
        <f>[2]升级消耗!$I108</f>
        <v>39974</v>
      </c>
      <c r="V1908">
        <f t="shared" si="685"/>
        <v>2.2</v>
      </c>
      <c r="AA1908" s="5">
        <f t="shared" si="637"/>
        <v>1100</v>
      </c>
    </row>
    <row r="1909" spans="1:27">
      <c r="A1909" s="5">
        <f t="shared" si="681"/>
        <v>1007106</v>
      </c>
      <c r="B1909" s="5">
        <f t="shared" si="682"/>
        <v>1007</v>
      </c>
      <c r="C1909" s="5">
        <f>VLOOKUP(B1909,[1]role!$A:$J,10,1)</f>
        <v>51</v>
      </c>
      <c r="D1909" s="5">
        <f t="shared" si="683"/>
        <v>106</v>
      </c>
      <c r="E1909" s="10" t="s">
        <v>241</v>
      </c>
      <c r="F1909" s="5">
        <f>[2]攻击!$K111</f>
        <v>20496</v>
      </c>
      <c r="G1909" s="5">
        <f t="shared" si="631"/>
        <v>530</v>
      </c>
      <c r="H1909" s="5">
        <v>0</v>
      </c>
      <c r="I1909" s="6">
        <f t="shared" si="632"/>
        <v>1110</v>
      </c>
      <c r="J1909">
        <v>0</v>
      </c>
      <c r="K1909" s="11">
        <f t="shared" si="633"/>
        <v>8</v>
      </c>
      <c r="L1909">
        <v>0</v>
      </c>
      <c r="M1909">
        <v>0</v>
      </c>
      <c r="N1909" s="7">
        <v>0</v>
      </c>
      <c r="O1909" s="7" t="str">
        <f t="shared" ref="O1909:Q1909" si="689">O1809</f>
        <v>1-1,2-7</v>
      </c>
      <c r="P1909" s="5" t="str">
        <f t="shared" si="635"/>
        <v>1-41083</v>
      </c>
      <c r="Q1909" s="7">
        <f t="shared" si="689"/>
        <v>0</v>
      </c>
      <c r="R1909" s="5">
        <f t="shared" si="636"/>
        <v>20496</v>
      </c>
      <c r="S1909" s="5">
        <v>15</v>
      </c>
      <c r="T1909" s="5">
        <v>0</v>
      </c>
      <c r="U1909">
        <f>[2]升级消耗!$I109</f>
        <v>41083</v>
      </c>
      <c r="V1909">
        <f t="shared" si="685"/>
        <v>2.2</v>
      </c>
      <c r="AA1909" s="5">
        <f t="shared" si="637"/>
        <v>1110</v>
      </c>
    </row>
    <row r="1910" spans="1:27">
      <c r="A1910" s="5">
        <f t="shared" si="681"/>
        <v>1007107</v>
      </c>
      <c r="B1910" s="5">
        <f t="shared" si="682"/>
        <v>1007</v>
      </c>
      <c r="C1910" s="5">
        <f>VLOOKUP(B1910,[1]role!$A:$J,10,1)</f>
        <v>51</v>
      </c>
      <c r="D1910" s="5">
        <f t="shared" si="683"/>
        <v>107</v>
      </c>
      <c r="E1910" s="10" t="s">
        <v>241</v>
      </c>
      <c r="F1910" s="5">
        <f>[2]攻击!$K112</f>
        <v>21054</v>
      </c>
      <c r="G1910" s="5">
        <f t="shared" si="631"/>
        <v>535</v>
      </c>
      <c r="H1910" s="5">
        <v>0</v>
      </c>
      <c r="I1910" s="6">
        <f t="shared" si="632"/>
        <v>1120</v>
      </c>
      <c r="J1910">
        <v>0</v>
      </c>
      <c r="K1910" s="11">
        <f t="shared" si="633"/>
        <v>8</v>
      </c>
      <c r="L1910">
        <v>0</v>
      </c>
      <c r="M1910">
        <v>0</v>
      </c>
      <c r="N1910" s="7">
        <v>0</v>
      </c>
      <c r="O1910" s="7" t="str">
        <f t="shared" ref="O1910:Q1910" si="690">O1810</f>
        <v>1-1,2-8</v>
      </c>
      <c r="P1910" s="5" t="str">
        <f t="shared" si="635"/>
        <v>1-42205</v>
      </c>
      <c r="Q1910" s="7">
        <f t="shared" si="690"/>
        <v>0</v>
      </c>
      <c r="R1910" s="5">
        <f t="shared" si="636"/>
        <v>21054</v>
      </c>
      <c r="S1910" s="5">
        <v>15</v>
      </c>
      <c r="T1910" s="5">
        <v>0</v>
      </c>
      <c r="U1910">
        <f>[2]升级消耗!$I110</f>
        <v>42205</v>
      </c>
      <c r="V1910">
        <f t="shared" si="685"/>
        <v>2.2</v>
      </c>
      <c r="AA1910" s="5">
        <f t="shared" si="637"/>
        <v>1120</v>
      </c>
    </row>
    <row r="1911" spans="1:27">
      <c r="A1911" s="5">
        <f t="shared" si="681"/>
        <v>1007108</v>
      </c>
      <c r="B1911" s="5">
        <f t="shared" si="682"/>
        <v>1007</v>
      </c>
      <c r="C1911" s="5">
        <f>VLOOKUP(B1911,[1]role!$A:$J,10,1)</f>
        <v>51</v>
      </c>
      <c r="D1911" s="5">
        <f t="shared" si="683"/>
        <v>108</v>
      </c>
      <c r="E1911" s="10" t="s">
        <v>241</v>
      </c>
      <c r="F1911" s="5">
        <f>[2]攻击!$K113</f>
        <v>21611</v>
      </c>
      <c r="G1911" s="5">
        <f t="shared" si="631"/>
        <v>539</v>
      </c>
      <c r="H1911" s="5">
        <v>0</v>
      </c>
      <c r="I1911" s="6">
        <f t="shared" si="632"/>
        <v>1130</v>
      </c>
      <c r="J1911">
        <v>0</v>
      </c>
      <c r="K1911" s="11">
        <f t="shared" si="633"/>
        <v>8</v>
      </c>
      <c r="L1911">
        <v>0</v>
      </c>
      <c r="M1911">
        <v>0</v>
      </c>
      <c r="N1911" s="7">
        <v>0</v>
      </c>
      <c r="O1911" s="7" t="str">
        <f t="shared" ref="O1911:Q1911" si="691">O1811</f>
        <v>1-1,2-9</v>
      </c>
      <c r="P1911" s="5" t="str">
        <f t="shared" si="635"/>
        <v>1-43320</v>
      </c>
      <c r="Q1911" s="7">
        <f t="shared" si="691"/>
        <v>0</v>
      </c>
      <c r="R1911" s="5">
        <f t="shared" si="636"/>
        <v>21611</v>
      </c>
      <c r="S1911" s="5">
        <v>15</v>
      </c>
      <c r="T1911" s="5">
        <v>0</v>
      </c>
      <c r="U1911">
        <f>[2]升级消耗!$I111</f>
        <v>43320</v>
      </c>
      <c r="V1911">
        <f t="shared" si="685"/>
        <v>2.2</v>
      </c>
      <c r="AA1911" s="5">
        <f t="shared" si="637"/>
        <v>1130</v>
      </c>
    </row>
    <row r="1912" spans="1:27">
      <c r="A1912" s="5">
        <f t="shared" si="681"/>
        <v>1007109</v>
      </c>
      <c r="B1912" s="5">
        <f t="shared" si="682"/>
        <v>1007</v>
      </c>
      <c r="C1912" s="5">
        <f>VLOOKUP(B1912,[1]role!$A:$J,10,1)</f>
        <v>51</v>
      </c>
      <c r="D1912" s="5">
        <f t="shared" si="683"/>
        <v>109</v>
      </c>
      <c r="E1912" s="10" t="s">
        <v>241</v>
      </c>
      <c r="F1912" s="5">
        <f>[2]攻击!$K114</f>
        <v>22172</v>
      </c>
      <c r="G1912" s="5">
        <f t="shared" si="631"/>
        <v>544</v>
      </c>
      <c r="H1912" s="5">
        <v>0</v>
      </c>
      <c r="I1912" s="6">
        <f t="shared" si="632"/>
        <v>1140</v>
      </c>
      <c r="J1912">
        <v>0</v>
      </c>
      <c r="K1912" s="11">
        <f t="shared" si="633"/>
        <v>8</v>
      </c>
      <c r="L1912">
        <v>0</v>
      </c>
      <c r="M1912">
        <v>0</v>
      </c>
      <c r="N1912" s="7">
        <v>0</v>
      </c>
      <c r="O1912" s="7" t="str">
        <f t="shared" ref="O1912:Q1912" si="692">O1812</f>
        <v>1-1,2-10</v>
      </c>
      <c r="P1912" s="5" t="str">
        <f t="shared" si="635"/>
        <v>1-44442</v>
      </c>
      <c r="Q1912" s="7">
        <f t="shared" si="692"/>
        <v>0</v>
      </c>
      <c r="R1912" s="5">
        <f t="shared" si="636"/>
        <v>22172</v>
      </c>
      <c r="S1912" s="5">
        <v>15</v>
      </c>
      <c r="T1912" s="5">
        <v>0</v>
      </c>
      <c r="U1912">
        <f>[2]升级消耗!$I112</f>
        <v>44442</v>
      </c>
      <c r="V1912">
        <f t="shared" si="685"/>
        <v>2.2</v>
      </c>
      <c r="AA1912" s="5">
        <f t="shared" si="637"/>
        <v>1140</v>
      </c>
    </row>
    <row r="1913" spans="1:27">
      <c r="A1913" s="5">
        <f t="shared" si="681"/>
        <v>1007110</v>
      </c>
      <c r="B1913" s="5">
        <f t="shared" si="682"/>
        <v>1007</v>
      </c>
      <c r="C1913" s="5">
        <f>VLOOKUP(B1913,[1]role!$A:$J,10,1)</f>
        <v>51</v>
      </c>
      <c r="D1913" s="5">
        <f t="shared" si="683"/>
        <v>110</v>
      </c>
      <c r="E1913" s="10" t="s">
        <v>241</v>
      </c>
      <c r="F1913" s="5">
        <f>[2]攻击!$K115</f>
        <v>22733</v>
      </c>
      <c r="G1913" s="5">
        <f t="shared" si="631"/>
        <v>548</v>
      </c>
      <c r="H1913" s="5">
        <v>0</v>
      </c>
      <c r="I1913" s="6">
        <f t="shared" si="632"/>
        <v>1150</v>
      </c>
      <c r="J1913">
        <v>0</v>
      </c>
      <c r="K1913" s="11">
        <f t="shared" si="633"/>
        <v>8</v>
      </c>
      <c r="L1913">
        <v>0</v>
      </c>
      <c r="M1913">
        <v>0</v>
      </c>
      <c r="N1913" s="7">
        <v>0</v>
      </c>
      <c r="O1913" s="7" t="str">
        <f t="shared" ref="O1913:Q1913" si="693">O1813</f>
        <v>1-1,2-11</v>
      </c>
      <c r="P1913" s="5" t="str">
        <f t="shared" si="635"/>
        <v>1-45574</v>
      </c>
      <c r="Q1913" s="7">
        <f t="shared" si="693"/>
        <v>0</v>
      </c>
      <c r="R1913" s="5">
        <f t="shared" si="636"/>
        <v>22733</v>
      </c>
      <c r="S1913" s="5">
        <v>15</v>
      </c>
      <c r="T1913" s="5">
        <v>0</v>
      </c>
      <c r="U1913">
        <f>[2]升级消耗!$I113</f>
        <v>45574</v>
      </c>
      <c r="V1913">
        <f t="shared" si="685"/>
        <v>2.2</v>
      </c>
      <c r="AA1913" s="5">
        <f t="shared" si="637"/>
        <v>1150</v>
      </c>
    </row>
    <row r="1914" spans="1:27">
      <c r="A1914" s="5">
        <f t="shared" si="681"/>
        <v>1007111</v>
      </c>
      <c r="B1914" s="5">
        <f t="shared" si="682"/>
        <v>1007</v>
      </c>
      <c r="C1914" s="5">
        <f>VLOOKUP(B1914,[1]role!$A:$J,10,1)</f>
        <v>51</v>
      </c>
      <c r="D1914" s="5">
        <f t="shared" si="683"/>
        <v>111</v>
      </c>
      <c r="E1914" s="10" t="s">
        <v>241</v>
      </c>
      <c r="F1914" s="5">
        <f>[2]攻击!$K116</f>
        <v>23298</v>
      </c>
      <c r="G1914" s="5">
        <f t="shared" si="631"/>
        <v>553</v>
      </c>
      <c r="H1914" s="5">
        <v>0</v>
      </c>
      <c r="I1914" s="6">
        <f t="shared" si="632"/>
        <v>1160</v>
      </c>
      <c r="J1914">
        <v>0</v>
      </c>
      <c r="K1914" s="11">
        <f t="shared" si="633"/>
        <v>8</v>
      </c>
      <c r="L1914">
        <v>0</v>
      </c>
      <c r="M1914">
        <v>0</v>
      </c>
      <c r="N1914" s="7">
        <v>0</v>
      </c>
      <c r="O1914" s="7" t="str">
        <f t="shared" ref="O1914:Q1914" si="694">O1814</f>
        <v>1-1,2-12</v>
      </c>
      <c r="P1914" s="5" t="str">
        <f t="shared" si="635"/>
        <v>1-46701</v>
      </c>
      <c r="Q1914" s="7">
        <f t="shared" si="694"/>
        <v>0</v>
      </c>
      <c r="R1914" s="5">
        <f t="shared" si="636"/>
        <v>23298</v>
      </c>
      <c r="S1914" s="5">
        <v>15</v>
      </c>
      <c r="T1914" s="5">
        <v>0</v>
      </c>
      <c r="U1914">
        <f>[2]升级消耗!$I114</f>
        <v>46701</v>
      </c>
      <c r="V1914">
        <f t="shared" si="685"/>
        <v>2.2</v>
      </c>
      <c r="AA1914" s="5">
        <f t="shared" si="637"/>
        <v>1160</v>
      </c>
    </row>
    <row r="1915" spans="1:27">
      <c r="A1915" s="5">
        <f t="shared" si="681"/>
        <v>1007112</v>
      </c>
      <c r="B1915" s="5">
        <f t="shared" si="682"/>
        <v>1007</v>
      </c>
      <c r="C1915" s="5">
        <f>VLOOKUP(B1915,[1]role!$A:$J,10,1)</f>
        <v>51</v>
      </c>
      <c r="D1915" s="5">
        <f t="shared" si="683"/>
        <v>112</v>
      </c>
      <c r="E1915" s="10" t="s">
        <v>241</v>
      </c>
      <c r="F1915" s="5">
        <f>[2]攻击!$K117</f>
        <v>23862</v>
      </c>
      <c r="G1915" s="5">
        <f t="shared" si="631"/>
        <v>557</v>
      </c>
      <c r="H1915" s="5">
        <v>0</v>
      </c>
      <c r="I1915" s="6">
        <f t="shared" si="632"/>
        <v>1170</v>
      </c>
      <c r="J1915">
        <v>0</v>
      </c>
      <c r="K1915" s="11">
        <f t="shared" si="633"/>
        <v>8</v>
      </c>
      <c r="L1915">
        <v>0</v>
      </c>
      <c r="M1915">
        <v>0</v>
      </c>
      <c r="N1915" s="7">
        <v>0</v>
      </c>
      <c r="O1915" s="7" t="str">
        <f t="shared" ref="O1915:Q1915" si="695">O1815</f>
        <v>1-1,2-13</v>
      </c>
      <c r="P1915" s="5" t="str">
        <f t="shared" si="635"/>
        <v>1-47832</v>
      </c>
      <c r="Q1915" s="7">
        <f t="shared" si="695"/>
        <v>0</v>
      </c>
      <c r="R1915" s="5">
        <f t="shared" si="636"/>
        <v>23862</v>
      </c>
      <c r="S1915" s="5">
        <v>15</v>
      </c>
      <c r="T1915" s="5">
        <v>0</v>
      </c>
      <c r="U1915">
        <f>[2]升级消耗!$I115</f>
        <v>47832</v>
      </c>
      <c r="V1915">
        <f t="shared" si="685"/>
        <v>2.2</v>
      </c>
      <c r="AA1915" s="5">
        <f t="shared" si="637"/>
        <v>1170</v>
      </c>
    </row>
    <row r="1916" spans="1:27">
      <c r="A1916" s="5">
        <f t="shared" si="681"/>
        <v>1007113</v>
      </c>
      <c r="B1916" s="5">
        <f t="shared" si="682"/>
        <v>1007</v>
      </c>
      <c r="C1916" s="5">
        <f>VLOOKUP(B1916,[1]role!$A:$J,10,1)</f>
        <v>51</v>
      </c>
      <c r="D1916" s="5">
        <f t="shared" si="683"/>
        <v>113</v>
      </c>
      <c r="E1916" s="10" t="s">
        <v>241</v>
      </c>
      <c r="F1916" s="5">
        <f>[2]攻击!$K118</f>
        <v>24429</v>
      </c>
      <c r="G1916" s="5">
        <f t="shared" si="631"/>
        <v>562</v>
      </c>
      <c r="H1916" s="5">
        <v>0</v>
      </c>
      <c r="I1916" s="6">
        <f t="shared" si="632"/>
        <v>1180</v>
      </c>
      <c r="J1916">
        <v>0</v>
      </c>
      <c r="K1916" s="11">
        <f t="shared" si="633"/>
        <v>8</v>
      </c>
      <c r="L1916">
        <v>0</v>
      </c>
      <c r="M1916">
        <v>0</v>
      </c>
      <c r="N1916" s="7">
        <v>0</v>
      </c>
      <c r="O1916" s="7" t="str">
        <f t="shared" ref="O1916:Q1916" si="696">O1816</f>
        <v>1-1,2-14</v>
      </c>
      <c r="P1916" s="5" t="str">
        <f t="shared" si="635"/>
        <v>1-48968</v>
      </c>
      <c r="Q1916" s="7">
        <f t="shared" si="696"/>
        <v>0</v>
      </c>
      <c r="R1916" s="5">
        <f t="shared" si="636"/>
        <v>24429</v>
      </c>
      <c r="S1916" s="5">
        <v>15</v>
      </c>
      <c r="T1916" s="5">
        <v>0</v>
      </c>
      <c r="U1916">
        <f>[2]升级消耗!$I116</f>
        <v>48968</v>
      </c>
      <c r="V1916">
        <f t="shared" si="685"/>
        <v>2.2</v>
      </c>
      <c r="AA1916" s="5">
        <f t="shared" si="637"/>
        <v>1180</v>
      </c>
    </row>
    <row r="1917" spans="1:27">
      <c r="A1917" s="5">
        <f t="shared" si="681"/>
        <v>1007114</v>
      </c>
      <c r="B1917" s="5">
        <f t="shared" si="682"/>
        <v>1007</v>
      </c>
      <c r="C1917" s="5">
        <f>VLOOKUP(B1917,[1]role!$A:$J,10,1)</f>
        <v>51</v>
      </c>
      <c r="D1917" s="5">
        <f t="shared" si="683"/>
        <v>114</v>
      </c>
      <c r="E1917" s="10" t="s">
        <v>241</v>
      </c>
      <c r="F1917" s="5">
        <f>[2]攻击!$K119</f>
        <v>24997</v>
      </c>
      <c r="G1917" s="5">
        <f t="shared" si="631"/>
        <v>566</v>
      </c>
      <c r="H1917" s="5">
        <v>0</v>
      </c>
      <c r="I1917" s="6">
        <f t="shared" si="632"/>
        <v>1190</v>
      </c>
      <c r="J1917">
        <v>0</v>
      </c>
      <c r="K1917" s="11">
        <f t="shared" si="633"/>
        <v>8</v>
      </c>
      <c r="L1917">
        <v>0</v>
      </c>
      <c r="M1917">
        <v>0</v>
      </c>
      <c r="N1917" s="7">
        <v>0</v>
      </c>
      <c r="O1917" s="7" t="str">
        <f t="shared" ref="O1917:Q1917" si="697">O1817</f>
        <v>1-1,2-15</v>
      </c>
      <c r="P1917" s="5" t="str">
        <f t="shared" si="635"/>
        <v>1-50109</v>
      </c>
      <c r="Q1917" s="7">
        <f t="shared" si="697"/>
        <v>0</v>
      </c>
      <c r="R1917" s="5">
        <f t="shared" si="636"/>
        <v>24997</v>
      </c>
      <c r="S1917" s="5">
        <v>15</v>
      </c>
      <c r="T1917" s="5">
        <v>0</v>
      </c>
      <c r="U1917">
        <f>[2]升级消耗!$I117</f>
        <v>50109</v>
      </c>
      <c r="V1917">
        <f t="shared" si="685"/>
        <v>2.2</v>
      </c>
      <c r="AA1917" s="5">
        <f t="shared" si="637"/>
        <v>1190</v>
      </c>
    </row>
    <row r="1918" spans="1:27">
      <c r="A1918" s="5">
        <f t="shared" si="681"/>
        <v>1007115</v>
      </c>
      <c r="B1918" s="5">
        <f t="shared" si="682"/>
        <v>1007</v>
      </c>
      <c r="C1918" s="5">
        <f>VLOOKUP(B1918,[1]role!$A:$J,10,1)</f>
        <v>51</v>
      </c>
      <c r="D1918" s="5">
        <f t="shared" si="683"/>
        <v>115</v>
      </c>
      <c r="E1918" s="10" t="s">
        <v>241</v>
      </c>
      <c r="F1918" s="5">
        <f>[2]攻击!$K120</f>
        <v>25568</v>
      </c>
      <c r="G1918" s="5">
        <f t="shared" si="631"/>
        <v>571</v>
      </c>
      <c r="H1918" s="5">
        <v>0</v>
      </c>
      <c r="I1918" s="6">
        <f t="shared" si="632"/>
        <v>1200</v>
      </c>
      <c r="J1918">
        <v>0</v>
      </c>
      <c r="K1918" s="11">
        <f t="shared" si="633"/>
        <v>8</v>
      </c>
      <c r="L1918">
        <v>0</v>
      </c>
      <c r="M1918">
        <v>0</v>
      </c>
      <c r="N1918" s="7">
        <v>0</v>
      </c>
      <c r="O1918" s="7" t="str">
        <f t="shared" ref="O1918:Q1918" si="698">O1818</f>
        <v>1-1,2-16</v>
      </c>
      <c r="P1918" s="5" t="str">
        <f t="shared" si="635"/>
        <v>1-51254</v>
      </c>
      <c r="Q1918" s="7">
        <f t="shared" si="698"/>
        <v>0</v>
      </c>
      <c r="R1918" s="5">
        <f t="shared" si="636"/>
        <v>25568</v>
      </c>
      <c r="S1918" s="5">
        <v>15</v>
      </c>
      <c r="T1918" s="5">
        <v>0</v>
      </c>
      <c r="U1918">
        <f>[2]升级消耗!$I118</f>
        <v>51254</v>
      </c>
      <c r="V1918">
        <f t="shared" si="685"/>
        <v>2.2</v>
      </c>
      <c r="AA1918" s="5">
        <f t="shared" si="637"/>
        <v>1200</v>
      </c>
    </row>
    <row r="1919" spans="1:27">
      <c r="A1919" s="5">
        <f t="shared" si="681"/>
        <v>1007116</v>
      </c>
      <c r="B1919" s="5">
        <f t="shared" si="682"/>
        <v>1007</v>
      </c>
      <c r="C1919" s="5">
        <f>VLOOKUP(B1919,[1]role!$A:$J,10,1)</f>
        <v>51</v>
      </c>
      <c r="D1919" s="5">
        <f t="shared" si="683"/>
        <v>116</v>
      </c>
      <c r="E1919" s="10" t="s">
        <v>241</v>
      </c>
      <c r="F1919" s="5">
        <f>[2]攻击!$K121</f>
        <v>26139</v>
      </c>
      <c r="G1919" s="5">
        <f t="shared" si="631"/>
        <v>576</v>
      </c>
      <c r="H1919" s="5">
        <v>0</v>
      </c>
      <c r="I1919" s="6">
        <f t="shared" si="632"/>
        <v>1210</v>
      </c>
      <c r="J1919">
        <v>0</v>
      </c>
      <c r="K1919" s="11">
        <f t="shared" si="633"/>
        <v>8</v>
      </c>
      <c r="L1919">
        <v>0</v>
      </c>
      <c r="M1919">
        <v>0</v>
      </c>
      <c r="N1919" s="7">
        <v>0</v>
      </c>
      <c r="O1919" s="7" t="str">
        <f t="shared" ref="O1919:Q1919" si="699">O1819</f>
        <v>1-1,2-17</v>
      </c>
      <c r="P1919" s="5" t="str">
        <f t="shared" si="635"/>
        <v>1-52395</v>
      </c>
      <c r="Q1919" s="7">
        <f t="shared" si="699"/>
        <v>0</v>
      </c>
      <c r="R1919" s="5">
        <f t="shared" si="636"/>
        <v>26139</v>
      </c>
      <c r="S1919" s="5">
        <v>15</v>
      </c>
      <c r="T1919" s="5">
        <v>0</v>
      </c>
      <c r="U1919">
        <f>[2]升级消耗!$I119</f>
        <v>52395</v>
      </c>
      <c r="V1919">
        <f t="shared" si="685"/>
        <v>2.2</v>
      </c>
      <c r="AA1919" s="5">
        <f t="shared" si="637"/>
        <v>1210</v>
      </c>
    </row>
    <row r="1920" spans="1:27">
      <c r="A1920" s="5">
        <f t="shared" si="681"/>
        <v>1007117</v>
      </c>
      <c r="B1920" s="5">
        <f t="shared" si="682"/>
        <v>1007</v>
      </c>
      <c r="C1920" s="5">
        <f>VLOOKUP(B1920,[1]role!$A:$J,10,1)</f>
        <v>51</v>
      </c>
      <c r="D1920" s="5">
        <f t="shared" si="683"/>
        <v>117</v>
      </c>
      <c r="E1920" s="10" t="s">
        <v>241</v>
      </c>
      <c r="F1920" s="5">
        <f>[2]攻击!$K122</f>
        <v>26713</v>
      </c>
      <c r="G1920" s="5">
        <f t="shared" si="631"/>
        <v>580</v>
      </c>
      <c r="H1920" s="5">
        <v>0</v>
      </c>
      <c r="I1920" s="6">
        <f t="shared" si="632"/>
        <v>1220</v>
      </c>
      <c r="J1920">
        <v>0</v>
      </c>
      <c r="K1920" s="11">
        <f t="shared" si="633"/>
        <v>8</v>
      </c>
      <c r="L1920">
        <v>0</v>
      </c>
      <c r="M1920">
        <v>0</v>
      </c>
      <c r="N1920" s="7">
        <v>0</v>
      </c>
      <c r="O1920" s="7" t="str">
        <f t="shared" ref="O1920:Q1920" si="700">O1820</f>
        <v>1-1,2-18</v>
      </c>
      <c r="P1920" s="5" t="str">
        <f t="shared" si="635"/>
        <v>1-53553</v>
      </c>
      <c r="Q1920" s="7">
        <f t="shared" si="700"/>
        <v>0</v>
      </c>
      <c r="R1920" s="5">
        <f t="shared" si="636"/>
        <v>26713</v>
      </c>
      <c r="S1920" s="5">
        <v>15</v>
      </c>
      <c r="T1920" s="5">
        <v>0</v>
      </c>
      <c r="U1920">
        <f>[2]升级消耗!$I120</f>
        <v>53553</v>
      </c>
      <c r="V1920">
        <f t="shared" si="685"/>
        <v>2.2</v>
      </c>
      <c r="AA1920" s="5">
        <f t="shared" si="637"/>
        <v>1220</v>
      </c>
    </row>
    <row r="1921" spans="1:27">
      <c r="A1921" s="5">
        <f t="shared" si="681"/>
        <v>1007118</v>
      </c>
      <c r="B1921" s="5">
        <f t="shared" si="682"/>
        <v>1007</v>
      </c>
      <c r="C1921" s="5">
        <f>VLOOKUP(B1921,[1]role!$A:$J,10,1)</f>
        <v>51</v>
      </c>
      <c r="D1921" s="5">
        <f t="shared" si="683"/>
        <v>118</v>
      </c>
      <c r="E1921" s="10" t="s">
        <v>241</v>
      </c>
      <c r="F1921" s="5">
        <f>[2]攻击!$K123</f>
        <v>27287</v>
      </c>
      <c r="G1921" s="5">
        <f t="shared" si="631"/>
        <v>585</v>
      </c>
      <c r="H1921" s="5">
        <v>0</v>
      </c>
      <c r="I1921" s="6">
        <f t="shared" si="632"/>
        <v>1230</v>
      </c>
      <c r="J1921">
        <v>0</v>
      </c>
      <c r="K1921" s="11">
        <f t="shared" si="633"/>
        <v>8</v>
      </c>
      <c r="L1921">
        <v>0</v>
      </c>
      <c r="M1921">
        <v>0</v>
      </c>
      <c r="N1921" s="7">
        <v>0</v>
      </c>
      <c r="O1921" s="7" t="str">
        <f t="shared" ref="O1921:Q1921" si="701">O1821</f>
        <v>1-1,2-19</v>
      </c>
      <c r="P1921" s="5" t="str">
        <f t="shared" si="635"/>
        <v>1-54701</v>
      </c>
      <c r="Q1921" s="7">
        <f t="shared" si="701"/>
        <v>0</v>
      </c>
      <c r="R1921" s="5">
        <f t="shared" si="636"/>
        <v>27287</v>
      </c>
      <c r="S1921" s="5">
        <v>15</v>
      </c>
      <c r="T1921" s="5">
        <v>0</v>
      </c>
      <c r="U1921">
        <f>[2]升级消耗!$I121</f>
        <v>54701</v>
      </c>
      <c r="V1921">
        <f t="shared" si="685"/>
        <v>2.2</v>
      </c>
      <c r="AA1921" s="5">
        <f t="shared" si="637"/>
        <v>1230</v>
      </c>
    </row>
    <row r="1922" spans="1:27">
      <c r="A1922" s="5">
        <f t="shared" si="681"/>
        <v>1007119</v>
      </c>
      <c r="B1922" s="5">
        <f t="shared" si="682"/>
        <v>1007</v>
      </c>
      <c r="C1922" s="5">
        <f>VLOOKUP(B1922,[1]role!$A:$J,10,1)</f>
        <v>51</v>
      </c>
      <c r="D1922" s="5">
        <f t="shared" si="683"/>
        <v>119</v>
      </c>
      <c r="E1922" s="10" t="s">
        <v>241</v>
      </c>
      <c r="F1922" s="5">
        <f>[2]攻击!$K124</f>
        <v>27865</v>
      </c>
      <c r="G1922" s="5">
        <f t="shared" si="631"/>
        <v>589</v>
      </c>
      <c r="H1922" s="5">
        <v>0</v>
      </c>
      <c r="I1922" s="6">
        <f t="shared" si="632"/>
        <v>1240</v>
      </c>
      <c r="J1922">
        <v>0</v>
      </c>
      <c r="K1922" s="11">
        <f t="shared" si="633"/>
        <v>8</v>
      </c>
      <c r="L1922">
        <v>0</v>
      </c>
      <c r="M1922">
        <v>0</v>
      </c>
      <c r="N1922" s="7">
        <v>0</v>
      </c>
      <c r="O1922" s="7" t="str">
        <f t="shared" ref="O1922:Q1922" si="702">O1822</f>
        <v>1-1,2-20</v>
      </c>
      <c r="P1922" s="5" t="str">
        <f t="shared" si="635"/>
        <v>1-55855</v>
      </c>
      <c r="Q1922" s="7">
        <f t="shared" si="702"/>
        <v>0</v>
      </c>
      <c r="R1922" s="5">
        <f t="shared" si="636"/>
        <v>27865</v>
      </c>
      <c r="S1922" s="5">
        <v>15</v>
      </c>
      <c r="T1922" s="5">
        <v>0</v>
      </c>
      <c r="U1922">
        <f>[2]升级消耗!$I122</f>
        <v>55855</v>
      </c>
      <c r="V1922">
        <f t="shared" si="685"/>
        <v>2.2</v>
      </c>
      <c r="AA1922" s="5">
        <f t="shared" si="637"/>
        <v>1240</v>
      </c>
    </row>
    <row r="1923" spans="1:27">
      <c r="A1923" s="5">
        <f t="shared" si="681"/>
        <v>1007120</v>
      </c>
      <c r="B1923" s="5">
        <f t="shared" si="682"/>
        <v>1007</v>
      </c>
      <c r="C1923" s="5">
        <f>VLOOKUP(B1923,[1]role!$A:$J,10,1)</f>
        <v>51</v>
      </c>
      <c r="D1923" s="5">
        <f t="shared" si="683"/>
        <v>120</v>
      </c>
      <c r="E1923" s="10" t="s">
        <v>241</v>
      </c>
      <c r="F1923" s="5">
        <f>[2]攻击!$K125</f>
        <v>28442</v>
      </c>
      <c r="G1923" s="5">
        <f t="shared" si="631"/>
        <v>594</v>
      </c>
      <c r="H1923" s="5">
        <v>0</v>
      </c>
      <c r="I1923" s="6">
        <f t="shared" si="632"/>
        <v>1250</v>
      </c>
      <c r="J1923">
        <v>0</v>
      </c>
      <c r="K1923" s="11">
        <f t="shared" si="633"/>
        <v>8</v>
      </c>
      <c r="L1923">
        <v>0</v>
      </c>
      <c r="M1923">
        <v>0</v>
      </c>
      <c r="N1923" s="7">
        <v>0</v>
      </c>
      <c r="O1923" s="7" t="str">
        <f t="shared" ref="O1923:Q1923" si="703">O1823</f>
        <v>1-1,2-21</v>
      </c>
      <c r="P1923" s="5" t="str">
        <f t="shared" si="635"/>
        <v>1-57014</v>
      </c>
      <c r="Q1923" s="7">
        <f t="shared" si="703"/>
        <v>0</v>
      </c>
      <c r="R1923" s="5">
        <f t="shared" si="636"/>
        <v>28442</v>
      </c>
      <c r="S1923" s="5">
        <v>15</v>
      </c>
      <c r="T1923" s="5">
        <v>0</v>
      </c>
      <c r="U1923">
        <f>[2]升级消耗!$I123</f>
        <v>57014</v>
      </c>
      <c r="V1923">
        <f t="shared" si="685"/>
        <v>2.2</v>
      </c>
      <c r="AA1923" s="5">
        <f t="shared" si="637"/>
        <v>1250</v>
      </c>
    </row>
    <row r="1924" spans="1:27">
      <c r="A1924" s="5">
        <f t="shared" si="681"/>
        <v>1007121</v>
      </c>
      <c r="B1924" s="5">
        <f t="shared" si="682"/>
        <v>1007</v>
      </c>
      <c r="C1924" s="5">
        <f>VLOOKUP(B1924,[1]role!$A:$J,10,1)</f>
        <v>51</v>
      </c>
      <c r="D1924" s="5">
        <f t="shared" si="683"/>
        <v>121</v>
      </c>
      <c r="E1924" s="10" t="s">
        <v>241</v>
      </c>
      <c r="F1924" s="5">
        <f>[2]攻击!$K126</f>
        <v>29023</v>
      </c>
      <c r="G1924" s="5">
        <f t="shared" si="631"/>
        <v>598</v>
      </c>
      <c r="H1924" s="5">
        <v>0</v>
      </c>
      <c r="I1924" s="6">
        <f t="shared" si="632"/>
        <v>1260</v>
      </c>
      <c r="J1924">
        <v>0</v>
      </c>
      <c r="K1924" s="11">
        <f t="shared" si="633"/>
        <v>8</v>
      </c>
      <c r="L1924">
        <v>0</v>
      </c>
      <c r="M1924">
        <v>0</v>
      </c>
      <c r="N1924" s="7">
        <v>0</v>
      </c>
      <c r="O1924" s="7" t="str">
        <f t="shared" ref="O1924:Q1924" si="704">O1824</f>
        <v>1-1,2-22</v>
      </c>
      <c r="P1924" s="5" t="str">
        <f t="shared" si="635"/>
        <v>1-58182</v>
      </c>
      <c r="Q1924" s="7">
        <f t="shared" si="704"/>
        <v>0</v>
      </c>
      <c r="R1924" s="5">
        <f t="shared" si="636"/>
        <v>29023</v>
      </c>
      <c r="S1924" s="5">
        <v>15</v>
      </c>
      <c r="T1924" s="5">
        <v>0</v>
      </c>
      <c r="U1924">
        <f>[2]升级消耗!$I124</f>
        <v>58182</v>
      </c>
      <c r="V1924">
        <f t="shared" si="685"/>
        <v>2.2</v>
      </c>
      <c r="AA1924" s="5">
        <f t="shared" si="637"/>
        <v>1260</v>
      </c>
    </row>
    <row r="1925" spans="1:27">
      <c r="A1925" s="5">
        <f t="shared" si="681"/>
        <v>1007122</v>
      </c>
      <c r="B1925" s="5">
        <f t="shared" si="682"/>
        <v>1007</v>
      </c>
      <c r="C1925" s="5">
        <f>VLOOKUP(B1925,[1]role!$A:$J,10,1)</f>
        <v>51</v>
      </c>
      <c r="D1925" s="5">
        <f t="shared" si="683"/>
        <v>122</v>
      </c>
      <c r="E1925" s="10" t="s">
        <v>241</v>
      </c>
      <c r="F1925" s="5">
        <f>[2]攻击!$K127</f>
        <v>29604</v>
      </c>
      <c r="G1925" s="5">
        <f t="shared" ref="G1925:G1988" si="705">INT(I1925/V1925)+26</f>
        <v>603</v>
      </c>
      <c r="H1925" s="5">
        <v>0</v>
      </c>
      <c r="I1925" s="6">
        <f t="shared" ref="I1925:I1988" si="706">INT(AA1925)</f>
        <v>1270</v>
      </c>
      <c r="J1925">
        <v>0</v>
      </c>
      <c r="K1925" s="11">
        <f t="shared" ref="K1925:K1988" si="707">IF(B1925=2008,10,IF(B1925&gt;3000,10,IF(B1925&gt;2000,5,8)))</f>
        <v>8</v>
      </c>
      <c r="L1925">
        <v>0</v>
      </c>
      <c r="M1925">
        <v>0</v>
      </c>
      <c r="N1925" s="7">
        <v>0</v>
      </c>
      <c r="O1925" s="7" t="str">
        <f t="shared" ref="O1925:Q1925" si="708">O1825</f>
        <v>1-1,2-23</v>
      </c>
      <c r="P1925" s="5" t="str">
        <f t="shared" ref="P1925:P1988" si="709">"1-"&amp;U1925</f>
        <v>1-59345</v>
      </c>
      <c r="Q1925" s="7">
        <f t="shared" si="708"/>
        <v>0</v>
      </c>
      <c r="R1925" s="5">
        <f t="shared" ref="R1925:R1988" si="710">F1925</f>
        <v>29604</v>
      </c>
      <c r="S1925" s="5">
        <v>15</v>
      </c>
      <c r="T1925" s="5">
        <v>0</v>
      </c>
      <c r="U1925">
        <f>[2]升级消耗!$I125</f>
        <v>59345</v>
      </c>
      <c r="V1925">
        <f t="shared" si="685"/>
        <v>2.2</v>
      </c>
      <c r="AA1925" s="5">
        <f t="shared" ref="AA1925:AA1988" si="711">50+D1925*10</f>
        <v>1270</v>
      </c>
    </row>
    <row r="1926" spans="1:27">
      <c r="A1926" s="5">
        <f t="shared" si="681"/>
        <v>1007123</v>
      </c>
      <c r="B1926" s="5">
        <f t="shared" si="682"/>
        <v>1007</v>
      </c>
      <c r="C1926" s="5">
        <f>VLOOKUP(B1926,[1]role!$A:$J,10,1)</f>
        <v>51</v>
      </c>
      <c r="D1926" s="5">
        <f t="shared" si="683"/>
        <v>123</v>
      </c>
      <c r="E1926" s="10" t="s">
        <v>241</v>
      </c>
      <c r="F1926" s="5">
        <f>[2]攻击!$K128</f>
        <v>30188</v>
      </c>
      <c r="G1926" s="5">
        <f t="shared" si="705"/>
        <v>607</v>
      </c>
      <c r="H1926" s="5">
        <v>0</v>
      </c>
      <c r="I1926" s="6">
        <f t="shared" si="706"/>
        <v>1280</v>
      </c>
      <c r="J1926">
        <v>0</v>
      </c>
      <c r="K1926" s="11">
        <f t="shared" si="707"/>
        <v>8</v>
      </c>
      <c r="L1926">
        <v>0</v>
      </c>
      <c r="M1926">
        <v>0</v>
      </c>
      <c r="N1926" s="7">
        <v>0</v>
      </c>
      <c r="O1926" s="7" t="str">
        <f t="shared" ref="O1926:Q1926" si="712">O1826</f>
        <v>1-1,2-24</v>
      </c>
      <c r="P1926" s="5" t="str">
        <f t="shared" si="709"/>
        <v>1-60516</v>
      </c>
      <c r="Q1926" s="7">
        <f t="shared" si="712"/>
        <v>0</v>
      </c>
      <c r="R1926" s="5">
        <f t="shared" si="710"/>
        <v>30188</v>
      </c>
      <c r="S1926" s="5">
        <v>15</v>
      </c>
      <c r="T1926" s="5">
        <v>0</v>
      </c>
      <c r="U1926">
        <f>[2]升级消耗!$I126</f>
        <v>60516</v>
      </c>
      <c r="V1926">
        <f t="shared" si="685"/>
        <v>2.2</v>
      </c>
      <c r="AA1926" s="5">
        <f t="shared" si="711"/>
        <v>1280</v>
      </c>
    </row>
    <row r="1927" spans="1:27">
      <c r="A1927" s="5">
        <f t="shared" si="681"/>
        <v>1007124</v>
      </c>
      <c r="B1927" s="5">
        <f t="shared" si="682"/>
        <v>1007</v>
      </c>
      <c r="C1927" s="5">
        <f>VLOOKUP(B1927,[1]role!$A:$J,10,1)</f>
        <v>51</v>
      </c>
      <c r="D1927" s="5">
        <f t="shared" si="683"/>
        <v>124</v>
      </c>
      <c r="E1927" s="10" t="s">
        <v>241</v>
      </c>
      <c r="F1927" s="5">
        <f>[2]攻击!$K129</f>
        <v>30772</v>
      </c>
      <c r="G1927" s="5">
        <f t="shared" si="705"/>
        <v>612</v>
      </c>
      <c r="H1927" s="5">
        <v>0</v>
      </c>
      <c r="I1927" s="6">
        <f t="shared" si="706"/>
        <v>1290</v>
      </c>
      <c r="J1927">
        <v>0</v>
      </c>
      <c r="K1927" s="11">
        <f t="shared" si="707"/>
        <v>8</v>
      </c>
      <c r="L1927">
        <v>0</v>
      </c>
      <c r="M1927">
        <v>0</v>
      </c>
      <c r="N1927" s="7">
        <v>0</v>
      </c>
      <c r="O1927" s="7" t="str">
        <f t="shared" ref="O1927:Q1927" si="713">O1827</f>
        <v>1-1,2-25</v>
      </c>
      <c r="P1927" s="5" t="str">
        <f t="shared" si="709"/>
        <v>1-61683</v>
      </c>
      <c r="Q1927" s="7">
        <f t="shared" si="713"/>
        <v>0</v>
      </c>
      <c r="R1927" s="5">
        <f t="shared" si="710"/>
        <v>30772</v>
      </c>
      <c r="S1927" s="5">
        <v>15</v>
      </c>
      <c r="T1927" s="5">
        <v>0</v>
      </c>
      <c r="U1927">
        <f>[2]升级消耗!$I127</f>
        <v>61683</v>
      </c>
      <c r="V1927">
        <f t="shared" si="685"/>
        <v>2.2</v>
      </c>
      <c r="AA1927" s="5">
        <f t="shared" si="711"/>
        <v>1290</v>
      </c>
    </row>
    <row r="1928" spans="1:27">
      <c r="A1928" s="5">
        <f t="shared" si="681"/>
        <v>1007125</v>
      </c>
      <c r="B1928" s="5">
        <f t="shared" si="682"/>
        <v>1007</v>
      </c>
      <c r="C1928" s="5">
        <f>VLOOKUP(B1928,[1]role!$A:$J,10,1)</f>
        <v>51</v>
      </c>
      <c r="D1928" s="5">
        <f t="shared" si="683"/>
        <v>125</v>
      </c>
      <c r="E1928" s="10" t="s">
        <v>241</v>
      </c>
      <c r="F1928" s="5">
        <f>[2]攻击!$K130</f>
        <v>31359</v>
      </c>
      <c r="G1928" s="5">
        <f t="shared" si="705"/>
        <v>616</v>
      </c>
      <c r="H1928" s="5">
        <v>0</v>
      </c>
      <c r="I1928" s="6">
        <f t="shared" si="706"/>
        <v>1300</v>
      </c>
      <c r="J1928">
        <v>0</v>
      </c>
      <c r="K1928" s="11">
        <f t="shared" si="707"/>
        <v>8</v>
      </c>
      <c r="L1928">
        <v>0</v>
      </c>
      <c r="M1928">
        <v>0</v>
      </c>
      <c r="N1928" s="7">
        <v>0</v>
      </c>
      <c r="O1928" s="7" t="str">
        <f t="shared" ref="O1928:Q1928" si="714">O1828</f>
        <v>1-1,2-26</v>
      </c>
      <c r="P1928" s="5" t="str">
        <f t="shared" si="709"/>
        <v>1-62859</v>
      </c>
      <c r="Q1928" s="7">
        <f t="shared" si="714"/>
        <v>0</v>
      </c>
      <c r="R1928" s="5">
        <f t="shared" si="710"/>
        <v>31359</v>
      </c>
      <c r="S1928" s="5">
        <v>15</v>
      </c>
      <c r="T1928" s="5">
        <v>0</v>
      </c>
      <c r="U1928">
        <f>[2]升级消耗!$I128</f>
        <v>62859</v>
      </c>
      <c r="V1928">
        <f t="shared" si="685"/>
        <v>2.2</v>
      </c>
      <c r="AA1928" s="5">
        <f t="shared" si="711"/>
        <v>1300</v>
      </c>
    </row>
    <row r="1929" spans="1:27">
      <c r="A1929" s="5">
        <f t="shared" si="681"/>
        <v>1007126</v>
      </c>
      <c r="B1929" s="5">
        <f t="shared" si="682"/>
        <v>1007</v>
      </c>
      <c r="C1929" s="5">
        <f>VLOOKUP(B1929,[1]role!$A:$J,10,1)</f>
        <v>51</v>
      </c>
      <c r="D1929" s="5">
        <f t="shared" si="683"/>
        <v>126</v>
      </c>
      <c r="E1929" s="10" t="s">
        <v>241</v>
      </c>
      <c r="F1929" s="5">
        <f>[2]攻击!$K131</f>
        <v>32241</v>
      </c>
      <c r="G1929" s="5">
        <f t="shared" si="705"/>
        <v>621</v>
      </c>
      <c r="H1929" s="5">
        <v>0</v>
      </c>
      <c r="I1929" s="6">
        <f t="shared" si="706"/>
        <v>1310</v>
      </c>
      <c r="J1929">
        <v>0</v>
      </c>
      <c r="K1929" s="11">
        <f t="shared" si="707"/>
        <v>8</v>
      </c>
      <c r="L1929">
        <v>0</v>
      </c>
      <c r="M1929">
        <v>0</v>
      </c>
      <c r="N1929" s="7">
        <v>0</v>
      </c>
      <c r="O1929" s="7" t="str">
        <f t="shared" ref="O1929:Q1929" si="715">O1829</f>
        <v>1-1,2-27</v>
      </c>
      <c r="P1929" s="5" t="str">
        <f t="shared" si="709"/>
        <v>1-64632</v>
      </c>
      <c r="Q1929" s="7">
        <f t="shared" si="715"/>
        <v>0</v>
      </c>
      <c r="R1929" s="5">
        <f t="shared" si="710"/>
        <v>32241</v>
      </c>
      <c r="S1929" s="5">
        <v>15</v>
      </c>
      <c r="T1929" s="5">
        <v>0</v>
      </c>
      <c r="U1929">
        <f>[2]升级消耗!$I129</f>
        <v>64632</v>
      </c>
      <c r="V1929">
        <f t="shared" si="685"/>
        <v>2.2</v>
      </c>
      <c r="AA1929" s="5">
        <f t="shared" si="711"/>
        <v>1310</v>
      </c>
    </row>
    <row r="1930" spans="1:27">
      <c r="A1930" s="5">
        <f t="shared" si="681"/>
        <v>1007127</v>
      </c>
      <c r="B1930" s="5">
        <f t="shared" si="682"/>
        <v>1007</v>
      </c>
      <c r="C1930" s="5">
        <f>VLOOKUP(B1930,[1]role!$A:$J,10,1)</f>
        <v>51</v>
      </c>
      <c r="D1930" s="5">
        <f t="shared" si="683"/>
        <v>127</v>
      </c>
      <c r="E1930" s="10" t="s">
        <v>241</v>
      </c>
      <c r="F1930" s="5">
        <f>[2]攻击!$K132</f>
        <v>33122</v>
      </c>
      <c r="G1930" s="5">
        <f t="shared" si="705"/>
        <v>626</v>
      </c>
      <c r="H1930" s="5">
        <v>0</v>
      </c>
      <c r="I1930" s="6">
        <f t="shared" si="706"/>
        <v>1320</v>
      </c>
      <c r="J1930">
        <v>0</v>
      </c>
      <c r="K1930" s="11">
        <f t="shared" si="707"/>
        <v>8</v>
      </c>
      <c r="L1930">
        <v>0</v>
      </c>
      <c r="M1930">
        <v>0</v>
      </c>
      <c r="N1930" s="7">
        <v>0</v>
      </c>
      <c r="O1930" s="7" t="str">
        <f t="shared" ref="O1930:Q1930" si="716">O1830</f>
        <v>1-1,2-28</v>
      </c>
      <c r="P1930" s="5" t="str">
        <f t="shared" si="709"/>
        <v>1-66397</v>
      </c>
      <c r="Q1930" s="7">
        <f t="shared" si="716"/>
        <v>0</v>
      </c>
      <c r="R1930" s="5">
        <f t="shared" si="710"/>
        <v>33122</v>
      </c>
      <c r="S1930" s="5">
        <v>15</v>
      </c>
      <c r="T1930" s="5">
        <v>0</v>
      </c>
      <c r="U1930">
        <f>[2]升级消耗!$I130</f>
        <v>66397</v>
      </c>
      <c r="V1930">
        <f t="shared" si="685"/>
        <v>2.2</v>
      </c>
      <c r="AA1930" s="5">
        <f t="shared" si="711"/>
        <v>1320</v>
      </c>
    </row>
    <row r="1931" spans="1:27">
      <c r="A1931" s="5">
        <f t="shared" si="681"/>
        <v>1007128</v>
      </c>
      <c r="B1931" s="5">
        <f t="shared" si="682"/>
        <v>1007</v>
      </c>
      <c r="C1931" s="5">
        <f>VLOOKUP(B1931,[1]role!$A:$J,10,1)</f>
        <v>51</v>
      </c>
      <c r="D1931" s="5">
        <f t="shared" si="683"/>
        <v>128</v>
      </c>
      <c r="E1931" s="10" t="s">
        <v>241</v>
      </c>
      <c r="F1931" s="5">
        <f>[2]攻击!$K133</f>
        <v>34006</v>
      </c>
      <c r="G1931" s="5">
        <f t="shared" si="705"/>
        <v>630</v>
      </c>
      <c r="H1931" s="5">
        <v>0</v>
      </c>
      <c r="I1931" s="6">
        <f t="shared" si="706"/>
        <v>1330</v>
      </c>
      <c r="J1931">
        <v>0</v>
      </c>
      <c r="K1931" s="11">
        <f t="shared" si="707"/>
        <v>8</v>
      </c>
      <c r="L1931">
        <v>0</v>
      </c>
      <c r="M1931">
        <v>0</v>
      </c>
      <c r="N1931" s="7">
        <v>0</v>
      </c>
      <c r="O1931" s="7" t="str">
        <f t="shared" ref="O1931:Q1931" si="717">O1831</f>
        <v>1-1,2-29</v>
      </c>
      <c r="P1931" s="5" t="str">
        <f t="shared" si="709"/>
        <v>1-68165</v>
      </c>
      <c r="Q1931" s="7">
        <f t="shared" si="717"/>
        <v>0</v>
      </c>
      <c r="R1931" s="5">
        <f t="shared" si="710"/>
        <v>34006</v>
      </c>
      <c r="S1931" s="5">
        <v>15</v>
      </c>
      <c r="T1931" s="5">
        <v>0</v>
      </c>
      <c r="U1931">
        <f>[2]升级消耗!$I131</f>
        <v>68165</v>
      </c>
      <c r="V1931">
        <f t="shared" si="685"/>
        <v>2.2</v>
      </c>
      <c r="AA1931" s="5">
        <f t="shared" si="711"/>
        <v>1330</v>
      </c>
    </row>
    <row r="1932" spans="1:27">
      <c r="A1932" s="5">
        <f t="shared" si="681"/>
        <v>1007129</v>
      </c>
      <c r="B1932" s="5">
        <f t="shared" si="682"/>
        <v>1007</v>
      </c>
      <c r="C1932" s="5">
        <f>VLOOKUP(B1932,[1]role!$A:$J,10,1)</f>
        <v>51</v>
      </c>
      <c r="D1932" s="5">
        <f t="shared" si="683"/>
        <v>129</v>
      </c>
      <c r="E1932" s="10" t="s">
        <v>241</v>
      </c>
      <c r="F1932" s="5">
        <f>[2]攻击!$K134</f>
        <v>34890</v>
      </c>
      <c r="G1932" s="5">
        <f t="shared" si="705"/>
        <v>635</v>
      </c>
      <c r="H1932" s="5">
        <v>0</v>
      </c>
      <c r="I1932" s="6">
        <f t="shared" si="706"/>
        <v>1340</v>
      </c>
      <c r="J1932">
        <v>0</v>
      </c>
      <c r="K1932" s="11">
        <f t="shared" si="707"/>
        <v>8</v>
      </c>
      <c r="L1932">
        <v>0</v>
      </c>
      <c r="M1932">
        <v>0</v>
      </c>
      <c r="N1932" s="7">
        <v>0</v>
      </c>
      <c r="O1932" s="7" t="str">
        <f t="shared" ref="O1932:Q1932" si="718">O1832</f>
        <v>1-1,2-30</v>
      </c>
      <c r="P1932" s="5" t="str">
        <f t="shared" si="709"/>
        <v>1-69943</v>
      </c>
      <c r="Q1932" s="7">
        <f t="shared" si="718"/>
        <v>0</v>
      </c>
      <c r="R1932" s="5">
        <f t="shared" si="710"/>
        <v>34890</v>
      </c>
      <c r="S1932" s="5">
        <v>15</v>
      </c>
      <c r="T1932" s="5">
        <v>0</v>
      </c>
      <c r="U1932">
        <f>[2]升级消耗!$I132</f>
        <v>69943</v>
      </c>
      <c r="V1932">
        <f t="shared" si="685"/>
        <v>2.2</v>
      </c>
      <c r="AA1932" s="5">
        <f t="shared" si="711"/>
        <v>1340</v>
      </c>
    </row>
    <row r="1933" spans="1:27">
      <c r="A1933" s="5">
        <f t="shared" si="681"/>
        <v>1007130</v>
      </c>
      <c r="B1933" s="5">
        <f t="shared" si="682"/>
        <v>1007</v>
      </c>
      <c r="C1933" s="5">
        <f>VLOOKUP(B1933,[1]role!$A:$J,10,1)</f>
        <v>51</v>
      </c>
      <c r="D1933" s="5">
        <f t="shared" si="683"/>
        <v>130</v>
      </c>
      <c r="E1933" s="10" t="s">
        <v>241</v>
      </c>
      <c r="F1933" s="5">
        <f>[2]攻击!$K135</f>
        <v>35778</v>
      </c>
      <c r="G1933" s="5">
        <f t="shared" si="705"/>
        <v>639</v>
      </c>
      <c r="H1933" s="5">
        <v>0</v>
      </c>
      <c r="I1933" s="6">
        <f t="shared" si="706"/>
        <v>1350</v>
      </c>
      <c r="J1933">
        <v>0</v>
      </c>
      <c r="K1933" s="11">
        <f t="shared" si="707"/>
        <v>8</v>
      </c>
      <c r="L1933">
        <v>0</v>
      </c>
      <c r="M1933">
        <v>0</v>
      </c>
      <c r="N1933" s="7">
        <v>0</v>
      </c>
      <c r="O1933" s="7" t="str">
        <f t="shared" ref="O1933:Q1933" si="719">O1833</f>
        <v>1-1,2-31</v>
      </c>
      <c r="P1933" s="5" t="str">
        <f t="shared" si="709"/>
        <v>1-71720</v>
      </c>
      <c r="Q1933" s="7">
        <f t="shared" si="719"/>
        <v>0</v>
      </c>
      <c r="R1933" s="5">
        <f t="shared" si="710"/>
        <v>35778</v>
      </c>
      <c r="S1933" s="5">
        <v>15</v>
      </c>
      <c r="T1933" s="5">
        <v>0</v>
      </c>
      <c r="U1933">
        <f>[2]升级消耗!$I133</f>
        <v>71720</v>
      </c>
      <c r="V1933">
        <f t="shared" si="685"/>
        <v>2.2</v>
      </c>
      <c r="AA1933" s="5">
        <f t="shared" si="711"/>
        <v>1350</v>
      </c>
    </row>
    <row r="1934" spans="1:27">
      <c r="A1934" s="5">
        <f t="shared" si="681"/>
        <v>1007131</v>
      </c>
      <c r="B1934" s="5">
        <f t="shared" si="682"/>
        <v>1007</v>
      </c>
      <c r="C1934" s="5">
        <f>VLOOKUP(B1934,[1]role!$A:$J,10,1)</f>
        <v>51</v>
      </c>
      <c r="D1934" s="5">
        <f t="shared" si="683"/>
        <v>131</v>
      </c>
      <c r="E1934" s="10" t="s">
        <v>241</v>
      </c>
      <c r="F1934" s="5">
        <f>[2]攻击!$K136</f>
        <v>36666</v>
      </c>
      <c r="G1934" s="5">
        <f t="shared" si="705"/>
        <v>644</v>
      </c>
      <c r="H1934" s="5">
        <v>0</v>
      </c>
      <c r="I1934" s="6">
        <f t="shared" si="706"/>
        <v>1360</v>
      </c>
      <c r="J1934">
        <v>0</v>
      </c>
      <c r="K1934" s="11">
        <f t="shared" si="707"/>
        <v>8</v>
      </c>
      <c r="L1934">
        <v>0</v>
      </c>
      <c r="M1934">
        <v>0</v>
      </c>
      <c r="N1934" s="7">
        <v>0</v>
      </c>
      <c r="O1934" s="7" t="str">
        <f t="shared" ref="O1934:Q1934" si="720">O1834</f>
        <v>1-1,2-32</v>
      </c>
      <c r="P1934" s="5" t="str">
        <f t="shared" si="709"/>
        <v>1-73497</v>
      </c>
      <c r="Q1934" s="7">
        <f t="shared" si="720"/>
        <v>0</v>
      </c>
      <c r="R1934" s="5">
        <f t="shared" si="710"/>
        <v>36666</v>
      </c>
      <c r="S1934" s="5">
        <v>15</v>
      </c>
      <c r="T1934" s="5">
        <v>0</v>
      </c>
      <c r="U1934">
        <f>[2]升级消耗!$I134</f>
        <v>73497</v>
      </c>
      <c r="V1934">
        <f t="shared" si="685"/>
        <v>2.2</v>
      </c>
      <c r="AA1934" s="5">
        <f t="shared" si="711"/>
        <v>1360</v>
      </c>
    </row>
    <row r="1935" spans="1:27">
      <c r="A1935" s="5">
        <f t="shared" si="681"/>
        <v>1007132</v>
      </c>
      <c r="B1935" s="5">
        <f t="shared" si="682"/>
        <v>1007</v>
      </c>
      <c r="C1935" s="5">
        <f>VLOOKUP(B1935,[1]role!$A:$J,10,1)</f>
        <v>51</v>
      </c>
      <c r="D1935" s="5">
        <f t="shared" si="683"/>
        <v>132</v>
      </c>
      <c r="E1935" s="10" t="s">
        <v>241</v>
      </c>
      <c r="F1935" s="5">
        <f>[2]攻击!$K137</f>
        <v>37557</v>
      </c>
      <c r="G1935" s="5">
        <f t="shared" si="705"/>
        <v>648</v>
      </c>
      <c r="H1935" s="5">
        <v>0</v>
      </c>
      <c r="I1935" s="6">
        <f t="shared" si="706"/>
        <v>1370</v>
      </c>
      <c r="J1935">
        <v>0</v>
      </c>
      <c r="K1935" s="11">
        <f t="shared" si="707"/>
        <v>8</v>
      </c>
      <c r="L1935">
        <v>0</v>
      </c>
      <c r="M1935">
        <v>0</v>
      </c>
      <c r="N1935" s="7">
        <v>0</v>
      </c>
      <c r="O1935" s="7" t="str">
        <f t="shared" ref="O1935:Q1935" si="721">O1835</f>
        <v>1-1,2-33</v>
      </c>
      <c r="P1935" s="5" t="str">
        <f t="shared" si="709"/>
        <v>1-75289</v>
      </c>
      <c r="Q1935" s="7">
        <f t="shared" si="721"/>
        <v>0</v>
      </c>
      <c r="R1935" s="5">
        <f t="shared" si="710"/>
        <v>37557</v>
      </c>
      <c r="S1935" s="5">
        <v>15</v>
      </c>
      <c r="T1935" s="5">
        <v>0</v>
      </c>
      <c r="U1935">
        <f>[2]升级消耗!$I135</f>
        <v>75289</v>
      </c>
      <c r="V1935">
        <f t="shared" si="685"/>
        <v>2.2</v>
      </c>
      <c r="AA1935" s="5">
        <f t="shared" si="711"/>
        <v>1370</v>
      </c>
    </row>
    <row r="1936" spans="1:27">
      <c r="A1936" s="5">
        <f t="shared" si="681"/>
        <v>1007133</v>
      </c>
      <c r="B1936" s="5">
        <f t="shared" si="682"/>
        <v>1007</v>
      </c>
      <c r="C1936" s="5">
        <f>VLOOKUP(B1936,[1]role!$A:$J,10,1)</f>
        <v>51</v>
      </c>
      <c r="D1936" s="5">
        <f t="shared" si="683"/>
        <v>133</v>
      </c>
      <c r="E1936" s="10" t="s">
        <v>241</v>
      </c>
      <c r="F1936" s="5">
        <f>[2]攻击!$K138</f>
        <v>38448</v>
      </c>
      <c r="G1936" s="5">
        <f t="shared" si="705"/>
        <v>653</v>
      </c>
      <c r="H1936" s="5">
        <v>0</v>
      </c>
      <c r="I1936" s="6">
        <f t="shared" si="706"/>
        <v>1380</v>
      </c>
      <c r="J1936">
        <v>0</v>
      </c>
      <c r="K1936" s="11">
        <f t="shared" si="707"/>
        <v>8</v>
      </c>
      <c r="L1936">
        <v>0</v>
      </c>
      <c r="M1936">
        <v>0</v>
      </c>
      <c r="N1936" s="7">
        <v>0</v>
      </c>
      <c r="O1936" s="7" t="str">
        <f t="shared" ref="O1936:Q1936" si="722">O1836</f>
        <v>1-1,2-34</v>
      </c>
      <c r="P1936" s="5" t="str">
        <f t="shared" si="709"/>
        <v>1-77075</v>
      </c>
      <c r="Q1936" s="7">
        <f t="shared" si="722"/>
        <v>0</v>
      </c>
      <c r="R1936" s="5">
        <f t="shared" si="710"/>
        <v>38448</v>
      </c>
      <c r="S1936" s="5">
        <v>15</v>
      </c>
      <c r="T1936" s="5">
        <v>0</v>
      </c>
      <c r="U1936">
        <f>[2]升级消耗!$I136</f>
        <v>77075</v>
      </c>
      <c r="V1936">
        <f t="shared" si="685"/>
        <v>2.2</v>
      </c>
      <c r="AA1936" s="5">
        <f t="shared" si="711"/>
        <v>1380</v>
      </c>
    </row>
    <row r="1937" spans="1:27">
      <c r="A1937" s="5">
        <f t="shared" si="681"/>
        <v>1007134</v>
      </c>
      <c r="B1937" s="5">
        <f t="shared" si="682"/>
        <v>1007</v>
      </c>
      <c r="C1937" s="5">
        <f>VLOOKUP(B1937,[1]role!$A:$J,10,1)</f>
        <v>51</v>
      </c>
      <c r="D1937" s="5">
        <f t="shared" si="683"/>
        <v>134</v>
      </c>
      <c r="E1937" s="10" t="s">
        <v>241</v>
      </c>
      <c r="F1937" s="5">
        <f>[2]攻击!$K139</f>
        <v>39342</v>
      </c>
      <c r="G1937" s="5">
        <f t="shared" si="705"/>
        <v>657</v>
      </c>
      <c r="H1937" s="5">
        <v>0</v>
      </c>
      <c r="I1937" s="6">
        <f t="shared" si="706"/>
        <v>1390</v>
      </c>
      <c r="J1937">
        <v>0</v>
      </c>
      <c r="K1937" s="11">
        <f t="shared" si="707"/>
        <v>8</v>
      </c>
      <c r="L1937">
        <v>0</v>
      </c>
      <c r="M1937">
        <v>0</v>
      </c>
      <c r="N1937" s="7">
        <v>0</v>
      </c>
      <c r="O1937" s="7" t="str">
        <f t="shared" ref="O1937:Q1937" si="723">O1837</f>
        <v>1-1,2-35</v>
      </c>
      <c r="P1937" s="5" t="str">
        <f t="shared" si="709"/>
        <v>1-78866</v>
      </c>
      <c r="Q1937" s="7">
        <f t="shared" si="723"/>
        <v>0</v>
      </c>
      <c r="R1937" s="5">
        <f t="shared" si="710"/>
        <v>39342</v>
      </c>
      <c r="S1937" s="5">
        <v>15</v>
      </c>
      <c r="T1937" s="5">
        <v>0</v>
      </c>
      <c r="U1937">
        <f>[2]升级消耗!$I137</f>
        <v>78866</v>
      </c>
      <c r="V1937">
        <f t="shared" si="685"/>
        <v>2.2</v>
      </c>
      <c r="AA1937" s="5">
        <f t="shared" si="711"/>
        <v>1390</v>
      </c>
    </row>
    <row r="1938" spans="1:27">
      <c r="A1938" s="5">
        <f t="shared" si="681"/>
        <v>1007135</v>
      </c>
      <c r="B1938" s="5">
        <f t="shared" si="682"/>
        <v>1007</v>
      </c>
      <c r="C1938" s="5">
        <f>VLOOKUP(B1938,[1]role!$A:$J,10,1)</f>
        <v>51</v>
      </c>
      <c r="D1938" s="5">
        <f t="shared" si="683"/>
        <v>135</v>
      </c>
      <c r="E1938" s="10" t="s">
        <v>241</v>
      </c>
      <c r="F1938" s="5">
        <f>[2]攻击!$K140</f>
        <v>40236</v>
      </c>
      <c r="G1938" s="5">
        <f t="shared" si="705"/>
        <v>662</v>
      </c>
      <c r="H1938" s="5">
        <v>0</v>
      </c>
      <c r="I1938" s="6">
        <f t="shared" si="706"/>
        <v>1400</v>
      </c>
      <c r="J1938">
        <v>0</v>
      </c>
      <c r="K1938" s="11">
        <f t="shared" si="707"/>
        <v>8</v>
      </c>
      <c r="L1938">
        <v>0</v>
      </c>
      <c r="M1938">
        <v>0</v>
      </c>
      <c r="N1938" s="7">
        <v>0</v>
      </c>
      <c r="O1938" s="7" t="str">
        <f t="shared" ref="O1938:Q1938" si="724">O1838</f>
        <v>1-1,2-36</v>
      </c>
      <c r="P1938" s="5" t="str">
        <f t="shared" si="709"/>
        <v>1-80661</v>
      </c>
      <c r="Q1938" s="7">
        <f t="shared" si="724"/>
        <v>0</v>
      </c>
      <c r="R1938" s="5">
        <f t="shared" si="710"/>
        <v>40236</v>
      </c>
      <c r="S1938" s="5">
        <v>15</v>
      </c>
      <c r="T1938" s="5">
        <v>0</v>
      </c>
      <c r="U1938">
        <f>[2]升级消耗!$I138</f>
        <v>80661</v>
      </c>
      <c r="V1938">
        <f t="shared" si="685"/>
        <v>2.2</v>
      </c>
      <c r="AA1938" s="5">
        <f t="shared" si="711"/>
        <v>1400</v>
      </c>
    </row>
    <row r="1939" spans="1:27">
      <c r="A1939" s="5">
        <f t="shared" si="681"/>
        <v>1007136</v>
      </c>
      <c r="B1939" s="5">
        <f t="shared" si="682"/>
        <v>1007</v>
      </c>
      <c r="C1939" s="5">
        <f>VLOOKUP(B1939,[1]role!$A:$J,10,1)</f>
        <v>51</v>
      </c>
      <c r="D1939" s="5">
        <f t="shared" si="683"/>
        <v>136</v>
      </c>
      <c r="E1939" s="10" t="s">
        <v>241</v>
      </c>
      <c r="F1939" s="5">
        <f>[2]攻击!$K141</f>
        <v>41134</v>
      </c>
      <c r="G1939" s="5">
        <f t="shared" si="705"/>
        <v>666</v>
      </c>
      <c r="H1939" s="5">
        <v>0</v>
      </c>
      <c r="I1939" s="6">
        <f t="shared" si="706"/>
        <v>1410</v>
      </c>
      <c r="J1939">
        <v>0</v>
      </c>
      <c r="K1939" s="11">
        <f t="shared" si="707"/>
        <v>8</v>
      </c>
      <c r="L1939">
        <v>0</v>
      </c>
      <c r="M1939">
        <v>0</v>
      </c>
      <c r="N1939" s="7">
        <v>0</v>
      </c>
      <c r="O1939" s="7" t="str">
        <f t="shared" ref="O1939:Q1939" si="725">O1839</f>
        <v>1-1,2-37</v>
      </c>
      <c r="P1939" s="5" t="str">
        <f t="shared" si="709"/>
        <v>1-82461</v>
      </c>
      <c r="Q1939" s="7">
        <f t="shared" si="725"/>
        <v>0</v>
      </c>
      <c r="R1939" s="5">
        <f t="shared" si="710"/>
        <v>41134</v>
      </c>
      <c r="S1939" s="5">
        <v>15</v>
      </c>
      <c r="T1939" s="5">
        <v>0</v>
      </c>
      <c r="U1939">
        <f>[2]升级消耗!$I139</f>
        <v>82461</v>
      </c>
      <c r="V1939">
        <f t="shared" si="685"/>
        <v>2.2</v>
      </c>
      <c r="AA1939" s="5">
        <f t="shared" si="711"/>
        <v>1410</v>
      </c>
    </row>
    <row r="1940" spans="1:27">
      <c r="A1940" s="5">
        <f t="shared" si="681"/>
        <v>1007137</v>
      </c>
      <c r="B1940" s="5">
        <f t="shared" si="682"/>
        <v>1007</v>
      </c>
      <c r="C1940" s="5">
        <f>VLOOKUP(B1940,[1]role!$A:$J,10,1)</f>
        <v>51</v>
      </c>
      <c r="D1940" s="5">
        <f t="shared" si="683"/>
        <v>137</v>
      </c>
      <c r="E1940" s="10" t="s">
        <v>241</v>
      </c>
      <c r="F1940" s="5">
        <f>[2]攻击!$K142</f>
        <v>42032</v>
      </c>
      <c r="G1940" s="5">
        <f t="shared" si="705"/>
        <v>671</v>
      </c>
      <c r="H1940" s="5">
        <v>0</v>
      </c>
      <c r="I1940" s="6">
        <f t="shared" si="706"/>
        <v>1420</v>
      </c>
      <c r="J1940">
        <v>0</v>
      </c>
      <c r="K1940" s="11">
        <f t="shared" si="707"/>
        <v>8</v>
      </c>
      <c r="L1940">
        <v>0</v>
      </c>
      <c r="M1940">
        <v>0</v>
      </c>
      <c r="N1940" s="7">
        <v>0</v>
      </c>
      <c r="O1940" s="7" t="str">
        <f t="shared" ref="O1940:Q1940" si="726">O1840</f>
        <v>1-1,2-38</v>
      </c>
      <c r="P1940" s="5" t="str">
        <f t="shared" si="709"/>
        <v>1-84256</v>
      </c>
      <c r="Q1940" s="7">
        <f t="shared" si="726"/>
        <v>0</v>
      </c>
      <c r="R1940" s="5">
        <f t="shared" si="710"/>
        <v>42032</v>
      </c>
      <c r="S1940" s="5">
        <v>15</v>
      </c>
      <c r="T1940" s="5">
        <v>0</v>
      </c>
      <c r="U1940">
        <f>[2]升级消耗!$I140</f>
        <v>84256</v>
      </c>
      <c r="V1940">
        <f t="shared" si="685"/>
        <v>2.2</v>
      </c>
      <c r="AA1940" s="5">
        <f t="shared" si="711"/>
        <v>1420</v>
      </c>
    </row>
    <row r="1941" spans="1:27">
      <c r="A1941" s="5">
        <f t="shared" si="681"/>
        <v>1007138</v>
      </c>
      <c r="B1941" s="5">
        <f t="shared" si="682"/>
        <v>1007</v>
      </c>
      <c r="C1941" s="5">
        <f>VLOOKUP(B1941,[1]role!$A:$J,10,1)</f>
        <v>51</v>
      </c>
      <c r="D1941" s="5">
        <f t="shared" si="683"/>
        <v>138</v>
      </c>
      <c r="E1941" s="10" t="s">
        <v>241</v>
      </c>
      <c r="F1941" s="5">
        <f>[2]攻击!$K143</f>
        <v>42933</v>
      </c>
      <c r="G1941" s="5">
        <f t="shared" si="705"/>
        <v>676</v>
      </c>
      <c r="H1941" s="5">
        <v>0</v>
      </c>
      <c r="I1941" s="6">
        <f t="shared" si="706"/>
        <v>1430</v>
      </c>
      <c r="J1941">
        <v>0</v>
      </c>
      <c r="K1941" s="11">
        <f t="shared" si="707"/>
        <v>8</v>
      </c>
      <c r="L1941">
        <v>0</v>
      </c>
      <c r="M1941">
        <v>0</v>
      </c>
      <c r="N1941" s="7">
        <v>0</v>
      </c>
      <c r="O1941" s="7" t="str">
        <f t="shared" ref="O1941:Q1941" si="727">O1841</f>
        <v>1-1,2-39</v>
      </c>
      <c r="P1941" s="5" t="str">
        <f t="shared" si="709"/>
        <v>1-86060</v>
      </c>
      <c r="Q1941" s="7">
        <f t="shared" si="727"/>
        <v>0</v>
      </c>
      <c r="R1941" s="5">
        <f t="shared" si="710"/>
        <v>42933</v>
      </c>
      <c r="S1941" s="5">
        <v>15</v>
      </c>
      <c r="T1941" s="5">
        <v>0</v>
      </c>
      <c r="U1941">
        <f>[2]升级消耗!$I141</f>
        <v>86060</v>
      </c>
      <c r="V1941">
        <f t="shared" si="685"/>
        <v>2.2</v>
      </c>
      <c r="AA1941" s="5">
        <f t="shared" si="711"/>
        <v>1430</v>
      </c>
    </row>
    <row r="1942" spans="1:27">
      <c r="A1942" s="5">
        <f t="shared" si="681"/>
        <v>1007139</v>
      </c>
      <c r="B1942" s="5">
        <f t="shared" si="682"/>
        <v>1007</v>
      </c>
      <c r="C1942" s="5">
        <f>VLOOKUP(B1942,[1]role!$A:$J,10,1)</f>
        <v>51</v>
      </c>
      <c r="D1942" s="5">
        <f t="shared" si="683"/>
        <v>139</v>
      </c>
      <c r="E1942" s="10" t="s">
        <v>241</v>
      </c>
      <c r="F1942" s="5">
        <f>[2]攻击!$K144</f>
        <v>43833</v>
      </c>
      <c r="G1942" s="5">
        <f t="shared" si="705"/>
        <v>680</v>
      </c>
      <c r="H1942" s="5">
        <v>0</v>
      </c>
      <c r="I1942" s="6">
        <f t="shared" si="706"/>
        <v>1440</v>
      </c>
      <c r="J1942">
        <v>0</v>
      </c>
      <c r="K1942" s="11">
        <f t="shared" si="707"/>
        <v>8</v>
      </c>
      <c r="L1942">
        <v>0</v>
      </c>
      <c r="M1942">
        <v>0</v>
      </c>
      <c r="N1942" s="7">
        <v>0</v>
      </c>
      <c r="O1942" s="7" t="str">
        <f t="shared" ref="O1942:Q1942" si="728">O1842</f>
        <v>1-1,2-40</v>
      </c>
      <c r="P1942" s="5" t="str">
        <f t="shared" si="709"/>
        <v>1-87874</v>
      </c>
      <c r="Q1942" s="7">
        <f t="shared" si="728"/>
        <v>0</v>
      </c>
      <c r="R1942" s="5">
        <f t="shared" si="710"/>
        <v>43833</v>
      </c>
      <c r="S1942" s="5">
        <v>15</v>
      </c>
      <c r="T1942" s="5">
        <v>0</v>
      </c>
      <c r="U1942">
        <f>[2]升级消耗!$I142</f>
        <v>87874</v>
      </c>
      <c r="V1942">
        <f t="shared" si="685"/>
        <v>2.2</v>
      </c>
      <c r="AA1942" s="5">
        <f t="shared" si="711"/>
        <v>1440</v>
      </c>
    </row>
    <row r="1943" spans="1:27">
      <c r="A1943" s="5">
        <f t="shared" si="681"/>
        <v>1007140</v>
      </c>
      <c r="B1943" s="5">
        <f t="shared" si="682"/>
        <v>1007</v>
      </c>
      <c r="C1943" s="5">
        <f>VLOOKUP(B1943,[1]role!$A:$J,10,1)</f>
        <v>51</v>
      </c>
      <c r="D1943" s="5">
        <f t="shared" si="683"/>
        <v>140</v>
      </c>
      <c r="E1943" s="10" t="s">
        <v>241</v>
      </c>
      <c r="F1943" s="5">
        <f>[2]攻击!$K145</f>
        <v>44738</v>
      </c>
      <c r="G1943" s="5">
        <f t="shared" si="705"/>
        <v>685</v>
      </c>
      <c r="H1943" s="5">
        <v>0</v>
      </c>
      <c r="I1943" s="6">
        <f t="shared" si="706"/>
        <v>1450</v>
      </c>
      <c r="J1943">
        <v>0</v>
      </c>
      <c r="K1943" s="11">
        <f t="shared" si="707"/>
        <v>8</v>
      </c>
      <c r="L1943">
        <v>0</v>
      </c>
      <c r="M1943">
        <v>0</v>
      </c>
      <c r="N1943" s="7">
        <v>0</v>
      </c>
      <c r="O1943" s="7" t="str">
        <f t="shared" ref="O1943:Q1943" si="729">O1843</f>
        <v>1-1,2-41</v>
      </c>
      <c r="P1943" s="5" t="str">
        <f t="shared" si="709"/>
        <v>1-89683</v>
      </c>
      <c r="Q1943" s="7">
        <f t="shared" si="729"/>
        <v>0</v>
      </c>
      <c r="R1943" s="5">
        <f t="shared" si="710"/>
        <v>44738</v>
      </c>
      <c r="S1943" s="5">
        <v>15</v>
      </c>
      <c r="T1943" s="5">
        <v>0</v>
      </c>
      <c r="U1943">
        <f>[2]升级消耗!$I143</f>
        <v>89683</v>
      </c>
      <c r="V1943">
        <f t="shared" si="685"/>
        <v>2.2</v>
      </c>
      <c r="AA1943" s="5">
        <f t="shared" si="711"/>
        <v>1450</v>
      </c>
    </row>
    <row r="1944" spans="1:27">
      <c r="A1944" s="5">
        <f t="shared" si="681"/>
        <v>1007141</v>
      </c>
      <c r="B1944" s="5">
        <f t="shared" si="682"/>
        <v>1007</v>
      </c>
      <c r="C1944" s="5">
        <f>VLOOKUP(B1944,[1]role!$A:$J,10,1)</f>
        <v>51</v>
      </c>
      <c r="D1944" s="5">
        <f t="shared" si="683"/>
        <v>141</v>
      </c>
      <c r="E1944" s="10" t="s">
        <v>241</v>
      </c>
      <c r="F1944" s="5">
        <f>[2]攻击!$K146</f>
        <v>45642</v>
      </c>
      <c r="G1944" s="5">
        <f t="shared" si="705"/>
        <v>689</v>
      </c>
      <c r="H1944" s="5">
        <v>0</v>
      </c>
      <c r="I1944" s="6">
        <f t="shared" si="706"/>
        <v>1460</v>
      </c>
      <c r="J1944">
        <v>0</v>
      </c>
      <c r="K1944" s="11">
        <f t="shared" si="707"/>
        <v>8</v>
      </c>
      <c r="L1944">
        <v>0</v>
      </c>
      <c r="M1944">
        <v>0</v>
      </c>
      <c r="N1944" s="7">
        <v>0</v>
      </c>
      <c r="O1944" s="7" t="str">
        <f t="shared" ref="O1944:Q1944" si="730">O1844</f>
        <v>1-1,2-42</v>
      </c>
      <c r="P1944" s="5" t="str">
        <f t="shared" si="709"/>
        <v>1-91495</v>
      </c>
      <c r="Q1944" s="7">
        <f t="shared" si="730"/>
        <v>0</v>
      </c>
      <c r="R1944" s="5">
        <f t="shared" si="710"/>
        <v>45642</v>
      </c>
      <c r="S1944" s="5">
        <v>15</v>
      </c>
      <c r="T1944" s="5">
        <v>0</v>
      </c>
      <c r="U1944">
        <f>[2]升级消耗!$I144</f>
        <v>91495</v>
      </c>
      <c r="V1944">
        <f t="shared" si="685"/>
        <v>2.2</v>
      </c>
      <c r="AA1944" s="5">
        <f t="shared" si="711"/>
        <v>1460</v>
      </c>
    </row>
    <row r="1945" spans="1:27">
      <c r="A1945" s="5">
        <f t="shared" si="681"/>
        <v>1007142</v>
      </c>
      <c r="B1945" s="5">
        <f t="shared" si="682"/>
        <v>1007</v>
      </c>
      <c r="C1945" s="5">
        <f>VLOOKUP(B1945,[1]role!$A:$J,10,1)</f>
        <v>51</v>
      </c>
      <c r="D1945" s="5">
        <f t="shared" si="683"/>
        <v>142</v>
      </c>
      <c r="E1945" s="10" t="s">
        <v>241</v>
      </c>
      <c r="F1945" s="5">
        <f>[2]攻击!$K147</f>
        <v>46549</v>
      </c>
      <c r="G1945" s="5">
        <f t="shared" si="705"/>
        <v>694</v>
      </c>
      <c r="H1945" s="5">
        <v>0</v>
      </c>
      <c r="I1945" s="6">
        <f t="shared" si="706"/>
        <v>1470</v>
      </c>
      <c r="J1945">
        <v>0</v>
      </c>
      <c r="K1945" s="11">
        <f t="shared" si="707"/>
        <v>8</v>
      </c>
      <c r="L1945">
        <v>0</v>
      </c>
      <c r="M1945">
        <v>0</v>
      </c>
      <c r="N1945" s="7">
        <v>0</v>
      </c>
      <c r="O1945" s="7" t="str">
        <f t="shared" ref="O1945:Q1945" si="731">O1845</f>
        <v>1-1,2-43</v>
      </c>
      <c r="P1945" s="5" t="str">
        <f t="shared" si="709"/>
        <v>1-93314</v>
      </c>
      <c r="Q1945" s="7">
        <f t="shared" si="731"/>
        <v>0</v>
      </c>
      <c r="R1945" s="5">
        <f t="shared" si="710"/>
        <v>46549</v>
      </c>
      <c r="S1945" s="5">
        <v>15</v>
      </c>
      <c r="T1945" s="5">
        <v>0</v>
      </c>
      <c r="U1945">
        <f>[2]升级消耗!$I145</f>
        <v>93314</v>
      </c>
      <c r="V1945">
        <f t="shared" si="685"/>
        <v>2.2</v>
      </c>
      <c r="AA1945" s="5">
        <f t="shared" si="711"/>
        <v>1470</v>
      </c>
    </row>
    <row r="1946" spans="1:27">
      <c r="A1946" s="5">
        <f t="shared" si="681"/>
        <v>1007143</v>
      </c>
      <c r="B1946" s="5">
        <f t="shared" si="682"/>
        <v>1007</v>
      </c>
      <c r="C1946" s="5">
        <f>VLOOKUP(B1946,[1]role!$A:$J,10,1)</f>
        <v>51</v>
      </c>
      <c r="D1946" s="5">
        <f t="shared" si="683"/>
        <v>143</v>
      </c>
      <c r="E1946" s="10" t="s">
        <v>241</v>
      </c>
      <c r="F1946" s="5">
        <f>[2]攻击!$K148</f>
        <v>47457</v>
      </c>
      <c r="G1946" s="5">
        <f t="shared" si="705"/>
        <v>698</v>
      </c>
      <c r="H1946" s="5">
        <v>0</v>
      </c>
      <c r="I1946" s="6">
        <f t="shared" si="706"/>
        <v>1480</v>
      </c>
      <c r="J1946">
        <v>0</v>
      </c>
      <c r="K1946" s="11">
        <f t="shared" si="707"/>
        <v>8</v>
      </c>
      <c r="L1946">
        <v>0</v>
      </c>
      <c r="M1946">
        <v>0</v>
      </c>
      <c r="N1946" s="7">
        <v>0</v>
      </c>
      <c r="O1946" s="7" t="str">
        <f t="shared" ref="O1946:Q1946" si="732">O1846</f>
        <v>1-1,2-44</v>
      </c>
      <c r="P1946" s="5" t="str">
        <f t="shared" si="709"/>
        <v>1-95135</v>
      </c>
      <c r="Q1946" s="7">
        <f t="shared" si="732"/>
        <v>0</v>
      </c>
      <c r="R1946" s="5">
        <f t="shared" si="710"/>
        <v>47457</v>
      </c>
      <c r="S1946" s="5">
        <v>15</v>
      </c>
      <c r="T1946" s="5">
        <v>0</v>
      </c>
      <c r="U1946">
        <f>[2]升级消耗!$I146</f>
        <v>95135</v>
      </c>
      <c r="V1946">
        <f t="shared" si="685"/>
        <v>2.2</v>
      </c>
      <c r="AA1946" s="5">
        <f t="shared" si="711"/>
        <v>1480</v>
      </c>
    </row>
    <row r="1947" spans="1:27">
      <c r="A1947" s="5">
        <f t="shared" si="681"/>
        <v>1007144</v>
      </c>
      <c r="B1947" s="5">
        <f t="shared" si="682"/>
        <v>1007</v>
      </c>
      <c r="C1947" s="5">
        <f>VLOOKUP(B1947,[1]role!$A:$J,10,1)</f>
        <v>51</v>
      </c>
      <c r="D1947" s="5">
        <f t="shared" si="683"/>
        <v>144</v>
      </c>
      <c r="E1947" s="10" t="s">
        <v>241</v>
      </c>
      <c r="F1947" s="5">
        <f>[2]攻击!$K149</f>
        <v>48368</v>
      </c>
      <c r="G1947" s="5">
        <f t="shared" si="705"/>
        <v>703</v>
      </c>
      <c r="H1947" s="5">
        <v>0</v>
      </c>
      <c r="I1947" s="6">
        <f t="shared" si="706"/>
        <v>1490</v>
      </c>
      <c r="J1947">
        <v>0</v>
      </c>
      <c r="K1947" s="11">
        <f t="shared" si="707"/>
        <v>8</v>
      </c>
      <c r="L1947">
        <v>0</v>
      </c>
      <c r="M1947">
        <v>0</v>
      </c>
      <c r="N1947" s="7">
        <v>0</v>
      </c>
      <c r="O1947" s="7" t="str">
        <f t="shared" ref="O1947:Q1947" si="733">O1847</f>
        <v>1-1,2-45</v>
      </c>
      <c r="P1947" s="5" t="str">
        <f t="shared" si="709"/>
        <v>1-96962</v>
      </c>
      <c r="Q1947" s="7">
        <f t="shared" si="733"/>
        <v>0</v>
      </c>
      <c r="R1947" s="5">
        <f t="shared" si="710"/>
        <v>48368</v>
      </c>
      <c r="S1947" s="5">
        <v>15</v>
      </c>
      <c r="T1947" s="5">
        <v>0</v>
      </c>
      <c r="U1947">
        <f>[2]升级消耗!$I147</f>
        <v>96962</v>
      </c>
      <c r="V1947">
        <f t="shared" si="685"/>
        <v>2.2</v>
      </c>
      <c r="AA1947" s="5">
        <f t="shared" si="711"/>
        <v>1490</v>
      </c>
    </row>
    <row r="1948" spans="1:27">
      <c r="A1948" s="5">
        <f t="shared" si="681"/>
        <v>1007145</v>
      </c>
      <c r="B1948" s="5">
        <f t="shared" si="682"/>
        <v>1007</v>
      </c>
      <c r="C1948" s="5">
        <f>VLOOKUP(B1948,[1]role!$A:$J,10,1)</f>
        <v>51</v>
      </c>
      <c r="D1948" s="5">
        <f t="shared" si="683"/>
        <v>145</v>
      </c>
      <c r="E1948" s="10" t="s">
        <v>241</v>
      </c>
      <c r="F1948" s="5">
        <f>[2]攻击!$K150</f>
        <v>49278</v>
      </c>
      <c r="G1948" s="5">
        <f t="shared" si="705"/>
        <v>707</v>
      </c>
      <c r="H1948" s="5">
        <v>0</v>
      </c>
      <c r="I1948" s="6">
        <f t="shared" si="706"/>
        <v>1500</v>
      </c>
      <c r="J1948">
        <v>0</v>
      </c>
      <c r="K1948" s="11">
        <f t="shared" si="707"/>
        <v>8</v>
      </c>
      <c r="L1948">
        <v>0</v>
      </c>
      <c r="M1948">
        <v>0</v>
      </c>
      <c r="N1948" s="7">
        <v>0</v>
      </c>
      <c r="O1948" s="7" t="str">
        <f t="shared" ref="O1948:Q1948" si="734">O1848</f>
        <v>1-1,2-46</v>
      </c>
      <c r="P1948" s="5" t="str">
        <f t="shared" si="709"/>
        <v>1-98784</v>
      </c>
      <c r="Q1948" s="7">
        <f t="shared" si="734"/>
        <v>0</v>
      </c>
      <c r="R1948" s="5">
        <f t="shared" si="710"/>
        <v>49278</v>
      </c>
      <c r="S1948" s="5">
        <v>15</v>
      </c>
      <c r="T1948" s="5">
        <v>0</v>
      </c>
      <c r="U1948">
        <f>[2]升级消耗!$I148</f>
        <v>98784</v>
      </c>
      <c r="V1948">
        <f t="shared" si="685"/>
        <v>2.2</v>
      </c>
      <c r="AA1948" s="5">
        <f t="shared" si="711"/>
        <v>1500</v>
      </c>
    </row>
    <row r="1949" spans="1:27">
      <c r="A1949" s="5">
        <f t="shared" si="681"/>
        <v>1007146</v>
      </c>
      <c r="B1949" s="5">
        <f t="shared" si="682"/>
        <v>1007</v>
      </c>
      <c r="C1949" s="5">
        <f>VLOOKUP(B1949,[1]role!$A:$J,10,1)</f>
        <v>51</v>
      </c>
      <c r="D1949" s="5">
        <f t="shared" si="683"/>
        <v>146</v>
      </c>
      <c r="E1949" s="10" t="s">
        <v>241</v>
      </c>
      <c r="F1949" s="5">
        <f>[2]攻击!$K151</f>
        <v>50193</v>
      </c>
      <c r="G1949" s="5">
        <f t="shared" si="705"/>
        <v>712</v>
      </c>
      <c r="H1949" s="5">
        <v>0</v>
      </c>
      <c r="I1949" s="6">
        <f t="shared" si="706"/>
        <v>1510</v>
      </c>
      <c r="J1949">
        <v>0</v>
      </c>
      <c r="K1949" s="11">
        <f t="shared" si="707"/>
        <v>8</v>
      </c>
      <c r="L1949">
        <v>0</v>
      </c>
      <c r="M1949">
        <v>0</v>
      </c>
      <c r="N1949" s="7">
        <v>0</v>
      </c>
      <c r="O1949" s="7" t="str">
        <f t="shared" ref="O1949:Q1949" si="735">O1849</f>
        <v>1-1,2-47</v>
      </c>
      <c r="P1949" s="5" t="str">
        <f t="shared" si="709"/>
        <v>1-100615</v>
      </c>
      <c r="Q1949" s="7">
        <f t="shared" si="735"/>
        <v>0</v>
      </c>
      <c r="R1949" s="5">
        <f t="shared" si="710"/>
        <v>50193</v>
      </c>
      <c r="S1949" s="5">
        <v>15</v>
      </c>
      <c r="T1949" s="5">
        <v>0</v>
      </c>
      <c r="U1949">
        <f>[2]升级消耗!$I149</f>
        <v>100615</v>
      </c>
      <c r="V1949">
        <f t="shared" si="685"/>
        <v>2.2</v>
      </c>
      <c r="AA1949" s="5">
        <f t="shared" si="711"/>
        <v>1510</v>
      </c>
    </row>
    <row r="1950" spans="1:27">
      <c r="A1950" s="5">
        <f t="shared" si="681"/>
        <v>1007147</v>
      </c>
      <c r="B1950" s="5">
        <f t="shared" si="682"/>
        <v>1007</v>
      </c>
      <c r="C1950" s="5">
        <f>VLOOKUP(B1950,[1]role!$A:$J,10,1)</f>
        <v>51</v>
      </c>
      <c r="D1950" s="5">
        <f t="shared" si="683"/>
        <v>147</v>
      </c>
      <c r="E1950" s="10" t="s">
        <v>241</v>
      </c>
      <c r="F1950" s="5">
        <f>[2]攻击!$K152</f>
        <v>51107</v>
      </c>
      <c r="G1950" s="5">
        <f t="shared" si="705"/>
        <v>716</v>
      </c>
      <c r="H1950" s="5">
        <v>0</v>
      </c>
      <c r="I1950" s="6">
        <f t="shared" si="706"/>
        <v>1520</v>
      </c>
      <c r="J1950">
        <v>0</v>
      </c>
      <c r="K1950" s="11">
        <f t="shared" si="707"/>
        <v>8</v>
      </c>
      <c r="L1950">
        <v>0</v>
      </c>
      <c r="M1950">
        <v>0</v>
      </c>
      <c r="N1950" s="7">
        <v>0</v>
      </c>
      <c r="O1950" s="7" t="str">
        <f t="shared" ref="O1950:Q1950" si="736">O1850</f>
        <v>1-1,2-48</v>
      </c>
      <c r="P1950" s="5" t="str">
        <f t="shared" si="709"/>
        <v>1-102455</v>
      </c>
      <c r="Q1950" s="7">
        <f t="shared" si="736"/>
        <v>0</v>
      </c>
      <c r="R1950" s="5">
        <f t="shared" si="710"/>
        <v>51107</v>
      </c>
      <c r="S1950" s="5">
        <v>15</v>
      </c>
      <c r="T1950" s="5">
        <v>0</v>
      </c>
      <c r="U1950">
        <f>[2]升级消耗!$I150</f>
        <v>102455</v>
      </c>
      <c r="V1950">
        <f t="shared" si="685"/>
        <v>2.2</v>
      </c>
      <c r="AA1950" s="5">
        <f t="shared" si="711"/>
        <v>1520</v>
      </c>
    </row>
    <row r="1951" spans="1:27">
      <c r="A1951" s="5">
        <f t="shared" si="681"/>
        <v>1007148</v>
      </c>
      <c r="B1951" s="5">
        <f t="shared" si="682"/>
        <v>1007</v>
      </c>
      <c r="C1951" s="5">
        <f>VLOOKUP(B1951,[1]role!$A:$J,10,1)</f>
        <v>51</v>
      </c>
      <c r="D1951" s="5">
        <f t="shared" si="683"/>
        <v>148</v>
      </c>
      <c r="E1951" s="10" t="s">
        <v>241</v>
      </c>
      <c r="F1951" s="5">
        <f>[2]攻击!$K153</f>
        <v>52024</v>
      </c>
      <c r="G1951" s="5">
        <f t="shared" si="705"/>
        <v>721</v>
      </c>
      <c r="H1951" s="5">
        <v>0</v>
      </c>
      <c r="I1951" s="6">
        <f t="shared" si="706"/>
        <v>1530</v>
      </c>
      <c r="J1951">
        <v>0</v>
      </c>
      <c r="K1951" s="11">
        <f t="shared" si="707"/>
        <v>8</v>
      </c>
      <c r="L1951">
        <v>0</v>
      </c>
      <c r="M1951">
        <v>0</v>
      </c>
      <c r="N1951" s="7">
        <v>0</v>
      </c>
      <c r="O1951" s="7" t="str">
        <f t="shared" ref="O1951:Q1951" si="737">O1851</f>
        <v>1-1,2-49</v>
      </c>
      <c r="P1951" s="5" t="str">
        <f t="shared" si="709"/>
        <v>1-104291</v>
      </c>
      <c r="Q1951" s="7">
        <f t="shared" si="737"/>
        <v>0</v>
      </c>
      <c r="R1951" s="5">
        <f t="shared" si="710"/>
        <v>52024</v>
      </c>
      <c r="S1951" s="5">
        <v>15</v>
      </c>
      <c r="T1951" s="5">
        <v>0</v>
      </c>
      <c r="U1951">
        <f>[2]升级消耗!$I151</f>
        <v>104291</v>
      </c>
      <c r="V1951">
        <f t="shared" si="685"/>
        <v>2.2</v>
      </c>
      <c r="AA1951" s="5">
        <f t="shared" si="711"/>
        <v>1530</v>
      </c>
    </row>
    <row r="1952" spans="1:27">
      <c r="A1952" s="5">
        <f t="shared" si="681"/>
        <v>1007149</v>
      </c>
      <c r="B1952" s="5">
        <f t="shared" si="682"/>
        <v>1007</v>
      </c>
      <c r="C1952" s="5">
        <f>VLOOKUP(B1952,[1]role!$A:$J,10,1)</f>
        <v>51</v>
      </c>
      <c r="D1952" s="5">
        <f t="shared" si="683"/>
        <v>149</v>
      </c>
      <c r="E1952" s="10" t="s">
        <v>241</v>
      </c>
      <c r="F1952" s="5">
        <f>[2]攻击!$K154</f>
        <v>52941</v>
      </c>
      <c r="G1952" s="5">
        <f t="shared" si="705"/>
        <v>726</v>
      </c>
      <c r="H1952" s="5">
        <v>0</v>
      </c>
      <c r="I1952" s="6">
        <f t="shared" si="706"/>
        <v>1540</v>
      </c>
      <c r="J1952">
        <v>0</v>
      </c>
      <c r="K1952" s="11">
        <f t="shared" si="707"/>
        <v>8</v>
      </c>
      <c r="L1952">
        <v>0</v>
      </c>
      <c r="M1952">
        <v>0</v>
      </c>
      <c r="N1952" s="7">
        <v>0</v>
      </c>
      <c r="O1952" s="7" t="str">
        <f t="shared" ref="O1952:Q1952" si="738">O1852</f>
        <v>1-1,2-50</v>
      </c>
      <c r="P1952" s="5" t="str">
        <f t="shared" si="709"/>
        <v>1-106131</v>
      </c>
      <c r="Q1952" s="7">
        <f t="shared" si="738"/>
        <v>0</v>
      </c>
      <c r="R1952" s="5">
        <f t="shared" si="710"/>
        <v>52941</v>
      </c>
      <c r="S1952" s="5">
        <v>15</v>
      </c>
      <c r="T1952" s="5">
        <v>0</v>
      </c>
      <c r="U1952">
        <f>[2]升级消耗!$I152</f>
        <v>106131</v>
      </c>
      <c r="V1952">
        <f t="shared" si="685"/>
        <v>2.2</v>
      </c>
      <c r="AA1952" s="5">
        <f t="shared" si="711"/>
        <v>1540</v>
      </c>
    </row>
    <row r="1953" spans="1:27">
      <c r="A1953" s="5">
        <f t="shared" si="681"/>
        <v>1007150</v>
      </c>
      <c r="B1953" s="5">
        <f t="shared" si="682"/>
        <v>1007</v>
      </c>
      <c r="C1953" s="5">
        <f>VLOOKUP(B1953,[1]role!$A:$J,10,1)</f>
        <v>51</v>
      </c>
      <c r="D1953" s="5">
        <f t="shared" si="683"/>
        <v>150</v>
      </c>
      <c r="E1953" s="10" t="s">
        <v>241</v>
      </c>
      <c r="F1953" s="5">
        <f>[2]攻击!$K155</f>
        <v>53862</v>
      </c>
      <c r="G1953" s="5">
        <f t="shared" si="705"/>
        <v>730</v>
      </c>
      <c r="H1953" s="5">
        <v>0</v>
      </c>
      <c r="I1953" s="6">
        <f t="shared" si="706"/>
        <v>1550</v>
      </c>
      <c r="J1953">
        <v>0</v>
      </c>
      <c r="K1953" s="11">
        <f t="shared" si="707"/>
        <v>8</v>
      </c>
      <c r="L1953">
        <v>0</v>
      </c>
      <c r="M1953">
        <v>0</v>
      </c>
      <c r="N1953" s="7">
        <v>0</v>
      </c>
      <c r="O1953" s="7" t="str">
        <f t="shared" ref="O1953:Q1953" si="739">O1853</f>
        <v>1-1,2-51</v>
      </c>
      <c r="P1953" s="5" t="str">
        <f t="shared" si="709"/>
        <v>1-107974</v>
      </c>
      <c r="Q1953" s="7">
        <f t="shared" si="739"/>
        <v>0</v>
      </c>
      <c r="R1953" s="5">
        <f t="shared" si="710"/>
        <v>53862</v>
      </c>
      <c r="S1953" s="5">
        <v>15</v>
      </c>
      <c r="T1953" s="5">
        <v>0</v>
      </c>
      <c r="U1953">
        <f>[2]升级消耗!$I153</f>
        <v>107974</v>
      </c>
      <c r="V1953">
        <f t="shared" si="685"/>
        <v>2.2</v>
      </c>
      <c r="AA1953" s="5">
        <f t="shared" si="711"/>
        <v>1550</v>
      </c>
    </row>
    <row r="1954" spans="1:27">
      <c r="A1954" s="5">
        <f t="shared" si="681"/>
        <v>1007151</v>
      </c>
      <c r="B1954" s="5">
        <f t="shared" si="682"/>
        <v>1007</v>
      </c>
      <c r="C1954" s="5">
        <f>VLOOKUP(B1954,[1]role!$A:$J,10,1)</f>
        <v>51</v>
      </c>
      <c r="D1954" s="5">
        <f t="shared" si="683"/>
        <v>151</v>
      </c>
      <c r="E1954" s="10" t="s">
        <v>241</v>
      </c>
      <c r="F1954" s="5">
        <f>[2]攻击!$K156</f>
        <v>55242</v>
      </c>
      <c r="G1954" s="5">
        <f t="shared" si="705"/>
        <v>735</v>
      </c>
      <c r="H1954" s="5">
        <v>0</v>
      </c>
      <c r="I1954" s="6">
        <f t="shared" si="706"/>
        <v>1560</v>
      </c>
      <c r="J1954">
        <v>0</v>
      </c>
      <c r="K1954" s="11">
        <f t="shared" si="707"/>
        <v>8</v>
      </c>
      <c r="L1954">
        <v>0</v>
      </c>
      <c r="M1954">
        <v>0</v>
      </c>
      <c r="N1954" s="7">
        <v>0</v>
      </c>
      <c r="O1954" s="7" t="str">
        <f t="shared" ref="O1954:Q1954" si="740">O1854</f>
        <v>1-1,2-52</v>
      </c>
      <c r="P1954" s="5" t="str">
        <f t="shared" si="709"/>
        <v>1-110741</v>
      </c>
      <c r="Q1954" s="7">
        <f t="shared" si="740"/>
        <v>0</v>
      </c>
      <c r="R1954" s="5">
        <f t="shared" si="710"/>
        <v>55242</v>
      </c>
      <c r="S1954" s="5">
        <v>15</v>
      </c>
      <c r="T1954" s="5">
        <v>0</v>
      </c>
      <c r="U1954">
        <f>[2]升级消耗!$I154</f>
        <v>110741</v>
      </c>
      <c r="V1954">
        <f t="shared" si="685"/>
        <v>2.2</v>
      </c>
      <c r="AA1954" s="5">
        <f t="shared" si="711"/>
        <v>1560</v>
      </c>
    </row>
    <row r="1955" spans="1:27">
      <c r="A1955" s="5">
        <f t="shared" si="681"/>
        <v>1007152</v>
      </c>
      <c r="B1955" s="5">
        <f t="shared" si="682"/>
        <v>1007</v>
      </c>
      <c r="C1955" s="5">
        <f>VLOOKUP(B1955,[1]role!$A:$J,10,1)</f>
        <v>51</v>
      </c>
      <c r="D1955" s="5">
        <f t="shared" si="683"/>
        <v>152</v>
      </c>
      <c r="E1955" s="10" t="s">
        <v>241</v>
      </c>
      <c r="F1955" s="5">
        <f>[2]攻击!$K157</f>
        <v>56621</v>
      </c>
      <c r="G1955" s="5">
        <f t="shared" si="705"/>
        <v>739</v>
      </c>
      <c r="H1955" s="5">
        <v>0</v>
      </c>
      <c r="I1955" s="6">
        <f t="shared" si="706"/>
        <v>1570</v>
      </c>
      <c r="J1955">
        <v>0</v>
      </c>
      <c r="K1955" s="11">
        <f t="shared" si="707"/>
        <v>8</v>
      </c>
      <c r="L1955">
        <v>0</v>
      </c>
      <c r="M1955">
        <v>0</v>
      </c>
      <c r="N1955" s="7">
        <v>0</v>
      </c>
      <c r="O1955" s="7" t="str">
        <f t="shared" ref="O1955:Q1955" si="741">O1855</f>
        <v>1-1,2-53</v>
      </c>
      <c r="P1955" s="5" t="str">
        <f t="shared" si="709"/>
        <v>1-113507</v>
      </c>
      <c r="Q1955" s="7">
        <f t="shared" si="741"/>
        <v>0</v>
      </c>
      <c r="R1955" s="5">
        <f t="shared" si="710"/>
        <v>56621</v>
      </c>
      <c r="S1955" s="5">
        <v>15</v>
      </c>
      <c r="T1955" s="5">
        <v>0</v>
      </c>
      <c r="U1955">
        <f>[2]升级消耗!$I155</f>
        <v>113507</v>
      </c>
      <c r="V1955">
        <f t="shared" si="685"/>
        <v>2.2</v>
      </c>
      <c r="AA1955" s="5">
        <f t="shared" si="711"/>
        <v>1570</v>
      </c>
    </row>
    <row r="1956" spans="1:27">
      <c r="A1956" s="5">
        <f t="shared" si="681"/>
        <v>1007153</v>
      </c>
      <c r="B1956" s="5">
        <f t="shared" si="682"/>
        <v>1007</v>
      </c>
      <c r="C1956" s="5">
        <f>VLOOKUP(B1956,[1]role!$A:$J,10,1)</f>
        <v>51</v>
      </c>
      <c r="D1956" s="5">
        <f t="shared" si="683"/>
        <v>153</v>
      </c>
      <c r="E1956" s="10" t="s">
        <v>241</v>
      </c>
      <c r="F1956" s="5">
        <f>[2]攻击!$K158</f>
        <v>58004</v>
      </c>
      <c r="G1956" s="5">
        <f t="shared" si="705"/>
        <v>744</v>
      </c>
      <c r="H1956" s="5">
        <v>0</v>
      </c>
      <c r="I1956" s="6">
        <f t="shared" si="706"/>
        <v>1580</v>
      </c>
      <c r="J1956">
        <v>0</v>
      </c>
      <c r="K1956" s="11">
        <f t="shared" si="707"/>
        <v>8</v>
      </c>
      <c r="L1956">
        <v>0</v>
      </c>
      <c r="M1956">
        <v>0</v>
      </c>
      <c r="N1956" s="7">
        <v>0</v>
      </c>
      <c r="O1956" s="7" t="str">
        <f t="shared" ref="O1956:Q1956" si="742">O1856</f>
        <v>1-1,2-54</v>
      </c>
      <c r="P1956" s="5" t="str">
        <f t="shared" si="709"/>
        <v>1-116279</v>
      </c>
      <c r="Q1956" s="7">
        <f t="shared" si="742"/>
        <v>0</v>
      </c>
      <c r="R1956" s="5">
        <f t="shared" si="710"/>
        <v>58004</v>
      </c>
      <c r="S1956" s="5">
        <v>15</v>
      </c>
      <c r="T1956" s="5">
        <v>0</v>
      </c>
      <c r="U1956">
        <f>[2]升级消耗!$I156</f>
        <v>116279</v>
      </c>
      <c r="V1956">
        <f t="shared" si="685"/>
        <v>2.2</v>
      </c>
      <c r="AA1956" s="5">
        <f t="shared" si="711"/>
        <v>1580</v>
      </c>
    </row>
    <row r="1957" spans="1:27">
      <c r="A1957" s="5">
        <f t="shared" si="681"/>
        <v>1007154</v>
      </c>
      <c r="B1957" s="5">
        <f t="shared" si="682"/>
        <v>1007</v>
      </c>
      <c r="C1957" s="5">
        <f>VLOOKUP(B1957,[1]role!$A:$J,10,1)</f>
        <v>51</v>
      </c>
      <c r="D1957" s="5">
        <f t="shared" si="683"/>
        <v>154</v>
      </c>
      <c r="E1957" s="10" t="s">
        <v>241</v>
      </c>
      <c r="F1957" s="5">
        <f>[2]攻击!$K159</f>
        <v>59386</v>
      </c>
      <c r="G1957" s="5">
        <f t="shared" si="705"/>
        <v>748</v>
      </c>
      <c r="H1957" s="5">
        <v>0</v>
      </c>
      <c r="I1957" s="6">
        <f t="shared" si="706"/>
        <v>1590</v>
      </c>
      <c r="J1957">
        <v>0</v>
      </c>
      <c r="K1957" s="11">
        <f t="shared" si="707"/>
        <v>8</v>
      </c>
      <c r="L1957">
        <v>0</v>
      </c>
      <c r="M1957">
        <v>0</v>
      </c>
      <c r="N1957" s="7">
        <v>0</v>
      </c>
      <c r="O1957" s="7" t="str">
        <f t="shared" ref="O1957:Q1957" si="743">O1857</f>
        <v>1-1,2-55</v>
      </c>
      <c r="P1957" s="5" t="str">
        <f t="shared" si="709"/>
        <v>1-119055</v>
      </c>
      <c r="Q1957" s="7">
        <f t="shared" si="743"/>
        <v>0</v>
      </c>
      <c r="R1957" s="5">
        <f t="shared" si="710"/>
        <v>59386</v>
      </c>
      <c r="S1957" s="5">
        <v>15</v>
      </c>
      <c r="T1957" s="5">
        <v>0</v>
      </c>
      <c r="U1957">
        <f>[2]升级消耗!$I157</f>
        <v>119055</v>
      </c>
      <c r="V1957">
        <f t="shared" si="685"/>
        <v>2.2</v>
      </c>
      <c r="AA1957" s="5">
        <f t="shared" si="711"/>
        <v>1590</v>
      </c>
    </row>
    <row r="1958" spans="1:27">
      <c r="A1958" s="5">
        <f t="shared" si="681"/>
        <v>1007155</v>
      </c>
      <c r="B1958" s="5">
        <f t="shared" si="682"/>
        <v>1007</v>
      </c>
      <c r="C1958" s="5">
        <f>VLOOKUP(B1958,[1]role!$A:$J,10,1)</f>
        <v>51</v>
      </c>
      <c r="D1958" s="5">
        <f t="shared" si="683"/>
        <v>155</v>
      </c>
      <c r="E1958" s="10" t="s">
        <v>241</v>
      </c>
      <c r="F1958" s="5">
        <f>[2]攻击!$K160</f>
        <v>60772</v>
      </c>
      <c r="G1958" s="5">
        <f t="shared" si="705"/>
        <v>753</v>
      </c>
      <c r="H1958" s="5">
        <v>0</v>
      </c>
      <c r="I1958" s="6">
        <f t="shared" si="706"/>
        <v>1600</v>
      </c>
      <c r="J1958">
        <v>0</v>
      </c>
      <c r="K1958" s="11">
        <f t="shared" si="707"/>
        <v>8</v>
      </c>
      <c r="L1958">
        <v>0</v>
      </c>
      <c r="M1958">
        <v>0</v>
      </c>
      <c r="N1958" s="7">
        <v>0</v>
      </c>
      <c r="O1958" s="7" t="str">
        <f t="shared" ref="O1958:Q1958" si="744">O1858</f>
        <v>1-1,2-56</v>
      </c>
      <c r="P1958" s="5" t="str">
        <f t="shared" si="709"/>
        <v>1-121826</v>
      </c>
      <c r="Q1958" s="7">
        <f t="shared" si="744"/>
        <v>0</v>
      </c>
      <c r="R1958" s="5">
        <f t="shared" si="710"/>
        <v>60772</v>
      </c>
      <c r="S1958" s="5">
        <v>15</v>
      </c>
      <c r="T1958" s="5">
        <v>0</v>
      </c>
      <c r="U1958">
        <f>[2]升级消耗!$I158</f>
        <v>121826</v>
      </c>
      <c r="V1958">
        <f t="shared" si="685"/>
        <v>2.2</v>
      </c>
      <c r="AA1958" s="5">
        <f t="shared" si="711"/>
        <v>1600</v>
      </c>
    </row>
    <row r="1959" spans="1:27">
      <c r="A1959" s="5">
        <f t="shared" si="681"/>
        <v>1007156</v>
      </c>
      <c r="B1959" s="5">
        <f t="shared" si="682"/>
        <v>1007</v>
      </c>
      <c r="C1959" s="5">
        <f>VLOOKUP(B1959,[1]role!$A:$J,10,1)</f>
        <v>51</v>
      </c>
      <c r="D1959" s="5">
        <f t="shared" si="683"/>
        <v>156</v>
      </c>
      <c r="E1959" s="10" t="s">
        <v>241</v>
      </c>
      <c r="F1959" s="5">
        <f>[2]攻击!$K161</f>
        <v>62158</v>
      </c>
      <c r="G1959" s="5">
        <f t="shared" si="705"/>
        <v>757</v>
      </c>
      <c r="H1959" s="5">
        <v>0</v>
      </c>
      <c r="I1959" s="6">
        <f t="shared" si="706"/>
        <v>1610</v>
      </c>
      <c r="J1959">
        <v>0</v>
      </c>
      <c r="K1959" s="11">
        <f t="shared" si="707"/>
        <v>8</v>
      </c>
      <c r="L1959">
        <v>0</v>
      </c>
      <c r="M1959">
        <v>0</v>
      </c>
      <c r="N1959" s="7">
        <v>0</v>
      </c>
      <c r="O1959" s="7" t="str">
        <f t="shared" ref="O1959:Q1959" si="745">O1859</f>
        <v>1-1,2-57</v>
      </c>
      <c r="P1959" s="5" t="str">
        <f t="shared" si="709"/>
        <v>1-124605</v>
      </c>
      <c r="Q1959" s="7">
        <f t="shared" si="745"/>
        <v>0</v>
      </c>
      <c r="R1959" s="5">
        <f t="shared" si="710"/>
        <v>62158</v>
      </c>
      <c r="S1959" s="5">
        <v>15</v>
      </c>
      <c r="T1959" s="5">
        <v>0</v>
      </c>
      <c r="U1959">
        <f>[2]升级消耗!$I159</f>
        <v>124605</v>
      </c>
      <c r="V1959">
        <f t="shared" si="685"/>
        <v>2.2</v>
      </c>
      <c r="AA1959" s="5">
        <f t="shared" si="711"/>
        <v>1610</v>
      </c>
    </row>
    <row r="1960" spans="1:27">
      <c r="A1960" s="5">
        <f t="shared" si="681"/>
        <v>1007157</v>
      </c>
      <c r="B1960" s="5">
        <f t="shared" si="682"/>
        <v>1007</v>
      </c>
      <c r="C1960" s="5">
        <f>VLOOKUP(B1960,[1]role!$A:$J,10,1)</f>
        <v>51</v>
      </c>
      <c r="D1960" s="5">
        <f t="shared" si="683"/>
        <v>157</v>
      </c>
      <c r="E1960" s="10" t="s">
        <v>241</v>
      </c>
      <c r="F1960" s="5">
        <f>[2]攻击!$K162</f>
        <v>63548</v>
      </c>
      <c r="G1960" s="5">
        <f t="shared" si="705"/>
        <v>762</v>
      </c>
      <c r="H1960" s="5">
        <v>0</v>
      </c>
      <c r="I1960" s="6">
        <f t="shared" si="706"/>
        <v>1620</v>
      </c>
      <c r="J1960">
        <v>0</v>
      </c>
      <c r="K1960" s="11">
        <f t="shared" si="707"/>
        <v>8</v>
      </c>
      <c r="L1960">
        <v>0</v>
      </c>
      <c r="M1960">
        <v>0</v>
      </c>
      <c r="N1960" s="7">
        <v>0</v>
      </c>
      <c r="O1960" s="7" t="str">
        <f t="shared" ref="O1960:Q1960" si="746">O1860</f>
        <v>1-1,2-58</v>
      </c>
      <c r="P1960" s="5" t="str">
        <f t="shared" si="709"/>
        <v>1-127394</v>
      </c>
      <c r="Q1960" s="7">
        <f t="shared" si="746"/>
        <v>0</v>
      </c>
      <c r="R1960" s="5">
        <f t="shared" si="710"/>
        <v>63548</v>
      </c>
      <c r="S1960" s="5">
        <v>15</v>
      </c>
      <c r="T1960" s="5">
        <v>0</v>
      </c>
      <c r="U1960">
        <f>[2]升级消耗!$I160</f>
        <v>127394</v>
      </c>
      <c r="V1960">
        <f t="shared" si="685"/>
        <v>2.2</v>
      </c>
      <c r="AA1960" s="5">
        <f t="shared" si="711"/>
        <v>1620</v>
      </c>
    </row>
    <row r="1961" spans="1:27">
      <c r="A1961" s="5">
        <f t="shared" si="681"/>
        <v>1007158</v>
      </c>
      <c r="B1961" s="5">
        <f t="shared" si="682"/>
        <v>1007</v>
      </c>
      <c r="C1961" s="5">
        <f>VLOOKUP(B1961,[1]role!$A:$J,10,1)</f>
        <v>51</v>
      </c>
      <c r="D1961" s="5">
        <f t="shared" si="683"/>
        <v>158</v>
      </c>
      <c r="E1961" s="10" t="s">
        <v>241</v>
      </c>
      <c r="F1961" s="5">
        <f>[2]攻击!$K163</f>
        <v>64937</v>
      </c>
      <c r="G1961" s="5">
        <f t="shared" si="705"/>
        <v>766</v>
      </c>
      <c r="H1961" s="5">
        <v>0</v>
      </c>
      <c r="I1961" s="6">
        <f t="shared" si="706"/>
        <v>1630</v>
      </c>
      <c r="J1961">
        <v>0</v>
      </c>
      <c r="K1961" s="11">
        <f t="shared" si="707"/>
        <v>8</v>
      </c>
      <c r="L1961">
        <v>0</v>
      </c>
      <c r="M1961">
        <v>0</v>
      </c>
      <c r="N1961" s="7">
        <v>0</v>
      </c>
      <c r="O1961" s="7" t="str">
        <f t="shared" ref="O1961:Q1961" si="747">O1861</f>
        <v>1-1,2-59</v>
      </c>
      <c r="P1961" s="5" t="str">
        <f t="shared" si="709"/>
        <v>1-130179</v>
      </c>
      <c r="Q1961" s="7">
        <f t="shared" si="747"/>
        <v>0</v>
      </c>
      <c r="R1961" s="5">
        <f t="shared" si="710"/>
        <v>64937</v>
      </c>
      <c r="S1961" s="5">
        <v>15</v>
      </c>
      <c r="T1961" s="5">
        <v>0</v>
      </c>
      <c r="U1961">
        <f>[2]升级消耗!$I161</f>
        <v>130179</v>
      </c>
      <c r="V1961">
        <f t="shared" si="685"/>
        <v>2.2</v>
      </c>
      <c r="AA1961" s="5">
        <f t="shared" si="711"/>
        <v>1630</v>
      </c>
    </row>
    <row r="1962" spans="1:27">
      <c r="A1962" s="5">
        <f t="shared" si="681"/>
        <v>1007159</v>
      </c>
      <c r="B1962" s="5">
        <f t="shared" si="682"/>
        <v>1007</v>
      </c>
      <c r="C1962" s="5">
        <f>VLOOKUP(B1962,[1]role!$A:$J,10,1)</f>
        <v>51</v>
      </c>
      <c r="D1962" s="5">
        <f t="shared" si="683"/>
        <v>159</v>
      </c>
      <c r="E1962" s="10" t="s">
        <v>241</v>
      </c>
      <c r="F1962" s="5">
        <f>[2]攻击!$K164</f>
        <v>66330</v>
      </c>
      <c r="G1962" s="5">
        <f t="shared" si="705"/>
        <v>771</v>
      </c>
      <c r="H1962" s="5">
        <v>0</v>
      </c>
      <c r="I1962" s="6">
        <f t="shared" si="706"/>
        <v>1640</v>
      </c>
      <c r="J1962">
        <v>0</v>
      </c>
      <c r="K1962" s="11">
        <f t="shared" si="707"/>
        <v>8</v>
      </c>
      <c r="L1962">
        <v>0</v>
      </c>
      <c r="M1962">
        <v>0</v>
      </c>
      <c r="N1962" s="7">
        <v>0</v>
      </c>
      <c r="O1962" s="7" t="str">
        <f t="shared" ref="O1962:Q1962" si="748">O1862</f>
        <v>1-1,2-60</v>
      </c>
      <c r="P1962" s="5" t="str">
        <f t="shared" si="709"/>
        <v>1-132972</v>
      </c>
      <c r="Q1962" s="7">
        <f t="shared" si="748"/>
        <v>0</v>
      </c>
      <c r="R1962" s="5">
        <f t="shared" si="710"/>
        <v>66330</v>
      </c>
      <c r="S1962" s="5">
        <v>15</v>
      </c>
      <c r="T1962" s="5">
        <v>0</v>
      </c>
      <c r="U1962">
        <f>[2]升级消耗!$I162</f>
        <v>132972</v>
      </c>
      <c r="V1962">
        <f t="shared" si="685"/>
        <v>2.2</v>
      </c>
      <c r="AA1962" s="5">
        <f t="shared" si="711"/>
        <v>1640</v>
      </c>
    </row>
    <row r="1963" spans="1:27">
      <c r="A1963" s="5">
        <f t="shared" si="681"/>
        <v>1007160</v>
      </c>
      <c r="B1963" s="5">
        <f t="shared" si="682"/>
        <v>1007</v>
      </c>
      <c r="C1963" s="5">
        <f>VLOOKUP(B1963,[1]role!$A:$J,10,1)</f>
        <v>51</v>
      </c>
      <c r="D1963" s="5">
        <f t="shared" si="683"/>
        <v>160</v>
      </c>
      <c r="E1963" s="10" t="s">
        <v>241</v>
      </c>
      <c r="F1963" s="5">
        <f>[2]攻击!$K165</f>
        <v>67722</v>
      </c>
      <c r="G1963" s="5">
        <f t="shared" si="705"/>
        <v>776</v>
      </c>
      <c r="H1963" s="5">
        <v>0</v>
      </c>
      <c r="I1963" s="6">
        <f t="shared" si="706"/>
        <v>1650</v>
      </c>
      <c r="J1963">
        <v>0</v>
      </c>
      <c r="K1963" s="11">
        <f t="shared" si="707"/>
        <v>8</v>
      </c>
      <c r="L1963">
        <v>0</v>
      </c>
      <c r="M1963">
        <v>0</v>
      </c>
      <c r="N1963" s="7">
        <v>0</v>
      </c>
      <c r="O1963" s="7" t="str">
        <f t="shared" ref="O1963:Q1963" si="749">O1863</f>
        <v>1-1,2-61</v>
      </c>
      <c r="P1963" s="5" t="str">
        <f t="shared" si="709"/>
        <v>1-135760</v>
      </c>
      <c r="Q1963" s="7">
        <f t="shared" si="749"/>
        <v>0</v>
      </c>
      <c r="R1963" s="5">
        <f t="shared" si="710"/>
        <v>67722</v>
      </c>
      <c r="S1963" s="5">
        <v>15</v>
      </c>
      <c r="T1963" s="5">
        <v>0</v>
      </c>
      <c r="U1963">
        <f>[2]升级消耗!$I163</f>
        <v>135760</v>
      </c>
      <c r="V1963">
        <f t="shared" si="685"/>
        <v>2.2</v>
      </c>
      <c r="AA1963" s="5">
        <f t="shared" si="711"/>
        <v>1650</v>
      </c>
    </row>
    <row r="1964" spans="1:27">
      <c r="A1964" s="5">
        <f t="shared" si="681"/>
        <v>1007161</v>
      </c>
      <c r="B1964" s="5">
        <f t="shared" si="682"/>
        <v>1007</v>
      </c>
      <c r="C1964" s="5">
        <f>VLOOKUP(B1964,[1]role!$A:$J,10,1)</f>
        <v>51</v>
      </c>
      <c r="D1964" s="5">
        <f t="shared" si="683"/>
        <v>161</v>
      </c>
      <c r="E1964" s="10" t="s">
        <v>241</v>
      </c>
      <c r="F1964" s="5">
        <f>[2]攻击!$K166</f>
        <v>69118</v>
      </c>
      <c r="G1964" s="5">
        <f t="shared" si="705"/>
        <v>780</v>
      </c>
      <c r="H1964" s="5">
        <v>0</v>
      </c>
      <c r="I1964" s="6">
        <f t="shared" si="706"/>
        <v>1660</v>
      </c>
      <c r="J1964">
        <v>0</v>
      </c>
      <c r="K1964" s="11">
        <f t="shared" si="707"/>
        <v>8</v>
      </c>
      <c r="L1964">
        <v>0</v>
      </c>
      <c r="M1964">
        <v>0</v>
      </c>
      <c r="N1964" s="7">
        <v>0</v>
      </c>
      <c r="O1964" s="7" t="str">
        <f t="shared" ref="O1964:Q1964" si="750">O1864</f>
        <v>1-1,2-62</v>
      </c>
      <c r="P1964" s="5" t="str">
        <f t="shared" si="709"/>
        <v>1-138559</v>
      </c>
      <c r="Q1964" s="7">
        <f t="shared" si="750"/>
        <v>0</v>
      </c>
      <c r="R1964" s="5">
        <f t="shared" si="710"/>
        <v>69118</v>
      </c>
      <c r="S1964" s="5">
        <v>15</v>
      </c>
      <c r="T1964" s="5">
        <v>0</v>
      </c>
      <c r="U1964">
        <f>[2]升级消耗!$I164</f>
        <v>138559</v>
      </c>
      <c r="V1964">
        <f t="shared" si="685"/>
        <v>2.2</v>
      </c>
      <c r="AA1964" s="5">
        <f t="shared" si="711"/>
        <v>1660</v>
      </c>
    </row>
    <row r="1965" spans="1:27">
      <c r="A1965" s="5">
        <f t="shared" si="681"/>
        <v>1007162</v>
      </c>
      <c r="B1965" s="5">
        <f t="shared" si="682"/>
        <v>1007</v>
      </c>
      <c r="C1965" s="5">
        <f>VLOOKUP(B1965,[1]role!$A:$J,10,1)</f>
        <v>51</v>
      </c>
      <c r="D1965" s="5">
        <f t="shared" si="683"/>
        <v>162</v>
      </c>
      <c r="E1965" s="10" t="s">
        <v>241</v>
      </c>
      <c r="F1965" s="5">
        <f>[2]攻击!$K167</f>
        <v>70514</v>
      </c>
      <c r="G1965" s="5">
        <f t="shared" si="705"/>
        <v>785</v>
      </c>
      <c r="H1965" s="5">
        <v>0</v>
      </c>
      <c r="I1965" s="6">
        <f t="shared" si="706"/>
        <v>1670</v>
      </c>
      <c r="J1965">
        <v>0</v>
      </c>
      <c r="K1965" s="11">
        <f t="shared" si="707"/>
        <v>8</v>
      </c>
      <c r="L1965">
        <v>0</v>
      </c>
      <c r="M1965">
        <v>0</v>
      </c>
      <c r="N1965" s="7">
        <v>0</v>
      </c>
      <c r="O1965" s="7" t="str">
        <f t="shared" ref="O1965:Q1965" si="751">O1865</f>
        <v>1-1,2-63</v>
      </c>
      <c r="P1965" s="5" t="str">
        <f t="shared" si="709"/>
        <v>1-141361</v>
      </c>
      <c r="Q1965" s="7">
        <f t="shared" si="751"/>
        <v>0</v>
      </c>
      <c r="R1965" s="5">
        <f t="shared" si="710"/>
        <v>70514</v>
      </c>
      <c r="S1965" s="5">
        <v>15</v>
      </c>
      <c r="T1965" s="5">
        <v>0</v>
      </c>
      <c r="U1965">
        <f>[2]升级消耗!$I165</f>
        <v>141361</v>
      </c>
      <c r="V1965">
        <f t="shared" si="685"/>
        <v>2.2</v>
      </c>
      <c r="AA1965" s="5">
        <f t="shared" si="711"/>
        <v>1670</v>
      </c>
    </row>
    <row r="1966" spans="1:27">
      <c r="A1966" s="5">
        <f t="shared" si="681"/>
        <v>1007163</v>
      </c>
      <c r="B1966" s="5">
        <f t="shared" si="682"/>
        <v>1007</v>
      </c>
      <c r="C1966" s="5">
        <f>VLOOKUP(B1966,[1]role!$A:$J,10,1)</f>
        <v>51</v>
      </c>
      <c r="D1966" s="5">
        <f t="shared" si="683"/>
        <v>163</v>
      </c>
      <c r="E1966" s="10" t="s">
        <v>241</v>
      </c>
      <c r="F1966" s="5">
        <f>[2]攻击!$K168</f>
        <v>71913</v>
      </c>
      <c r="G1966" s="5">
        <f t="shared" si="705"/>
        <v>789</v>
      </c>
      <c r="H1966" s="5">
        <v>0</v>
      </c>
      <c r="I1966" s="6">
        <f t="shared" si="706"/>
        <v>1680</v>
      </c>
      <c r="J1966">
        <v>0</v>
      </c>
      <c r="K1966" s="11">
        <f t="shared" si="707"/>
        <v>8</v>
      </c>
      <c r="L1966">
        <v>0</v>
      </c>
      <c r="M1966">
        <v>0</v>
      </c>
      <c r="N1966" s="7">
        <v>0</v>
      </c>
      <c r="O1966" s="7" t="str">
        <f t="shared" ref="O1966:Q1966" si="752">O1866</f>
        <v>1-1,2-64</v>
      </c>
      <c r="P1966" s="5" t="str">
        <f t="shared" si="709"/>
        <v>1-144168</v>
      </c>
      <c r="Q1966" s="7">
        <f t="shared" si="752"/>
        <v>0</v>
      </c>
      <c r="R1966" s="5">
        <f t="shared" si="710"/>
        <v>71913</v>
      </c>
      <c r="S1966" s="5">
        <v>15</v>
      </c>
      <c r="T1966" s="5">
        <v>0</v>
      </c>
      <c r="U1966">
        <f>[2]升级消耗!$I166</f>
        <v>144168</v>
      </c>
      <c r="V1966">
        <f t="shared" si="685"/>
        <v>2.2</v>
      </c>
      <c r="AA1966" s="5">
        <f t="shared" si="711"/>
        <v>1680</v>
      </c>
    </row>
    <row r="1967" spans="1:27">
      <c r="A1967" s="5">
        <f t="shared" si="681"/>
        <v>1007164</v>
      </c>
      <c r="B1967" s="5">
        <f t="shared" si="682"/>
        <v>1007</v>
      </c>
      <c r="C1967" s="5">
        <f>VLOOKUP(B1967,[1]role!$A:$J,10,1)</f>
        <v>51</v>
      </c>
      <c r="D1967" s="5">
        <f t="shared" si="683"/>
        <v>164</v>
      </c>
      <c r="E1967" s="10" t="s">
        <v>241</v>
      </c>
      <c r="F1967" s="5">
        <f>[2]攻击!$K169</f>
        <v>73312</v>
      </c>
      <c r="G1967" s="5">
        <f t="shared" si="705"/>
        <v>794</v>
      </c>
      <c r="H1967" s="5">
        <v>0</v>
      </c>
      <c r="I1967" s="6">
        <f t="shared" si="706"/>
        <v>1690</v>
      </c>
      <c r="J1967">
        <v>0</v>
      </c>
      <c r="K1967" s="11">
        <f t="shared" si="707"/>
        <v>8</v>
      </c>
      <c r="L1967">
        <v>0</v>
      </c>
      <c r="M1967">
        <v>0</v>
      </c>
      <c r="N1967" s="7">
        <v>0</v>
      </c>
      <c r="O1967" s="7" t="str">
        <f t="shared" ref="O1967:Q1967" si="753">O1867</f>
        <v>1-1,2-65</v>
      </c>
      <c r="P1967" s="5" t="str">
        <f t="shared" si="709"/>
        <v>1-146965</v>
      </c>
      <c r="Q1967" s="7">
        <f t="shared" si="753"/>
        <v>0</v>
      </c>
      <c r="R1967" s="5">
        <f t="shared" si="710"/>
        <v>73312</v>
      </c>
      <c r="S1967" s="5">
        <v>15</v>
      </c>
      <c r="T1967" s="5">
        <v>0</v>
      </c>
      <c r="U1967">
        <f>[2]升级消耗!$I167</f>
        <v>146965</v>
      </c>
      <c r="V1967">
        <f t="shared" si="685"/>
        <v>2.2</v>
      </c>
      <c r="AA1967" s="5">
        <f t="shared" si="711"/>
        <v>1690</v>
      </c>
    </row>
    <row r="1968" spans="1:27">
      <c r="A1968" s="5">
        <f t="shared" si="681"/>
        <v>1007165</v>
      </c>
      <c r="B1968" s="5">
        <f t="shared" si="682"/>
        <v>1007</v>
      </c>
      <c r="C1968" s="5">
        <f>VLOOKUP(B1968,[1]role!$A:$J,10,1)</f>
        <v>51</v>
      </c>
      <c r="D1968" s="5">
        <f t="shared" si="683"/>
        <v>165</v>
      </c>
      <c r="E1968" s="10" t="s">
        <v>241</v>
      </c>
      <c r="F1968" s="5">
        <f>[2]攻击!$K170</f>
        <v>74715</v>
      </c>
      <c r="G1968" s="5">
        <f t="shared" si="705"/>
        <v>798</v>
      </c>
      <c r="H1968" s="5">
        <v>0</v>
      </c>
      <c r="I1968" s="6">
        <f t="shared" si="706"/>
        <v>1700</v>
      </c>
      <c r="J1968">
        <v>0</v>
      </c>
      <c r="K1968" s="11">
        <f t="shared" si="707"/>
        <v>8</v>
      </c>
      <c r="L1968">
        <v>0</v>
      </c>
      <c r="M1968">
        <v>0</v>
      </c>
      <c r="N1968" s="7">
        <v>0</v>
      </c>
      <c r="O1968" s="7" t="str">
        <f t="shared" ref="O1968:Q1968" si="754">O1868</f>
        <v>1-1,2-66</v>
      </c>
      <c r="P1968" s="5" t="str">
        <f t="shared" si="709"/>
        <v>1-149781</v>
      </c>
      <c r="Q1968" s="7">
        <f t="shared" si="754"/>
        <v>0</v>
      </c>
      <c r="R1968" s="5">
        <f t="shared" si="710"/>
        <v>74715</v>
      </c>
      <c r="S1968" s="5">
        <v>15</v>
      </c>
      <c r="T1968" s="5">
        <v>0</v>
      </c>
      <c r="U1968">
        <f>[2]升级消耗!$I168</f>
        <v>149781</v>
      </c>
      <c r="V1968">
        <f t="shared" si="685"/>
        <v>2.2</v>
      </c>
      <c r="AA1968" s="5">
        <f t="shared" si="711"/>
        <v>1700</v>
      </c>
    </row>
    <row r="1969" spans="1:27">
      <c r="A1969" s="5">
        <f t="shared" ref="A1969:A2032" si="755">A1669+1000</f>
        <v>1007166</v>
      </c>
      <c r="B1969" s="5">
        <f t="shared" ref="B1969:B2032" si="756">B1669+1</f>
        <v>1007</v>
      </c>
      <c r="C1969" s="5">
        <f>VLOOKUP(B1969,[1]role!$A:$J,10,1)</f>
        <v>51</v>
      </c>
      <c r="D1969" s="5">
        <f t="shared" ref="D1969:D2032" si="757">D1669</f>
        <v>166</v>
      </c>
      <c r="E1969" s="10" t="s">
        <v>241</v>
      </c>
      <c r="F1969" s="5">
        <f>[2]攻击!$K171</f>
        <v>76117</v>
      </c>
      <c r="G1969" s="5">
        <f t="shared" si="705"/>
        <v>803</v>
      </c>
      <c r="H1969" s="5">
        <v>0</v>
      </c>
      <c r="I1969" s="6">
        <f t="shared" si="706"/>
        <v>1710</v>
      </c>
      <c r="J1969">
        <v>0</v>
      </c>
      <c r="K1969" s="11">
        <f t="shared" si="707"/>
        <v>8</v>
      </c>
      <c r="L1969">
        <v>0</v>
      </c>
      <c r="M1969">
        <v>0</v>
      </c>
      <c r="N1969" s="7">
        <v>0</v>
      </c>
      <c r="O1969" s="7" t="str">
        <f t="shared" ref="O1969:Q1969" si="758">O1869</f>
        <v>1-1,2-67</v>
      </c>
      <c r="P1969" s="5" t="str">
        <f t="shared" si="709"/>
        <v>1-152592</v>
      </c>
      <c r="Q1969" s="7">
        <f t="shared" si="758"/>
        <v>0</v>
      </c>
      <c r="R1969" s="5">
        <f t="shared" si="710"/>
        <v>76117</v>
      </c>
      <c r="S1969" s="5">
        <v>15</v>
      </c>
      <c r="T1969" s="5">
        <v>0</v>
      </c>
      <c r="U1969">
        <f>[2]升级消耗!$I169</f>
        <v>152592</v>
      </c>
      <c r="V1969">
        <f t="shared" ref="V1969:V2032" si="759">V1669-0.05</f>
        <v>2.2</v>
      </c>
      <c r="AA1969" s="5">
        <f t="shared" si="711"/>
        <v>1710</v>
      </c>
    </row>
    <row r="1970" spans="1:27">
      <c r="A1970" s="5">
        <f t="shared" si="755"/>
        <v>1007167</v>
      </c>
      <c r="B1970" s="5">
        <f t="shared" si="756"/>
        <v>1007</v>
      </c>
      <c r="C1970" s="5">
        <f>VLOOKUP(B1970,[1]role!$A:$J,10,1)</f>
        <v>51</v>
      </c>
      <c r="D1970" s="5">
        <f t="shared" si="757"/>
        <v>167</v>
      </c>
      <c r="E1970" s="10" t="s">
        <v>241</v>
      </c>
      <c r="F1970" s="5">
        <f>[2]攻击!$K172</f>
        <v>77523</v>
      </c>
      <c r="G1970" s="5">
        <f t="shared" si="705"/>
        <v>807</v>
      </c>
      <c r="H1970" s="5">
        <v>0</v>
      </c>
      <c r="I1970" s="6">
        <f t="shared" si="706"/>
        <v>1720</v>
      </c>
      <c r="J1970">
        <v>0</v>
      </c>
      <c r="K1970" s="11">
        <f t="shared" si="707"/>
        <v>8</v>
      </c>
      <c r="L1970">
        <v>0</v>
      </c>
      <c r="M1970">
        <v>0</v>
      </c>
      <c r="N1970" s="7">
        <v>0</v>
      </c>
      <c r="O1970" s="7" t="str">
        <f t="shared" ref="O1970:Q1970" si="760">O1870</f>
        <v>1-1,2-68</v>
      </c>
      <c r="P1970" s="5" t="str">
        <f t="shared" si="709"/>
        <v>1-155412</v>
      </c>
      <c r="Q1970" s="7">
        <f t="shared" si="760"/>
        <v>0</v>
      </c>
      <c r="R1970" s="5">
        <f t="shared" si="710"/>
        <v>77523</v>
      </c>
      <c r="S1970" s="5">
        <v>15</v>
      </c>
      <c r="T1970" s="5">
        <v>0</v>
      </c>
      <c r="U1970">
        <f>[2]升级消耗!$I170</f>
        <v>155412</v>
      </c>
      <c r="V1970">
        <f t="shared" si="759"/>
        <v>2.2</v>
      </c>
      <c r="AA1970" s="5">
        <f t="shared" si="711"/>
        <v>1720</v>
      </c>
    </row>
    <row r="1971" spans="1:27">
      <c r="A1971" s="5">
        <f t="shared" si="755"/>
        <v>1007168</v>
      </c>
      <c r="B1971" s="5">
        <f t="shared" si="756"/>
        <v>1007</v>
      </c>
      <c r="C1971" s="5">
        <f>VLOOKUP(B1971,[1]role!$A:$J,10,1)</f>
        <v>51</v>
      </c>
      <c r="D1971" s="5">
        <f t="shared" si="757"/>
        <v>168</v>
      </c>
      <c r="E1971" s="10" t="s">
        <v>241</v>
      </c>
      <c r="F1971" s="5">
        <f>[2]攻击!$K173</f>
        <v>78929</v>
      </c>
      <c r="G1971" s="5">
        <f t="shared" si="705"/>
        <v>812</v>
      </c>
      <c r="H1971" s="5">
        <v>0</v>
      </c>
      <c r="I1971" s="6">
        <f t="shared" si="706"/>
        <v>1730</v>
      </c>
      <c r="J1971">
        <v>0</v>
      </c>
      <c r="K1971" s="11">
        <f t="shared" si="707"/>
        <v>8</v>
      </c>
      <c r="L1971">
        <v>0</v>
      </c>
      <c r="M1971">
        <v>0</v>
      </c>
      <c r="N1971" s="7">
        <v>0</v>
      </c>
      <c r="O1971" s="7" t="str">
        <f t="shared" ref="O1971:Q1971" si="761">O1871</f>
        <v>1-1,2-69</v>
      </c>
      <c r="P1971" s="5" t="str">
        <f t="shared" si="709"/>
        <v>1-158227</v>
      </c>
      <c r="Q1971" s="7">
        <f t="shared" si="761"/>
        <v>0</v>
      </c>
      <c r="R1971" s="5">
        <f t="shared" si="710"/>
        <v>78929</v>
      </c>
      <c r="S1971" s="5">
        <v>15</v>
      </c>
      <c r="T1971" s="5">
        <v>0</v>
      </c>
      <c r="U1971">
        <f>[2]升级消耗!$I171</f>
        <v>158227</v>
      </c>
      <c r="V1971">
        <f t="shared" si="759"/>
        <v>2.2</v>
      </c>
      <c r="AA1971" s="5">
        <f t="shared" si="711"/>
        <v>1730</v>
      </c>
    </row>
    <row r="1972" spans="1:27">
      <c r="A1972" s="5">
        <f t="shared" si="755"/>
        <v>1007169</v>
      </c>
      <c r="B1972" s="5">
        <f t="shared" si="756"/>
        <v>1007</v>
      </c>
      <c r="C1972" s="5">
        <f>VLOOKUP(B1972,[1]role!$A:$J,10,1)</f>
        <v>51</v>
      </c>
      <c r="D1972" s="5">
        <f t="shared" si="757"/>
        <v>169</v>
      </c>
      <c r="E1972" s="10" t="s">
        <v>241</v>
      </c>
      <c r="F1972" s="5">
        <f>[2]攻击!$K174</f>
        <v>80338</v>
      </c>
      <c r="G1972" s="5">
        <f t="shared" si="705"/>
        <v>816</v>
      </c>
      <c r="H1972" s="5">
        <v>0</v>
      </c>
      <c r="I1972" s="6">
        <f t="shared" si="706"/>
        <v>1740</v>
      </c>
      <c r="J1972">
        <v>0</v>
      </c>
      <c r="K1972" s="11">
        <f t="shared" si="707"/>
        <v>8</v>
      </c>
      <c r="L1972">
        <v>0</v>
      </c>
      <c r="M1972">
        <v>0</v>
      </c>
      <c r="N1972" s="7">
        <v>0</v>
      </c>
      <c r="O1972" s="7" t="str">
        <f t="shared" ref="O1972:Q1972" si="762">O1872</f>
        <v>1-1,2-70</v>
      </c>
      <c r="P1972" s="5" t="str">
        <f t="shared" si="709"/>
        <v>1-161052</v>
      </c>
      <c r="Q1972" s="7">
        <f t="shared" si="762"/>
        <v>0</v>
      </c>
      <c r="R1972" s="5">
        <f t="shared" si="710"/>
        <v>80338</v>
      </c>
      <c r="S1972" s="5">
        <v>15</v>
      </c>
      <c r="T1972" s="5">
        <v>0</v>
      </c>
      <c r="U1972">
        <f>[2]升级消耗!$I172</f>
        <v>161052</v>
      </c>
      <c r="V1972">
        <f t="shared" si="759"/>
        <v>2.2</v>
      </c>
      <c r="AA1972" s="5">
        <f t="shared" si="711"/>
        <v>1740</v>
      </c>
    </row>
    <row r="1973" spans="1:27">
      <c r="A1973" s="5">
        <f t="shared" si="755"/>
        <v>1007170</v>
      </c>
      <c r="B1973" s="5">
        <f t="shared" si="756"/>
        <v>1007</v>
      </c>
      <c r="C1973" s="5">
        <f>VLOOKUP(B1973,[1]role!$A:$J,10,1)</f>
        <v>51</v>
      </c>
      <c r="D1973" s="5">
        <f t="shared" si="757"/>
        <v>170</v>
      </c>
      <c r="E1973" s="10" t="s">
        <v>241</v>
      </c>
      <c r="F1973" s="5">
        <f>[2]攻击!$K175</f>
        <v>81747</v>
      </c>
      <c r="G1973" s="5">
        <f t="shared" si="705"/>
        <v>821</v>
      </c>
      <c r="H1973" s="5">
        <v>0</v>
      </c>
      <c r="I1973" s="6">
        <f t="shared" si="706"/>
        <v>1750</v>
      </c>
      <c r="J1973">
        <v>0</v>
      </c>
      <c r="K1973" s="11">
        <f t="shared" si="707"/>
        <v>8</v>
      </c>
      <c r="L1973">
        <v>0</v>
      </c>
      <c r="M1973">
        <v>0</v>
      </c>
      <c r="N1973" s="7">
        <v>0</v>
      </c>
      <c r="O1973" s="7" t="str">
        <f t="shared" ref="O1973:Q1973" si="763">O1873</f>
        <v>1-1,2-71</v>
      </c>
      <c r="P1973" s="5" t="str">
        <f t="shared" si="709"/>
        <v>1-163881</v>
      </c>
      <c r="Q1973" s="7">
        <f t="shared" si="763"/>
        <v>0</v>
      </c>
      <c r="R1973" s="5">
        <f t="shared" si="710"/>
        <v>81747</v>
      </c>
      <c r="S1973" s="5">
        <v>15</v>
      </c>
      <c r="T1973" s="5">
        <v>0</v>
      </c>
      <c r="U1973">
        <f>[2]升级消耗!$I173</f>
        <v>163881</v>
      </c>
      <c r="V1973">
        <f t="shared" si="759"/>
        <v>2.2</v>
      </c>
      <c r="AA1973" s="5">
        <f t="shared" si="711"/>
        <v>1750</v>
      </c>
    </row>
    <row r="1974" spans="1:27">
      <c r="A1974" s="5">
        <f t="shared" si="755"/>
        <v>1007171</v>
      </c>
      <c r="B1974" s="5">
        <f t="shared" si="756"/>
        <v>1007</v>
      </c>
      <c r="C1974" s="5">
        <f>VLOOKUP(B1974,[1]role!$A:$J,10,1)</f>
        <v>51</v>
      </c>
      <c r="D1974" s="5">
        <f t="shared" si="757"/>
        <v>171</v>
      </c>
      <c r="E1974" s="10" t="s">
        <v>241</v>
      </c>
      <c r="F1974" s="5">
        <f>[2]攻击!$K176</f>
        <v>83160</v>
      </c>
      <c r="G1974" s="5">
        <f t="shared" si="705"/>
        <v>826</v>
      </c>
      <c r="H1974" s="5">
        <v>0</v>
      </c>
      <c r="I1974" s="6">
        <f t="shared" si="706"/>
        <v>1760</v>
      </c>
      <c r="J1974">
        <v>0</v>
      </c>
      <c r="K1974" s="11">
        <f t="shared" si="707"/>
        <v>8</v>
      </c>
      <c r="L1974">
        <v>0</v>
      </c>
      <c r="M1974">
        <v>0</v>
      </c>
      <c r="N1974" s="7">
        <v>0</v>
      </c>
      <c r="O1974" s="7" t="str">
        <f t="shared" ref="O1974:Q1974" si="764">O1874</f>
        <v>1-1,2-72</v>
      </c>
      <c r="P1974" s="5" t="str">
        <f t="shared" si="709"/>
        <v>1-166714</v>
      </c>
      <c r="Q1974" s="7">
        <f t="shared" si="764"/>
        <v>0</v>
      </c>
      <c r="R1974" s="5">
        <f t="shared" si="710"/>
        <v>83160</v>
      </c>
      <c r="S1974" s="5">
        <v>15</v>
      </c>
      <c r="T1974" s="5">
        <v>0</v>
      </c>
      <c r="U1974">
        <f>[2]升级消耗!$I174</f>
        <v>166714</v>
      </c>
      <c r="V1974">
        <f t="shared" si="759"/>
        <v>2.2</v>
      </c>
      <c r="AA1974" s="5">
        <f t="shared" si="711"/>
        <v>1760</v>
      </c>
    </row>
    <row r="1975" spans="1:27">
      <c r="A1975" s="5">
        <f t="shared" si="755"/>
        <v>1007172</v>
      </c>
      <c r="B1975" s="5">
        <f t="shared" si="756"/>
        <v>1007</v>
      </c>
      <c r="C1975" s="5">
        <f>VLOOKUP(B1975,[1]role!$A:$J,10,1)</f>
        <v>51</v>
      </c>
      <c r="D1975" s="5">
        <f t="shared" si="757"/>
        <v>172</v>
      </c>
      <c r="E1975" s="10" t="s">
        <v>241</v>
      </c>
      <c r="F1975" s="5">
        <f>[2]攻击!$K177</f>
        <v>84572</v>
      </c>
      <c r="G1975" s="5">
        <f t="shared" si="705"/>
        <v>830</v>
      </c>
      <c r="H1975" s="5">
        <v>0</v>
      </c>
      <c r="I1975" s="6">
        <f t="shared" si="706"/>
        <v>1770</v>
      </c>
      <c r="J1975">
        <v>0</v>
      </c>
      <c r="K1975" s="11">
        <f t="shared" si="707"/>
        <v>8</v>
      </c>
      <c r="L1975">
        <v>0</v>
      </c>
      <c r="M1975">
        <v>0</v>
      </c>
      <c r="N1975" s="7">
        <v>0</v>
      </c>
      <c r="O1975" s="7" t="str">
        <f t="shared" ref="O1975:Q1975" si="765">O1875</f>
        <v>1-1,2-73</v>
      </c>
      <c r="P1975" s="5" t="str">
        <f t="shared" si="709"/>
        <v>1-169538</v>
      </c>
      <c r="Q1975" s="7">
        <f t="shared" si="765"/>
        <v>0</v>
      </c>
      <c r="R1975" s="5">
        <f t="shared" si="710"/>
        <v>84572</v>
      </c>
      <c r="S1975" s="5">
        <v>15</v>
      </c>
      <c r="T1975" s="5">
        <v>0</v>
      </c>
      <c r="U1975">
        <f>[2]升级消耗!$I175</f>
        <v>169538</v>
      </c>
      <c r="V1975">
        <f t="shared" si="759"/>
        <v>2.2</v>
      </c>
      <c r="AA1975" s="5">
        <f t="shared" si="711"/>
        <v>1770</v>
      </c>
    </row>
    <row r="1976" spans="1:27">
      <c r="A1976" s="5">
        <f t="shared" si="755"/>
        <v>1007173</v>
      </c>
      <c r="B1976" s="5">
        <f t="shared" si="756"/>
        <v>1007</v>
      </c>
      <c r="C1976" s="5">
        <f>VLOOKUP(B1976,[1]role!$A:$J,10,1)</f>
        <v>51</v>
      </c>
      <c r="D1976" s="5">
        <f t="shared" si="757"/>
        <v>173</v>
      </c>
      <c r="E1976" s="10" t="s">
        <v>241</v>
      </c>
      <c r="F1976" s="5">
        <f>[2]攻击!$K178</f>
        <v>85988</v>
      </c>
      <c r="G1976" s="5">
        <f t="shared" si="705"/>
        <v>835</v>
      </c>
      <c r="H1976" s="5">
        <v>0</v>
      </c>
      <c r="I1976" s="6">
        <f t="shared" si="706"/>
        <v>1780</v>
      </c>
      <c r="J1976">
        <v>0</v>
      </c>
      <c r="K1976" s="11">
        <f t="shared" si="707"/>
        <v>8</v>
      </c>
      <c r="L1976">
        <v>0</v>
      </c>
      <c r="M1976">
        <v>0</v>
      </c>
      <c r="N1976" s="7">
        <v>0</v>
      </c>
      <c r="O1976" s="7" t="str">
        <f t="shared" ref="O1976:Q1976" si="766">O1876</f>
        <v>1-1,2-74</v>
      </c>
      <c r="P1976" s="5" t="str">
        <f t="shared" si="709"/>
        <v>1-172381</v>
      </c>
      <c r="Q1976" s="7">
        <f t="shared" si="766"/>
        <v>0</v>
      </c>
      <c r="R1976" s="5">
        <f t="shared" si="710"/>
        <v>85988</v>
      </c>
      <c r="S1976" s="5">
        <v>15</v>
      </c>
      <c r="T1976" s="5">
        <v>0</v>
      </c>
      <c r="U1976">
        <f>[2]升级消耗!$I176</f>
        <v>172381</v>
      </c>
      <c r="V1976">
        <f t="shared" si="759"/>
        <v>2.2</v>
      </c>
      <c r="AA1976" s="5">
        <f t="shared" si="711"/>
        <v>1780</v>
      </c>
    </row>
    <row r="1977" spans="1:27">
      <c r="A1977" s="5">
        <f t="shared" si="755"/>
        <v>1007174</v>
      </c>
      <c r="B1977" s="5">
        <f t="shared" si="756"/>
        <v>1007</v>
      </c>
      <c r="C1977" s="5">
        <f>VLOOKUP(B1977,[1]role!$A:$J,10,1)</f>
        <v>51</v>
      </c>
      <c r="D1977" s="5">
        <f t="shared" si="757"/>
        <v>174</v>
      </c>
      <c r="E1977" s="10" t="s">
        <v>241</v>
      </c>
      <c r="F1977" s="5">
        <f>[2]攻击!$K179</f>
        <v>87403</v>
      </c>
      <c r="G1977" s="5">
        <f t="shared" si="705"/>
        <v>839</v>
      </c>
      <c r="H1977" s="5">
        <v>0</v>
      </c>
      <c r="I1977" s="6">
        <f t="shared" si="706"/>
        <v>1790</v>
      </c>
      <c r="J1977">
        <v>0</v>
      </c>
      <c r="K1977" s="11">
        <f t="shared" si="707"/>
        <v>8</v>
      </c>
      <c r="L1977">
        <v>0</v>
      </c>
      <c r="M1977">
        <v>0</v>
      </c>
      <c r="N1977" s="7">
        <v>0</v>
      </c>
      <c r="O1977" s="7" t="str">
        <f t="shared" ref="O1977:Q1977" si="767">O1877</f>
        <v>1-1,2-75</v>
      </c>
      <c r="P1977" s="5" t="str">
        <f t="shared" si="709"/>
        <v>1-175219</v>
      </c>
      <c r="Q1977" s="7">
        <f t="shared" si="767"/>
        <v>0</v>
      </c>
      <c r="R1977" s="5">
        <f t="shared" si="710"/>
        <v>87403</v>
      </c>
      <c r="S1977" s="5">
        <v>15</v>
      </c>
      <c r="T1977" s="5">
        <v>0</v>
      </c>
      <c r="U1977">
        <f>[2]升级消耗!$I177</f>
        <v>175219</v>
      </c>
      <c r="V1977">
        <f t="shared" si="759"/>
        <v>2.2</v>
      </c>
      <c r="AA1977" s="5">
        <f t="shared" si="711"/>
        <v>1790</v>
      </c>
    </row>
    <row r="1978" spans="1:27">
      <c r="A1978" s="5">
        <f t="shared" si="755"/>
        <v>1007175</v>
      </c>
      <c r="B1978" s="5">
        <f t="shared" si="756"/>
        <v>1007</v>
      </c>
      <c r="C1978" s="5">
        <f>VLOOKUP(B1978,[1]role!$A:$J,10,1)</f>
        <v>51</v>
      </c>
      <c r="D1978" s="5">
        <f t="shared" si="757"/>
        <v>175</v>
      </c>
      <c r="E1978" s="10" t="s">
        <v>241</v>
      </c>
      <c r="F1978" s="5">
        <f>[2]攻击!$K180</f>
        <v>88822</v>
      </c>
      <c r="G1978" s="5">
        <f t="shared" si="705"/>
        <v>844</v>
      </c>
      <c r="H1978" s="5">
        <v>0</v>
      </c>
      <c r="I1978" s="6">
        <f t="shared" si="706"/>
        <v>1800</v>
      </c>
      <c r="J1978">
        <v>0</v>
      </c>
      <c r="K1978" s="11">
        <f t="shared" si="707"/>
        <v>8</v>
      </c>
      <c r="L1978">
        <v>0</v>
      </c>
      <c r="M1978">
        <v>0</v>
      </c>
      <c r="N1978" s="7">
        <v>0</v>
      </c>
      <c r="O1978" s="7" t="str">
        <f t="shared" ref="O1978:Q1978" si="768">O1878</f>
        <v>1-1,2-76</v>
      </c>
      <c r="P1978" s="5" t="str">
        <f t="shared" si="709"/>
        <v>1-178061</v>
      </c>
      <c r="Q1978" s="7">
        <f t="shared" si="768"/>
        <v>0</v>
      </c>
      <c r="R1978" s="5">
        <f t="shared" si="710"/>
        <v>88822</v>
      </c>
      <c r="S1978" s="5">
        <v>15</v>
      </c>
      <c r="T1978" s="5">
        <v>0</v>
      </c>
      <c r="U1978">
        <f>[2]升级消耗!$I178</f>
        <v>178061</v>
      </c>
      <c r="V1978">
        <f t="shared" si="759"/>
        <v>2.2</v>
      </c>
      <c r="AA1978" s="5">
        <f t="shared" si="711"/>
        <v>1800</v>
      </c>
    </row>
    <row r="1979" spans="1:27">
      <c r="A1979" s="5">
        <f t="shared" si="755"/>
        <v>1007176</v>
      </c>
      <c r="B1979" s="5">
        <f t="shared" si="756"/>
        <v>1007</v>
      </c>
      <c r="C1979" s="5">
        <f>VLOOKUP(B1979,[1]role!$A:$J,10,1)</f>
        <v>51</v>
      </c>
      <c r="D1979" s="5">
        <f t="shared" si="757"/>
        <v>176</v>
      </c>
      <c r="E1979" s="10" t="s">
        <v>241</v>
      </c>
      <c r="F1979" s="5">
        <f>[2]攻击!$K181</f>
        <v>90951</v>
      </c>
      <c r="G1979" s="5">
        <f t="shared" si="705"/>
        <v>848</v>
      </c>
      <c r="H1979" s="5">
        <v>0</v>
      </c>
      <c r="I1979" s="6">
        <f t="shared" si="706"/>
        <v>1810</v>
      </c>
      <c r="J1979">
        <v>0</v>
      </c>
      <c r="K1979" s="11">
        <f t="shared" si="707"/>
        <v>8</v>
      </c>
      <c r="L1979">
        <v>0</v>
      </c>
      <c r="M1979">
        <v>0</v>
      </c>
      <c r="N1979" s="7">
        <v>0</v>
      </c>
      <c r="O1979" s="7" t="str">
        <f t="shared" ref="O1979:Q1979" si="769">O1879</f>
        <v>1-1,2-77</v>
      </c>
      <c r="P1979" s="5" t="str">
        <f t="shared" si="709"/>
        <v>1-182329</v>
      </c>
      <c r="Q1979" s="7">
        <f t="shared" si="769"/>
        <v>0</v>
      </c>
      <c r="R1979" s="5">
        <f t="shared" si="710"/>
        <v>90951</v>
      </c>
      <c r="S1979" s="5">
        <v>15</v>
      </c>
      <c r="T1979" s="5">
        <v>0</v>
      </c>
      <c r="U1979">
        <f>[2]升级消耗!$I179</f>
        <v>182329</v>
      </c>
      <c r="V1979">
        <f t="shared" si="759"/>
        <v>2.2</v>
      </c>
      <c r="AA1979" s="5">
        <f t="shared" si="711"/>
        <v>1810</v>
      </c>
    </row>
    <row r="1980" spans="1:27">
      <c r="A1980" s="5">
        <f t="shared" si="755"/>
        <v>1007177</v>
      </c>
      <c r="B1980" s="5">
        <f t="shared" si="756"/>
        <v>1007</v>
      </c>
      <c r="C1980" s="5">
        <f>VLOOKUP(B1980,[1]role!$A:$J,10,1)</f>
        <v>51</v>
      </c>
      <c r="D1980" s="5">
        <f t="shared" si="757"/>
        <v>177</v>
      </c>
      <c r="E1980" s="10" t="s">
        <v>241</v>
      </c>
      <c r="F1980" s="5">
        <f>[2]攻击!$K182</f>
        <v>93079</v>
      </c>
      <c r="G1980" s="5">
        <f t="shared" si="705"/>
        <v>853</v>
      </c>
      <c r="H1980" s="5">
        <v>0</v>
      </c>
      <c r="I1980" s="6">
        <f t="shared" si="706"/>
        <v>1820</v>
      </c>
      <c r="J1980">
        <v>0</v>
      </c>
      <c r="K1980" s="11">
        <f t="shared" si="707"/>
        <v>8</v>
      </c>
      <c r="L1980">
        <v>0</v>
      </c>
      <c r="M1980">
        <v>0</v>
      </c>
      <c r="N1980" s="7">
        <v>0</v>
      </c>
      <c r="O1980" s="7" t="str">
        <f t="shared" ref="O1980:Q1980" si="770">O1880</f>
        <v>1-1,2-78</v>
      </c>
      <c r="P1980" s="5" t="str">
        <f t="shared" si="709"/>
        <v>1-186593</v>
      </c>
      <c r="Q1980" s="7">
        <f t="shared" si="770"/>
        <v>0</v>
      </c>
      <c r="R1980" s="5">
        <f t="shared" si="710"/>
        <v>93079</v>
      </c>
      <c r="S1980" s="5">
        <v>15</v>
      </c>
      <c r="T1980" s="5">
        <v>0</v>
      </c>
      <c r="U1980">
        <f>[2]升级消耗!$I180</f>
        <v>186593</v>
      </c>
      <c r="V1980">
        <f t="shared" si="759"/>
        <v>2.2</v>
      </c>
      <c r="AA1980" s="5">
        <f t="shared" si="711"/>
        <v>1820</v>
      </c>
    </row>
    <row r="1981" spans="1:27">
      <c r="A1981" s="5">
        <f t="shared" si="755"/>
        <v>1007178</v>
      </c>
      <c r="B1981" s="5">
        <f t="shared" si="756"/>
        <v>1007</v>
      </c>
      <c r="C1981" s="5">
        <f>VLOOKUP(B1981,[1]role!$A:$J,10,1)</f>
        <v>51</v>
      </c>
      <c r="D1981" s="5">
        <f t="shared" si="757"/>
        <v>178</v>
      </c>
      <c r="E1981" s="10" t="s">
        <v>241</v>
      </c>
      <c r="F1981" s="5">
        <f>[2]攻击!$K183</f>
        <v>95211</v>
      </c>
      <c r="G1981" s="5">
        <f t="shared" si="705"/>
        <v>857</v>
      </c>
      <c r="H1981" s="5">
        <v>0</v>
      </c>
      <c r="I1981" s="6">
        <f t="shared" si="706"/>
        <v>1830</v>
      </c>
      <c r="J1981">
        <v>0</v>
      </c>
      <c r="K1981" s="11">
        <f t="shared" si="707"/>
        <v>8</v>
      </c>
      <c r="L1981">
        <v>0</v>
      </c>
      <c r="M1981">
        <v>0</v>
      </c>
      <c r="N1981" s="7">
        <v>0</v>
      </c>
      <c r="O1981" s="7" t="str">
        <f t="shared" ref="O1981:Q1981" si="771">O1881</f>
        <v>1-1,2-79</v>
      </c>
      <c r="P1981" s="5" t="str">
        <f t="shared" si="709"/>
        <v>1-190869</v>
      </c>
      <c r="Q1981" s="7">
        <f t="shared" si="771"/>
        <v>0</v>
      </c>
      <c r="R1981" s="5">
        <f t="shared" si="710"/>
        <v>95211</v>
      </c>
      <c r="S1981" s="5">
        <v>15</v>
      </c>
      <c r="T1981" s="5">
        <v>0</v>
      </c>
      <c r="U1981">
        <f>[2]升级消耗!$I181</f>
        <v>190869</v>
      </c>
      <c r="V1981">
        <f t="shared" si="759"/>
        <v>2.2</v>
      </c>
      <c r="AA1981" s="5">
        <f t="shared" si="711"/>
        <v>1830</v>
      </c>
    </row>
    <row r="1982" spans="1:27">
      <c r="A1982" s="5">
        <f t="shared" si="755"/>
        <v>1007179</v>
      </c>
      <c r="B1982" s="5">
        <f t="shared" si="756"/>
        <v>1007</v>
      </c>
      <c r="C1982" s="5">
        <f>VLOOKUP(B1982,[1]role!$A:$J,10,1)</f>
        <v>51</v>
      </c>
      <c r="D1982" s="5">
        <f t="shared" si="757"/>
        <v>179</v>
      </c>
      <c r="E1982" s="10" t="s">
        <v>241</v>
      </c>
      <c r="F1982" s="5">
        <f>[2]攻击!$K184</f>
        <v>97343</v>
      </c>
      <c r="G1982" s="5">
        <f t="shared" si="705"/>
        <v>862</v>
      </c>
      <c r="H1982" s="5">
        <v>0</v>
      </c>
      <c r="I1982" s="6">
        <f t="shared" si="706"/>
        <v>1840</v>
      </c>
      <c r="J1982">
        <v>0</v>
      </c>
      <c r="K1982" s="11">
        <f t="shared" si="707"/>
        <v>8</v>
      </c>
      <c r="L1982">
        <v>0</v>
      </c>
      <c r="M1982">
        <v>0</v>
      </c>
      <c r="N1982" s="7">
        <v>0</v>
      </c>
      <c r="O1982" s="7" t="str">
        <f t="shared" ref="O1982:Q1982" si="772">O1882</f>
        <v>1-1,2-80</v>
      </c>
      <c r="P1982" s="5" t="str">
        <f t="shared" si="709"/>
        <v>1-195146</v>
      </c>
      <c r="Q1982" s="7">
        <f t="shared" si="772"/>
        <v>0</v>
      </c>
      <c r="R1982" s="5">
        <f t="shared" si="710"/>
        <v>97343</v>
      </c>
      <c r="S1982" s="5">
        <v>15</v>
      </c>
      <c r="T1982" s="5">
        <v>0</v>
      </c>
      <c r="U1982">
        <f>[2]升级消耗!$I182</f>
        <v>195146</v>
      </c>
      <c r="V1982">
        <f t="shared" si="759"/>
        <v>2.2</v>
      </c>
      <c r="AA1982" s="5">
        <f t="shared" si="711"/>
        <v>1840</v>
      </c>
    </row>
    <row r="1983" spans="1:27">
      <c r="A1983" s="5">
        <f t="shared" si="755"/>
        <v>1007180</v>
      </c>
      <c r="B1983" s="5">
        <f t="shared" si="756"/>
        <v>1007</v>
      </c>
      <c r="C1983" s="5">
        <f>VLOOKUP(B1983,[1]role!$A:$J,10,1)</f>
        <v>51</v>
      </c>
      <c r="D1983" s="5">
        <f t="shared" si="757"/>
        <v>180</v>
      </c>
      <c r="E1983" s="10" t="s">
        <v>241</v>
      </c>
      <c r="F1983" s="5">
        <f>[2]攻击!$K185</f>
        <v>99478</v>
      </c>
      <c r="G1983" s="5">
        <f t="shared" si="705"/>
        <v>866</v>
      </c>
      <c r="H1983" s="5">
        <v>0</v>
      </c>
      <c r="I1983" s="6">
        <f t="shared" si="706"/>
        <v>1850</v>
      </c>
      <c r="J1983">
        <v>0</v>
      </c>
      <c r="K1983" s="11">
        <f t="shared" si="707"/>
        <v>8</v>
      </c>
      <c r="L1983">
        <v>0</v>
      </c>
      <c r="M1983">
        <v>0</v>
      </c>
      <c r="N1983" s="7">
        <v>0</v>
      </c>
      <c r="O1983" s="7" t="str">
        <f t="shared" ref="O1983:Q1983" si="773">O1883</f>
        <v>1-1,2-81</v>
      </c>
      <c r="P1983" s="5" t="str">
        <f t="shared" si="709"/>
        <v>1-199423</v>
      </c>
      <c r="Q1983" s="7">
        <f t="shared" si="773"/>
        <v>0</v>
      </c>
      <c r="R1983" s="5">
        <f t="shared" si="710"/>
        <v>99478</v>
      </c>
      <c r="S1983" s="5">
        <v>15</v>
      </c>
      <c r="T1983" s="5">
        <v>0</v>
      </c>
      <c r="U1983">
        <f>[2]升级消耗!$I183</f>
        <v>199423</v>
      </c>
      <c r="V1983">
        <f t="shared" si="759"/>
        <v>2.2</v>
      </c>
      <c r="AA1983" s="5">
        <f t="shared" si="711"/>
        <v>1850</v>
      </c>
    </row>
    <row r="1984" spans="1:27">
      <c r="A1984" s="5">
        <f t="shared" si="755"/>
        <v>1007181</v>
      </c>
      <c r="B1984" s="5">
        <f t="shared" si="756"/>
        <v>1007</v>
      </c>
      <c r="C1984" s="5">
        <f>VLOOKUP(B1984,[1]role!$A:$J,10,1)</f>
        <v>51</v>
      </c>
      <c r="D1984" s="5">
        <f t="shared" si="757"/>
        <v>181</v>
      </c>
      <c r="E1984" s="10" t="s">
        <v>241</v>
      </c>
      <c r="F1984" s="5">
        <f>[2]攻击!$K186</f>
        <v>101613</v>
      </c>
      <c r="G1984" s="5">
        <f t="shared" si="705"/>
        <v>871</v>
      </c>
      <c r="H1984" s="5">
        <v>0</v>
      </c>
      <c r="I1984" s="6">
        <f t="shared" si="706"/>
        <v>1860</v>
      </c>
      <c r="J1984">
        <v>0</v>
      </c>
      <c r="K1984" s="11">
        <f t="shared" si="707"/>
        <v>8</v>
      </c>
      <c r="L1984">
        <v>0</v>
      </c>
      <c r="M1984">
        <v>0</v>
      </c>
      <c r="N1984" s="7">
        <v>0</v>
      </c>
      <c r="O1984" s="7" t="str">
        <f t="shared" ref="O1984:Q1984" si="774">O1884</f>
        <v>1-1,2-82</v>
      </c>
      <c r="P1984" s="5" t="str">
        <f t="shared" si="709"/>
        <v>1-203709</v>
      </c>
      <c r="Q1984" s="7">
        <f t="shared" si="774"/>
        <v>0</v>
      </c>
      <c r="R1984" s="5">
        <f t="shared" si="710"/>
        <v>101613</v>
      </c>
      <c r="S1984" s="5">
        <v>15</v>
      </c>
      <c r="T1984" s="5">
        <v>0</v>
      </c>
      <c r="U1984">
        <f>[2]升级消耗!$I184</f>
        <v>203709</v>
      </c>
      <c r="V1984">
        <f t="shared" si="759"/>
        <v>2.2</v>
      </c>
      <c r="AA1984" s="5">
        <f t="shared" si="711"/>
        <v>1860</v>
      </c>
    </row>
    <row r="1985" spans="1:27">
      <c r="A1985" s="5">
        <f t="shared" si="755"/>
        <v>1007182</v>
      </c>
      <c r="B1985" s="5">
        <f t="shared" si="756"/>
        <v>1007</v>
      </c>
      <c r="C1985" s="5">
        <f>VLOOKUP(B1985,[1]role!$A:$J,10,1)</f>
        <v>51</v>
      </c>
      <c r="D1985" s="5">
        <f t="shared" si="757"/>
        <v>182</v>
      </c>
      <c r="E1985" s="10" t="s">
        <v>241</v>
      </c>
      <c r="F1985" s="5">
        <f>[2]攻击!$K187</f>
        <v>103752</v>
      </c>
      <c r="G1985" s="5">
        <f t="shared" si="705"/>
        <v>876</v>
      </c>
      <c r="H1985" s="5">
        <v>0</v>
      </c>
      <c r="I1985" s="6">
        <f t="shared" si="706"/>
        <v>1870</v>
      </c>
      <c r="J1985">
        <v>0</v>
      </c>
      <c r="K1985" s="11">
        <f t="shared" si="707"/>
        <v>8</v>
      </c>
      <c r="L1985">
        <v>0</v>
      </c>
      <c r="M1985">
        <v>0</v>
      </c>
      <c r="N1985" s="7">
        <v>0</v>
      </c>
      <c r="O1985" s="7" t="str">
        <f t="shared" ref="O1985:Q1985" si="775">O1885</f>
        <v>1-1,2-83</v>
      </c>
      <c r="P1985" s="5" t="str">
        <f t="shared" si="709"/>
        <v>1-207990</v>
      </c>
      <c r="Q1985" s="7">
        <f t="shared" si="775"/>
        <v>0</v>
      </c>
      <c r="R1985" s="5">
        <f t="shared" si="710"/>
        <v>103752</v>
      </c>
      <c r="S1985" s="5">
        <v>15</v>
      </c>
      <c r="T1985" s="5">
        <v>0</v>
      </c>
      <c r="U1985">
        <f>[2]升级消耗!$I185</f>
        <v>207990</v>
      </c>
      <c r="V1985">
        <f t="shared" si="759"/>
        <v>2.2</v>
      </c>
      <c r="AA1985" s="5">
        <f t="shared" si="711"/>
        <v>1870</v>
      </c>
    </row>
    <row r="1986" spans="1:27">
      <c r="A1986" s="5">
        <f t="shared" si="755"/>
        <v>1007183</v>
      </c>
      <c r="B1986" s="5">
        <f t="shared" si="756"/>
        <v>1007</v>
      </c>
      <c r="C1986" s="5">
        <f>VLOOKUP(B1986,[1]role!$A:$J,10,1)</f>
        <v>51</v>
      </c>
      <c r="D1986" s="5">
        <f t="shared" si="757"/>
        <v>183</v>
      </c>
      <c r="E1986" s="10" t="s">
        <v>241</v>
      </c>
      <c r="F1986" s="5">
        <f>[2]攻击!$K188</f>
        <v>105890</v>
      </c>
      <c r="G1986" s="5">
        <f t="shared" si="705"/>
        <v>880</v>
      </c>
      <c r="H1986" s="5">
        <v>0</v>
      </c>
      <c r="I1986" s="6">
        <f t="shared" si="706"/>
        <v>1880</v>
      </c>
      <c r="J1986">
        <v>0</v>
      </c>
      <c r="K1986" s="11">
        <f t="shared" si="707"/>
        <v>8</v>
      </c>
      <c r="L1986">
        <v>0</v>
      </c>
      <c r="M1986">
        <v>0</v>
      </c>
      <c r="N1986" s="7">
        <v>0</v>
      </c>
      <c r="O1986" s="7" t="str">
        <f t="shared" ref="O1986:Q1986" si="776">O1886</f>
        <v>1-1,2-84</v>
      </c>
      <c r="P1986" s="5" t="str">
        <f t="shared" si="709"/>
        <v>1-212280</v>
      </c>
      <c r="Q1986" s="7">
        <f t="shared" si="776"/>
        <v>0</v>
      </c>
      <c r="R1986" s="5">
        <f t="shared" si="710"/>
        <v>105890</v>
      </c>
      <c r="S1986" s="5">
        <v>15</v>
      </c>
      <c r="T1986" s="5">
        <v>0</v>
      </c>
      <c r="U1986">
        <f>[2]升级消耗!$I186</f>
        <v>212280</v>
      </c>
      <c r="V1986">
        <f t="shared" si="759"/>
        <v>2.2</v>
      </c>
      <c r="AA1986" s="5">
        <f t="shared" si="711"/>
        <v>1880</v>
      </c>
    </row>
    <row r="1987" spans="1:27">
      <c r="A1987" s="5">
        <f t="shared" si="755"/>
        <v>1007184</v>
      </c>
      <c r="B1987" s="5">
        <f t="shared" si="756"/>
        <v>1007</v>
      </c>
      <c r="C1987" s="5">
        <f>VLOOKUP(B1987,[1]role!$A:$J,10,1)</f>
        <v>51</v>
      </c>
      <c r="D1987" s="5">
        <f t="shared" si="757"/>
        <v>184</v>
      </c>
      <c r="E1987" s="10" t="s">
        <v>241</v>
      </c>
      <c r="F1987" s="5">
        <f>[2]攻击!$K189</f>
        <v>108032</v>
      </c>
      <c r="G1987" s="5">
        <f t="shared" si="705"/>
        <v>885</v>
      </c>
      <c r="H1987" s="5">
        <v>0</v>
      </c>
      <c r="I1987" s="6">
        <f t="shared" si="706"/>
        <v>1890</v>
      </c>
      <c r="J1987">
        <v>0</v>
      </c>
      <c r="K1987" s="11">
        <f t="shared" si="707"/>
        <v>8</v>
      </c>
      <c r="L1987">
        <v>0</v>
      </c>
      <c r="M1987">
        <v>0</v>
      </c>
      <c r="N1987" s="7">
        <v>0</v>
      </c>
      <c r="O1987" s="7" t="str">
        <f t="shared" ref="O1987:Q1987" si="777">O1887</f>
        <v>1-1,2-85</v>
      </c>
      <c r="P1987" s="5" t="str">
        <f t="shared" si="709"/>
        <v>1-216570</v>
      </c>
      <c r="Q1987" s="7">
        <f t="shared" si="777"/>
        <v>0</v>
      </c>
      <c r="R1987" s="5">
        <f t="shared" si="710"/>
        <v>108032</v>
      </c>
      <c r="S1987" s="5">
        <v>15</v>
      </c>
      <c r="T1987" s="5">
        <v>0</v>
      </c>
      <c r="U1987">
        <f>[2]升级消耗!$I187</f>
        <v>216570</v>
      </c>
      <c r="V1987">
        <f t="shared" si="759"/>
        <v>2.2</v>
      </c>
      <c r="AA1987" s="5">
        <f t="shared" si="711"/>
        <v>1890</v>
      </c>
    </row>
    <row r="1988" spans="1:27">
      <c r="A1988" s="5">
        <f t="shared" si="755"/>
        <v>1007185</v>
      </c>
      <c r="B1988" s="5">
        <f t="shared" si="756"/>
        <v>1007</v>
      </c>
      <c r="C1988" s="5">
        <f>VLOOKUP(B1988,[1]role!$A:$J,10,1)</f>
        <v>51</v>
      </c>
      <c r="D1988" s="5">
        <f t="shared" si="757"/>
        <v>185</v>
      </c>
      <c r="E1988" s="10" t="s">
        <v>241</v>
      </c>
      <c r="F1988" s="5">
        <f>[2]攻击!$K190</f>
        <v>110173</v>
      </c>
      <c r="G1988" s="5">
        <f t="shared" si="705"/>
        <v>889</v>
      </c>
      <c r="H1988" s="5">
        <v>0</v>
      </c>
      <c r="I1988" s="6">
        <f t="shared" si="706"/>
        <v>1900</v>
      </c>
      <c r="J1988">
        <v>0</v>
      </c>
      <c r="K1988" s="11">
        <f t="shared" si="707"/>
        <v>8</v>
      </c>
      <c r="L1988">
        <v>0</v>
      </c>
      <c r="M1988">
        <v>0</v>
      </c>
      <c r="N1988" s="7">
        <v>0</v>
      </c>
      <c r="O1988" s="7" t="str">
        <f t="shared" ref="O1988:Q1988" si="778">O1888</f>
        <v>1-1,2-86</v>
      </c>
      <c r="P1988" s="5" t="str">
        <f t="shared" si="709"/>
        <v>1-220869</v>
      </c>
      <c r="Q1988" s="7">
        <f t="shared" si="778"/>
        <v>0</v>
      </c>
      <c r="R1988" s="5">
        <f t="shared" si="710"/>
        <v>110173</v>
      </c>
      <c r="S1988" s="5">
        <v>15</v>
      </c>
      <c r="T1988" s="5">
        <v>0</v>
      </c>
      <c r="U1988">
        <f>[2]升级消耗!$I188</f>
        <v>220869</v>
      </c>
      <c r="V1988">
        <f t="shared" si="759"/>
        <v>2.2</v>
      </c>
      <c r="AA1988" s="5">
        <f t="shared" si="711"/>
        <v>1900</v>
      </c>
    </row>
    <row r="1989" spans="1:27">
      <c r="A1989" s="5">
        <f t="shared" si="755"/>
        <v>1007186</v>
      </c>
      <c r="B1989" s="5">
        <f t="shared" si="756"/>
        <v>1007</v>
      </c>
      <c r="C1989" s="5">
        <f>VLOOKUP(B1989,[1]role!$A:$J,10,1)</f>
        <v>51</v>
      </c>
      <c r="D1989" s="5">
        <f t="shared" si="757"/>
        <v>186</v>
      </c>
      <c r="E1989" s="10" t="s">
        <v>241</v>
      </c>
      <c r="F1989" s="5">
        <f>[2]攻击!$K191</f>
        <v>112318</v>
      </c>
      <c r="G1989" s="5">
        <f t="shared" ref="G1989:G2052" si="779">INT(I1989/V1989)+26</f>
        <v>894</v>
      </c>
      <c r="H1989" s="5">
        <v>0</v>
      </c>
      <c r="I1989" s="6">
        <f t="shared" ref="I1989:I2052" si="780">INT(AA1989)</f>
        <v>1910</v>
      </c>
      <c r="J1989">
        <v>0</v>
      </c>
      <c r="K1989" s="11">
        <f t="shared" ref="K1989:K2052" si="781">IF(B1989=2008,10,IF(B1989&gt;3000,10,IF(B1989&gt;2000,5,8)))</f>
        <v>8</v>
      </c>
      <c r="L1989">
        <v>0</v>
      </c>
      <c r="M1989">
        <v>0</v>
      </c>
      <c r="N1989" s="7">
        <v>0</v>
      </c>
      <c r="O1989" s="7" t="str">
        <f t="shared" ref="O1989:Q1989" si="782">O1889</f>
        <v>1-1,2-87</v>
      </c>
      <c r="P1989" s="5" t="str">
        <f t="shared" ref="P1989:P2052" si="783">"1-"&amp;U1989</f>
        <v>1-225164</v>
      </c>
      <c r="Q1989" s="7">
        <f t="shared" si="782"/>
        <v>0</v>
      </c>
      <c r="R1989" s="5">
        <f t="shared" ref="R1989:R2052" si="784">F1989</f>
        <v>112318</v>
      </c>
      <c r="S1989" s="5">
        <v>15</v>
      </c>
      <c r="T1989" s="5">
        <v>0</v>
      </c>
      <c r="U1989">
        <f>[2]升级消耗!$I189</f>
        <v>225164</v>
      </c>
      <c r="V1989">
        <f t="shared" si="759"/>
        <v>2.2</v>
      </c>
      <c r="AA1989" s="5">
        <f t="shared" ref="AA1989:AA2052" si="785">50+D1989*10</f>
        <v>1910</v>
      </c>
    </row>
    <row r="1990" spans="1:27">
      <c r="A1990" s="5">
        <f t="shared" si="755"/>
        <v>1007187</v>
      </c>
      <c r="B1990" s="5">
        <f t="shared" si="756"/>
        <v>1007</v>
      </c>
      <c r="C1990" s="5">
        <f>VLOOKUP(B1990,[1]role!$A:$J,10,1)</f>
        <v>51</v>
      </c>
      <c r="D1990" s="5">
        <f t="shared" si="757"/>
        <v>187</v>
      </c>
      <c r="E1990" s="10" t="s">
        <v>241</v>
      </c>
      <c r="F1990" s="5">
        <f>[2]攻击!$K192</f>
        <v>114463</v>
      </c>
      <c r="G1990" s="5">
        <f t="shared" si="779"/>
        <v>898</v>
      </c>
      <c r="H1990" s="5">
        <v>0</v>
      </c>
      <c r="I1990" s="6">
        <f t="shared" si="780"/>
        <v>1920</v>
      </c>
      <c r="J1990">
        <v>0</v>
      </c>
      <c r="K1990" s="11">
        <f t="shared" si="781"/>
        <v>8</v>
      </c>
      <c r="L1990">
        <v>0</v>
      </c>
      <c r="M1990">
        <v>0</v>
      </c>
      <c r="N1990" s="7">
        <v>0</v>
      </c>
      <c r="O1990" s="7" t="str">
        <f t="shared" ref="O1990:Q1990" si="786">O1890</f>
        <v>1-1,2-88</v>
      </c>
      <c r="P1990" s="5" t="str">
        <f t="shared" si="783"/>
        <v>1-229467</v>
      </c>
      <c r="Q1990" s="7">
        <f t="shared" si="786"/>
        <v>0</v>
      </c>
      <c r="R1990" s="5">
        <f t="shared" si="784"/>
        <v>114463</v>
      </c>
      <c r="S1990" s="5">
        <v>15</v>
      </c>
      <c r="T1990" s="5">
        <v>0</v>
      </c>
      <c r="U1990">
        <f>[2]升级消耗!$I190</f>
        <v>229467</v>
      </c>
      <c r="V1990">
        <f t="shared" si="759"/>
        <v>2.2</v>
      </c>
      <c r="AA1990" s="5">
        <f t="shared" si="785"/>
        <v>1920</v>
      </c>
    </row>
    <row r="1991" spans="1:27">
      <c r="A1991" s="5">
        <f t="shared" si="755"/>
        <v>1007188</v>
      </c>
      <c r="B1991" s="5">
        <f t="shared" si="756"/>
        <v>1007</v>
      </c>
      <c r="C1991" s="5">
        <f>VLOOKUP(B1991,[1]role!$A:$J,10,1)</f>
        <v>51</v>
      </c>
      <c r="D1991" s="5">
        <f t="shared" si="757"/>
        <v>188</v>
      </c>
      <c r="E1991" s="10" t="s">
        <v>241</v>
      </c>
      <c r="F1991" s="5">
        <f>[2]攻击!$K193</f>
        <v>116612</v>
      </c>
      <c r="G1991" s="5">
        <f t="shared" si="779"/>
        <v>903</v>
      </c>
      <c r="H1991" s="5">
        <v>0</v>
      </c>
      <c r="I1991" s="6">
        <f t="shared" si="780"/>
        <v>1930</v>
      </c>
      <c r="J1991">
        <v>0</v>
      </c>
      <c r="K1991" s="11">
        <f t="shared" si="781"/>
        <v>8</v>
      </c>
      <c r="L1991">
        <v>0</v>
      </c>
      <c r="M1991">
        <v>0</v>
      </c>
      <c r="N1991" s="7">
        <v>0</v>
      </c>
      <c r="O1991" s="7" t="str">
        <f t="shared" ref="O1991:Q1991" si="787">O1891</f>
        <v>1-1,2-89</v>
      </c>
      <c r="P1991" s="5" t="str">
        <f t="shared" si="783"/>
        <v>1-233770</v>
      </c>
      <c r="Q1991" s="7">
        <f t="shared" si="787"/>
        <v>0</v>
      </c>
      <c r="R1991" s="5">
        <f t="shared" si="784"/>
        <v>116612</v>
      </c>
      <c r="S1991" s="5">
        <v>15</v>
      </c>
      <c r="T1991" s="5">
        <v>0</v>
      </c>
      <c r="U1991">
        <f>[2]升级消耗!$I191</f>
        <v>233770</v>
      </c>
      <c r="V1991">
        <f t="shared" si="759"/>
        <v>2.2</v>
      </c>
      <c r="AA1991" s="5">
        <f t="shared" si="785"/>
        <v>1930</v>
      </c>
    </row>
    <row r="1992" spans="1:27">
      <c r="A1992" s="5">
        <f t="shared" si="755"/>
        <v>1007189</v>
      </c>
      <c r="B1992" s="5">
        <f t="shared" si="756"/>
        <v>1007</v>
      </c>
      <c r="C1992" s="5">
        <f>VLOOKUP(B1992,[1]role!$A:$J,10,1)</f>
        <v>51</v>
      </c>
      <c r="D1992" s="5">
        <f t="shared" si="757"/>
        <v>189</v>
      </c>
      <c r="E1992" s="10" t="s">
        <v>241</v>
      </c>
      <c r="F1992" s="5">
        <f>[2]攻击!$K194</f>
        <v>118760</v>
      </c>
      <c r="G1992" s="5">
        <f t="shared" si="779"/>
        <v>907</v>
      </c>
      <c r="H1992" s="5">
        <v>0</v>
      </c>
      <c r="I1992" s="6">
        <f t="shared" si="780"/>
        <v>1940</v>
      </c>
      <c r="J1992">
        <v>0</v>
      </c>
      <c r="K1992" s="11">
        <f t="shared" si="781"/>
        <v>8</v>
      </c>
      <c r="L1992">
        <v>0</v>
      </c>
      <c r="M1992">
        <v>0</v>
      </c>
      <c r="N1992" s="7">
        <v>0</v>
      </c>
      <c r="O1992" s="7" t="str">
        <f t="shared" ref="O1992:Q1992" si="788">O1892</f>
        <v>1-1,2-90</v>
      </c>
      <c r="P1992" s="5" t="str">
        <f t="shared" si="783"/>
        <v>1-238084</v>
      </c>
      <c r="Q1992" s="7">
        <f t="shared" si="788"/>
        <v>0</v>
      </c>
      <c r="R1992" s="5">
        <f t="shared" si="784"/>
        <v>118760</v>
      </c>
      <c r="S1992" s="5">
        <v>15</v>
      </c>
      <c r="T1992" s="5">
        <v>0</v>
      </c>
      <c r="U1992">
        <f>[2]升级消耗!$I192</f>
        <v>238084</v>
      </c>
      <c r="V1992">
        <f t="shared" si="759"/>
        <v>2.2</v>
      </c>
      <c r="AA1992" s="5">
        <f t="shared" si="785"/>
        <v>1940</v>
      </c>
    </row>
    <row r="1993" spans="1:27">
      <c r="A1993" s="5">
        <f t="shared" si="755"/>
        <v>1007190</v>
      </c>
      <c r="B1993" s="5">
        <f t="shared" si="756"/>
        <v>1007</v>
      </c>
      <c r="C1993" s="5">
        <f>VLOOKUP(B1993,[1]role!$A:$J,10,1)</f>
        <v>51</v>
      </c>
      <c r="D1993" s="5">
        <f t="shared" si="757"/>
        <v>190</v>
      </c>
      <c r="E1993" s="10" t="s">
        <v>241</v>
      </c>
      <c r="F1993" s="5">
        <f>[2]攻击!$K195</f>
        <v>120912</v>
      </c>
      <c r="G1993" s="5">
        <f t="shared" si="779"/>
        <v>912</v>
      </c>
      <c r="H1993" s="5">
        <v>0</v>
      </c>
      <c r="I1993" s="6">
        <f t="shared" si="780"/>
        <v>1950</v>
      </c>
      <c r="J1993">
        <v>0</v>
      </c>
      <c r="K1993" s="11">
        <f t="shared" si="781"/>
        <v>8</v>
      </c>
      <c r="L1993">
        <v>0</v>
      </c>
      <c r="M1993">
        <v>0</v>
      </c>
      <c r="N1993" s="7">
        <v>0</v>
      </c>
      <c r="O1993" s="7" t="str">
        <f t="shared" ref="O1993:Q1993" si="789">O1893</f>
        <v>1-1,2-91</v>
      </c>
      <c r="P1993" s="5" t="str">
        <f t="shared" si="783"/>
        <v>1-242391</v>
      </c>
      <c r="Q1993" s="7">
        <f t="shared" si="789"/>
        <v>0</v>
      </c>
      <c r="R1993" s="5">
        <f t="shared" si="784"/>
        <v>120912</v>
      </c>
      <c r="S1993" s="5">
        <v>15</v>
      </c>
      <c r="T1993" s="5">
        <v>0</v>
      </c>
      <c r="U1993">
        <f>[2]升级消耗!$I193</f>
        <v>242391</v>
      </c>
      <c r="V1993">
        <f t="shared" si="759"/>
        <v>2.2</v>
      </c>
      <c r="AA1993" s="5">
        <f t="shared" si="785"/>
        <v>1950</v>
      </c>
    </row>
    <row r="1994" spans="1:27">
      <c r="A1994" s="5">
        <f t="shared" si="755"/>
        <v>1007191</v>
      </c>
      <c r="B1994" s="5">
        <f t="shared" si="756"/>
        <v>1007</v>
      </c>
      <c r="C1994" s="5">
        <f>VLOOKUP(B1994,[1]role!$A:$J,10,1)</f>
        <v>51</v>
      </c>
      <c r="D1994" s="5">
        <f t="shared" si="757"/>
        <v>191</v>
      </c>
      <c r="E1994" s="10" t="s">
        <v>241</v>
      </c>
      <c r="F1994" s="5">
        <f>[2]攻击!$K196</f>
        <v>123063</v>
      </c>
      <c r="G1994" s="5">
        <f t="shared" si="779"/>
        <v>916</v>
      </c>
      <c r="H1994" s="5">
        <v>0</v>
      </c>
      <c r="I1994" s="6">
        <f t="shared" si="780"/>
        <v>1960</v>
      </c>
      <c r="J1994">
        <v>0</v>
      </c>
      <c r="K1994" s="11">
        <f t="shared" si="781"/>
        <v>8</v>
      </c>
      <c r="L1994">
        <v>0</v>
      </c>
      <c r="M1994">
        <v>0</v>
      </c>
      <c r="N1994" s="7">
        <v>0</v>
      </c>
      <c r="O1994" s="7" t="str">
        <f t="shared" ref="O1994:Q1994" si="790">O1894</f>
        <v>1-1,2-92</v>
      </c>
      <c r="P1994" s="5" t="str">
        <f t="shared" si="783"/>
        <v>1-246708</v>
      </c>
      <c r="Q1994" s="7">
        <f t="shared" si="790"/>
        <v>0</v>
      </c>
      <c r="R1994" s="5">
        <f t="shared" si="784"/>
        <v>123063</v>
      </c>
      <c r="S1994" s="5">
        <v>15</v>
      </c>
      <c r="T1994" s="5">
        <v>0</v>
      </c>
      <c r="U1994">
        <f>[2]升级消耗!$I194</f>
        <v>246708</v>
      </c>
      <c r="V1994">
        <f t="shared" si="759"/>
        <v>2.2</v>
      </c>
      <c r="AA1994" s="5">
        <f t="shared" si="785"/>
        <v>1960</v>
      </c>
    </row>
    <row r="1995" spans="1:27">
      <c r="A1995" s="5">
        <f t="shared" si="755"/>
        <v>1007192</v>
      </c>
      <c r="B1995" s="5">
        <f t="shared" si="756"/>
        <v>1007</v>
      </c>
      <c r="C1995" s="5">
        <f>VLOOKUP(B1995,[1]role!$A:$J,10,1)</f>
        <v>51</v>
      </c>
      <c r="D1995" s="5">
        <f t="shared" si="757"/>
        <v>192</v>
      </c>
      <c r="E1995" s="10" t="s">
        <v>241</v>
      </c>
      <c r="F1995" s="5">
        <f>[2]攻击!$K197</f>
        <v>125218</v>
      </c>
      <c r="G1995" s="5">
        <f t="shared" si="779"/>
        <v>921</v>
      </c>
      <c r="H1995" s="5">
        <v>0</v>
      </c>
      <c r="I1995" s="6">
        <f t="shared" si="780"/>
        <v>1970</v>
      </c>
      <c r="J1995">
        <v>0</v>
      </c>
      <c r="K1995" s="11">
        <f t="shared" si="781"/>
        <v>8</v>
      </c>
      <c r="L1995">
        <v>0</v>
      </c>
      <c r="M1995">
        <v>0</v>
      </c>
      <c r="N1995" s="7">
        <v>0</v>
      </c>
      <c r="O1995" s="7" t="str">
        <f t="shared" ref="O1995:Q1995" si="791">O1895</f>
        <v>1-1,2-93</v>
      </c>
      <c r="P1995" s="5" t="str">
        <f t="shared" si="783"/>
        <v>1-251025</v>
      </c>
      <c r="Q1995" s="7">
        <f t="shared" si="791"/>
        <v>0</v>
      </c>
      <c r="R1995" s="5">
        <f t="shared" si="784"/>
        <v>125218</v>
      </c>
      <c r="S1995" s="5">
        <v>15</v>
      </c>
      <c r="T1995" s="5">
        <v>0</v>
      </c>
      <c r="U1995">
        <f>[2]升级消耗!$I195</f>
        <v>251025</v>
      </c>
      <c r="V1995">
        <f t="shared" si="759"/>
        <v>2.2</v>
      </c>
      <c r="AA1995" s="5">
        <f t="shared" si="785"/>
        <v>1970</v>
      </c>
    </row>
    <row r="1996" spans="1:27">
      <c r="A1996" s="5">
        <f t="shared" si="755"/>
        <v>1007193</v>
      </c>
      <c r="B1996" s="5">
        <f t="shared" si="756"/>
        <v>1007</v>
      </c>
      <c r="C1996" s="5">
        <f>VLOOKUP(B1996,[1]role!$A:$J,10,1)</f>
        <v>51</v>
      </c>
      <c r="D1996" s="5">
        <f t="shared" si="757"/>
        <v>193</v>
      </c>
      <c r="E1996" s="10" t="s">
        <v>241</v>
      </c>
      <c r="F1996" s="5">
        <f>[2]攻击!$K198</f>
        <v>127373</v>
      </c>
      <c r="G1996" s="5">
        <f t="shared" si="779"/>
        <v>926</v>
      </c>
      <c r="H1996" s="5">
        <v>0</v>
      </c>
      <c r="I1996" s="6">
        <f t="shared" si="780"/>
        <v>1980</v>
      </c>
      <c r="J1996">
        <v>0</v>
      </c>
      <c r="K1996" s="11">
        <f t="shared" si="781"/>
        <v>8</v>
      </c>
      <c r="L1996">
        <v>0</v>
      </c>
      <c r="M1996">
        <v>0</v>
      </c>
      <c r="N1996" s="7">
        <v>0</v>
      </c>
      <c r="O1996" s="7" t="str">
        <f t="shared" ref="O1996:Q1996" si="792">O1896</f>
        <v>1-1,2-94</v>
      </c>
      <c r="P1996" s="5" t="str">
        <f t="shared" si="783"/>
        <v>1-255350</v>
      </c>
      <c r="Q1996" s="7">
        <f t="shared" si="792"/>
        <v>0</v>
      </c>
      <c r="R1996" s="5">
        <f t="shared" si="784"/>
        <v>127373</v>
      </c>
      <c r="S1996" s="5">
        <v>15</v>
      </c>
      <c r="T1996" s="5">
        <v>0</v>
      </c>
      <c r="U1996">
        <f>[2]升级消耗!$I196</f>
        <v>255350</v>
      </c>
      <c r="V1996">
        <f t="shared" si="759"/>
        <v>2.2</v>
      </c>
      <c r="AA1996" s="5">
        <f t="shared" si="785"/>
        <v>1980</v>
      </c>
    </row>
    <row r="1997" spans="1:27">
      <c r="A1997" s="5">
        <f t="shared" si="755"/>
        <v>1007194</v>
      </c>
      <c r="B1997" s="5">
        <f t="shared" si="756"/>
        <v>1007</v>
      </c>
      <c r="C1997" s="5">
        <f>VLOOKUP(B1997,[1]role!$A:$J,10,1)</f>
        <v>51</v>
      </c>
      <c r="D1997" s="5">
        <f t="shared" si="757"/>
        <v>194</v>
      </c>
      <c r="E1997" s="10" t="s">
        <v>241</v>
      </c>
      <c r="F1997" s="5">
        <f>[2]攻击!$K199</f>
        <v>129531</v>
      </c>
      <c r="G1997" s="5">
        <f t="shared" si="779"/>
        <v>930</v>
      </c>
      <c r="H1997" s="5">
        <v>0</v>
      </c>
      <c r="I1997" s="6">
        <f t="shared" si="780"/>
        <v>1990</v>
      </c>
      <c r="J1997">
        <v>0</v>
      </c>
      <c r="K1997" s="11">
        <f t="shared" si="781"/>
        <v>8</v>
      </c>
      <c r="L1997">
        <v>0</v>
      </c>
      <c r="M1997">
        <v>0</v>
      </c>
      <c r="N1997" s="7">
        <v>0</v>
      </c>
      <c r="O1997" s="7" t="str">
        <f t="shared" ref="O1997:Q1997" si="793">O1897</f>
        <v>1-1,2-95</v>
      </c>
      <c r="P1997" s="5" t="str">
        <f t="shared" si="783"/>
        <v>1-259672</v>
      </c>
      <c r="Q1997" s="7">
        <f t="shared" si="793"/>
        <v>0</v>
      </c>
      <c r="R1997" s="5">
        <f t="shared" si="784"/>
        <v>129531</v>
      </c>
      <c r="S1997" s="5">
        <v>15</v>
      </c>
      <c r="T1997" s="5">
        <v>0</v>
      </c>
      <c r="U1997">
        <f>[2]升级消耗!$I197</f>
        <v>259672</v>
      </c>
      <c r="V1997">
        <f t="shared" si="759"/>
        <v>2.2</v>
      </c>
      <c r="AA1997" s="5">
        <f t="shared" si="785"/>
        <v>1990</v>
      </c>
    </row>
    <row r="1998" spans="1:27">
      <c r="A1998" s="5">
        <f t="shared" si="755"/>
        <v>1007195</v>
      </c>
      <c r="B1998" s="5">
        <f t="shared" si="756"/>
        <v>1007</v>
      </c>
      <c r="C1998" s="5">
        <f>VLOOKUP(B1998,[1]role!$A:$J,10,1)</f>
        <v>51</v>
      </c>
      <c r="D1998" s="5">
        <f t="shared" si="757"/>
        <v>195</v>
      </c>
      <c r="E1998" s="10" t="s">
        <v>241</v>
      </c>
      <c r="F1998" s="5">
        <f>[2]攻击!$K200</f>
        <v>131689</v>
      </c>
      <c r="G1998" s="5">
        <f t="shared" si="779"/>
        <v>935</v>
      </c>
      <c r="H1998" s="5">
        <v>0</v>
      </c>
      <c r="I1998" s="6">
        <f t="shared" si="780"/>
        <v>2000</v>
      </c>
      <c r="J1998">
        <v>0</v>
      </c>
      <c r="K1998" s="11">
        <f t="shared" si="781"/>
        <v>8</v>
      </c>
      <c r="L1998">
        <v>0</v>
      </c>
      <c r="M1998">
        <v>0</v>
      </c>
      <c r="N1998" s="7">
        <v>0</v>
      </c>
      <c r="O1998" s="7" t="str">
        <f t="shared" ref="O1998:Q1998" si="794">O1898</f>
        <v>1-1,2-96</v>
      </c>
      <c r="P1998" s="5" t="str">
        <f t="shared" si="783"/>
        <v>1-263997</v>
      </c>
      <c r="Q1998" s="7">
        <f t="shared" si="794"/>
        <v>0</v>
      </c>
      <c r="R1998" s="5">
        <f t="shared" si="784"/>
        <v>131689</v>
      </c>
      <c r="S1998" s="5">
        <v>15</v>
      </c>
      <c r="T1998" s="5">
        <v>0</v>
      </c>
      <c r="U1998">
        <f>[2]升级消耗!$I198</f>
        <v>263997</v>
      </c>
      <c r="V1998">
        <f t="shared" si="759"/>
        <v>2.2</v>
      </c>
      <c r="AA1998" s="5">
        <f t="shared" si="785"/>
        <v>2000</v>
      </c>
    </row>
    <row r="1999" spans="1:27">
      <c r="A1999" s="5">
        <f t="shared" si="755"/>
        <v>1007196</v>
      </c>
      <c r="B1999" s="5">
        <f t="shared" si="756"/>
        <v>1007</v>
      </c>
      <c r="C1999" s="5">
        <f>VLOOKUP(B1999,[1]role!$A:$J,10,1)</f>
        <v>51</v>
      </c>
      <c r="D1999" s="5">
        <f t="shared" si="757"/>
        <v>196</v>
      </c>
      <c r="E1999" s="10" t="s">
        <v>241</v>
      </c>
      <c r="F1999" s="5">
        <f>[2]攻击!$K201</f>
        <v>133851</v>
      </c>
      <c r="G1999" s="5">
        <f t="shared" si="779"/>
        <v>939</v>
      </c>
      <c r="H1999" s="5">
        <v>0</v>
      </c>
      <c r="I1999" s="6">
        <f t="shared" si="780"/>
        <v>2010</v>
      </c>
      <c r="J1999">
        <v>0</v>
      </c>
      <c r="K1999" s="11">
        <f t="shared" si="781"/>
        <v>8</v>
      </c>
      <c r="L1999">
        <v>0</v>
      </c>
      <c r="M1999">
        <v>0</v>
      </c>
      <c r="N1999" s="7">
        <v>0</v>
      </c>
      <c r="O1999" s="7" t="str">
        <f t="shared" ref="O1999:Q1999" si="795">O1899</f>
        <v>1-1,2-97</v>
      </c>
      <c r="P1999" s="5" t="str">
        <f t="shared" si="783"/>
        <v>1-268332</v>
      </c>
      <c r="Q1999" s="7">
        <f t="shared" si="795"/>
        <v>0</v>
      </c>
      <c r="R1999" s="5">
        <f t="shared" si="784"/>
        <v>133851</v>
      </c>
      <c r="S1999" s="5">
        <v>15</v>
      </c>
      <c r="T1999" s="5">
        <v>0</v>
      </c>
      <c r="U1999">
        <f>[2]升级消耗!$I199</f>
        <v>268332</v>
      </c>
      <c r="V1999">
        <f t="shared" si="759"/>
        <v>2.2</v>
      </c>
      <c r="AA1999" s="5">
        <f t="shared" si="785"/>
        <v>2010</v>
      </c>
    </row>
    <row r="2000" spans="1:27">
      <c r="A2000" s="5">
        <f t="shared" si="755"/>
        <v>1007197</v>
      </c>
      <c r="B2000" s="5">
        <f t="shared" si="756"/>
        <v>1007</v>
      </c>
      <c r="C2000" s="5">
        <f>VLOOKUP(B2000,[1]role!$A:$J,10,1)</f>
        <v>51</v>
      </c>
      <c r="D2000" s="5">
        <f t="shared" si="757"/>
        <v>197</v>
      </c>
      <c r="E2000" s="10" t="s">
        <v>241</v>
      </c>
      <c r="F2000" s="5">
        <f>[2]攻击!$K202</f>
        <v>136012</v>
      </c>
      <c r="G2000" s="5">
        <f t="shared" si="779"/>
        <v>944</v>
      </c>
      <c r="H2000" s="5">
        <v>0</v>
      </c>
      <c r="I2000" s="6">
        <f t="shared" si="780"/>
        <v>2020</v>
      </c>
      <c r="J2000">
        <v>0</v>
      </c>
      <c r="K2000" s="11">
        <f t="shared" si="781"/>
        <v>8</v>
      </c>
      <c r="L2000">
        <v>0</v>
      </c>
      <c r="M2000">
        <v>0</v>
      </c>
      <c r="N2000" s="7">
        <v>0</v>
      </c>
      <c r="O2000" s="7" t="str">
        <f t="shared" ref="O2000:Q2000" si="796">O1900</f>
        <v>1-1,2-98</v>
      </c>
      <c r="P2000" s="5" t="str">
        <f t="shared" si="783"/>
        <v>1-272663</v>
      </c>
      <c r="Q2000" s="7">
        <f t="shared" si="796"/>
        <v>0</v>
      </c>
      <c r="R2000" s="5">
        <f t="shared" si="784"/>
        <v>136012</v>
      </c>
      <c r="S2000" s="5">
        <v>15</v>
      </c>
      <c r="T2000" s="5">
        <v>0</v>
      </c>
      <c r="U2000">
        <f>[2]升级消耗!$I200</f>
        <v>272663</v>
      </c>
      <c r="V2000">
        <f t="shared" si="759"/>
        <v>2.2</v>
      </c>
      <c r="AA2000" s="5">
        <f t="shared" si="785"/>
        <v>2020</v>
      </c>
    </row>
    <row r="2001" spans="1:27">
      <c r="A2001" s="5">
        <f t="shared" si="755"/>
        <v>1007198</v>
      </c>
      <c r="B2001" s="5">
        <f t="shared" si="756"/>
        <v>1007</v>
      </c>
      <c r="C2001" s="5">
        <f>VLOOKUP(B2001,[1]role!$A:$J,10,1)</f>
        <v>51</v>
      </c>
      <c r="D2001" s="5">
        <f t="shared" si="757"/>
        <v>198</v>
      </c>
      <c r="E2001" s="10" t="s">
        <v>241</v>
      </c>
      <c r="F2001" s="5">
        <f>[2]攻击!$K203</f>
        <v>138177</v>
      </c>
      <c r="G2001" s="5">
        <f t="shared" si="779"/>
        <v>948</v>
      </c>
      <c r="H2001" s="5">
        <v>0</v>
      </c>
      <c r="I2001" s="6">
        <f t="shared" si="780"/>
        <v>2030</v>
      </c>
      <c r="J2001">
        <v>0</v>
      </c>
      <c r="K2001" s="11">
        <f t="shared" si="781"/>
        <v>8</v>
      </c>
      <c r="L2001">
        <v>0</v>
      </c>
      <c r="M2001">
        <v>0</v>
      </c>
      <c r="N2001" s="7">
        <v>0</v>
      </c>
      <c r="O2001" s="7" t="str">
        <f t="shared" ref="O2001:Q2001" si="797">O1901</f>
        <v>1-1,2-99</v>
      </c>
      <c r="P2001" s="5" t="str">
        <f t="shared" si="783"/>
        <v>1-277006</v>
      </c>
      <c r="Q2001" s="7">
        <f t="shared" si="797"/>
        <v>0</v>
      </c>
      <c r="R2001" s="5">
        <f t="shared" si="784"/>
        <v>138177</v>
      </c>
      <c r="S2001" s="5">
        <v>15</v>
      </c>
      <c r="T2001" s="5">
        <v>0</v>
      </c>
      <c r="U2001">
        <f>[2]升级消耗!$I201</f>
        <v>277006</v>
      </c>
      <c r="V2001">
        <f t="shared" si="759"/>
        <v>2.2</v>
      </c>
      <c r="AA2001" s="5">
        <f t="shared" si="785"/>
        <v>2030</v>
      </c>
    </row>
    <row r="2002" spans="1:27">
      <c r="A2002" s="5">
        <f t="shared" si="755"/>
        <v>1007199</v>
      </c>
      <c r="B2002" s="5">
        <f t="shared" si="756"/>
        <v>1007</v>
      </c>
      <c r="C2002" s="5">
        <f>VLOOKUP(B2002,[1]role!$A:$J,10,1)</f>
        <v>51</v>
      </c>
      <c r="D2002" s="5">
        <f t="shared" si="757"/>
        <v>199</v>
      </c>
      <c r="E2002" s="10" t="s">
        <v>241</v>
      </c>
      <c r="F2002" s="5">
        <f>[2]攻击!$K204</f>
        <v>140342</v>
      </c>
      <c r="G2002" s="5">
        <f t="shared" si="779"/>
        <v>953</v>
      </c>
      <c r="H2002" s="5">
        <v>0</v>
      </c>
      <c r="I2002" s="6">
        <f t="shared" si="780"/>
        <v>2040</v>
      </c>
      <c r="J2002">
        <v>0</v>
      </c>
      <c r="K2002" s="11">
        <f t="shared" si="781"/>
        <v>8</v>
      </c>
      <c r="L2002">
        <v>0</v>
      </c>
      <c r="M2002">
        <v>0</v>
      </c>
      <c r="N2002" s="7">
        <v>0</v>
      </c>
      <c r="O2002" s="7" t="str">
        <f t="shared" ref="O2002:Q2002" si="798">O1902</f>
        <v>1-1,2-100</v>
      </c>
      <c r="P2002" s="5" t="str">
        <f t="shared" si="783"/>
        <v>1-281345</v>
      </c>
      <c r="Q2002" s="7">
        <f t="shared" si="798"/>
        <v>0</v>
      </c>
      <c r="R2002" s="5">
        <f t="shared" si="784"/>
        <v>140342</v>
      </c>
      <c r="S2002" s="5">
        <v>15</v>
      </c>
      <c r="T2002" s="5">
        <v>0</v>
      </c>
      <c r="U2002">
        <f>[2]升级消耗!$I202</f>
        <v>281345</v>
      </c>
      <c r="V2002">
        <f t="shared" si="759"/>
        <v>2.2</v>
      </c>
      <c r="AA2002" s="5">
        <f t="shared" si="785"/>
        <v>2040</v>
      </c>
    </row>
    <row r="2003" spans="1:27">
      <c r="A2003" s="5">
        <f t="shared" si="755"/>
        <v>1007200</v>
      </c>
      <c r="B2003" s="5">
        <f t="shared" si="756"/>
        <v>1007</v>
      </c>
      <c r="C2003" s="5">
        <f>VLOOKUP(B2003,[1]role!$A:$J,10,1)</f>
        <v>51</v>
      </c>
      <c r="D2003" s="5">
        <f t="shared" si="757"/>
        <v>200</v>
      </c>
      <c r="E2003" s="10" t="s">
        <v>241</v>
      </c>
      <c r="F2003" s="5">
        <f>[2]攻击!$K205</f>
        <v>142510</v>
      </c>
      <c r="G2003" s="5">
        <f t="shared" si="779"/>
        <v>957</v>
      </c>
      <c r="H2003" s="5">
        <v>0</v>
      </c>
      <c r="I2003" s="6">
        <f t="shared" si="780"/>
        <v>2050</v>
      </c>
      <c r="J2003">
        <v>0</v>
      </c>
      <c r="K2003" s="11">
        <f t="shared" si="781"/>
        <v>8</v>
      </c>
      <c r="L2003">
        <v>0</v>
      </c>
      <c r="M2003">
        <v>0</v>
      </c>
      <c r="N2003" s="7">
        <v>0</v>
      </c>
      <c r="O2003" s="7" t="str">
        <f t="shared" ref="O2003:Q2003" si="799">O1903</f>
        <v>1-1,2-101</v>
      </c>
      <c r="P2003" s="5" t="str">
        <f t="shared" si="783"/>
        <v>1-380928</v>
      </c>
      <c r="Q2003" s="7">
        <f t="shared" si="799"/>
        <v>0</v>
      </c>
      <c r="R2003" s="5">
        <f t="shared" si="784"/>
        <v>142510</v>
      </c>
      <c r="S2003" s="5">
        <v>15</v>
      </c>
      <c r="T2003" s="5">
        <v>0</v>
      </c>
      <c r="U2003">
        <f>[2]升级消耗!$I203</f>
        <v>380928</v>
      </c>
      <c r="V2003">
        <f t="shared" si="759"/>
        <v>2.2</v>
      </c>
      <c r="AA2003" s="5">
        <f t="shared" si="785"/>
        <v>2050</v>
      </c>
    </row>
    <row r="2004" spans="1:27">
      <c r="A2004" s="5">
        <f t="shared" si="755"/>
        <v>1007201</v>
      </c>
      <c r="B2004" s="5">
        <f t="shared" si="756"/>
        <v>1007</v>
      </c>
      <c r="C2004" s="5">
        <f>VLOOKUP(B2004,[1]role!$A:$J,10,1)</f>
        <v>51</v>
      </c>
      <c r="D2004" s="5">
        <f t="shared" si="757"/>
        <v>201</v>
      </c>
      <c r="E2004" s="10" t="s">
        <v>241</v>
      </c>
      <c r="F2004" s="5">
        <f>[2]攻击!$K206</f>
        <v>145761</v>
      </c>
      <c r="G2004" s="5">
        <f t="shared" si="779"/>
        <v>962</v>
      </c>
      <c r="H2004" s="5">
        <v>0</v>
      </c>
      <c r="I2004" s="6">
        <f t="shared" si="780"/>
        <v>2060</v>
      </c>
      <c r="J2004">
        <v>0</v>
      </c>
      <c r="K2004" s="11">
        <f t="shared" si="781"/>
        <v>8</v>
      </c>
      <c r="L2004">
        <v>0</v>
      </c>
      <c r="M2004">
        <v>0</v>
      </c>
      <c r="N2004" s="7">
        <v>0</v>
      </c>
      <c r="O2004" s="7" t="str">
        <f t="shared" ref="O2004:Q2004" si="800">O1904</f>
        <v>1-1,2-2</v>
      </c>
      <c r="P2004" s="5" t="str">
        <f t="shared" si="783"/>
        <v>1-389615</v>
      </c>
      <c r="Q2004" s="7">
        <f t="shared" si="800"/>
        <v>0</v>
      </c>
      <c r="R2004" s="5">
        <f t="shared" si="784"/>
        <v>145761</v>
      </c>
      <c r="S2004" s="5">
        <v>15</v>
      </c>
      <c r="T2004" s="5">
        <v>0</v>
      </c>
      <c r="U2004">
        <f>[2]升级消耗!$I204</f>
        <v>389615</v>
      </c>
      <c r="V2004">
        <f t="shared" si="759"/>
        <v>2.2</v>
      </c>
      <c r="AA2004" s="5">
        <f t="shared" si="785"/>
        <v>2060</v>
      </c>
    </row>
    <row r="2005" spans="1:27">
      <c r="A2005" s="5">
        <f t="shared" si="755"/>
        <v>1007202</v>
      </c>
      <c r="B2005" s="5">
        <f t="shared" si="756"/>
        <v>1007</v>
      </c>
      <c r="C2005" s="5">
        <f>VLOOKUP(B2005,[1]role!$A:$J,10,1)</f>
        <v>51</v>
      </c>
      <c r="D2005" s="5">
        <f t="shared" si="757"/>
        <v>202</v>
      </c>
      <c r="E2005" s="10" t="s">
        <v>241</v>
      </c>
      <c r="F2005" s="5">
        <f>[2]攻击!$K207</f>
        <v>149011</v>
      </c>
      <c r="G2005" s="5">
        <f t="shared" si="779"/>
        <v>966</v>
      </c>
      <c r="H2005" s="5">
        <v>0</v>
      </c>
      <c r="I2005" s="6">
        <f t="shared" si="780"/>
        <v>2070</v>
      </c>
      <c r="J2005">
        <v>0</v>
      </c>
      <c r="K2005" s="11">
        <f t="shared" si="781"/>
        <v>8</v>
      </c>
      <c r="L2005">
        <v>0</v>
      </c>
      <c r="M2005">
        <v>0</v>
      </c>
      <c r="N2005" s="7">
        <v>0</v>
      </c>
      <c r="O2005" s="7" t="str">
        <f t="shared" ref="O2005:Q2005" si="801">O1905</f>
        <v>1-1,2-3</v>
      </c>
      <c r="P2005" s="5" t="str">
        <f t="shared" si="783"/>
        <v>1-398303</v>
      </c>
      <c r="Q2005" s="7">
        <f t="shared" si="801"/>
        <v>0</v>
      </c>
      <c r="R2005" s="5">
        <f t="shared" si="784"/>
        <v>149011</v>
      </c>
      <c r="S2005" s="5">
        <v>15</v>
      </c>
      <c r="T2005" s="5">
        <v>0</v>
      </c>
      <c r="U2005">
        <f>[2]升级消耗!$I205</f>
        <v>398303</v>
      </c>
      <c r="V2005">
        <f t="shared" si="759"/>
        <v>2.2</v>
      </c>
      <c r="AA2005" s="5">
        <f t="shared" si="785"/>
        <v>2070</v>
      </c>
    </row>
    <row r="2006" spans="1:27">
      <c r="A2006" s="5">
        <f t="shared" si="755"/>
        <v>1007203</v>
      </c>
      <c r="B2006" s="5">
        <f t="shared" si="756"/>
        <v>1007</v>
      </c>
      <c r="C2006" s="5">
        <f>VLOOKUP(B2006,[1]role!$A:$J,10,1)</f>
        <v>51</v>
      </c>
      <c r="D2006" s="5">
        <f t="shared" si="757"/>
        <v>203</v>
      </c>
      <c r="E2006" s="10" t="s">
        <v>241</v>
      </c>
      <c r="F2006" s="5">
        <f>[2]攻击!$K208</f>
        <v>152265</v>
      </c>
      <c r="G2006" s="5">
        <f t="shared" si="779"/>
        <v>971</v>
      </c>
      <c r="H2006" s="5">
        <v>0</v>
      </c>
      <c r="I2006" s="6">
        <f t="shared" si="780"/>
        <v>2080</v>
      </c>
      <c r="J2006">
        <v>0</v>
      </c>
      <c r="K2006" s="11">
        <f t="shared" si="781"/>
        <v>8</v>
      </c>
      <c r="L2006">
        <v>0</v>
      </c>
      <c r="M2006">
        <v>0</v>
      </c>
      <c r="N2006" s="7">
        <v>0</v>
      </c>
      <c r="O2006" s="7" t="str">
        <f t="shared" ref="O2006:Q2006" si="802">O1906</f>
        <v>1-1,2-4</v>
      </c>
      <c r="P2006" s="5" t="str">
        <f t="shared" si="783"/>
        <v>1-406998</v>
      </c>
      <c r="Q2006" s="7">
        <f t="shared" si="802"/>
        <v>0</v>
      </c>
      <c r="R2006" s="5">
        <f t="shared" si="784"/>
        <v>152265</v>
      </c>
      <c r="S2006" s="5">
        <v>15</v>
      </c>
      <c r="T2006" s="5">
        <v>0</v>
      </c>
      <c r="U2006">
        <f>[2]升级消耗!$I206</f>
        <v>406998</v>
      </c>
      <c r="V2006">
        <f t="shared" si="759"/>
        <v>2.2</v>
      </c>
      <c r="AA2006" s="5">
        <f t="shared" si="785"/>
        <v>2080</v>
      </c>
    </row>
    <row r="2007" spans="1:27">
      <c r="A2007" s="5">
        <f t="shared" si="755"/>
        <v>1007204</v>
      </c>
      <c r="B2007" s="5">
        <f t="shared" si="756"/>
        <v>1007</v>
      </c>
      <c r="C2007" s="5">
        <f>VLOOKUP(B2007,[1]role!$A:$J,10,1)</f>
        <v>51</v>
      </c>
      <c r="D2007" s="5">
        <f t="shared" si="757"/>
        <v>204</v>
      </c>
      <c r="E2007" s="10" t="s">
        <v>241</v>
      </c>
      <c r="F2007" s="5">
        <f>[2]攻击!$K209</f>
        <v>155519</v>
      </c>
      <c r="G2007" s="5">
        <f t="shared" si="779"/>
        <v>976</v>
      </c>
      <c r="H2007" s="5">
        <v>0</v>
      </c>
      <c r="I2007" s="6">
        <f t="shared" si="780"/>
        <v>2090</v>
      </c>
      <c r="J2007">
        <v>0</v>
      </c>
      <c r="K2007" s="11">
        <f t="shared" si="781"/>
        <v>8</v>
      </c>
      <c r="L2007">
        <v>0</v>
      </c>
      <c r="M2007">
        <v>0</v>
      </c>
      <c r="N2007" s="7">
        <v>0</v>
      </c>
      <c r="O2007" s="7" t="str">
        <f t="shared" ref="O2007:Q2007" si="803">O1907</f>
        <v>1-1,2-5</v>
      </c>
      <c r="P2007" s="5" t="str">
        <f t="shared" si="783"/>
        <v>1-415695</v>
      </c>
      <c r="Q2007" s="7">
        <f t="shared" si="803"/>
        <v>0</v>
      </c>
      <c r="R2007" s="5">
        <f t="shared" si="784"/>
        <v>155519</v>
      </c>
      <c r="S2007" s="5">
        <v>15</v>
      </c>
      <c r="T2007" s="5">
        <v>0</v>
      </c>
      <c r="U2007">
        <f>[2]升级消耗!$I207</f>
        <v>415695</v>
      </c>
      <c r="V2007">
        <f t="shared" si="759"/>
        <v>2.2</v>
      </c>
      <c r="AA2007" s="5">
        <f t="shared" si="785"/>
        <v>2090</v>
      </c>
    </row>
    <row r="2008" spans="1:27">
      <c r="A2008" s="5">
        <f t="shared" si="755"/>
        <v>1007205</v>
      </c>
      <c r="B2008" s="5">
        <f t="shared" si="756"/>
        <v>1007</v>
      </c>
      <c r="C2008" s="5">
        <f>VLOOKUP(B2008,[1]role!$A:$J,10,1)</f>
        <v>51</v>
      </c>
      <c r="D2008" s="5">
        <f t="shared" si="757"/>
        <v>205</v>
      </c>
      <c r="E2008" s="10" t="s">
        <v>241</v>
      </c>
      <c r="F2008" s="5">
        <f>[2]攻击!$K210</f>
        <v>158776</v>
      </c>
      <c r="G2008" s="5">
        <f t="shared" si="779"/>
        <v>980</v>
      </c>
      <c r="H2008" s="5">
        <v>0</v>
      </c>
      <c r="I2008" s="6">
        <f t="shared" si="780"/>
        <v>2100</v>
      </c>
      <c r="J2008">
        <v>0</v>
      </c>
      <c r="K2008" s="11">
        <f t="shared" si="781"/>
        <v>8</v>
      </c>
      <c r="L2008">
        <v>0</v>
      </c>
      <c r="M2008">
        <v>0</v>
      </c>
      <c r="N2008" s="7">
        <v>0</v>
      </c>
      <c r="O2008" s="7" t="str">
        <f t="shared" ref="O2008:Q2008" si="804">O1908</f>
        <v>1-1,2-6</v>
      </c>
      <c r="P2008" s="5" t="str">
        <f t="shared" si="783"/>
        <v>1-424400</v>
      </c>
      <c r="Q2008" s="7">
        <f t="shared" si="804"/>
        <v>0</v>
      </c>
      <c r="R2008" s="5">
        <f t="shared" si="784"/>
        <v>158776</v>
      </c>
      <c r="S2008" s="5">
        <v>15</v>
      </c>
      <c r="T2008" s="5">
        <v>0</v>
      </c>
      <c r="U2008">
        <f>[2]升级消耗!$I208</f>
        <v>424400</v>
      </c>
      <c r="V2008">
        <f t="shared" si="759"/>
        <v>2.2</v>
      </c>
      <c r="AA2008" s="5">
        <f t="shared" si="785"/>
        <v>2100</v>
      </c>
    </row>
    <row r="2009" spans="1:27">
      <c r="A2009" s="5">
        <f t="shared" si="755"/>
        <v>1007206</v>
      </c>
      <c r="B2009" s="5">
        <f t="shared" si="756"/>
        <v>1007</v>
      </c>
      <c r="C2009" s="5">
        <f>VLOOKUP(B2009,[1]role!$A:$J,10,1)</f>
        <v>51</v>
      </c>
      <c r="D2009" s="5">
        <f t="shared" si="757"/>
        <v>206</v>
      </c>
      <c r="E2009" s="10" t="s">
        <v>241</v>
      </c>
      <c r="F2009" s="5">
        <f>[2]攻击!$K211</f>
        <v>162033</v>
      </c>
      <c r="G2009" s="5">
        <f t="shared" si="779"/>
        <v>985</v>
      </c>
      <c r="H2009" s="5">
        <v>0</v>
      </c>
      <c r="I2009" s="6">
        <f t="shared" si="780"/>
        <v>2110</v>
      </c>
      <c r="J2009">
        <v>0</v>
      </c>
      <c r="K2009" s="11">
        <f t="shared" si="781"/>
        <v>8</v>
      </c>
      <c r="L2009">
        <v>0</v>
      </c>
      <c r="M2009">
        <v>0</v>
      </c>
      <c r="N2009" s="7">
        <v>0</v>
      </c>
      <c r="O2009" s="7" t="str">
        <f t="shared" ref="O2009:Q2009" si="805">O1909</f>
        <v>1-1,2-7</v>
      </c>
      <c r="P2009" s="5" t="str">
        <f t="shared" si="783"/>
        <v>1-433105</v>
      </c>
      <c r="Q2009" s="7">
        <f t="shared" si="805"/>
        <v>0</v>
      </c>
      <c r="R2009" s="5">
        <f t="shared" si="784"/>
        <v>162033</v>
      </c>
      <c r="S2009" s="5">
        <v>15</v>
      </c>
      <c r="T2009" s="5">
        <v>0</v>
      </c>
      <c r="U2009">
        <f>[2]升级消耗!$I209</f>
        <v>433105</v>
      </c>
      <c r="V2009">
        <f t="shared" si="759"/>
        <v>2.2</v>
      </c>
      <c r="AA2009" s="5">
        <f t="shared" si="785"/>
        <v>2110</v>
      </c>
    </row>
    <row r="2010" spans="1:27">
      <c r="A2010" s="5">
        <f t="shared" si="755"/>
        <v>1007207</v>
      </c>
      <c r="B2010" s="5">
        <f t="shared" si="756"/>
        <v>1007</v>
      </c>
      <c r="C2010" s="5">
        <f>VLOOKUP(B2010,[1]role!$A:$J,10,1)</f>
        <v>51</v>
      </c>
      <c r="D2010" s="5">
        <f t="shared" si="757"/>
        <v>207</v>
      </c>
      <c r="E2010" s="10" t="s">
        <v>241</v>
      </c>
      <c r="F2010" s="5">
        <f>[2]攻击!$K212</f>
        <v>165293</v>
      </c>
      <c r="G2010" s="5">
        <f t="shared" si="779"/>
        <v>989</v>
      </c>
      <c r="H2010" s="5">
        <v>0</v>
      </c>
      <c r="I2010" s="6">
        <f t="shared" si="780"/>
        <v>2120</v>
      </c>
      <c r="J2010">
        <v>0</v>
      </c>
      <c r="K2010" s="11">
        <f t="shared" si="781"/>
        <v>8</v>
      </c>
      <c r="L2010">
        <v>0</v>
      </c>
      <c r="M2010">
        <v>0</v>
      </c>
      <c r="N2010" s="7">
        <v>0</v>
      </c>
      <c r="O2010" s="7" t="str">
        <f t="shared" ref="O2010:Q2010" si="806">O1910</f>
        <v>1-1,2-8</v>
      </c>
      <c r="P2010" s="5" t="str">
        <f t="shared" si="783"/>
        <v>1-441828</v>
      </c>
      <c r="Q2010" s="7">
        <f t="shared" si="806"/>
        <v>0</v>
      </c>
      <c r="R2010" s="5">
        <f t="shared" si="784"/>
        <v>165293</v>
      </c>
      <c r="S2010" s="5">
        <v>15</v>
      </c>
      <c r="T2010" s="5">
        <v>0</v>
      </c>
      <c r="U2010">
        <f>[2]升级消耗!$I210</f>
        <v>441828</v>
      </c>
      <c r="V2010">
        <f t="shared" si="759"/>
        <v>2.2</v>
      </c>
      <c r="AA2010" s="5">
        <f t="shared" si="785"/>
        <v>2120</v>
      </c>
    </row>
    <row r="2011" spans="1:27">
      <c r="A2011" s="5">
        <f t="shared" si="755"/>
        <v>1007208</v>
      </c>
      <c r="B2011" s="5">
        <f t="shared" si="756"/>
        <v>1007</v>
      </c>
      <c r="C2011" s="5">
        <f>VLOOKUP(B2011,[1]role!$A:$J,10,1)</f>
        <v>51</v>
      </c>
      <c r="D2011" s="5">
        <f t="shared" si="757"/>
        <v>208</v>
      </c>
      <c r="E2011" s="10" t="s">
        <v>241</v>
      </c>
      <c r="F2011" s="5">
        <f>[2]攻击!$K213</f>
        <v>168554</v>
      </c>
      <c r="G2011" s="5">
        <f t="shared" si="779"/>
        <v>994</v>
      </c>
      <c r="H2011" s="5">
        <v>0</v>
      </c>
      <c r="I2011" s="6">
        <f t="shared" si="780"/>
        <v>2130</v>
      </c>
      <c r="J2011">
        <v>0</v>
      </c>
      <c r="K2011" s="11">
        <f t="shared" si="781"/>
        <v>8</v>
      </c>
      <c r="L2011">
        <v>0</v>
      </c>
      <c r="M2011">
        <v>0</v>
      </c>
      <c r="N2011" s="7">
        <v>0</v>
      </c>
      <c r="O2011" s="7" t="str">
        <f t="shared" ref="O2011:Q2011" si="807">O1911</f>
        <v>1-1,2-9</v>
      </c>
      <c r="P2011" s="5" t="str">
        <f t="shared" si="783"/>
        <v>1-450542</v>
      </c>
      <c r="Q2011" s="7">
        <f t="shared" si="807"/>
        <v>0</v>
      </c>
      <c r="R2011" s="5">
        <f t="shared" si="784"/>
        <v>168554</v>
      </c>
      <c r="S2011" s="5">
        <v>15</v>
      </c>
      <c r="T2011" s="5">
        <v>0</v>
      </c>
      <c r="U2011">
        <f>[2]升级消耗!$I211</f>
        <v>450542</v>
      </c>
      <c r="V2011">
        <f t="shared" si="759"/>
        <v>2.2</v>
      </c>
      <c r="AA2011" s="5">
        <f t="shared" si="785"/>
        <v>2130</v>
      </c>
    </row>
    <row r="2012" spans="1:27">
      <c r="A2012" s="5">
        <f t="shared" si="755"/>
        <v>1007209</v>
      </c>
      <c r="B2012" s="5">
        <f t="shared" si="756"/>
        <v>1007</v>
      </c>
      <c r="C2012" s="5">
        <f>VLOOKUP(B2012,[1]role!$A:$J,10,1)</f>
        <v>51</v>
      </c>
      <c r="D2012" s="5">
        <f t="shared" si="757"/>
        <v>209</v>
      </c>
      <c r="E2012" s="10" t="s">
        <v>241</v>
      </c>
      <c r="F2012" s="5">
        <f>[2]攻击!$K214</f>
        <v>171817</v>
      </c>
      <c r="G2012" s="5">
        <f t="shared" si="779"/>
        <v>998</v>
      </c>
      <c r="H2012" s="5">
        <v>0</v>
      </c>
      <c r="I2012" s="6">
        <f t="shared" si="780"/>
        <v>2140</v>
      </c>
      <c r="J2012">
        <v>0</v>
      </c>
      <c r="K2012" s="11">
        <f t="shared" si="781"/>
        <v>8</v>
      </c>
      <c r="L2012">
        <v>0</v>
      </c>
      <c r="M2012">
        <v>0</v>
      </c>
      <c r="N2012" s="7">
        <v>0</v>
      </c>
      <c r="O2012" s="7" t="str">
        <f t="shared" ref="O2012:Q2012" si="808">O1912</f>
        <v>1-1,2-10</v>
      </c>
      <c r="P2012" s="5" t="str">
        <f t="shared" si="783"/>
        <v>1-459265</v>
      </c>
      <c r="Q2012" s="7">
        <f t="shared" si="808"/>
        <v>0</v>
      </c>
      <c r="R2012" s="5">
        <f t="shared" si="784"/>
        <v>171817</v>
      </c>
      <c r="S2012" s="5">
        <v>15</v>
      </c>
      <c r="T2012" s="5">
        <v>0</v>
      </c>
      <c r="U2012">
        <f>[2]升级消耗!$I212</f>
        <v>459265</v>
      </c>
      <c r="V2012">
        <f t="shared" si="759"/>
        <v>2.2</v>
      </c>
      <c r="AA2012" s="5">
        <f t="shared" si="785"/>
        <v>2140</v>
      </c>
    </row>
    <row r="2013" spans="1:27">
      <c r="A2013" s="5">
        <f t="shared" si="755"/>
        <v>1007210</v>
      </c>
      <c r="B2013" s="5">
        <f t="shared" si="756"/>
        <v>1007</v>
      </c>
      <c r="C2013" s="5">
        <f>VLOOKUP(B2013,[1]role!$A:$J,10,1)</f>
        <v>51</v>
      </c>
      <c r="D2013" s="5">
        <f t="shared" si="757"/>
        <v>210</v>
      </c>
      <c r="E2013" s="10" t="s">
        <v>241</v>
      </c>
      <c r="F2013" s="5">
        <f>[2]攻击!$K215</f>
        <v>175081</v>
      </c>
      <c r="G2013" s="5">
        <f t="shared" si="779"/>
        <v>1003</v>
      </c>
      <c r="H2013" s="5">
        <v>0</v>
      </c>
      <c r="I2013" s="6">
        <f t="shared" si="780"/>
        <v>2150</v>
      </c>
      <c r="J2013">
        <v>0</v>
      </c>
      <c r="K2013" s="11">
        <f t="shared" si="781"/>
        <v>8</v>
      </c>
      <c r="L2013">
        <v>0</v>
      </c>
      <c r="M2013">
        <v>0</v>
      </c>
      <c r="N2013" s="7">
        <v>0</v>
      </c>
      <c r="O2013" s="7" t="str">
        <f t="shared" ref="O2013:Q2013" si="809">O1913</f>
        <v>1-1,2-11</v>
      </c>
      <c r="P2013" s="5" t="str">
        <f t="shared" si="783"/>
        <v>1-467988</v>
      </c>
      <c r="Q2013" s="7">
        <f t="shared" si="809"/>
        <v>0</v>
      </c>
      <c r="R2013" s="5">
        <f t="shared" si="784"/>
        <v>175081</v>
      </c>
      <c r="S2013" s="5">
        <v>15</v>
      </c>
      <c r="T2013" s="5">
        <v>0</v>
      </c>
      <c r="U2013">
        <f>[2]升级消耗!$I213</f>
        <v>467988</v>
      </c>
      <c r="V2013">
        <f t="shared" si="759"/>
        <v>2.2</v>
      </c>
      <c r="AA2013" s="5">
        <f t="shared" si="785"/>
        <v>2150</v>
      </c>
    </row>
    <row r="2014" spans="1:27">
      <c r="A2014" s="5">
        <f t="shared" si="755"/>
        <v>1007211</v>
      </c>
      <c r="B2014" s="5">
        <f t="shared" si="756"/>
        <v>1007</v>
      </c>
      <c r="C2014" s="5">
        <f>VLOOKUP(B2014,[1]role!$A:$J,10,1)</f>
        <v>51</v>
      </c>
      <c r="D2014" s="5">
        <f t="shared" si="757"/>
        <v>211</v>
      </c>
      <c r="E2014" s="10" t="s">
        <v>241</v>
      </c>
      <c r="F2014" s="5">
        <f>[2]攻击!$K216</f>
        <v>178348</v>
      </c>
      <c r="G2014" s="5">
        <f t="shared" si="779"/>
        <v>1007</v>
      </c>
      <c r="H2014" s="5">
        <v>0</v>
      </c>
      <c r="I2014" s="6">
        <f t="shared" si="780"/>
        <v>2160</v>
      </c>
      <c r="J2014">
        <v>0</v>
      </c>
      <c r="K2014" s="11">
        <f t="shared" si="781"/>
        <v>8</v>
      </c>
      <c r="L2014">
        <v>0</v>
      </c>
      <c r="M2014">
        <v>0</v>
      </c>
      <c r="N2014" s="7">
        <v>0</v>
      </c>
      <c r="O2014" s="7" t="str">
        <f t="shared" ref="O2014:Q2014" si="810">O1914</f>
        <v>1-1,2-12</v>
      </c>
      <c r="P2014" s="5" t="str">
        <f t="shared" si="783"/>
        <v>1-476720</v>
      </c>
      <c r="Q2014" s="7">
        <f t="shared" si="810"/>
        <v>0</v>
      </c>
      <c r="R2014" s="5">
        <f t="shared" si="784"/>
        <v>178348</v>
      </c>
      <c r="S2014" s="5">
        <v>15</v>
      </c>
      <c r="T2014" s="5">
        <v>0</v>
      </c>
      <c r="U2014">
        <f>[2]升级消耗!$I214</f>
        <v>476720</v>
      </c>
      <c r="V2014">
        <f t="shared" si="759"/>
        <v>2.2</v>
      </c>
      <c r="AA2014" s="5">
        <f t="shared" si="785"/>
        <v>2160</v>
      </c>
    </row>
    <row r="2015" spans="1:27">
      <c r="A2015" s="5">
        <f t="shared" si="755"/>
        <v>1007212</v>
      </c>
      <c r="B2015" s="5">
        <f t="shared" si="756"/>
        <v>1007</v>
      </c>
      <c r="C2015" s="5">
        <f>VLOOKUP(B2015,[1]role!$A:$J,10,1)</f>
        <v>51</v>
      </c>
      <c r="D2015" s="5">
        <f t="shared" si="757"/>
        <v>212</v>
      </c>
      <c r="E2015" s="10" t="s">
        <v>241</v>
      </c>
      <c r="F2015" s="5">
        <f>[2]攻击!$K217</f>
        <v>181615</v>
      </c>
      <c r="G2015" s="5">
        <f t="shared" si="779"/>
        <v>1012</v>
      </c>
      <c r="H2015" s="5">
        <v>0</v>
      </c>
      <c r="I2015" s="6">
        <f t="shared" si="780"/>
        <v>2170</v>
      </c>
      <c r="J2015">
        <v>0</v>
      </c>
      <c r="K2015" s="11">
        <f t="shared" si="781"/>
        <v>8</v>
      </c>
      <c r="L2015">
        <v>0</v>
      </c>
      <c r="M2015">
        <v>0</v>
      </c>
      <c r="N2015" s="7">
        <v>0</v>
      </c>
      <c r="O2015" s="7" t="str">
        <f t="shared" ref="O2015:Q2015" si="811">O1915</f>
        <v>1-1,2-13</v>
      </c>
      <c r="P2015" s="5" t="str">
        <f t="shared" si="783"/>
        <v>1-485452</v>
      </c>
      <c r="Q2015" s="7">
        <f t="shared" si="811"/>
        <v>0</v>
      </c>
      <c r="R2015" s="5">
        <f t="shared" si="784"/>
        <v>181615</v>
      </c>
      <c r="S2015" s="5">
        <v>15</v>
      </c>
      <c r="T2015" s="5">
        <v>0</v>
      </c>
      <c r="U2015">
        <f>[2]升级消耗!$I215</f>
        <v>485452</v>
      </c>
      <c r="V2015">
        <f t="shared" si="759"/>
        <v>2.2</v>
      </c>
      <c r="AA2015" s="5">
        <f t="shared" si="785"/>
        <v>2170</v>
      </c>
    </row>
    <row r="2016" spans="1:27">
      <c r="A2016" s="5">
        <f t="shared" si="755"/>
        <v>1007213</v>
      </c>
      <c r="B2016" s="5">
        <f t="shared" si="756"/>
        <v>1007</v>
      </c>
      <c r="C2016" s="5">
        <f>VLOOKUP(B2016,[1]role!$A:$J,10,1)</f>
        <v>51</v>
      </c>
      <c r="D2016" s="5">
        <f t="shared" si="757"/>
        <v>213</v>
      </c>
      <c r="E2016" s="10" t="s">
        <v>241</v>
      </c>
      <c r="F2016" s="5">
        <f>[2]攻击!$K218</f>
        <v>184885</v>
      </c>
      <c r="G2016" s="5">
        <f t="shared" si="779"/>
        <v>1016</v>
      </c>
      <c r="H2016" s="5">
        <v>0</v>
      </c>
      <c r="I2016" s="6">
        <f t="shared" si="780"/>
        <v>2180</v>
      </c>
      <c r="J2016">
        <v>0</v>
      </c>
      <c r="K2016" s="11">
        <f t="shared" si="781"/>
        <v>8</v>
      </c>
      <c r="L2016">
        <v>0</v>
      </c>
      <c r="M2016">
        <v>0</v>
      </c>
      <c r="N2016" s="7">
        <v>0</v>
      </c>
      <c r="O2016" s="7" t="str">
        <f t="shared" ref="O2016:Q2016" si="812">O1916</f>
        <v>1-1,2-14</v>
      </c>
      <c r="P2016" s="5" t="str">
        <f t="shared" si="783"/>
        <v>1-494192</v>
      </c>
      <c r="Q2016" s="7">
        <f t="shared" si="812"/>
        <v>0</v>
      </c>
      <c r="R2016" s="5">
        <f t="shared" si="784"/>
        <v>184885</v>
      </c>
      <c r="S2016" s="5">
        <v>15</v>
      </c>
      <c r="T2016" s="5">
        <v>0</v>
      </c>
      <c r="U2016">
        <f>[2]升级消耗!$I216</f>
        <v>494192</v>
      </c>
      <c r="V2016">
        <f t="shared" si="759"/>
        <v>2.2</v>
      </c>
      <c r="AA2016" s="5">
        <f t="shared" si="785"/>
        <v>2180</v>
      </c>
    </row>
    <row r="2017" spans="1:27">
      <c r="A2017" s="5">
        <f t="shared" si="755"/>
        <v>1007214</v>
      </c>
      <c r="B2017" s="5">
        <f t="shared" si="756"/>
        <v>1007</v>
      </c>
      <c r="C2017" s="5">
        <f>VLOOKUP(B2017,[1]role!$A:$J,10,1)</f>
        <v>51</v>
      </c>
      <c r="D2017" s="5">
        <f t="shared" si="757"/>
        <v>214</v>
      </c>
      <c r="E2017" s="10" t="s">
        <v>241</v>
      </c>
      <c r="F2017" s="5">
        <f>[2]攻击!$K219</f>
        <v>188156</v>
      </c>
      <c r="G2017" s="5">
        <f t="shared" si="779"/>
        <v>1021</v>
      </c>
      <c r="H2017" s="5">
        <v>0</v>
      </c>
      <c r="I2017" s="6">
        <f t="shared" si="780"/>
        <v>2190</v>
      </c>
      <c r="J2017">
        <v>0</v>
      </c>
      <c r="K2017" s="11">
        <f t="shared" si="781"/>
        <v>8</v>
      </c>
      <c r="L2017">
        <v>0</v>
      </c>
      <c r="M2017">
        <v>0</v>
      </c>
      <c r="N2017" s="7">
        <v>0</v>
      </c>
      <c r="O2017" s="7" t="str">
        <f t="shared" ref="O2017:Q2017" si="813">O1917</f>
        <v>1-1,2-15</v>
      </c>
      <c r="P2017" s="5" t="str">
        <f t="shared" si="783"/>
        <v>1-502933</v>
      </c>
      <c r="Q2017" s="7">
        <f t="shared" si="813"/>
        <v>0</v>
      </c>
      <c r="R2017" s="5">
        <f t="shared" si="784"/>
        <v>188156</v>
      </c>
      <c r="S2017" s="5">
        <v>15</v>
      </c>
      <c r="T2017" s="5">
        <v>0</v>
      </c>
      <c r="U2017">
        <f>[2]升级消耗!$I217</f>
        <v>502933</v>
      </c>
      <c r="V2017">
        <f t="shared" si="759"/>
        <v>2.2</v>
      </c>
      <c r="AA2017" s="5">
        <f t="shared" si="785"/>
        <v>2190</v>
      </c>
    </row>
    <row r="2018" spans="1:27">
      <c r="A2018" s="5">
        <f t="shared" si="755"/>
        <v>1007215</v>
      </c>
      <c r="B2018" s="5">
        <f t="shared" si="756"/>
        <v>1007</v>
      </c>
      <c r="C2018" s="5">
        <f>VLOOKUP(B2018,[1]role!$A:$J,10,1)</f>
        <v>51</v>
      </c>
      <c r="D2018" s="5">
        <f t="shared" si="757"/>
        <v>215</v>
      </c>
      <c r="E2018" s="10" t="s">
        <v>241</v>
      </c>
      <c r="F2018" s="5">
        <f>[2]攻击!$K220</f>
        <v>191429</v>
      </c>
      <c r="G2018" s="5">
        <f t="shared" si="779"/>
        <v>1026</v>
      </c>
      <c r="H2018" s="5">
        <v>0</v>
      </c>
      <c r="I2018" s="6">
        <f t="shared" si="780"/>
        <v>2200</v>
      </c>
      <c r="J2018">
        <v>0</v>
      </c>
      <c r="K2018" s="11">
        <f t="shared" si="781"/>
        <v>8</v>
      </c>
      <c r="L2018">
        <v>0</v>
      </c>
      <c r="M2018">
        <v>0</v>
      </c>
      <c r="N2018" s="7">
        <v>0</v>
      </c>
      <c r="O2018" s="7" t="str">
        <f t="shared" ref="O2018:Q2018" si="814">O1918</f>
        <v>1-1,2-16</v>
      </c>
      <c r="P2018" s="5" t="str">
        <f t="shared" si="783"/>
        <v>1-511682</v>
      </c>
      <c r="Q2018" s="7">
        <f t="shared" si="814"/>
        <v>0</v>
      </c>
      <c r="R2018" s="5">
        <f t="shared" si="784"/>
        <v>191429</v>
      </c>
      <c r="S2018" s="5">
        <v>15</v>
      </c>
      <c r="T2018" s="5">
        <v>0</v>
      </c>
      <c r="U2018">
        <f>[2]升级消耗!$I218</f>
        <v>511682</v>
      </c>
      <c r="V2018">
        <f t="shared" si="759"/>
        <v>2.2</v>
      </c>
      <c r="AA2018" s="5">
        <f t="shared" si="785"/>
        <v>2200</v>
      </c>
    </row>
    <row r="2019" spans="1:27">
      <c r="A2019" s="5">
        <f t="shared" si="755"/>
        <v>1007216</v>
      </c>
      <c r="B2019" s="5">
        <f t="shared" si="756"/>
        <v>1007</v>
      </c>
      <c r="C2019" s="5">
        <f>VLOOKUP(B2019,[1]role!$A:$J,10,1)</f>
        <v>51</v>
      </c>
      <c r="D2019" s="5">
        <f t="shared" si="757"/>
        <v>216</v>
      </c>
      <c r="E2019" s="10" t="s">
        <v>241</v>
      </c>
      <c r="F2019" s="5">
        <f>[2]攻击!$K221</f>
        <v>194703</v>
      </c>
      <c r="G2019" s="5">
        <f t="shared" si="779"/>
        <v>1030</v>
      </c>
      <c r="H2019" s="5">
        <v>0</v>
      </c>
      <c r="I2019" s="6">
        <f t="shared" si="780"/>
        <v>2210</v>
      </c>
      <c r="J2019">
        <v>0</v>
      </c>
      <c r="K2019" s="11">
        <f t="shared" si="781"/>
        <v>8</v>
      </c>
      <c r="L2019">
        <v>0</v>
      </c>
      <c r="M2019">
        <v>0</v>
      </c>
      <c r="N2019" s="7">
        <v>0</v>
      </c>
      <c r="O2019" s="7" t="str">
        <f t="shared" ref="O2019:Q2019" si="815">O1919</f>
        <v>1-1,2-17</v>
      </c>
      <c r="P2019" s="5" t="str">
        <f t="shared" si="783"/>
        <v>1-520433</v>
      </c>
      <c r="Q2019" s="7">
        <f t="shared" si="815"/>
        <v>0</v>
      </c>
      <c r="R2019" s="5">
        <f t="shared" si="784"/>
        <v>194703</v>
      </c>
      <c r="S2019" s="5">
        <v>15</v>
      </c>
      <c r="T2019" s="5">
        <v>0</v>
      </c>
      <c r="U2019">
        <f>[2]升级消耗!$I219</f>
        <v>520433</v>
      </c>
      <c r="V2019">
        <f t="shared" si="759"/>
        <v>2.2</v>
      </c>
      <c r="AA2019" s="5">
        <f t="shared" si="785"/>
        <v>2210</v>
      </c>
    </row>
    <row r="2020" spans="1:27">
      <c r="A2020" s="5">
        <f t="shared" si="755"/>
        <v>1007217</v>
      </c>
      <c r="B2020" s="5">
        <f t="shared" si="756"/>
        <v>1007</v>
      </c>
      <c r="C2020" s="5">
        <f>VLOOKUP(B2020,[1]role!$A:$J,10,1)</f>
        <v>51</v>
      </c>
      <c r="D2020" s="5">
        <f t="shared" si="757"/>
        <v>217</v>
      </c>
      <c r="E2020" s="10" t="s">
        <v>241</v>
      </c>
      <c r="F2020" s="5">
        <f>[2]攻击!$K222</f>
        <v>197980</v>
      </c>
      <c r="G2020" s="5">
        <f t="shared" si="779"/>
        <v>1035</v>
      </c>
      <c r="H2020" s="5">
        <v>0</v>
      </c>
      <c r="I2020" s="6">
        <f t="shared" si="780"/>
        <v>2220</v>
      </c>
      <c r="J2020">
        <v>0</v>
      </c>
      <c r="K2020" s="11">
        <f t="shared" si="781"/>
        <v>8</v>
      </c>
      <c r="L2020">
        <v>0</v>
      </c>
      <c r="M2020">
        <v>0</v>
      </c>
      <c r="N2020" s="7">
        <v>0</v>
      </c>
      <c r="O2020" s="7" t="str">
        <f t="shared" ref="O2020:Q2020" si="816">O1920</f>
        <v>1-1,2-18</v>
      </c>
      <c r="P2020" s="5" t="str">
        <f t="shared" si="783"/>
        <v>1-529200</v>
      </c>
      <c r="Q2020" s="7">
        <f t="shared" si="816"/>
        <v>0</v>
      </c>
      <c r="R2020" s="5">
        <f t="shared" si="784"/>
        <v>197980</v>
      </c>
      <c r="S2020" s="5">
        <v>15</v>
      </c>
      <c r="T2020" s="5">
        <v>0</v>
      </c>
      <c r="U2020">
        <f>[2]升级消耗!$I220</f>
        <v>529200</v>
      </c>
      <c r="V2020">
        <f t="shared" si="759"/>
        <v>2.2</v>
      </c>
      <c r="AA2020" s="5">
        <f t="shared" si="785"/>
        <v>2220</v>
      </c>
    </row>
    <row r="2021" spans="1:27">
      <c r="A2021" s="5">
        <f t="shared" si="755"/>
        <v>1007218</v>
      </c>
      <c r="B2021" s="5">
        <f t="shared" si="756"/>
        <v>1007</v>
      </c>
      <c r="C2021" s="5">
        <f>VLOOKUP(B2021,[1]role!$A:$J,10,1)</f>
        <v>51</v>
      </c>
      <c r="D2021" s="5">
        <f t="shared" si="757"/>
        <v>218</v>
      </c>
      <c r="E2021" s="10" t="s">
        <v>241</v>
      </c>
      <c r="F2021" s="5">
        <f>[2]攻击!$K223</f>
        <v>201257</v>
      </c>
      <c r="G2021" s="5">
        <f t="shared" si="779"/>
        <v>1039</v>
      </c>
      <c r="H2021" s="5">
        <v>0</v>
      </c>
      <c r="I2021" s="6">
        <f t="shared" si="780"/>
        <v>2230</v>
      </c>
      <c r="J2021">
        <v>0</v>
      </c>
      <c r="K2021" s="11">
        <f t="shared" si="781"/>
        <v>8</v>
      </c>
      <c r="L2021">
        <v>0</v>
      </c>
      <c r="M2021">
        <v>0</v>
      </c>
      <c r="N2021" s="7">
        <v>0</v>
      </c>
      <c r="O2021" s="7" t="str">
        <f t="shared" ref="O2021:Q2021" si="817">O1921</f>
        <v>1-1,2-19</v>
      </c>
      <c r="P2021" s="5" t="str">
        <f t="shared" si="783"/>
        <v>1-537958</v>
      </c>
      <c r="Q2021" s="7">
        <f t="shared" si="817"/>
        <v>0</v>
      </c>
      <c r="R2021" s="5">
        <f t="shared" si="784"/>
        <v>201257</v>
      </c>
      <c r="S2021" s="5">
        <v>15</v>
      </c>
      <c r="T2021" s="5">
        <v>0</v>
      </c>
      <c r="U2021">
        <f>[2]升级消耗!$I221</f>
        <v>537958</v>
      </c>
      <c r="V2021">
        <f t="shared" si="759"/>
        <v>2.2</v>
      </c>
      <c r="AA2021" s="5">
        <f t="shared" si="785"/>
        <v>2230</v>
      </c>
    </row>
    <row r="2022" spans="1:27">
      <c r="A2022" s="5">
        <f t="shared" si="755"/>
        <v>1007219</v>
      </c>
      <c r="B2022" s="5">
        <f t="shared" si="756"/>
        <v>1007</v>
      </c>
      <c r="C2022" s="5">
        <f>VLOOKUP(B2022,[1]role!$A:$J,10,1)</f>
        <v>51</v>
      </c>
      <c r="D2022" s="5">
        <f t="shared" si="757"/>
        <v>219</v>
      </c>
      <c r="E2022" s="10" t="s">
        <v>241</v>
      </c>
      <c r="F2022" s="5">
        <f>[2]攻击!$K224</f>
        <v>204537</v>
      </c>
      <c r="G2022" s="5">
        <f t="shared" si="779"/>
        <v>1044</v>
      </c>
      <c r="H2022" s="5">
        <v>0</v>
      </c>
      <c r="I2022" s="6">
        <f t="shared" si="780"/>
        <v>2240</v>
      </c>
      <c r="J2022">
        <v>0</v>
      </c>
      <c r="K2022" s="11">
        <f t="shared" si="781"/>
        <v>8</v>
      </c>
      <c r="L2022">
        <v>0</v>
      </c>
      <c r="M2022">
        <v>0</v>
      </c>
      <c r="N2022" s="7">
        <v>0</v>
      </c>
      <c r="O2022" s="7" t="str">
        <f t="shared" ref="O2022:Q2022" si="818">O1922</f>
        <v>1-1,2-20</v>
      </c>
      <c r="P2022" s="5" t="str">
        <f t="shared" si="783"/>
        <v>1-546726</v>
      </c>
      <c r="Q2022" s="7">
        <f t="shared" si="818"/>
        <v>0</v>
      </c>
      <c r="R2022" s="5">
        <f t="shared" si="784"/>
        <v>204537</v>
      </c>
      <c r="S2022" s="5">
        <v>15</v>
      </c>
      <c r="T2022" s="5">
        <v>0</v>
      </c>
      <c r="U2022">
        <f>[2]升级消耗!$I222</f>
        <v>546726</v>
      </c>
      <c r="V2022">
        <f t="shared" si="759"/>
        <v>2.2</v>
      </c>
      <c r="AA2022" s="5">
        <f t="shared" si="785"/>
        <v>2240</v>
      </c>
    </row>
    <row r="2023" spans="1:27">
      <c r="A2023" s="5">
        <f t="shared" si="755"/>
        <v>1007220</v>
      </c>
      <c r="B2023" s="5">
        <f t="shared" si="756"/>
        <v>1007</v>
      </c>
      <c r="C2023" s="5">
        <f>VLOOKUP(B2023,[1]role!$A:$J,10,1)</f>
        <v>51</v>
      </c>
      <c r="D2023" s="5">
        <f t="shared" si="757"/>
        <v>220</v>
      </c>
      <c r="E2023" s="10" t="s">
        <v>241</v>
      </c>
      <c r="F2023" s="5">
        <f>[2]攻击!$K225</f>
        <v>207817</v>
      </c>
      <c r="G2023" s="5">
        <f t="shared" si="779"/>
        <v>1048</v>
      </c>
      <c r="H2023" s="5">
        <v>0</v>
      </c>
      <c r="I2023" s="6">
        <f t="shared" si="780"/>
        <v>2250</v>
      </c>
      <c r="J2023">
        <v>0</v>
      </c>
      <c r="K2023" s="11">
        <f t="shared" si="781"/>
        <v>8</v>
      </c>
      <c r="L2023">
        <v>0</v>
      </c>
      <c r="M2023">
        <v>0</v>
      </c>
      <c r="N2023" s="7">
        <v>0</v>
      </c>
      <c r="O2023" s="7" t="str">
        <f t="shared" ref="O2023:Q2023" si="819">O1923</f>
        <v>1-1,2-21</v>
      </c>
      <c r="P2023" s="5" t="str">
        <f t="shared" si="783"/>
        <v>1-555493</v>
      </c>
      <c r="Q2023" s="7">
        <f t="shared" si="819"/>
        <v>0</v>
      </c>
      <c r="R2023" s="5">
        <f t="shared" si="784"/>
        <v>207817</v>
      </c>
      <c r="S2023" s="5">
        <v>15</v>
      </c>
      <c r="T2023" s="5">
        <v>0</v>
      </c>
      <c r="U2023">
        <f>[2]升级消耗!$I223</f>
        <v>555493</v>
      </c>
      <c r="V2023">
        <f t="shared" si="759"/>
        <v>2.2</v>
      </c>
      <c r="AA2023" s="5">
        <f t="shared" si="785"/>
        <v>2250</v>
      </c>
    </row>
    <row r="2024" spans="1:27">
      <c r="A2024" s="5">
        <f t="shared" si="755"/>
        <v>1007221</v>
      </c>
      <c r="B2024" s="5">
        <f t="shared" si="756"/>
        <v>1007</v>
      </c>
      <c r="C2024" s="5">
        <f>VLOOKUP(B2024,[1]role!$A:$J,10,1)</f>
        <v>51</v>
      </c>
      <c r="D2024" s="5">
        <f t="shared" si="757"/>
        <v>221</v>
      </c>
      <c r="E2024" s="10" t="s">
        <v>241</v>
      </c>
      <c r="F2024" s="5">
        <f>[2]攻击!$K226</f>
        <v>211101</v>
      </c>
      <c r="G2024" s="5">
        <f t="shared" si="779"/>
        <v>1053</v>
      </c>
      <c r="H2024" s="5">
        <v>0</v>
      </c>
      <c r="I2024" s="6">
        <f t="shared" si="780"/>
        <v>2260</v>
      </c>
      <c r="J2024">
        <v>0</v>
      </c>
      <c r="K2024" s="11">
        <f t="shared" si="781"/>
        <v>8</v>
      </c>
      <c r="L2024">
        <v>0</v>
      </c>
      <c r="M2024">
        <v>0</v>
      </c>
      <c r="N2024" s="7">
        <v>0</v>
      </c>
      <c r="O2024" s="7" t="str">
        <f t="shared" ref="O2024:Q2024" si="820">O1924</f>
        <v>1-1,2-22</v>
      </c>
      <c r="P2024" s="5" t="str">
        <f t="shared" si="783"/>
        <v>1-564270</v>
      </c>
      <c r="Q2024" s="7">
        <f t="shared" si="820"/>
        <v>0</v>
      </c>
      <c r="R2024" s="5">
        <f t="shared" si="784"/>
        <v>211101</v>
      </c>
      <c r="S2024" s="5">
        <v>15</v>
      </c>
      <c r="T2024" s="5">
        <v>0</v>
      </c>
      <c r="U2024">
        <f>[2]升级消耗!$I224</f>
        <v>564270</v>
      </c>
      <c r="V2024">
        <f t="shared" si="759"/>
        <v>2.2</v>
      </c>
      <c r="AA2024" s="5">
        <f t="shared" si="785"/>
        <v>2260</v>
      </c>
    </row>
    <row r="2025" spans="1:27">
      <c r="A2025" s="5">
        <f t="shared" si="755"/>
        <v>1007222</v>
      </c>
      <c r="B2025" s="5">
        <f t="shared" si="756"/>
        <v>1007</v>
      </c>
      <c r="C2025" s="5">
        <f>VLOOKUP(B2025,[1]role!$A:$J,10,1)</f>
        <v>51</v>
      </c>
      <c r="D2025" s="5">
        <f t="shared" si="757"/>
        <v>222</v>
      </c>
      <c r="E2025" s="10" t="s">
        <v>241</v>
      </c>
      <c r="F2025" s="5">
        <f>[2]攻击!$K227</f>
        <v>214384</v>
      </c>
      <c r="G2025" s="5">
        <f t="shared" si="779"/>
        <v>1057</v>
      </c>
      <c r="H2025" s="5">
        <v>0</v>
      </c>
      <c r="I2025" s="6">
        <f t="shared" si="780"/>
        <v>2270</v>
      </c>
      <c r="J2025">
        <v>0</v>
      </c>
      <c r="K2025" s="11">
        <f t="shared" si="781"/>
        <v>8</v>
      </c>
      <c r="L2025">
        <v>0</v>
      </c>
      <c r="M2025">
        <v>0</v>
      </c>
      <c r="N2025" s="7">
        <v>0</v>
      </c>
      <c r="O2025" s="7" t="str">
        <f t="shared" ref="O2025:Q2025" si="821">O1925</f>
        <v>1-1,2-23</v>
      </c>
      <c r="P2025" s="5" t="str">
        <f t="shared" si="783"/>
        <v>1-573046</v>
      </c>
      <c r="Q2025" s="7">
        <f t="shared" si="821"/>
        <v>0</v>
      </c>
      <c r="R2025" s="5">
        <f t="shared" si="784"/>
        <v>214384</v>
      </c>
      <c r="S2025" s="5">
        <v>15</v>
      </c>
      <c r="T2025" s="5">
        <v>0</v>
      </c>
      <c r="U2025">
        <f>[2]升级消耗!$I225</f>
        <v>573046</v>
      </c>
      <c r="V2025">
        <f t="shared" si="759"/>
        <v>2.2</v>
      </c>
      <c r="AA2025" s="5">
        <f t="shared" si="785"/>
        <v>2270</v>
      </c>
    </row>
    <row r="2026" spans="1:27">
      <c r="A2026" s="5">
        <f t="shared" si="755"/>
        <v>1007223</v>
      </c>
      <c r="B2026" s="5">
        <f t="shared" si="756"/>
        <v>1007</v>
      </c>
      <c r="C2026" s="5">
        <f>VLOOKUP(B2026,[1]role!$A:$J,10,1)</f>
        <v>51</v>
      </c>
      <c r="D2026" s="5">
        <f t="shared" si="757"/>
        <v>223</v>
      </c>
      <c r="E2026" s="10" t="s">
        <v>241</v>
      </c>
      <c r="F2026" s="5">
        <f>[2]攻击!$K228</f>
        <v>217671</v>
      </c>
      <c r="G2026" s="5">
        <f t="shared" si="779"/>
        <v>1062</v>
      </c>
      <c r="H2026" s="5">
        <v>0</v>
      </c>
      <c r="I2026" s="6">
        <f t="shared" si="780"/>
        <v>2280</v>
      </c>
      <c r="J2026">
        <v>0</v>
      </c>
      <c r="K2026" s="11">
        <f t="shared" si="781"/>
        <v>8</v>
      </c>
      <c r="L2026">
        <v>0</v>
      </c>
      <c r="M2026">
        <v>0</v>
      </c>
      <c r="N2026" s="7">
        <v>0</v>
      </c>
      <c r="O2026" s="7" t="str">
        <f t="shared" ref="O2026:Q2026" si="822">O1926</f>
        <v>1-1,2-24</v>
      </c>
      <c r="P2026" s="5" t="str">
        <f t="shared" si="783"/>
        <v>1-581831</v>
      </c>
      <c r="Q2026" s="7">
        <f t="shared" si="822"/>
        <v>0</v>
      </c>
      <c r="R2026" s="5">
        <f t="shared" si="784"/>
        <v>217671</v>
      </c>
      <c r="S2026" s="5">
        <v>15</v>
      </c>
      <c r="T2026" s="5">
        <v>0</v>
      </c>
      <c r="U2026">
        <f>[2]升级消耗!$I226</f>
        <v>581831</v>
      </c>
      <c r="V2026">
        <f t="shared" si="759"/>
        <v>2.2</v>
      </c>
      <c r="AA2026" s="5">
        <f t="shared" si="785"/>
        <v>2280</v>
      </c>
    </row>
    <row r="2027" spans="1:27">
      <c r="A2027" s="5">
        <f t="shared" si="755"/>
        <v>1007224</v>
      </c>
      <c r="B2027" s="5">
        <f t="shared" si="756"/>
        <v>1007</v>
      </c>
      <c r="C2027" s="5">
        <f>VLOOKUP(B2027,[1]role!$A:$J,10,1)</f>
        <v>51</v>
      </c>
      <c r="D2027" s="5">
        <f t="shared" si="757"/>
        <v>224</v>
      </c>
      <c r="E2027" s="10" t="s">
        <v>241</v>
      </c>
      <c r="F2027" s="5">
        <f>[2]攻击!$K229</f>
        <v>220958</v>
      </c>
      <c r="G2027" s="5">
        <f t="shared" si="779"/>
        <v>1066</v>
      </c>
      <c r="H2027" s="5">
        <v>0</v>
      </c>
      <c r="I2027" s="6">
        <f t="shared" si="780"/>
        <v>2290</v>
      </c>
      <c r="J2027">
        <v>0</v>
      </c>
      <c r="K2027" s="11">
        <f t="shared" si="781"/>
        <v>8</v>
      </c>
      <c r="L2027">
        <v>0</v>
      </c>
      <c r="M2027">
        <v>0</v>
      </c>
      <c r="N2027" s="7">
        <v>0</v>
      </c>
      <c r="O2027" s="7" t="str">
        <f t="shared" ref="O2027:Q2027" si="823">O1927</f>
        <v>1-1,2-25</v>
      </c>
      <c r="P2027" s="5" t="str">
        <f t="shared" si="783"/>
        <v>1-590616</v>
      </c>
      <c r="Q2027" s="7">
        <f t="shared" si="823"/>
        <v>0</v>
      </c>
      <c r="R2027" s="5">
        <f t="shared" si="784"/>
        <v>220958</v>
      </c>
      <c r="S2027" s="5">
        <v>15</v>
      </c>
      <c r="T2027" s="5">
        <v>0</v>
      </c>
      <c r="U2027">
        <f>[2]升级消耗!$I227</f>
        <v>590616</v>
      </c>
      <c r="V2027">
        <f t="shared" si="759"/>
        <v>2.2</v>
      </c>
      <c r="AA2027" s="5">
        <f t="shared" si="785"/>
        <v>2290</v>
      </c>
    </row>
    <row r="2028" spans="1:27">
      <c r="A2028" s="5">
        <f t="shared" si="755"/>
        <v>1007225</v>
      </c>
      <c r="B2028" s="5">
        <f t="shared" si="756"/>
        <v>1007</v>
      </c>
      <c r="C2028" s="5">
        <f>VLOOKUP(B2028,[1]role!$A:$J,10,1)</f>
        <v>51</v>
      </c>
      <c r="D2028" s="5">
        <f t="shared" si="757"/>
        <v>225</v>
      </c>
      <c r="E2028" s="10" t="s">
        <v>241</v>
      </c>
      <c r="F2028" s="5">
        <f>[2]攻击!$K230</f>
        <v>224248</v>
      </c>
      <c r="G2028" s="5">
        <f t="shared" si="779"/>
        <v>1071</v>
      </c>
      <c r="H2028" s="5">
        <v>0</v>
      </c>
      <c r="I2028" s="6">
        <f t="shared" si="780"/>
        <v>2300</v>
      </c>
      <c r="J2028">
        <v>0</v>
      </c>
      <c r="K2028" s="11">
        <f t="shared" si="781"/>
        <v>8</v>
      </c>
      <c r="L2028">
        <v>0</v>
      </c>
      <c r="M2028">
        <v>0</v>
      </c>
      <c r="N2028" s="7">
        <v>0</v>
      </c>
      <c r="O2028" s="7" t="str">
        <f t="shared" ref="O2028:Q2028" si="824">O1928</f>
        <v>1-1,2-26</v>
      </c>
      <c r="P2028" s="5" t="str">
        <f t="shared" si="783"/>
        <v>1-599410</v>
      </c>
      <c r="Q2028" s="7">
        <f t="shared" si="824"/>
        <v>0</v>
      </c>
      <c r="R2028" s="5">
        <f t="shared" si="784"/>
        <v>224248</v>
      </c>
      <c r="S2028" s="5">
        <v>15</v>
      </c>
      <c r="T2028" s="5">
        <v>0</v>
      </c>
      <c r="U2028">
        <f>[2]升级消耗!$I228</f>
        <v>599410</v>
      </c>
      <c r="V2028">
        <f t="shared" si="759"/>
        <v>2.2</v>
      </c>
      <c r="AA2028" s="5">
        <f t="shared" si="785"/>
        <v>2300</v>
      </c>
    </row>
    <row r="2029" spans="1:27">
      <c r="A2029" s="5">
        <f t="shared" si="755"/>
        <v>1007226</v>
      </c>
      <c r="B2029" s="5">
        <f t="shared" si="756"/>
        <v>1007</v>
      </c>
      <c r="C2029" s="5">
        <f>VLOOKUP(B2029,[1]role!$A:$J,10,1)</f>
        <v>51</v>
      </c>
      <c r="D2029" s="5">
        <f t="shared" si="757"/>
        <v>226</v>
      </c>
      <c r="E2029" s="10" t="s">
        <v>241</v>
      </c>
      <c r="F2029" s="5">
        <f>[2]攻击!$K231</f>
        <v>229181</v>
      </c>
      <c r="G2029" s="5">
        <f t="shared" si="779"/>
        <v>1076</v>
      </c>
      <c r="H2029" s="5">
        <v>0</v>
      </c>
      <c r="I2029" s="6">
        <f t="shared" si="780"/>
        <v>2310</v>
      </c>
      <c r="J2029">
        <v>0</v>
      </c>
      <c r="K2029" s="11">
        <f t="shared" si="781"/>
        <v>8</v>
      </c>
      <c r="L2029">
        <v>0</v>
      </c>
      <c r="M2029">
        <v>0</v>
      </c>
      <c r="N2029" s="7">
        <v>0</v>
      </c>
      <c r="O2029" s="7" t="str">
        <f t="shared" ref="O2029:Q2029" si="825">O1929</f>
        <v>1-1,2-27</v>
      </c>
      <c r="P2029" s="5" t="str">
        <f t="shared" si="783"/>
        <v>1-612597</v>
      </c>
      <c r="Q2029" s="7">
        <f t="shared" si="825"/>
        <v>0</v>
      </c>
      <c r="R2029" s="5">
        <f t="shared" si="784"/>
        <v>229181</v>
      </c>
      <c r="S2029" s="5">
        <v>15</v>
      </c>
      <c r="T2029" s="5">
        <v>0</v>
      </c>
      <c r="U2029">
        <f>[2]升级消耗!$I229</f>
        <v>612597</v>
      </c>
      <c r="V2029">
        <f t="shared" si="759"/>
        <v>2.2</v>
      </c>
      <c r="AA2029" s="5">
        <f t="shared" si="785"/>
        <v>2310</v>
      </c>
    </row>
    <row r="2030" spans="1:27">
      <c r="A2030" s="5">
        <f t="shared" si="755"/>
        <v>1007227</v>
      </c>
      <c r="B2030" s="5">
        <f t="shared" si="756"/>
        <v>1007</v>
      </c>
      <c r="C2030" s="5">
        <f>VLOOKUP(B2030,[1]role!$A:$J,10,1)</f>
        <v>51</v>
      </c>
      <c r="D2030" s="5">
        <f t="shared" si="757"/>
        <v>227</v>
      </c>
      <c r="E2030" s="10" t="s">
        <v>241</v>
      </c>
      <c r="F2030" s="5">
        <f>[2]攻击!$K232</f>
        <v>234115</v>
      </c>
      <c r="G2030" s="5">
        <f t="shared" si="779"/>
        <v>1080</v>
      </c>
      <c r="H2030" s="5">
        <v>0</v>
      </c>
      <c r="I2030" s="6">
        <f t="shared" si="780"/>
        <v>2320</v>
      </c>
      <c r="J2030">
        <v>0</v>
      </c>
      <c r="K2030" s="11">
        <f t="shared" si="781"/>
        <v>8</v>
      </c>
      <c r="L2030">
        <v>0</v>
      </c>
      <c r="M2030">
        <v>0</v>
      </c>
      <c r="N2030" s="7">
        <v>0</v>
      </c>
      <c r="O2030" s="7" t="str">
        <f t="shared" ref="O2030:Q2030" si="826">O1930</f>
        <v>1-1,2-28</v>
      </c>
      <c r="P2030" s="5" t="str">
        <f t="shared" si="783"/>
        <v>1-625784</v>
      </c>
      <c r="Q2030" s="7">
        <f t="shared" si="826"/>
        <v>0</v>
      </c>
      <c r="R2030" s="5">
        <f t="shared" si="784"/>
        <v>234115</v>
      </c>
      <c r="S2030" s="5">
        <v>15</v>
      </c>
      <c r="T2030" s="5">
        <v>0</v>
      </c>
      <c r="U2030">
        <f>[2]升级消耗!$I230</f>
        <v>625784</v>
      </c>
      <c r="V2030">
        <f t="shared" si="759"/>
        <v>2.2</v>
      </c>
      <c r="AA2030" s="5">
        <f t="shared" si="785"/>
        <v>2320</v>
      </c>
    </row>
    <row r="2031" spans="1:27">
      <c r="A2031" s="5">
        <f t="shared" si="755"/>
        <v>1007228</v>
      </c>
      <c r="B2031" s="5">
        <f t="shared" si="756"/>
        <v>1007</v>
      </c>
      <c r="C2031" s="5">
        <f>VLOOKUP(B2031,[1]role!$A:$J,10,1)</f>
        <v>51</v>
      </c>
      <c r="D2031" s="5">
        <f t="shared" si="757"/>
        <v>228</v>
      </c>
      <c r="E2031" s="10" t="s">
        <v>241</v>
      </c>
      <c r="F2031" s="5">
        <f>[2]攻击!$K233</f>
        <v>239052</v>
      </c>
      <c r="G2031" s="5">
        <f t="shared" si="779"/>
        <v>1085</v>
      </c>
      <c r="H2031" s="5">
        <v>0</v>
      </c>
      <c r="I2031" s="6">
        <f t="shared" si="780"/>
        <v>2330</v>
      </c>
      <c r="J2031">
        <v>0</v>
      </c>
      <c r="K2031" s="11">
        <f t="shared" si="781"/>
        <v>8</v>
      </c>
      <c r="L2031">
        <v>0</v>
      </c>
      <c r="M2031">
        <v>0</v>
      </c>
      <c r="N2031" s="7">
        <v>0</v>
      </c>
      <c r="O2031" s="7" t="str">
        <f t="shared" ref="O2031:Q2031" si="827">O1931</f>
        <v>1-1,2-29</v>
      </c>
      <c r="P2031" s="5" t="str">
        <f t="shared" si="783"/>
        <v>1-638980</v>
      </c>
      <c r="Q2031" s="7">
        <f t="shared" si="827"/>
        <v>0</v>
      </c>
      <c r="R2031" s="5">
        <f t="shared" si="784"/>
        <v>239052</v>
      </c>
      <c r="S2031" s="5">
        <v>15</v>
      </c>
      <c r="T2031" s="5">
        <v>0</v>
      </c>
      <c r="U2031">
        <f>[2]升级消耗!$I231</f>
        <v>638980</v>
      </c>
      <c r="V2031">
        <f t="shared" si="759"/>
        <v>2.2</v>
      </c>
      <c r="AA2031" s="5">
        <f t="shared" si="785"/>
        <v>2330</v>
      </c>
    </row>
    <row r="2032" spans="1:27">
      <c r="A2032" s="5">
        <f t="shared" si="755"/>
        <v>1007229</v>
      </c>
      <c r="B2032" s="5">
        <f t="shared" si="756"/>
        <v>1007</v>
      </c>
      <c r="C2032" s="5">
        <f>VLOOKUP(B2032,[1]role!$A:$J,10,1)</f>
        <v>51</v>
      </c>
      <c r="D2032" s="5">
        <f t="shared" si="757"/>
        <v>229</v>
      </c>
      <c r="E2032" s="10" t="s">
        <v>241</v>
      </c>
      <c r="F2032" s="5">
        <f>[2]攻击!$K234</f>
        <v>243988</v>
      </c>
      <c r="G2032" s="5">
        <f t="shared" si="779"/>
        <v>1089</v>
      </c>
      <c r="H2032" s="5">
        <v>0</v>
      </c>
      <c r="I2032" s="6">
        <f t="shared" si="780"/>
        <v>2340</v>
      </c>
      <c r="J2032">
        <v>0</v>
      </c>
      <c r="K2032" s="11">
        <f t="shared" si="781"/>
        <v>8</v>
      </c>
      <c r="L2032">
        <v>0</v>
      </c>
      <c r="M2032">
        <v>0</v>
      </c>
      <c r="N2032" s="7">
        <v>0</v>
      </c>
      <c r="O2032" s="7" t="str">
        <f t="shared" ref="O2032:Q2032" si="828">O1932</f>
        <v>1-1,2-30</v>
      </c>
      <c r="P2032" s="5" t="str">
        <f t="shared" si="783"/>
        <v>1-652175</v>
      </c>
      <c r="Q2032" s="7">
        <f t="shared" si="828"/>
        <v>0</v>
      </c>
      <c r="R2032" s="5">
        <f t="shared" si="784"/>
        <v>243988</v>
      </c>
      <c r="S2032" s="5">
        <v>15</v>
      </c>
      <c r="T2032" s="5">
        <v>0</v>
      </c>
      <c r="U2032">
        <f>[2]升级消耗!$I232</f>
        <v>652175</v>
      </c>
      <c r="V2032">
        <f t="shared" si="759"/>
        <v>2.2</v>
      </c>
      <c r="AA2032" s="5">
        <f t="shared" si="785"/>
        <v>2340</v>
      </c>
    </row>
    <row r="2033" spans="1:27">
      <c r="A2033" s="5">
        <f t="shared" ref="A2033:A2096" si="829">A1733+1000</f>
        <v>1007230</v>
      </c>
      <c r="B2033" s="5">
        <f t="shared" ref="B2033:B2096" si="830">B1733+1</f>
        <v>1007</v>
      </c>
      <c r="C2033" s="5">
        <f>VLOOKUP(B2033,[1]role!$A:$J,10,1)</f>
        <v>51</v>
      </c>
      <c r="D2033" s="5">
        <f t="shared" ref="D2033:D2096" si="831">D1733</f>
        <v>230</v>
      </c>
      <c r="E2033" s="10" t="s">
        <v>241</v>
      </c>
      <c r="F2033" s="5">
        <f>[2]攻击!$K235</f>
        <v>248928</v>
      </c>
      <c r="G2033" s="5">
        <f t="shared" si="779"/>
        <v>1094</v>
      </c>
      <c r="H2033" s="5">
        <v>0</v>
      </c>
      <c r="I2033" s="6">
        <f t="shared" si="780"/>
        <v>2350</v>
      </c>
      <c r="J2033">
        <v>0</v>
      </c>
      <c r="K2033" s="11">
        <f t="shared" si="781"/>
        <v>8</v>
      </c>
      <c r="L2033">
        <v>0</v>
      </c>
      <c r="M2033">
        <v>0</v>
      </c>
      <c r="N2033" s="7">
        <v>0</v>
      </c>
      <c r="O2033" s="7" t="str">
        <f t="shared" ref="O2033:Q2033" si="832">O1933</f>
        <v>1-1,2-31</v>
      </c>
      <c r="P2033" s="5" t="str">
        <f t="shared" si="783"/>
        <v>1-665380</v>
      </c>
      <c r="Q2033" s="7">
        <f t="shared" si="832"/>
        <v>0</v>
      </c>
      <c r="R2033" s="5">
        <f t="shared" si="784"/>
        <v>248928</v>
      </c>
      <c r="S2033" s="5">
        <v>15</v>
      </c>
      <c r="T2033" s="5">
        <v>0</v>
      </c>
      <c r="U2033">
        <f>[2]升级消耗!$I233</f>
        <v>665380</v>
      </c>
      <c r="V2033">
        <f t="shared" ref="V2033:V2096" si="833">V1733-0.05</f>
        <v>2.2</v>
      </c>
      <c r="AA2033" s="5">
        <f t="shared" si="785"/>
        <v>2350</v>
      </c>
    </row>
    <row r="2034" spans="1:27">
      <c r="A2034" s="5">
        <f t="shared" si="829"/>
        <v>1007231</v>
      </c>
      <c r="B2034" s="5">
        <f t="shared" si="830"/>
        <v>1007</v>
      </c>
      <c r="C2034" s="5">
        <f>VLOOKUP(B2034,[1]role!$A:$J,10,1)</f>
        <v>51</v>
      </c>
      <c r="D2034" s="5">
        <f t="shared" si="831"/>
        <v>231</v>
      </c>
      <c r="E2034" s="10" t="s">
        <v>241</v>
      </c>
      <c r="F2034" s="5">
        <f>[2]攻击!$K236</f>
        <v>253869</v>
      </c>
      <c r="G2034" s="5">
        <f t="shared" si="779"/>
        <v>1098</v>
      </c>
      <c r="H2034" s="5">
        <v>0</v>
      </c>
      <c r="I2034" s="6">
        <f t="shared" si="780"/>
        <v>2360</v>
      </c>
      <c r="J2034">
        <v>0</v>
      </c>
      <c r="K2034" s="11">
        <f t="shared" si="781"/>
        <v>8</v>
      </c>
      <c r="L2034">
        <v>0</v>
      </c>
      <c r="M2034">
        <v>0</v>
      </c>
      <c r="N2034" s="7">
        <v>0</v>
      </c>
      <c r="O2034" s="7" t="str">
        <f t="shared" ref="O2034:Q2034" si="834">O1934</f>
        <v>1-1,2-32</v>
      </c>
      <c r="P2034" s="5" t="str">
        <f t="shared" si="783"/>
        <v>1-678585</v>
      </c>
      <c r="Q2034" s="7">
        <f t="shared" si="834"/>
        <v>0</v>
      </c>
      <c r="R2034" s="5">
        <f t="shared" si="784"/>
        <v>253869</v>
      </c>
      <c r="S2034" s="5">
        <v>15</v>
      </c>
      <c r="T2034" s="5">
        <v>0</v>
      </c>
      <c r="U2034">
        <f>[2]升级消耗!$I234</f>
        <v>678585</v>
      </c>
      <c r="V2034">
        <f t="shared" si="833"/>
        <v>2.2</v>
      </c>
      <c r="AA2034" s="5">
        <f t="shared" si="785"/>
        <v>2360</v>
      </c>
    </row>
    <row r="2035" spans="1:27">
      <c r="A2035" s="5">
        <f t="shared" si="829"/>
        <v>1007232</v>
      </c>
      <c r="B2035" s="5">
        <f t="shared" si="830"/>
        <v>1007</v>
      </c>
      <c r="C2035" s="5">
        <f>VLOOKUP(B2035,[1]role!$A:$J,10,1)</f>
        <v>51</v>
      </c>
      <c r="D2035" s="5">
        <f t="shared" si="831"/>
        <v>232</v>
      </c>
      <c r="E2035" s="10" t="s">
        <v>241</v>
      </c>
      <c r="F2035" s="5">
        <f>[2]攻击!$K237</f>
        <v>258812</v>
      </c>
      <c r="G2035" s="5">
        <f t="shared" si="779"/>
        <v>1103</v>
      </c>
      <c r="H2035" s="5">
        <v>0</v>
      </c>
      <c r="I2035" s="6">
        <f t="shared" si="780"/>
        <v>2370</v>
      </c>
      <c r="J2035">
        <v>0</v>
      </c>
      <c r="K2035" s="11">
        <f t="shared" si="781"/>
        <v>8</v>
      </c>
      <c r="L2035">
        <v>0</v>
      </c>
      <c r="M2035">
        <v>0</v>
      </c>
      <c r="N2035" s="7">
        <v>0</v>
      </c>
      <c r="O2035" s="7" t="str">
        <f t="shared" ref="O2035:Q2035" si="835">O1935</f>
        <v>1-1,2-33</v>
      </c>
      <c r="P2035" s="5" t="str">
        <f t="shared" si="783"/>
        <v>1-691798</v>
      </c>
      <c r="Q2035" s="7">
        <f t="shared" si="835"/>
        <v>0</v>
      </c>
      <c r="R2035" s="5">
        <f t="shared" si="784"/>
        <v>258812</v>
      </c>
      <c r="S2035" s="5">
        <v>15</v>
      </c>
      <c r="T2035" s="5">
        <v>0</v>
      </c>
      <c r="U2035">
        <f>[2]升级消耗!$I235</f>
        <v>691798</v>
      </c>
      <c r="V2035">
        <f t="shared" si="833"/>
        <v>2.2</v>
      </c>
      <c r="AA2035" s="5">
        <f t="shared" si="785"/>
        <v>2370</v>
      </c>
    </row>
    <row r="2036" spans="1:27">
      <c r="A2036" s="5">
        <f t="shared" si="829"/>
        <v>1007233</v>
      </c>
      <c r="B2036" s="5">
        <f t="shared" si="830"/>
        <v>1007</v>
      </c>
      <c r="C2036" s="5">
        <f>VLOOKUP(B2036,[1]role!$A:$J,10,1)</f>
        <v>51</v>
      </c>
      <c r="D2036" s="5">
        <f t="shared" si="831"/>
        <v>233</v>
      </c>
      <c r="E2036" s="10" t="s">
        <v>241</v>
      </c>
      <c r="F2036" s="5">
        <f>[2]攻击!$K238</f>
        <v>263755</v>
      </c>
      <c r="G2036" s="5">
        <f t="shared" si="779"/>
        <v>1107</v>
      </c>
      <c r="H2036" s="5">
        <v>0</v>
      </c>
      <c r="I2036" s="6">
        <f t="shared" si="780"/>
        <v>2380</v>
      </c>
      <c r="J2036">
        <v>0</v>
      </c>
      <c r="K2036" s="11">
        <f t="shared" si="781"/>
        <v>8</v>
      </c>
      <c r="L2036">
        <v>0</v>
      </c>
      <c r="M2036">
        <v>0</v>
      </c>
      <c r="N2036" s="7">
        <v>0</v>
      </c>
      <c r="O2036" s="7" t="str">
        <f t="shared" ref="O2036:Q2036" si="836">O1936</f>
        <v>1-1,2-34</v>
      </c>
      <c r="P2036" s="5" t="str">
        <f t="shared" si="783"/>
        <v>1-705012</v>
      </c>
      <c r="Q2036" s="7">
        <f t="shared" si="836"/>
        <v>0</v>
      </c>
      <c r="R2036" s="5">
        <f t="shared" si="784"/>
        <v>263755</v>
      </c>
      <c r="S2036" s="5">
        <v>15</v>
      </c>
      <c r="T2036" s="5">
        <v>0</v>
      </c>
      <c r="U2036">
        <f>[2]升级消耗!$I236</f>
        <v>705012</v>
      </c>
      <c r="V2036">
        <f t="shared" si="833"/>
        <v>2.2</v>
      </c>
      <c r="AA2036" s="5">
        <f t="shared" si="785"/>
        <v>2380</v>
      </c>
    </row>
    <row r="2037" spans="1:27">
      <c r="A2037" s="5">
        <f t="shared" si="829"/>
        <v>1007234</v>
      </c>
      <c r="B2037" s="5">
        <f t="shared" si="830"/>
        <v>1007</v>
      </c>
      <c r="C2037" s="5">
        <f>VLOOKUP(B2037,[1]role!$A:$J,10,1)</f>
        <v>51</v>
      </c>
      <c r="D2037" s="5">
        <f t="shared" si="831"/>
        <v>234</v>
      </c>
      <c r="E2037" s="10" t="s">
        <v>241</v>
      </c>
      <c r="F2037" s="5">
        <f>[2]攻击!$K239</f>
        <v>268702</v>
      </c>
      <c r="G2037" s="5">
        <f t="shared" si="779"/>
        <v>1112</v>
      </c>
      <c r="H2037" s="5">
        <v>0</v>
      </c>
      <c r="I2037" s="6">
        <f t="shared" si="780"/>
        <v>2390</v>
      </c>
      <c r="J2037">
        <v>0</v>
      </c>
      <c r="K2037" s="11">
        <f t="shared" si="781"/>
        <v>8</v>
      </c>
      <c r="L2037">
        <v>0</v>
      </c>
      <c r="M2037">
        <v>0</v>
      </c>
      <c r="N2037" s="7">
        <v>0</v>
      </c>
      <c r="O2037" s="7" t="str">
        <f t="shared" ref="O2037:Q2037" si="837">O1937</f>
        <v>1-1,2-35</v>
      </c>
      <c r="P2037" s="5" t="str">
        <f t="shared" si="783"/>
        <v>1-718235</v>
      </c>
      <c r="Q2037" s="7">
        <f t="shared" si="837"/>
        <v>0</v>
      </c>
      <c r="R2037" s="5">
        <f t="shared" si="784"/>
        <v>268702</v>
      </c>
      <c r="S2037" s="5">
        <v>15</v>
      </c>
      <c r="T2037" s="5">
        <v>0</v>
      </c>
      <c r="U2037">
        <f>[2]升级消耗!$I237</f>
        <v>718235</v>
      </c>
      <c r="V2037">
        <f t="shared" si="833"/>
        <v>2.2</v>
      </c>
      <c r="AA2037" s="5">
        <f t="shared" si="785"/>
        <v>2390</v>
      </c>
    </row>
    <row r="2038" spans="1:27">
      <c r="A2038" s="5">
        <f t="shared" si="829"/>
        <v>1007235</v>
      </c>
      <c r="B2038" s="5">
        <f t="shared" si="830"/>
        <v>1007</v>
      </c>
      <c r="C2038" s="5">
        <f>VLOOKUP(B2038,[1]role!$A:$J,10,1)</f>
        <v>51</v>
      </c>
      <c r="D2038" s="5">
        <f t="shared" si="831"/>
        <v>235</v>
      </c>
      <c r="E2038" s="10" t="s">
        <v>241</v>
      </c>
      <c r="F2038" s="5">
        <f>[2]攻击!$K240</f>
        <v>273649</v>
      </c>
      <c r="G2038" s="5">
        <f t="shared" si="779"/>
        <v>1116</v>
      </c>
      <c r="H2038" s="5">
        <v>0</v>
      </c>
      <c r="I2038" s="6">
        <f t="shared" si="780"/>
        <v>2400</v>
      </c>
      <c r="J2038">
        <v>0</v>
      </c>
      <c r="K2038" s="11">
        <f t="shared" si="781"/>
        <v>8</v>
      </c>
      <c r="L2038">
        <v>0</v>
      </c>
      <c r="M2038">
        <v>0</v>
      </c>
      <c r="N2038" s="7">
        <v>0</v>
      </c>
      <c r="O2038" s="7" t="str">
        <f t="shared" ref="O2038:Q2038" si="838">O1938</f>
        <v>1-1,2-36</v>
      </c>
      <c r="P2038" s="5" t="str">
        <f t="shared" si="783"/>
        <v>1-731457</v>
      </c>
      <c r="Q2038" s="7">
        <f t="shared" si="838"/>
        <v>0</v>
      </c>
      <c r="R2038" s="5">
        <f t="shared" si="784"/>
        <v>273649</v>
      </c>
      <c r="S2038" s="5">
        <v>15</v>
      </c>
      <c r="T2038" s="5">
        <v>0</v>
      </c>
      <c r="U2038">
        <f>[2]升级消耗!$I238</f>
        <v>731457</v>
      </c>
      <c r="V2038">
        <f t="shared" si="833"/>
        <v>2.2</v>
      </c>
      <c r="AA2038" s="5">
        <f t="shared" si="785"/>
        <v>2400</v>
      </c>
    </row>
    <row r="2039" spans="1:27">
      <c r="A2039" s="5">
        <f t="shared" si="829"/>
        <v>1007236</v>
      </c>
      <c r="B2039" s="5">
        <f t="shared" si="830"/>
        <v>1007</v>
      </c>
      <c r="C2039" s="5">
        <f>VLOOKUP(B2039,[1]role!$A:$J,10,1)</f>
        <v>51</v>
      </c>
      <c r="D2039" s="5">
        <f t="shared" si="831"/>
        <v>236</v>
      </c>
      <c r="E2039" s="10" t="s">
        <v>241</v>
      </c>
      <c r="F2039" s="5">
        <f>[2]攻击!$K241</f>
        <v>278599</v>
      </c>
      <c r="G2039" s="5">
        <f t="shared" si="779"/>
        <v>1121</v>
      </c>
      <c r="H2039" s="5">
        <v>0</v>
      </c>
      <c r="I2039" s="6">
        <f t="shared" si="780"/>
        <v>2410</v>
      </c>
      <c r="J2039">
        <v>0</v>
      </c>
      <c r="K2039" s="11">
        <f t="shared" si="781"/>
        <v>8</v>
      </c>
      <c r="L2039">
        <v>0</v>
      </c>
      <c r="M2039">
        <v>0</v>
      </c>
      <c r="N2039" s="7">
        <v>0</v>
      </c>
      <c r="O2039" s="7" t="str">
        <f t="shared" ref="O2039:Q2039" si="839">O1939</f>
        <v>1-1,2-37</v>
      </c>
      <c r="P2039" s="5" t="str">
        <f t="shared" si="783"/>
        <v>1-744687</v>
      </c>
      <c r="Q2039" s="7">
        <f t="shared" si="839"/>
        <v>0</v>
      </c>
      <c r="R2039" s="5">
        <f t="shared" si="784"/>
        <v>278599</v>
      </c>
      <c r="S2039" s="5">
        <v>15</v>
      </c>
      <c r="T2039" s="5">
        <v>0</v>
      </c>
      <c r="U2039">
        <f>[2]升级消耗!$I239</f>
        <v>744687</v>
      </c>
      <c r="V2039">
        <f t="shared" si="833"/>
        <v>2.2</v>
      </c>
      <c r="AA2039" s="5">
        <f t="shared" si="785"/>
        <v>2410</v>
      </c>
    </row>
    <row r="2040" spans="1:27">
      <c r="A2040" s="5">
        <f t="shared" si="829"/>
        <v>1007237</v>
      </c>
      <c r="B2040" s="5">
        <f t="shared" si="830"/>
        <v>1007</v>
      </c>
      <c r="C2040" s="5">
        <f>VLOOKUP(B2040,[1]role!$A:$J,10,1)</f>
        <v>51</v>
      </c>
      <c r="D2040" s="5">
        <f t="shared" si="831"/>
        <v>237</v>
      </c>
      <c r="E2040" s="10" t="s">
        <v>241</v>
      </c>
      <c r="F2040" s="5">
        <f>[2]攻击!$K242</f>
        <v>283549</v>
      </c>
      <c r="G2040" s="5">
        <f t="shared" si="779"/>
        <v>1126</v>
      </c>
      <c r="H2040" s="5">
        <v>0</v>
      </c>
      <c r="I2040" s="6">
        <f t="shared" si="780"/>
        <v>2420</v>
      </c>
      <c r="J2040">
        <v>0</v>
      </c>
      <c r="K2040" s="11">
        <f t="shared" si="781"/>
        <v>8</v>
      </c>
      <c r="L2040">
        <v>0</v>
      </c>
      <c r="M2040">
        <v>0</v>
      </c>
      <c r="N2040" s="7">
        <v>0</v>
      </c>
      <c r="O2040" s="7" t="str">
        <f t="shared" ref="O2040:Q2040" si="840">O1940</f>
        <v>1-1,2-38</v>
      </c>
      <c r="P2040" s="5" t="str">
        <f t="shared" si="783"/>
        <v>1-757919</v>
      </c>
      <c r="Q2040" s="7">
        <f t="shared" si="840"/>
        <v>0</v>
      </c>
      <c r="R2040" s="5">
        <f t="shared" si="784"/>
        <v>283549</v>
      </c>
      <c r="S2040" s="5">
        <v>15</v>
      </c>
      <c r="T2040" s="5">
        <v>0</v>
      </c>
      <c r="U2040">
        <f>[2]升级消耗!$I240</f>
        <v>757919</v>
      </c>
      <c r="V2040">
        <f t="shared" si="833"/>
        <v>2.2</v>
      </c>
      <c r="AA2040" s="5">
        <f t="shared" si="785"/>
        <v>2420</v>
      </c>
    </row>
    <row r="2041" spans="1:27">
      <c r="A2041" s="5">
        <f t="shared" si="829"/>
        <v>1007238</v>
      </c>
      <c r="B2041" s="5">
        <f t="shared" si="830"/>
        <v>1007</v>
      </c>
      <c r="C2041" s="5">
        <f>VLOOKUP(B2041,[1]role!$A:$J,10,1)</f>
        <v>51</v>
      </c>
      <c r="D2041" s="5">
        <f t="shared" si="831"/>
        <v>238</v>
      </c>
      <c r="E2041" s="10" t="s">
        <v>241</v>
      </c>
      <c r="F2041" s="5">
        <f>[2]攻击!$K243</f>
        <v>288502</v>
      </c>
      <c r="G2041" s="5">
        <f t="shared" si="779"/>
        <v>1130</v>
      </c>
      <c r="H2041" s="5">
        <v>0</v>
      </c>
      <c r="I2041" s="6">
        <f t="shared" si="780"/>
        <v>2430</v>
      </c>
      <c r="J2041">
        <v>0</v>
      </c>
      <c r="K2041" s="11">
        <f t="shared" si="781"/>
        <v>8</v>
      </c>
      <c r="L2041">
        <v>0</v>
      </c>
      <c r="M2041">
        <v>0</v>
      </c>
      <c r="N2041" s="7">
        <v>0</v>
      </c>
      <c r="O2041" s="7" t="str">
        <f t="shared" ref="O2041:Q2041" si="841">O1941</f>
        <v>1-1,2-39</v>
      </c>
      <c r="P2041" s="5" t="str">
        <f t="shared" si="783"/>
        <v>1-771160</v>
      </c>
      <c r="Q2041" s="7">
        <f t="shared" si="841"/>
        <v>0</v>
      </c>
      <c r="R2041" s="5">
        <f t="shared" si="784"/>
        <v>288502</v>
      </c>
      <c r="S2041" s="5">
        <v>15</v>
      </c>
      <c r="T2041" s="5">
        <v>0</v>
      </c>
      <c r="U2041">
        <f>[2]升级消耗!$I241</f>
        <v>771160</v>
      </c>
      <c r="V2041">
        <f t="shared" si="833"/>
        <v>2.2</v>
      </c>
      <c r="AA2041" s="5">
        <f t="shared" si="785"/>
        <v>2430</v>
      </c>
    </row>
    <row r="2042" spans="1:27">
      <c r="A2042" s="5">
        <f t="shared" si="829"/>
        <v>1007239</v>
      </c>
      <c r="B2042" s="5">
        <f t="shared" si="830"/>
        <v>1007</v>
      </c>
      <c r="C2042" s="5">
        <f>VLOOKUP(B2042,[1]role!$A:$J,10,1)</f>
        <v>51</v>
      </c>
      <c r="D2042" s="5">
        <f t="shared" si="831"/>
        <v>239</v>
      </c>
      <c r="E2042" s="10" t="s">
        <v>241</v>
      </c>
      <c r="F2042" s="5">
        <f>[2]攻击!$K244</f>
        <v>293455</v>
      </c>
      <c r="G2042" s="5">
        <f t="shared" si="779"/>
        <v>1135</v>
      </c>
      <c r="H2042" s="5">
        <v>0</v>
      </c>
      <c r="I2042" s="6">
        <f t="shared" si="780"/>
        <v>2440</v>
      </c>
      <c r="J2042">
        <v>0</v>
      </c>
      <c r="K2042" s="11">
        <f t="shared" si="781"/>
        <v>8</v>
      </c>
      <c r="L2042">
        <v>0</v>
      </c>
      <c r="M2042">
        <v>0</v>
      </c>
      <c r="N2042" s="7">
        <v>0</v>
      </c>
      <c r="O2042" s="7" t="str">
        <f t="shared" ref="O2042:Q2042" si="842">O1942</f>
        <v>1-1,2-40</v>
      </c>
      <c r="P2042" s="5" t="str">
        <f t="shared" si="783"/>
        <v>1-784400</v>
      </c>
      <c r="Q2042" s="7">
        <f t="shared" si="842"/>
        <v>0</v>
      </c>
      <c r="R2042" s="5">
        <f t="shared" si="784"/>
        <v>293455</v>
      </c>
      <c r="S2042" s="5">
        <v>15</v>
      </c>
      <c r="T2042" s="5">
        <v>0</v>
      </c>
      <c r="U2042">
        <f>[2]升级消耗!$I242</f>
        <v>784400</v>
      </c>
      <c r="V2042">
        <f t="shared" si="833"/>
        <v>2.2</v>
      </c>
      <c r="AA2042" s="5">
        <f t="shared" si="785"/>
        <v>2440</v>
      </c>
    </row>
    <row r="2043" spans="1:27">
      <c r="A2043" s="5">
        <f t="shared" si="829"/>
        <v>1007240</v>
      </c>
      <c r="B2043" s="5">
        <f t="shared" si="830"/>
        <v>1007</v>
      </c>
      <c r="C2043" s="5">
        <f>VLOOKUP(B2043,[1]role!$A:$J,10,1)</f>
        <v>51</v>
      </c>
      <c r="D2043" s="5">
        <f t="shared" si="831"/>
        <v>240</v>
      </c>
      <c r="E2043" s="10" t="s">
        <v>241</v>
      </c>
      <c r="F2043" s="5">
        <f>[2]攻击!$K245</f>
        <v>298412</v>
      </c>
      <c r="G2043" s="5">
        <f t="shared" si="779"/>
        <v>1139</v>
      </c>
      <c r="H2043" s="5">
        <v>0</v>
      </c>
      <c r="I2043" s="6">
        <f t="shared" si="780"/>
        <v>2450</v>
      </c>
      <c r="J2043">
        <v>0</v>
      </c>
      <c r="K2043" s="11">
        <f t="shared" si="781"/>
        <v>8</v>
      </c>
      <c r="L2043">
        <v>0</v>
      </c>
      <c r="M2043">
        <v>0</v>
      </c>
      <c r="N2043" s="7">
        <v>0</v>
      </c>
      <c r="O2043" s="7" t="str">
        <f t="shared" ref="O2043:Q2043" si="843">O1943</f>
        <v>1-1,2-41</v>
      </c>
      <c r="P2043" s="5" t="str">
        <f t="shared" si="783"/>
        <v>1-797649</v>
      </c>
      <c r="Q2043" s="7">
        <f t="shared" si="843"/>
        <v>0</v>
      </c>
      <c r="R2043" s="5">
        <f t="shared" si="784"/>
        <v>298412</v>
      </c>
      <c r="S2043" s="5">
        <v>15</v>
      </c>
      <c r="T2043" s="5">
        <v>0</v>
      </c>
      <c r="U2043">
        <f>[2]升级消耗!$I243</f>
        <v>797649</v>
      </c>
      <c r="V2043">
        <f t="shared" si="833"/>
        <v>2.2</v>
      </c>
      <c r="AA2043" s="5">
        <f t="shared" si="785"/>
        <v>2450</v>
      </c>
    </row>
    <row r="2044" spans="1:27">
      <c r="A2044" s="5">
        <f t="shared" si="829"/>
        <v>1007241</v>
      </c>
      <c r="B2044" s="5">
        <f t="shared" si="830"/>
        <v>1007</v>
      </c>
      <c r="C2044" s="5">
        <f>VLOOKUP(B2044,[1]role!$A:$J,10,1)</f>
        <v>51</v>
      </c>
      <c r="D2044" s="5">
        <f t="shared" si="831"/>
        <v>241</v>
      </c>
      <c r="E2044" s="10" t="s">
        <v>241</v>
      </c>
      <c r="F2044" s="5">
        <f>[2]攻击!$K246</f>
        <v>303369</v>
      </c>
      <c r="G2044" s="5">
        <f t="shared" si="779"/>
        <v>1144</v>
      </c>
      <c r="H2044" s="5">
        <v>0</v>
      </c>
      <c r="I2044" s="6">
        <f t="shared" si="780"/>
        <v>2460</v>
      </c>
      <c r="J2044">
        <v>0</v>
      </c>
      <c r="K2044" s="11">
        <f t="shared" si="781"/>
        <v>8</v>
      </c>
      <c r="L2044">
        <v>0</v>
      </c>
      <c r="M2044">
        <v>0</v>
      </c>
      <c r="N2044" s="7">
        <v>0</v>
      </c>
      <c r="O2044" s="7" t="str">
        <f t="shared" ref="O2044:Q2044" si="844">O1944</f>
        <v>1-1,2-42</v>
      </c>
      <c r="P2044" s="5" t="str">
        <f t="shared" si="783"/>
        <v>1-810899</v>
      </c>
      <c r="Q2044" s="7">
        <f t="shared" si="844"/>
        <v>0</v>
      </c>
      <c r="R2044" s="5">
        <f t="shared" si="784"/>
        <v>303369</v>
      </c>
      <c r="S2044" s="5">
        <v>15</v>
      </c>
      <c r="T2044" s="5">
        <v>0</v>
      </c>
      <c r="U2044">
        <f>[2]升级消耗!$I244</f>
        <v>810899</v>
      </c>
      <c r="V2044">
        <f t="shared" si="833"/>
        <v>2.2</v>
      </c>
      <c r="AA2044" s="5">
        <f t="shared" si="785"/>
        <v>2460</v>
      </c>
    </row>
    <row r="2045" spans="1:27">
      <c r="A2045" s="5">
        <f t="shared" si="829"/>
        <v>1007242</v>
      </c>
      <c r="B2045" s="5">
        <f t="shared" si="830"/>
        <v>1007</v>
      </c>
      <c r="C2045" s="5">
        <f>VLOOKUP(B2045,[1]role!$A:$J,10,1)</f>
        <v>51</v>
      </c>
      <c r="D2045" s="5">
        <f t="shared" si="831"/>
        <v>242</v>
      </c>
      <c r="E2045" s="10" t="s">
        <v>241</v>
      </c>
      <c r="F2045" s="5">
        <f>[2]攻击!$K247</f>
        <v>308328</v>
      </c>
      <c r="G2045" s="5">
        <f t="shared" si="779"/>
        <v>1148</v>
      </c>
      <c r="H2045" s="5">
        <v>0</v>
      </c>
      <c r="I2045" s="6">
        <f t="shared" si="780"/>
        <v>2470</v>
      </c>
      <c r="J2045">
        <v>0</v>
      </c>
      <c r="K2045" s="11">
        <f t="shared" si="781"/>
        <v>8</v>
      </c>
      <c r="L2045">
        <v>0</v>
      </c>
      <c r="M2045">
        <v>0</v>
      </c>
      <c r="N2045" s="7">
        <v>0</v>
      </c>
      <c r="O2045" s="7" t="str">
        <f t="shared" ref="O2045:Q2045" si="845">O1945</f>
        <v>1-1,2-43</v>
      </c>
      <c r="P2045" s="5" t="str">
        <f t="shared" si="783"/>
        <v>1-824156</v>
      </c>
      <c r="Q2045" s="7">
        <f t="shared" si="845"/>
        <v>0</v>
      </c>
      <c r="R2045" s="5">
        <f t="shared" si="784"/>
        <v>308328</v>
      </c>
      <c r="S2045" s="5">
        <v>15</v>
      </c>
      <c r="T2045" s="5">
        <v>0</v>
      </c>
      <c r="U2045">
        <f>[2]升级消耗!$I245</f>
        <v>824156</v>
      </c>
      <c r="V2045">
        <f t="shared" si="833"/>
        <v>2.2</v>
      </c>
      <c r="AA2045" s="5">
        <f t="shared" si="785"/>
        <v>2470</v>
      </c>
    </row>
    <row r="2046" spans="1:27">
      <c r="A2046" s="5">
        <f t="shared" si="829"/>
        <v>1007243</v>
      </c>
      <c r="B2046" s="5">
        <f t="shared" si="830"/>
        <v>1007</v>
      </c>
      <c r="C2046" s="5">
        <f>VLOOKUP(B2046,[1]role!$A:$J,10,1)</f>
        <v>51</v>
      </c>
      <c r="D2046" s="5">
        <f t="shared" si="831"/>
        <v>243</v>
      </c>
      <c r="E2046" s="10" t="s">
        <v>241</v>
      </c>
      <c r="F2046" s="5">
        <f>[2]攻击!$K248</f>
        <v>313288</v>
      </c>
      <c r="G2046" s="5">
        <f t="shared" si="779"/>
        <v>1153</v>
      </c>
      <c r="H2046" s="5">
        <v>0</v>
      </c>
      <c r="I2046" s="6">
        <f t="shared" si="780"/>
        <v>2480</v>
      </c>
      <c r="J2046">
        <v>0</v>
      </c>
      <c r="K2046" s="11">
        <f t="shared" si="781"/>
        <v>8</v>
      </c>
      <c r="L2046">
        <v>0</v>
      </c>
      <c r="M2046">
        <v>0</v>
      </c>
      <c r="N2046" s="7">
        <v>0</v>
      </c>
      <c r="O2046" s="7" t="str">
        <f t="shared" ref="O2046:Q2046" si="846">O1946</f>
        <v>1-1,2-44</v>
      </c>
      <c r="P2046" s="5" t="str">
        <f t="shared" si="783"/>
        <v>1-837414</v>
      </c>
      <c r="Q2046" s="7">
        <f t="shared" si="846"/>
        <v>0</v>
      </c>
      <c r="R2046" s="5">
        <f t="shared" si="784"/>
        <v>313288</v>
      </c>
      <c r="S2046" s="5">
        <v>15</v>
      </c>
      <c r="T2046" s="5">
        <v>0</v>
      </c>
      <c r="U2046">
        <f>[2]升级消耗!$I246</f>
        <v>837414</v>
      </c>
      <c r="V2046">
        <f t="shared" si="833"/>
        <v>2.2</v>
      </c>
      <c r="AA2046" s="5">
        <f t="shared" si="785"/>
        <v>2480</v>
      </c>
    </row>
    <row r="2047" spans="1:27">
      <c r="A2047" s="5">
        <f t="shared" si="829"/>
        <v>1007244</v>
      </c>
      <c r="B2047" s="5">
        <f t="shared" si="830"/>
        <v>1007</v>
      </c>
      <c r="C2047" s="5">
        <f>VLOOKUP(B2047,[1]role!$A:$J,10,1)</f>
        <v>51</v>
      </c>
      <c r="D2047" s="5">
        <f t="shared" si="831"/>
        <v>244</v>
      </c>
      <c r="E2047" s="10" t="s">
        <v>241</v>
      </c>
      <c r="F2047" s="5">
        <f>[2]攻击!$K249</f>
        <v>318252</v>
      </c>
      <c r="G2047" s="5">
        <f t="shared" si="779"/>
        <v>1157</v>
      </c>
      <c r="H2047" s="5">
        <v>0</v>
      </c>
      <c r="I2047" s="6">
        <f t="shared" si="780"/>
        <v>2490</v>
      </c>
      <c r="J2047">
        <v>0</v>
      </c>
      <c r="K2047" s="11">
        <f t="shared" si="781"/>
        <v>8</v>
      </c>
      <c r="L2047">
        <v>0</v>
      </c>
      <c r="M2047">
        <v>0</v>
      </c>
      <c r="N2047" s="7">
        <v>0</v>
      </c>
      <c r="O2047" s="7" t="str">
        <f t="shared" ref="O2047:Q2047" si="847">O1947</f>
        <v>1-1,2-45</v>
      </c>
      <c r="P2047" s="5" t="str">
        <f t="shared" si="783"/>
        <v>1-850681</v>
      </c>
      <c r="Q2047" s="7">
        <f t="shared" si="847"/>
        <v>0</v>
      </c>
      <c r="R2047" s="5">
        <f t="shared" si="784"/>
        <v>318252</v>
      </c>
      <c r="S2047" s="5">
        <v>15</v>
      </c>
      <c r="T2047" s="5">
        <v>0</v>
      </c>
      <c r="U2047">
        <f>[2]升级消耗!$I247</f>
        <v>850681</v>
      </c>
      <c r="V2047">
        <f t="shared" si="833"/>
        <v>2.2</v>
      </c>
      <c r="AA2047" s="5">
        <f t="shared" si="785"/>
        <v>2490</v>
      </c>
    </row>
    <row r="2048" spans="1:27">
      <c r="A2048" s="5">
        <f t="shared" si="829"/>
        <v>1007245</v>
      </c>
      <c r="B2048" s="5">
        <f t="shared" si="830"/>
        <v>1007</v>
      </c>
      <c r="C2048" s="5">
        <f>VLOOKUP(B2048,[1]role!$A:$J,10,1)</f>
        <v>51</v>
      </c>
      <c r="D2048" s="5">
        <f t="shared" si="831"/>
        <v>245</v>
      </c>
      <c r="E2048" s="10" t="s">
        <v>241</v>
      </c>
      <c r="F2048" s="5">
        <f>[2]攻击!$K250</f>
        <v>323215</v>
      </c>
      <c r="G2048" s="5">
        <f t="shared" si="779"/>
        <v>1162</v>
      </c>
      <c r="H2048" s="5">
        <v>0</v>
      </c>
      <c r="I2048" s="6">
        <f t="shared" si="780"/>
        <v>2500</v>
      </c>
      <c r="J2048">
        <v>0</v>
      </c>
      <c r="K2048" s="11">
        <f t="shared" si="781"/>
        <v>8</v>
      </c>
      <c r="L2048">
        <v>0</v>
      </c>
      <c r="M2048">
        <v>0</v>
      </c>
      <c r="N2048" s="7">
        <v>0</v>
      </c>
      <c r="O2048" s="7" t="str">
        <f t="shared" ref="O2048:Q2048" si="848">O1948</f>
        <v>1-1,2-46</v>
      </c>
      <c r="P2048" s="5" t="str">
        <f t="shared" si="783"/>
        <v>1-863948</v>
      </c>
      <c r="Q2048" s="7">
        <f t="shared" si="848"/>
        <v>0</v>
      </c>
      <c r="R2048" s="5">
        <f t="shared" si="784"/>
        <v>323215</v>
      </c>
      <c r="S2048" s="5">
        <v>15</v>
      </c>
      <c r="T2048" s="5">
        <v>0</v>
      </c>
      <c r="U2048">
        <f>[2]升级消耗!$I248</f>
        <v>863948</v>
      </c>
      <c r="V2048">
        <f t="shared" si="833"/>
        <v>2.2</v>
      </c>
      <c r="AA2048" s="5">
        <f t="shared" si="785"/>
        <v>2500</v>
      </c>
    </row>
    <row r="2049" spans="1:27">
      <c r="A2049" s="5">
        <f t="shared" si="829"/>
        <v>1007246</v>
      </c>
      <c r="B2049" s="5">
        <f t="shared" si="830"/>
        <v>1007</v>
      </c>
      <c r="C2049" s="5">
        <f>VLOOKUP(B2049,[1]role!$A:$J,10,1)</f>
        <v>51</v>
      </c>
      <c r="D2049" s="5">
        <f t="shared" si="831"/>
        <v>246</v>
      </c>
      <c r="E2049" s="10" t="s">
        <v>241</v>
      </c>
      <c r="F2049" s="5">
        <f>[2]攻击!$K251</f>
        <v>328181</v>
      </c>
      <c r="G2049" s="5">
        <f t="shared" si="779"/>
        <v>1166</v>
      </c>
      <c r="H2049" s="5">
        <v>0</v>
      </c>
      <c r="I2049" s="6">
        <f t="shared" si="780"/>
        <v>2510</v>
      </c>
      <c r="J2049">
        <v>0</v>
      </c>
      <c r="K2049" s="11">
        <f t="shared" si="781"/>
        <v>8</v>
      </c>
      <c r="L2049">
        <v>0</v>
      </c>
      <c r="M2049">
        <v>0</v>
      </c>
      <c r="N2049" s="7">
        <v>0</v>
      </c>
      <c r="O2049" s="7" t="str">
        <f t="shared" ref="O2049:Q2049" si="849">O1949</f>
        <v>1-1,2-47</v>
      </c>
      <c r="P2049" s="5" t="str">
        <f t="shared" si="783"/>
        <v>1-877224</v>
      </c>
      <c r="Q2049" s="7">
        <f t="shared" si="849"/>
        <v>0</v>
      </c>
      <c r="R2049" s="5">
        <f t="shared" si="784"/>
        <v>328181</v>
      </c>
      <c r="S2049" s="5">
        <v>15</v>
      </c>
      <c r="T2049" s="5">
        <v>0</v>
      </c>
      <c r="U2049">
        <f>[2]升级消耗!$I249</f>
        <v>877224</v>
      </c>
      <c r="V2049">
        <f t="shared" si="833"/>
        <v>2.2</v>
      </c>
      <c r="AA2049" s="5">
        <f t="shared" si="785"/>
        <v>2510</v>
      </c>
    </row>
    <row r="2050" spans="1:27">
      <c r="A2050" s="5">
        <f t="shared" si="829"/>
        <v>1007247</v>
      </c>
      <c r="B2050" s="5">
        <f t="shared" si="830"/>
        <v>1007</v>
      </c>
      <c r="C2050" s="5">
        <f>VLOOKUP(B2050,[1]role!$A:$J,10,1)</f>
        <v>51</v>
      </c>
      <c r="D2050" s="5">
        <f t="shared" si="831"/>
        <v>247</v>
      </c>
      <c r="E2050" s="10" t="s">
        <v>241</v>
      </c>
      <c r="F2050" s="5">
        <f>[2]攻击!$K252</f>
        <v>333148</v>
      </c>
      <c r="G2050" s="5">
        <f t="shared" si="779"/>
        <v>1171</v>
      </c>
      <c r="H2050" s="5">
        <v>0</v>
      </c>
      <c r="I2050" s="6">
        <f t="shared" si="780"/>
        <v>2520</v>
      </c>
      <c r="J2050">
        <v>0</v>
      </c>
      <c r="K2050" s="11">
        <f t="shared" si="781"/>
        <v>8</v>
      </c>
      <c r="L2050">
        <v>0</v>
      </c>
      <c r="M2050">
        <v>0</v>
      </c>
      <c r="N2050" s="7">
        <v>0</v>
      </c>
      <c r="O2050" s="7" t="str">
        <f t="shared" ref="O2050:Q2050" si="850">O1950</f>
        <v>1-1,2-48</v>
      </c>
      <c r="P2050" s="5" t="str">
        <f t="shared" si="783"/>
        <v>1-890500</v>
      </c>
      <c r="Q2050" s="7">
        <f t="shared" si="850"/>
        <v>0</v>
      </c>
      <c r="R2050" s="5">
        <f t="shared" si="784"/>
        <v>333148</v>
      </c>
      <c r="S2050" s="5">
        <v>15</v>
      </c>
      <c r="T2050" s="5">
        <v>0</v>
      </c>
      <c r="U2050">
        <f>[2]升级消耗!$I250</f>
        <v>890500</v>
      </c>
      <c r="V2050">
        <f t="shared" si="833"/>
        <v>2.2</v>
      </c>
      <c r="AA2050" s="5">
        <f t="shared" si="785"/>
        <v>2520</v>
      </c>
    </row>
    <row r="2051" spans="1:27">
      <c r="A2051" s="5">
        <f t="shared" si="829"/>
        <v>1007248</v>
      </c>
      <c r="B2051" s="5">
        <f t="shared" si="830"/>
        <v>1007</v>
      </c>
      <c r="C2051" s="5">
        <f>VLOOKUP(B2051,[1]role!$A:$J,10,1)</f>
        <v>51</v>
      </c>
      <c r="D2051" s="5">
        <f t="shared" si="831"/>
        <v>248</v>
      </c>
      <c r="E2051" s="10" t="s">
        <v>241</v>
      </c>
      <c r="F2051" s="5">
        <f>[2]攻击!$K253</f>
        <v>338118</v>
      </c>
      <c r="G2051" s="5">
        <f t="shared" si="779"/>
        <v>1176</v>
      </c>
      <c r="H2051" s="5">
        <v>0</v>
      </c>
      <c r="I2051" s="6">
        <f t="shared" si="780"/>
        <v>2530</v>
      </c>
      <c r="J2051">
        <v>0</v>
      </c>
      <c r="K2051" s="11">
        <f t="shared" si="781"/>
        <v>8</v>
      </c>
      <c r="L2051">
        <v>0</v>
      </c>
      <c r="M2051">
        <v>0</v>
      </c>
      <c r="N2051" s="7">
        <v>0</v>
      </c>
      <c r="O2051" s="7" t="str">
        <f t="shared" ref="O2051:Q2051" si="851">O1951</f>
        <v>1-1,2-49</v>
      </c>
      <c r="P2051" s="5" t="str">
        <f t="shared" si="783"/>
        <v>1-903785</v>
      </c>
      <c r="Q2051" s="7">
        <f t="shared" si="851"/>
        <v>0</v>
      </c>
      <c r="R2051" s="5">
        <f t="shared" si="784"/>
        <v>338118</v>
      </c>
      <c r="S2051" s="5">
        <v>15</v>
      </c>
      <c r="T2051" s="5">
        <v>0</v>
      </c>
      <c r="U2051">
        <f>[2]升级消耗!$I251</f>
        <v>903785</v>
      </c>
      <c r="V2051">
        <f t="shared" si="833"/>
        <v>2.2</v>
      </c>
      <c r="AA2051" s="5">
        <f t="shared" si="785"/>
        <v>2530</v>
      </c>
    </row>
    <row r="2052" spans="1:27">
      <c r="A2052" s="5">
        <f t="shared" si="829"/>
        <v>1007249</v>
      </c>
      <c r="B2052" s="5">
        <f t="shared" si="830"/>
        <v>1007</v>
      </c>
      <c r="C2052" s="5">
        <f>VLOOKUP(B2052,[1]role!$A:$J,10,1)</f>
        <v>51</v>
      </c>
      <c r="D2052" s="5">
        <f t="shared" si="831"/>
        <v>249</v>
      </c>
      <c r="E2052" s="10" t="s">
        <v>241</v>
      </c>
      <c r="F2052" s="5">
        <f>[2]攻击!$K254</f>
        <v>343087</v>
      </c>
      <c r="G2052" s="5">
        <f t="shared" si="779"/>
        <v>1180</v>
      </c>
      <c r="H2052" s="5">
        <v>0</v>
      </c>
      <c r="I2052" s="6">
        <f t="shared" si="780"/>
        <v>2540</v>
      </c>
      <c r="J2052">
        <v>0</v>
      </c>
      <c r="K2052" s="11">
        <f t="shared" si="781"/>
        <v>8</v>
      </c>
      <c r="L2052">
        <v>0</v>
      </c>
      <c r="M2052">
        <v>0</v>
      </c>
      <c r="N2052" s="7">
        <v>0</v>
      </c>
      <c r="O2052" s="7" t="str">
        <f t="shared" ref="O2052:Q2052" si="852">O1952</f>
        <v>1-1,2-50</v>
      </c>
      <c r="P2052" s="5" t="str">
        <f t="shared" si="783"/>
        <v>1-917070</v>
      </c>
      <c r="Q2052" s="7">
        <f t="shared" si="852"/>
        <v>0</v>
      </c>
      <c r="R2052" s="5">
        <f t="shared" si="784"/>
        <v>343087</v>
      </c>
      <c r="S2052" s="5">
        <v>15</v>
      </c>
      <c r="T2052" s="5">
        <v>0</v>
      </c>
      <c r="U2052">
        <f>[2]升级消耗!$I252</f>
        <v>917070</v>
      </c>
      <c r="V2052">
        <f t="shared" si="833"/>
        <v>2.2</v>
      </c>
      <c r="AA2052" s="5">
        <f t="shared" si="785"/>
        <v>2540</v>
      </c>
    </row>
    <row r="2053" spans="1:27">
      <c r="A2053" s="5">
        <f t="shared" si="829"/>
        <v>1007250</v>
      </c>
      <c r="B2053" s="5">
        <f t="shared" si="830"/>
        <v>1007</v>
      </c>
      <c r="C2053" s="5">
        <f>VLOOKUP(B2053,[1]role!$A:$J,10,1)</f>
        <v>51</v>
      </c>
      <c r="D2053" s="5">
        <f t="shared" si="831"/>
        <v>250</v>
      </c>
      <c r="E2053" s="10" t="s">
        <v>241</v>
      </c>
      <c r="F2053" s="5">
        <f>[2]攻击!$K255</f>
        <v>348060</v>
      </c>
      <c r="G2053" s="5">
        <f t="shared" ref="G2053:G2116" si="853">INT(I2053/V2053)+26</f>
        <v>1185</v>
      </c>
      <c r="H2053" s="5">
        <v>0</v>
      </c>
      <c r="I2053" s="6">
        <f t="shared" ref="I2053:I2116" si="854">INT(AA2053)</f>
        <v>2550</v>
      </c>
      <c r="J2053">
        <v>0</v>
      </c>
      <c r="K2053" s="11">
        <f t="shared" ref="K2053:K2116" si="855">IF(B2053=2008,10,IF(B2053&gt;3000,10,IF(B2053&gt;2000,5,8)))</f>
        <v>8</v>
      </c>
      <c r="L2053">
        <v>0</v>
      </c>
      <c r="M2053">
        <v>0</v>
      </c>
      <c r="N2053" s="7">
        <v>0</v>
      </c>
      <c r="O2053" s="7" t="str">
        <f t="shared" ref="O2053:Q2053" si="856">O1953</f>
        <v>1-1,2-51</v>
      </c>
      <c r="P2053" s="5" t="str">
        <f t="shared" ref="P2053:P2116" si="857">"1-"&amp;U2053</f>
        <v>1-930363</v>
      </c>
      <c r="Q2053" s="7">
        <f t="shared" si="856"/>
        <v>0</v>
      </c>
      <c r="R2053" s="5">
        <f t="shared" ref="R2053:R2116" si="858">F2053</f>
        <v>348060</v>
      </c>
      <c r="S2053" s="5">
        <v>15</v>
      </c>
      <c r="T2053" s="5">
        <v>0</v>
      </c>
      <c r="U2053">
        <f>[2]升级消耗!$I253</f>
        <v>930363</v>
      </c>
      <c r="V2053">
        <f t="shared" si="833"/>
        <v>2.2</v>
      </c>
      <c r="AA2053" s="5">
        <f t="shared" ref="AA2053:AA2116" si="859">50+D2053*10</f>
        <v>2550</v>
      </c>
    </row>
    <row r="2054" spans="1:27">
      <c r="A2054" s="5">
        <f t="shared" si="829"/>
        <v>1007251</v>
      </c>
      <c r="B2054" s="5">
        <f t="shared" si="830"/>
        <v>1007</v>
      </c>
      <c r="C2054" s="5">
        <f>VLOOKUP(B2054,[1]role!$A:$J,10,1)</f>
        <v>51</v>
      </c>
      <c r="D2054" s="5">
        <f t="shared" si="831"/>
        <v>251</v>
      </c>
      <c r="E2054" s="10" t="s">
        <v>241</v>
      </c>
      <c r="F2054" s="5">
        <f>[2]攻击!$K256</f>
        <v>355518</v>
      </c>
      <c r="G2054" s="5">
        <f t="shared" si="853"/>
        <v>1189</v>
      </c>
      <c r="H2054" s="5">
        <v>0</v>
      </c>
      <c r="I2054" s="6">
        <f t="shared" si="854"/>
        <v>2560</v>
      </c>
      <c r="J2054">
        <v>0</v>
      </c>
      <c r="K2054" s="11">
        <f t="shared" si="855"/>
        <v>8</v>
      </c>
      <c r="L2054">
        <v>0</v>
      </c>
      <c r="M2054">
        <v>0</v>
      </c>
      <c r="N2054" s="7">
        <v>0</v>
      </c>
      <c r="O2054" s="7" t="str">
        <f t="shared" ref="O2054:Q2054" si="860">O1954</f>
        <v>1-1,2-52</v>
      </c>
      <c r="P2054" s="5" t="str">
        <f t="shared" si="857"/>
        <v>1-950295</v>
      </c>
      <c r="Q2054" s="7">
        <f t="shared" si="860"/>
        <v>0</v>
      </c>
      <c r="R2054" s="5">
        <f t="shared" si="858"/>
        <v>355518</v>
      </c>
      <c r="S2054" s="5">
        <v>15</v>
      </c>
      <c r="T2054" s="5">
        <v>0</v>
      </c>
      <c r="U2054">
        <f>[2]升级消耗!$I254</f>
        <v>950295</v>
      </c>
      <c r="V2054">
        <f t="shared" si="833"/>
        <v>2.2</v>
      </c>
      <c r="AA2054" s="5">
        <f t="shared" si="859"/>
        <v>2560</v>
      </c>
    </row>
    <row r="2055" spans="1:27">
      <c r="A2055" s="5">
        <f t="shared" si="829"/>
        <v>1007252</v>
      </c>
      <c r="B2055" s="5">
        <f t="shared" si="830"/>
        <v>1007</v>
      </c>
      <c r="C2055" s="5">
        <f>VLOOKUP(B2055,[1]role!$A:$J,10,1)</f>
        <v>51</v>
      </c>
      <c r="D2055" s="5">
        <f t="shared" si="831"/>
        <v>252</v>
      </c>
      <c r="E2055" s="10" t="s">
        <v>241</v>
      </c>
      <c r="F2055" s="5">
        <f>[2]攻击!$K257</f>
        <v>362976</v>
      </c>
      <c r="G2055" s="5">
        <f t="shared" si="853"/>
        <v>1194</v>
      </c>
      <c r="H2055" s="5">
        <v>0</v>
      </c>
      <c r="I2055" s="6">
        <f t="shared" si="854"/>
        <v>2570</v>
      </c>
      <c r="J2055">
        <v>0</v>
      </c>
      <c r="K2055" s="11">
        <f t="shared" si="855"/>
        <v>8</v>
      </c>
      <c r="L2055">
        <v>0</v>
      </c>
      <c r="M2055">
        <v>0</v>
      </c>
      <c r="N2055" s="7">
        <v>0</v>
      </c>
      <c r="O2055" s="7" t="str">
        <f t="shared" ref="O2055:Q2055" si="861">O1955</f>
        <v>1-1,2-53</v>
      </c>
      <c r="P2055" s="5" t="str">
        <f t="shared" si="857"/>
        <v>1-970236</v>
      </c>
      <c r="Q2055" s="7">
        <f t="shared" si="861"/>
        <v>0</v>
      </c>
      <c r="R2055" s="5">
        <f t="shared" si="858"/>
        <v>362976</v>
      </c>
      <c r="S2055" s="5">
        <v>15</v>
      </c>
      <c r="T2055" s="5">
        <v>0</v>
      </c>
      <c r="U2055">
        <f>[2]升级消耗!$I255</f>
        <v>970236</v>
      </c>
      <c r="V2055">
        <f t="shared" si="833"/>
        <v>2.2</v>
      </c>
      <c r="AA2055" s="5">
        <f t="shared" si="859"/>
        <v>2570</v>
      </c>
    </row>
    <row r="2056" spans="1:27">
      <c r="A2056" s="5">
        <f t="shared" si="829"/>
        <v>1007253</v>
      </c>
      <c r="B2056" s="5">
        <f t="shared" si="830"/>
        <v>1007</v>
      </c>
      <c r="C2056" s="5">
        <f>VLOOKUP(B2056,[1]role!$A:$J,10,1)</f>
        <v>51</v>
      </c>
      <c r="D2056" s="5">
        <f t="shared" si="831"/>
        <v>253</v>
      </c>
      <c r="E2056" s="10" t="s">
        <v>241</v>
      </c>
      <c r="F2056" s="5">
        <f>[2]攻击!$K258</f>
        <v>370438</v>
      </c>
      <c r="G2056" s="5">
        <f t="shared" si="853"/>
        <v>1198</v>
      </c>
      <c r="H2056" s="5">
        <v>0</v>
      </c>
      <c r="I2056" s="6">
        <f t="shared" si="854"/>
        <v>2580</v>
      </c>
      <c r="J2056">
        <v>0</v>
      </c>
      <c r="K2056" s="11">
        <f t="shared" si="855"/>
        <v>8</v>
      </c>
      <c r="L2056">
        <v>0</v>
      </c>
      <c r="M2056">
        <v>0</v>
      </c>
      <c r="N2056" s="7">
        <v>0</v>
      </c>
      <c r="O2056" s="7" t="str">
        <f t="shared" ref="O2056:Q2056" si="862">O1956</f>
        <v>1-1,2-54</v>
      </c>
      <c r="P2056" s="5" t="str">
        <f t="shared" si="857"/>
        <v>1-990177</v>
      </c>
      <c r="Q2056" s="7">
        <f t="shared" si="862"/>
        <v>0</v>
      </c>
      <c r="R2056" s="5">
        <f t="shared" si="858"/>
        <v>370438</v>
      </c>
      <c r="S2056" s="5">
        <v>15</v>
      </c>
      <c r="T2056" s="5">
        <v>0</v>
      </c>
      <c r="U2056">
        <f>[2]升级消耗!$I256</f>
        <v>990177</v>
      </c>
      <c r="V2056">
        <f t="shared" si="833"/>
        <v>2.2</v>
      </c>
      <c r="AA2056" s="5">
        <f t="shared" si="859"/>
        <v>2580</v>
      </c>
    </row>
    <row r="2057" spans="1:27">
      <c r="A2057" s="5">
        <f t="shared" si="829"/>
        <v>1007254</v>
      </c>
      <c r="B2057" s="5">
        <f t="shared" si="830"/>
        <v>1007</v>
      </c>
      <c r="C2057" s="5">
        <f>VLOOKUP(B2057,[1]role!$A:$J,10,1)</f>
        <v>51</v>
      </c>
      <c r="D2057" s="5">
        <f t="shared" si="831"/>
        <v>254</v>
      </c>
      <c r="E2057" s="10" t="s">
        <v>241</v>
      </c>
      <c r="F2057" s="5">
        <f>[2]攻击!$K259</f>
        <v>377899</v>
      </c>
      <c r="G2057" s="5">
        <f t="shared" si="853"/>
        <v>1203</v>
      </c>
      <c r="H2057" s="5">
        <v>0</v>
      </c>
      <c r="I2057" s="6">
        <f t="shared" si="854"/>
        <v>2590</v>
      </c>
      <c r="J2057">
        <v>0</v>
      </c>
      <c r="K2057" s="11">
        <f t="shared" si="855"/>
        <v>8</v>
      </c>
      <c r="L2057">
        <v>0</v>
      </c>
      <c r="M2057">
        <v>0</v>
      </c>
      <c r="N2057" s="7">
        <v>0</v>
      </c>
      <c r="O2057" s="7" t="str">
        <f t="shared" ref="O2057:Q2057" si="863">O1957</f>
        <v>1-1,2-55</v>
      </c>
      <c r="P2057" s="5" t="str">
        <f t="shared" si="857"/>
        <v>1-1010116</v>
      </c>
      <c r="Q2057" s="7">
        <f t="shared" si="863"/>
        <v>0</v>
      </c>
      <c r="R2057" s="5">
        <f t="shared" si="858"/>
        <v>377899</v>
      </c>
      <c r="S2057" s="5">
        <v>15</v>
      </c>
      <c r="T2057" s="5">
        <v>0</v>
      </c>
      <c r="U2057">
        <f>[2]升级消耗!$I257</f>
        <v>1010116</v>
      </c>
      <c r="V2057">
        <f t="shared" si="833"/>
        <v>2.2</v>
      </c>
      <c r="AA2057" s="5">
        <f t="shared" si="859"/>
        <v>2590</v>
      </c>
    </row>
    <row r="2058" spans="1:27">
      <c r="A2058" s="5">
        <f t="shared" si="829"/>
        <v>1007255</v>
      </c>
      <c r="B2058" s="5">
        <f t="shared" si="830"/>
        <v>1007</v>
      </c>
      <c r="C2058" s="5">
        <f>VLOOKUP(B2058,[1]role!$A:$J,10,1)</f>
        <v>51</v>
      </c>
      <c r="D2058" s="5">
        <f t="shared" si="831"/>
        <v>255</v>
      </c>
      <c r="E2058" s="10" t="s">
        <v>241</v>
      </c>
      <c r="F2058" s="5">
        <f>[2]攻击!$K260</f>
        <v>385364</v>
      </c>
      <c r="G2058" s="5">
        <f t="shared" si="853"/>
        <v>1207</v>
      </c>
      <c r="H2058" s="5">
        <v>0</v>
      </c>
      <c r="I2058" s="6">
        <f t="shared" si="854"/>
        <v>2600</v>
      </c>
      <c r="J2058">
        <v>0</v>
      </c>
      <c r="K2058" s="11">
        <f t="shared" si="855"/>
        <v>8</v>
      </c>
      <c r="L2058">
        <v>0</v>
      </c>
      <c r="M2058">
        <v>0</v>
      </c>
      <c r="N2058" s="7">
        <v>0</v>
      </c>
      <c r="O2058" s="7" t="str">
        <f t="shared" ref="O2058:Q2058" si="864">O1958</f>
        <v>1-1,2-56</v>
      </c>
      <c r="P2058" s="5" t="str">
        <f t="shared" si="857"/>
        <v>1-1030075</v>
      </c>
      <c r="Q2058" s="7">
        <f t="shared" si="864"/>
        <v>0</v>
      </c>
      <c r="R2058" s="5">
        <f t="shared" si="858"/>
        <v>385364</v>
      </c>
      <c r="S2058" s="5">
        <v>15</v>
      </c>
      <c r="T2058" s="5">
        <v>0</v>
      </c>
      <c r="U2058">
        <f>[2]升级消耗!$I258</f>
        <v>1030075</v>
      </c>
      <c r="V2058">
        <f t="shared" si="833"/>
        <v>2.2</v>
      </c>
      <c r="AA2058" s="5">
        <f t="shared" si="859"/>
        <v>2600</v>
      </c>
    </row>
    <row r="2059" spans="1:27">
      <c r="A2059" s="5">
        <f t="shared" si="829"/>
        <v>1007256</v>
      </c>
      <c r="B2059" s="5">
        <f t="shared" si="830"/>
        <v>1007</v>
      </c>
      <c r="C2059" s="5">
        <f>VLOOKUP(B2059,[1]role!$A:$J,10,1)</f>
        <v>51</v>
      </c>
      <c r="D2059" s="5">
        <f t="shared" si="831"/>
        <v>256</v>
      </c>
      <c r="E2059" s="10" t="s">
        <v>241</v>
      </c>
      <c r="F2059" s="5">
        <f>[2]攻击!$K261</f>
        <v>392828</v>
      </c>
      <c r="G2059" s="5">
        <f t="shared" si="853"/>
        <v>1212</v>
      </c>
      <c r="H2059" s="5">
        <v>0</v>
      </c>
      <c r="I2059" s="6">
        <f t="shared" si="854"/>
        <v>2610</v>
      </c>
      <c r="J2059">
        <v>0</v>
      </c>
      <c r="K2059" s="11">
        <f t="shared" si="855"/>
        <v>8</v>
      </c>
      <c r="L2059">
        <v>0</v>
      </c>
      <c r="M2059">
        <v>0</v>
      </c>
      <c r="N2059" s="7">
        <v>0</v>
      </c>
      <c r="O2059" s="7" t="str">
        <f t="shared" ref="O2059:Q2059" si="865">O1959</f>
        <v>1-1,2-57</v>
      </c>
      <c r="P2059" s="5" t="str">
        <f t="shared" si="857"/>
        <v>1-1050024</v>
      </c>
      <c r="Q2059" s="7">
        <f t="shared" si="865"/>
        <v>0</v>
      </c>
      <c r="R2059" s="5">
        <f t="shared" si="858"/>
        <v>392828</v>
      </c>
      <c r="S2059" s="5">
        <v>15</v>
      </c>
      <c r="T2059" s="5">
        <v>0</v>
      </c>
      <c r="U2059">
        <f>[2]升级消耗!$I259</f>
        <v>1050024</v>
      </c>
      <c r="V2059">
        <f t="shared" si="833"/>
        <v>2.2</v>
      </c>
      <c r="AA2059" s="5">
        <f t="shared" si="859"/>
        <v>2610</v>
      </c>
    </row>
    <row r="2060" spans="1:27">
      <c r="A2060" s="5">
        <f t="shared" si="829"/>
        <v>1007257</v>
      </c>
      <c r="B2060" s="5">
        <f t="shared" si="830"/>
        <v>1007</v>
      </c>
      <c r="C2060" s="5">
        <f>VLOOKUP(B2060,[1]role!$A:$J,10,1)</f>
        <v>51</v>
      </c>
      <c r="D2060" s="5">
        <f t="shared" si="831"/>
        <v>257</v>
      </c>
      <c r="E2060" s="10" t="s">
        <v>241</v>
      </c>
      <c r="F2060" s="5">
        <f>[2]攻击!$K262</f>
        <v>400296</v>
      </c>
      <c r="G2060" s="5">
        <f t="shared" si="853"/>
        <v>1216</v>
      </c>
      <c r="H2060" s="5">
        <v>0</v>
      </c>
      <c r="I2060" s="6">
        <f t="shared" si="854"/>
        <v>2620</v>
      </c>
      <c r="J2060">
        <v>0</v>
      </c>
      <c r="K2060" s="11">
        <f t="shared" si="855"/>
        <v>8</v>
      </c>
      <c r="L2060">
        <v>0</v>
      </c>
      <c r="M2060">
        <v>0</v>
      </c>
      <c r="N2060" s="7">
        <v>0</v>
      </c>
      <c r="O2060" s="7" t="str">
        <f t="shared" ref="O2060:Q2060" si="866">O1960</f>
        <v>1-1,2-58</v>
      </c>
      <c r="P2060" s="5" t="str">
        <f t="shared" si="857"/>
        <v>1-1069983</v>
      </c>
      <c r="Q2060" s="7">
        <f t="shared" si="866"/>
        <v>0</v>
      </c>
      <c r="R2060" s="5">
        <f t="shared" si="858"/>
        <v>400296</v>
      </c>
      <c r="S2060" s="5">
        <v>15</v>
      </c>
      <c r="T2060" s="5">
        <v>0</v>
      </c>
      <c r="U2060">
        <f>[2]升级消耗!$I260</f>
        <v>1069983</v>
      </c>
      <c r="V2060">
        <f t="shared" si="833"/>
        <v>2.2</v>
      </c>
      <c r="AA2060" s="5">
        <f t="shared" si="859"/>
        <v>2620</v>
      </c>
    </row>
    <row r="2061" spans="1:27">
      <c r="A2061" s="5">
        <f t="shared" si="829"/>
        <v>1007258</v>
      </c>
      <c r="B2061" s="5">
        <f t="shared" si="830"/>
        <v>1007</v>
      </c>
      <c r="C2061" s="5">
        <f>VLOOKUP(B2061,[1]role!$A:$J,10,1)</f>
        <v>51</v>
      </c>
      <c r="D2061" s="5">
        <f t="shared" si="831"/>
        <v>258</v>
      </c>
      <c r="E2061" s="10" t="s">
        <v>241</v>
      </c>
      <c r="F2061" s="5">
        <f>[2]攻击!$K263</f>
        <v>407764</v>
      </c>
      <c r="G2061" s="5">
        <f t="shared" si="853"/>
        <v>1221</v>
      </c>
      <c r="H2061" s="5">
        <v>0</v>
      </c>
      <c r="I2061" s="6">
        <f t="shared" si="854"/>
        <v>2630</v>
      </c>
      <c r="J2061">
        <v>0</v>
      </c>
      <c r="K2061" s="11">
        <f t="shared" si="855"/>
        <v>8</v>
      </c>
      <c r="L2061">
        <v>0</v>
      </c>
      <c r="M2061">
        <v>0</v>
      </c>
      <c r="N2061" s="7">
        <v>0</v>
      </c>
      <c r="O2061" s="7" t="str">
        <f t="shared" ref="O2061:Q2061" si="867">O1961</f>
        <v>1-1,2-59</v>
      </c>
      <c r="P2061" s="5" t="str">
        <f t="shared" si="857"/>
        <v>1-1089950</v>
      </c>
      <c r="Q2061" s="7">
        <f t="shared" si="867"/>
        <v>0</v>
      </c>
      <c r="R2061" s="5">
        <f t="shared" si="858"/>
        <v>407764</v>
      </c>
      <c r="S2061" s="5">
        <v>15</v>
      </c>
      <c r="T2061" s="5">
        <v>0</v>
      </c>
      <c r="U2061">
        <f>[2]升级消耗!$I261</f>
        <v>1089950</v>
      </c>
      <c r="V2061">
        <f t="shared" si="833"/>
        <v>2.2</v>
      </c>
      <c r="AA2061" s="5">
        <f t="shared" si="859"/>
        <v>2630</v>
      </c>
    </row>
    <row r="2062" spans="1:27">
      <c r="A2062" s="5">
        <f t="shared" si="829"/>
        <v>1007259</v>
      </c>
      <c r="B2062" s="5">
        <f t="shared" si="830"/>
        <v>1007</v>
      </c>
      <c r="C2062" s="5">
        <f>VLOOKUP(B2062,[1]role!$A:$J,10,1)</f>
        <v>51</v>
      </c>
      <c r="D2062" s="5">
        <f t="shared" si="831"/>
        <v>259</v>
      </c>
      <c r="E2062" s="10" t="s">
        <v>241</v>
      </c>
      <c r="F2062" s="5">
        <f>[2]攻击!$K264</f>
        <v>415235</v>
      </c>
      <c r="G2062" s="5">
        <f t="shared" si="853"/>
        <v>1226</v>
      </c>
      <c r="H2062" s="5">
        <v>0</v>
      </c>
      <c r="I2062" s="6">
        <f t="shared" si="854"/>
        <v>2640</v>
      </c>
      <c r="J2062">
        <v>0</v>
      </c>
      <c r="K2062" s="11">
        <f t="shared" si="855"/>
        <v>8</v>
      </c>
      <c r="L2062">
        <v>0</v>
      </c>
      <c r="M2062">
        <v>0</v>
      </c>
      <c r="N2062" s="7">
        <v>0</v>
      </c>
      <c r="O2062" s="7" t="str">
        <f t="shared" ref="O2062:Q2062" si="868">O1962</f>
        <v>1-1,2-60</v>
      </c>
      <c r="P2062" s="5" t="str">
        <f t="shared" si="857"/>
        <v>1-1109918</v>
      </c>
      <c r="Q2062" s="7">
        <f t="shared" si="868"/>
        <v>0</v>
      </c>
      <c r="R2062" s="5">
        <f t="shared" si="858"/>
        <v>415235</v>
      </c>
      <c r="S2062" s="5">
        <v>15</v>
      </c>
      <c r="T2062" s="5">
        <v>0</v>
      </c>
      <c r="U2062">
        <f>[2]升级消耗!$I262</f>
        <v>1109918</v>
      </c>
      <c r="V2062">
        <f t="shared" si="833"/>
        <v>2.2</v>
      </c>
      <c r="AA2062" s="5">
        <f t="shared" si="859"/>
        <v>2640</v>
      </c>
    </row>
    <row r="2063" spans="1:27">
      <c r="A2063" s="5">
        <f t="shared" si="829"/>
        <v>1007260</v>
      </c>
      <c r="B2063" s="5">
        <f t="shared" si="830"/>
        <v>1007</v>
      </c>
      <c r="C2063" s="5">
        <f>VLOOKUP(B2063,[1]role!$A:$J,10,1)</f>
        <v>51</v>
      </c>
      <c r="D2063" s="5">
        <f t="shared" si="831"/>
        <v>260</v>
      </c>
      <c r="E2063" s="10" t="s">
        <v>241</v>
      </c>
      <c r="F2063" s="5">
        <f>[2]攻击!$K265</f>
        <v>422706</v>
      </c>
      <c r="G2063" s="5">
        <f t="shared" si="853"/>
        <v>1230</v>
      </c>
      <c r="H2063" s="5">
        <v>0</v>
      </c>
      <c r="I2063" s="6">
        <f t="shared" si="854"/>
        <v>2650</v>
      </c>
      <c r="J2063">
        <v>0</v>
      </c>
      <c r="K2063" s="11">
        <f t="shared" si="855"/>
        <v>8</v>
      </c>
      <c r="L2063">
        <v>0</v>
      </c>
      <c r="M2063">
        <v>0</v>
      </c>
      <c r="N2063" s="7">
        <v>0</v>
      </c>
      <c r="O2063" s="7" t="str">
        <f t="shared" ref="O2063:Q2063" si="869">O1963</f>
        <v>1-1,2-61</v>
      </c>
      <c r="P2063" s="5" t="str">
        <f t="shared" si="857"/>
        <v>1-1129894</v>
      </c>
      <c r="Q2063" s="7">
        <f t="shared" si="869"/>
        <v>0</v>
      </c>
      <c r="R2063" s="5">
        <f t="shared" si="858"/>
        <v>422706</v>
      </c>
      <c r="S2063" s="5">
        <v>15</v>
      </c>
      <c r="T2063" s="5">
        <v>0</v>
      </c>
      <c r="U2063">
        <f>[2]升级消耗!$I263</f>
        <v>1129894</v>
      </c>
      <c r="V2063">
        <f t="shared" si="833"/>
        <v>2.2</v>
      </c>
      <c r="AA2063" s="5">
        <f t="shared" si="859"/>
        <v>2650</v>
      </c>
    </row>
    <row r="2064" spans="1:27">
      <c r="A2064" s="5">
        <f t="shared" si="829"/>
        <v>1007261</v>
      </c>
      <c r="B2064" s="5">
        <f t="shared" si="830"/>
        <v>1007</v>
      </c>
      <c r="C2064" s="5">
        <f>VLOOKUP(B2064,[1]role!$A:$J,10,1)</f>
        <v>51</v>
      </c>
      <c r="D2064" s="5">
        <f t="shared" si="831"/>
        <v>261</v>
      </c>
      <c r="E2064" s="10" t="s">
        <v>241</v>
      </c>
      <c r="F2064" s="5">
        <f>[2]攻击!$K266</f>
        <v>430181</v>
      </c>
      <c r="G2064" s="5">
        <f t="shared" si="853"/>
        <v>1235</v>
      </c>
      <c r="H2064" s="5">
        <v>0</v>
      </c>
      <c r="I2064" s="6">
        <f t="shared" si="854"/>
        <v>2660</v>
      </c>
      <c r="J2064">
        <v>0</v>
      </c>
      <c r="K2064" s="11">
        <f t="shared" si="855"/>
        <v>8</v>
      </c>
      <c r="L2064">
        <v>0</v>
      </c>
      <c r="M2064">
        <v>0</v>
      </c>
      <c r="N2064" s="7">
        <v>0</v>
      </c>
      <c r="O2064" s="7" t="str">
        <f t="shared" ref="O2064:Q2064" si="870">O1964</f>
        <v>1-1,2-62</v>
      </c>
      <c r="P2064" s="5" t="str">
        <f t="shared" si="857"/>
        <v>1-1149870</v>
      </c>
      <c r="Q2064" s="7">
        <f t="shared" si="870"/>
        <v>0</v>
      </c>
      <c r="R2064" s="5">
        <f t="shared" si="858"/>
        <v>430181</v>
      </c>
      <c r="S2064" s="5">
        <v>15</v>
      </c>
      <c r="T2064" s="5">
        <v>0</v>
      </c>
      <c r="U2064">
        <f>[2]升级消耗!$I264</f>
        <v>1149870</v>
      </c>
      <c r="V2064">
        <f t="shared" si="833"/>
        <v>2.2</v>
      </c>
      <c r="AA2064" s="5">
        <f t="shared" si="859"/>
        <v>2660</v>
      </c>
    </row>
    <row r="2065" spans="1:27">
      <c r="A2065" s="5">
        <f t="shared" si="829"/>
        <v>1007262</v>
      </c>
      <c r="B2065" s="5">
        <f t="shared" si="830"/>
        <v>1007</v>
      </c>
      <c r="C2065" s="5">
        <f>VLOOKUP(B2065,[1]role!$A:$J,10,1)</f>
        <v>51</v>
      </c>
      <c r="D2065" s="5">
        <f t="shared" si="831"/>
        <v>262</v>
      </c>
      <c r="E2065" s="10" t="s">
        <v>241</v>
      </c>
      <c r="F2065" s="5">
        <f>[2]攻击!$K267</f>
        <v>437655</v>
      </c>
      <c r="G2065" s="5">
        <f t="shared" si="853"/>
        <v>1239</v>
      </c>
      <c r="H2065" s="5">
        <v>0</v>
      </c>
      <c r="I2065" s="6">
        <f t="shared" si="854"/>
        <v>2670</v>
      </c>
      <c r="J2065">
        <v>0</v>
      </c>
      <c r="K2065" s="11">
        <f t="shared" si="855"/>
        <v>8</v>
      </c>
      <c r="L2065">
        <v>0</v>
      </c>
      <c r="M2065">
        <v>0</v>
      </c>
      <c r="N2065" s="7">
        <v>0</v>
      </c>
      <c r="O2065" s="7" t="str">
        <f t="shared" ref="O2065:Q2065" si="871">O1965</f>
        <v>1-1,2-63</v>
      </c>
      <c r="P2065" s="5" t="str">
        <f t="shared" si="857"/>
        <v>1-1169846</v>
      </c>
      <c r="Q2065" s="7">
        <f t="shared" si="871"/>
        <v>0</v>
      </c>
      <c r="R2065" s="5">
        <f t="shared" si="858"/>
        <v>437655</v>
      </c>
      <c r="S2065" s="5">
        <v>15</v>
      </c>
      <c r="T2065" s="5">
        <v>0</v>
      </c>
      <c r="U2065">
        <f>[2]升级消耗!$I265</f>
        <v>1169846</v>
      </c>
      <c r="V2065">
        <f t="shared" si="833"/>
        <v>2.2</v>
      </c>
      <c r="AA2065" s="5">
        <f t="shared" si="859"/>
        <v>2670</v>
      </c>
    </row>
    <row r="2066" spans="1:27">
      <c r="A2066" s="5">
        <f t="shared" si="829"/>
        <v>1007263</v>
      </c>
      <c r="B2066" s="5">
        <f t="shared" si="830"/>
        <v>1007</v>
      </c>
      <c r="C2066" s="5">
        <f>VLOOKUP(B2066,[1]role!$A:$J,10,1)</f>
        <v>51</v>
      </c>
      <c r="D2066" s="5">
        <f t="shared" si="831"/>
        <v>263</v>
      </c>
      <c r="E2066" s="10" t="s">
        <v>241</v>
      </c>
      <c r="F2066" s="5">
        <f>[2]攻击!$K268</f>
        <v>445133</v>
      </c>
      <c r="G2066" s="5">
        <f t="shared" si="853"/>
        <v>1244</v>
      </c>
      <c r="H2066" s="5">
        <v>0</v>
      </c>
      <c r="I2066" s="6">
        <f t="shared" si="854"/>
        <v>2680</v>
      </c>
      <c r="J2066">
        <v>0</v>
      </c>
      <c r="K2066" s="11">
        <f t="shared" si="855"/>
        <v>8</v>
      </c>
      <c r="L2066">
        <v>0</v>
      </c>
      <c r="M2066">
        <v>0</v>
      </c>
      <c r="N2066" s="7">
        <v>0</v>
      </c>
      <c r="O2066" s="7" t="str">
        <f t="shared" ref="O2066:Q2066" si="872">O1966</f>
        <v>1-1,2-64</v>
      </c>
      <c r="P2066" s="5" t="str">
        <f t="shared" si="857"/>
        <v>1-1189841</v>
      </c>
      <c r="Q2066" s="7">
        <f t="shared" si="872"/>
        <v>0</v>
      </c>
      <c r="R2066" s="5">
        <f t="shared" si="858"/>
        <v>445133</v>
      </c>
      <c r="S2066" s="5">
        <v>15</v>
      </c>
      <c r="T2066" s="5">
        <v>0</v>
      </c>
      <c r="U2066">
        <f>[2]升级消耗!$I266</f>
        <v>1189841</v>
      </c>
      <c r="V2066">
        <f t="shared" si="833"/>
        <v>2.2</v>
      </c>
      <c r="AA2066" s="5">
        <f t="shared" si="859"/>
        <v>2680</v>
      </c>
    </row>
    <row r="2067" spans="1:27">
      <c r="A2067" s="5">
        <f t="shared" si="829"/>
        <v>1007264</v>
      </c>
      <c r="B2067" s="5">
        <f t="shared" si="830"/>
        <v>1007</v>
      </c>
      <c r="C2067" s="5">
        <f>VLOOKUP(B2067,[1]role!$A:$J,10,1)</f>
        <v>51</v>
      </c>
      <c r="D2067" s="5">
        <f t="shared" si="831"/>
        <v>264</v>
      </c>
      <c r="E2067" s="10" t="s">
        <v>241</v>
      </c>
      <c r="F2067" s="5">
        <f>[2]攻击!$K269</f>
        <v>452611</v>
      </c>
      <c r="G2067" s="5">
        <f t="shared" si="853"/>
        <v>1248</v>
      </c>
      <c r="H2067" s="5">
        <v>0</v>
      </c>
      <c r="I2067" s="6">
        <f t="shared" si="854"/>
        <v>2690</v>
      </c>
      <c r="J2067">
        <v>0</v>
      </c>
      <c r="K2067" s="11">
        <f t="shared" si="855"/>
        <v>8</v>
      </c>
      <c r="L2067">
        <v>0</v>
      </c>
      <c r="M2067">
        <v>0</v>
      </c>
      <c r="N2067" s="7">
        <v>0</v>
      </c>
      <c r="O2067" s="7" t="str">
        <f t="shared" ref="O2067:Q2067" si="873">O1967</f>
        <v>1-1,2-65</v>
      </c>
      <c r="P2067" s="5" t="str">
        <f t="shared" si="857"/>
        <v>1-1209826</v>
      </c>
      <c r="Q2067" s="7">
        <f t="shared" si="873"/>
        <v>0</v>
      </c>
      <c r="R2067" s="5">
        <f t="shared" si="858"/>
        <v>452611</v>
      </c>
      <c r="S2067" s="5">
        <v>15</v>
      </c>
      <c r="T2067" s="5">
        <v>0</v>
      </c>
      <c r="U2067">
        <f>[2]升级消耗!$I267</f>
        <v>1209826</v>
      </c>
      <c r="V2067">
        <f t="shared" si="833"/>
        <v>2.2</v>
      </c>
      <c r="AA2067" s="5">
        <f t="shared" si="859"/>
        <v>2690</v>
      </c>
    </row>
    <row r="2068" spans="1:27">
      <c r="A2068" s="5">
        <f t="shared" si="829"/>
        <v>1007265</v>
      </c>
      <c r="B2068" s="5">
        <f t="shared" si="830"/>
        <v>1007</v>
      </c>
      <c r="C2068" s="5">
        <f>VLOOKUP(B2068,[1]role!$A:$J,10,1)</f>
        <v>51</v>
      </c>
      <c r="D2068" s="5">
        <f t="shared" si="831"/>
        <v>265</v>
      </c>
      <c r="E2068" s="10" t="s">
        <v>241</v>
      </c>
      <c r="F2068" s="5">
        <f>[2]攻击!$K270</f>
        <v>460092</v>
      </c>
      <c r="G2068" s="5">
        <f t="shared" si="853"/>
        <v>1253</v>
      </c>
      <c r="H2068" s="5">
        <v>0</v>
      </c>
      <c r="I2068" s="6">
        <f t="shared" si="854"/>
        <v>2700</v>
      </c>
      <c r="J2068">
        <v>0</v>
      </c>
      <c r="K2068" s="11">
        <f t="shared" si="855"/>
        <v>8</v>
      </c>
      <c r="L2068">
        <v>0</v>
      </c>
      <c r="M2068">
        <v>0</v>
      </c>
      <c r="N2068" s="7">
        <v>0</v>
      </c>
      <c r="O2068" s="7" t="str">
        <f t="shared" ref="O2068:Q2068" si="874">O1968</f>
        <v>1-1,2-66</v>
      </c>
      <c r="P2068" s="5" t="str">
        <f t="shared" si="857"/>
        <v>1-1229819</v>
      </c>
      <c r="Q2068" s="7">
        <f t="shared" si="874"/>
        <v>0</v>
      </c>
      <c r="R2068" s="5">
        <f t="shared" si="858"/>
        <v>460092</v>
      </c>
      <c r="S2068" s="5">
        <v>15</v>
      </c>
      <c r="T2068" s="5">
        <v>0</v>
      </c>
      <c r="U2068">
        <f>[2]升级消耗!$I268</f>
        <v>1229819</v>
      </c>
      <c r="V2068">
        <f t="shared" si="833"/>
        <v>2.2</v>
      </c>
      <c r="AA2068" s="5">
        <f t="shared" si="859"/>
        <v>2700</v>
      </c>
    </row>
    <row r="2069" spans="1:27">
      <c r="A2069" s="5">
        <f t="shared" si="829"/>
        <v>1007266</v>
      </c>
      <c r="B2069" s="5">
        <f t="shared" si="830"/>
        <v>1007</v>
      </c>
      <c r="C2069" s="5">
        <f>VLOOKUP(B2069,[1]role!$A:$J,10,1)</f>
        <v>51</v>
      </c>
      <c r="D2069" s="5">
        <f t="shared" si="831"/>
        <v>266</v>
      </c>
      <c r="E2069" s="10" t="s">
        <v>241</v>
      </c>
      <c r="F2069" s="5">
        <f>[2]攻击!$K271</f>
        <v>467573</v>
      </c>
      <c r="G2069" s="5">
        <f t="shared" si="853"/>
        <v>1257</v>
      </c>
      <c r="H2069" s="5">
        <v>0</v>
      </c>
      <c r="I2069" s="6">
        <f t="shared" si="854"/>
        <v>2710</v>
      </c>
      <c r="J2069">
        <v>0</v>
      </c>
      <c r="K2069" s="11">
        <f t="shared" si="855"/>
        <v>8</v>
      </c>
      <c r="L2069">
        <v>0</v>
      </c>
      <c r="M2069">
        <v>0</v>
      </c>
      <c r="N2069" s="7">
        <v>0</v>
      </c>
      <c r="O2069" s="7" t="str">
        <f t="shared" ref="O2069:Q2069" si="875">O1969</f>
        <v>1-1,2-67</v>
      </c>
      <c r="P2069" s="5" t="str">
        <f t="shared" si="857"/>
        <v>1-1249823</v>
      </c>
      <c r="Q2069" s="7">
        <f t="shared" si="875"/>
        <v>0</v>
      </c>
      <c r="R2069" s="5">
        <f t="shared" si="858"/>
        <v>467573</v>
      </c>
      <c r="S2069" s="5">
        <v>15</v>
      </c>
      <c r="T2069" s="5">
        <v>0</v>
      </c>
      <c r="U2069">
        <f>[2]升级消耗!$I269</f>
        <v>1249823</v>
      </c>
      <c r="V2069">
        <f t="shared" si="833"/>
        <v>2.2</v>
      </c>
      <c r="AA2069" s="5">
        <f t="shared" si="859"/>
        <v>2710</v>
      </c>
    </row>
    <row r="2070" spans="1:27">
      <c r="A2070" s="5">
        <f t="shared" si="829"/>
        <v>1007267</v>
      </c>
      <c r="B2070" s="5">
        <f t="shared" si="830"/>
        <v>1007</v>
      </c>
      <c r="C2070" s="5">
        <f>VLOOKUP(B2070,[1]role!$A:$J,10,1)</f>
        <v>51</v>
      </c>
      <c r="D2070" s="5">
        <f t="shared" si="831"/>
        <v>267</v>
      </c>
      <c r="E2070" s="10" t="s">
        <v>241</v>
      </c>
      <c r="F2070" s="5">
        <f>[2]攻击!$K272</f>
        <v>475058</v>
      </c>
      <c r="G2070" s="5">
        <f t="shared" si="853"/>
        <v>1262</v>
      </c>
      <c r="H2070" s="5">
        <v>0</v>
      </c>
      <c r="I2070" s="6">
        <f t="shared" si="854"/>
        <v>2720</v>
      </c>
      <c r="J2070">
        <v>0</v>
      </c>
      <c r="K2070" s="11">
        <f t="shared" si="855"/>
        <v>8</v>
      </c>
      <c r="L2070">
        <v>0</v>
      </c>
      <c r="M2070">
        <v>0</v>
      </c>
      <c r="N2070" s="7">
        <v>0</v>
      </c>
      <c r="O2070" s="7" t="str">
        <f t="shared" ref="O2070:Q2070" si="876">O1970</f>
        <v>1-1,2-68</v>
      </c>
      <c r="P2070" s="5" t="str">
        <f t="shared" si="857"/>
        <v>1-1269825</v>
      </c>
      <c r="Q2070" s="7">
        <f t="shared" si="876"/>
        <v>0</v>
      </c>
      <c r="R2070" s="5">
        <f t="shared" si="858"/>
        <v>475058</v>
      </c>
      <c r="S2070" s="5">
        <v>15</v>
      </c>
      <c r="T2070" s="5">
        <v>0</v>
      </c>
      <c r="U2070">
        <f>[2]升级消耗!$I270</f>
        <v>1269825</v>
      </c>
      <c r="V2070">
        <f t="shared" si="833"/>
        <v>2.2</v>
      </c>
      <c r="AA2070" s="5">
        <f t="shared" si="859"/>
        <v>2720</v>
      </c>
    </row>
    <row r="2071" spans="1:27">
      <c r="A2071" s="5">
        <f t="shared" si="829"/>
        <v>1007268</v>
      </c>
      <c r="B2071" s="5">
        <f t="shared" si="830"/>
        <v>1007</v>
      </c>
      <c r="C2071" s="5">
        <f>VLOOKUP(B2071,[1]role!$A:$J,10,1)</f>
        <v>51</v>
      </c>
      <c r="D2071" s="5">
        <f t="shared" si="831"/>
        <v>268</v>
      </c>
      <c r="E2071" s="10" t="s">
        <v>241</v>
      </c>
      <c r="F2071" s="5">
        <f>[2]攻击!$K273</f>
        <v>482542</v>
      </c>
      <c r="G2071" s="5">
        <f t="shared" si="853"/>
        <v>1266</v>
      </c>
      <c r="H2071" s="5">
        <v>0</v>
      </c>
      <c r="I2071" s="6">
        <f t="shared" si="854"/>
        <v>2730</v>
      </c>
      <c r="J2071">
        <v>0</v>
      </c>
      <c r="K2071" s="11">
        <f t="shared" si="855"/>
        <v>8</v>
      </c>
      <c r="L2071">
        <v>0</v>
      </c>
      <c r="M2071">
        <v>0</v>
      </c>
      <c r="N2071" s="7">
        <v>0</v>
      </c>
      <c r="O2071" s="7" t="str">
        <f t="shared" ref="O2071:Q2071" si="877">O1971</f>
        <v>1-1,2-69</v>
      </c>
      <c r="P2071" s="5" t="str">
        <f t="shared" si="857"/>
        <v>1-1289829</v>
      </c>
      <c r="Q2071" s="7">
        <f t="shared" si="877"/>
        <v>0</v>
      </c>
      <c r="R2071" s="5">
        <f t="shared" si="858"/>
        <v>482542</v>
      </c>
      <c r="S2071" s="5">
        <v>15</v>
      </c>
      <c r="T2071" s="5">
        <v>0</v>
      </c>
      <c r="U2071">
        <f>[2]升级消耗!$I271</f>
        <v>1289829</v>
      </c>
      <c r="V2071">
        <f t="shared" si="833"/>
        <v>2.2</v>
      </c>
      <c r="AA2071" s="5">
        <f t="shared" si="859"/>
        <v>2730</v>
      </c>
    </row>
    <row r="2072" spans="1:27">
      <c r="A2072" s="5">
        <f t="shared" si="829"/>
        <v>1007269</v>
      </c>
      <c r="B2072" s="5">
        <f t="shared" si="830"/>
        <v>1007</v>
      </c>
      <c r="C2072" s="5">
        <f>VLOOKUP(B2072,[1]role!$A:$J,10,1)</f>
        <v>51</v>
      </c>
      <c r="D2072" s="5">
        <f t="shared" si="831"/>
        <v>269</v>
      </c>
      <c r="E2072" s="10" t="s">
        <v>241</v>
      </c>
      <c r="F2072" s="5">
        <f>[2]攻击!$K274</f>
        <v>490030</v>
      </c>
      <c r="G2072" s="5">
        <f t="shared" si="853"/>
        <v>1271</v>
      </c>
      <c r="H2072" s="5">
        <v>0</v>
      </c>
      <c r="I2072" s="6">
        <f t="shared" si="854"/>
        <v>2740</v>
      </c>
      <c r="J2072">
        <v>0</v>
      </c>
      <c r="K2072" s="11">
        <f t="shared" si="855"/>
        <v>8</v>
      </c>
      <c r="L2072">
        <v>0</v>
      </c>
      <c r="M2072">
        <v>0</v>
      </c>
      <c r="N2072" s="7">
        <v>0</v>
      </c>
      <c r="O2072" s="7" t="str">
        <f t="shared" ref="O2072:Q2072" si="878">O1972</f>
        <v>1-1,2-70</v>
      </c>
      <c r="P2072" s="5" t="str">
        <f t="shared" si="857"/>
        <v>1-1309849</v>
      </c>
      <c r="Q2072" s="7">
        <f t="shared" si="878"/>
        <v>0</v>
      </c>
      <c r="R2072" s="5">
        <f t="shared" si="858"/>
        <v>490030</v>
      </c>
      <c r="S2072" s="5">
        <v>15</v>
      </c>
      <c r="T2072" s="5">
        <v>0</v>
      </c>
      <c r="U2072">
        <f>[2]升级消耗!$I272</f>
        <v>1309849</v>
      </c>
      <c r="V2072">
        <f t="shared" si="833"/>
        <v>2.2</v>
      </c>
      <c r="AA2072" s="5">
        <f t="shared" si="859"/>
        <v>2740</v>
      </c>
    </row>
    <row r="2073" spans="1:27">
      <c r="A2073" s="5">
        <f t="shared" si="829"/>
        <v>1007270</v>
      </c>
      <c r="B2073" s="5">
        <f t="shared" si="830"/>
        <v>1007</v>
      </c>
      <c r="C2073" s="5">
        <f>VLOOKUP(B2073,[1]role!$A:$J,10,1)</f>
        <v>51</v>
      </c>
      <c r="D2073" s="5">
        <f t="shared" si="831"/>
        <v>270</v>
      </c>
      <c r="E2073" s="10" t="s">
        <v>241</v>
      </c>
      <c r="F2073" s="5">
        <f>[2]攻击!$K275</f>
        <v>497517</v>
      </c>
      <c r="G2073" s="5">
        <f t="shared" si="853"/>
        <v>1276</v>
      </c>
      <c r="H2073" s="5">
        <v>0</v>
      </c>
      <c r="I2073" s="6">
        <f t="shared" si="854"/>
        <v>2750</v>
      </c>
      <c r="J2073">
        <v>0</v>
      </c>
      <c r="K2073" s="11">
        <f t="shared" si="855"/>
        <v>8</v>
      </c>
      <c r="L2073">
        <v>0</v>
      </c>
      <c r="M2073">
        <v>0</v>
      </c>
      <c r="N2073" s="7">
        <v>0</v>
      </c>
      <c r="O2073" s="7" t="str">
        <f t="shared" ref="O2073:Q2073" si="879">O1973</f>
        <v>1-1,2-71</v>
      </c>
      <c r="P2073" s="5" t="str">
        <f t="shared" si="857"/>
        <v>1-1329861</v>
      </c>
      <c r="Q2073" s="7">
        <f t="shared" si="879"/>
        <v>0</v>
      </c>
      <c r="R2073" s="5">
        <f t="shared" si="858"/>
        <v>497517</v>
      </c>
      <c r="S2073" s="5">
        <v>15</v>
      </c>
      <c r="T2073" s="5">
        <v>0</v>
      </c>
      <c r="U2073">
        <f>[2]升级消耗!$I273</f>
        <v>1329861</v>
      </c>
      <c r="V2073">
        <f t="shared" si="833"/>
        <v>2.2</v>
      </c>
      <c r="AA2073" s="5">
        <f t="shared" si="859"/>
        <v>2750</v>
      </c>
    </row>
    <row r="2074" spans="1:27">
      <c r="A2074" s="5">
        <f t="shared" si="829"/>
        <v>1007271</v>
      </c>
      <c r="B2074" s="5">
        <f t="shared" si="830"/>
        <v>1007</v>
      </c>
      <c r="C2074" s="5">
        <f>VLOOKUP(B2074,[1]role!$A:$J,10,1)</f>
        <v>51</v>
      </c>
      <c r="D2074" s="5">
        <f t="shared" si="831"/>
        <v>271</v>
      </c>
      <c r="E2074" s="10" t="s">
        <v>241</v>
      </c>
      <c r="F2074" s="5">
        <f>[2]攻击!$K276</f>
        <v>505008</v>
      </c>
      <c r="G2074" s="5">
        <f t="shared" si="853"/>
        <v>1280</v>
      </c>
      <c r="H2074" s="5">
        <v>0</v>
      </c>
      <c r="I2074" s="6">
        <f t="shared" si="854"/>
        <v>2760</v>
      </c>
      <c r="J2074">
        <v>0</v>
      </c>
      <c r="K2074" s="11">
        <f t="shared" si="855"/>
        <v>8</v>
      </c>
      <c r="L2074">
        <v>0</v>
      </c>
      <c r="M2074">
        <v>0</v>
      </c>
      <c r="N2074" s="7">
        <v>0</v>
      </c>
      <c r="O2074" s="7" t="str">
        <f t="shared" ref="O2074:Q2074" si="880">O1974</f>
        <v>1-1,2-72</v>
      </c>
      <c r="P2074" s="5" t="str">
        <f t="shared" si="857"/>
        <v>1-1349882</v>
      </c>
      <c r="Q2074" s="7">
        <f t="shared" si="880"/>
        <v>0</v>
      </c>
      <c r="R2074" s="5">
        <f t="shared" si="858"/>
        <v>505008</v>
      </c>
      <c r="S2074" s="5">
        <v>15</v>
      </c>
      <c r="T2074" s="5">
        <v>0</v>
      </c>
      <c r="U2074">
        <f>[2]升级消耗!$I274</f>
        <v>1349882</v>
      </c>
      <c r="V2074">
        <f t="shared" si="833"/>
        <v>2.2</v>
      </c>
      <c r="AA2074" s="5">
        <f t="shared" si="859"/>
        <v>2760</v>
      </c>
    </row>
    <row r="2075" spans="1:27">
      <c r="A2075" s="5">
        <f t="shared" si="829"/>
        <v>1007272</v>
      </c>
      <c r="B2075" s="5">
        <f t="shared" si="830"/>
        <v>1007</v>
      </c>
      <c r="C2075" s="5">
        <f>VLOOKUP(B2075,[1]role!$A:$J,10,1)</f>
        <v>51</v>
      </c>
      <c r="D2075" s="5">
        <f t="shared" si="831"/>
        <v>272</v>
      </c>
      <c r="E2075" s="10" t="s">
        <v>241</v>
      </c>
      <c r="F2075" s="5">
        <f>[2]攻击!$K277</f>
        <v>512499</v>
      </c>
      <c r="G2075" s="5">
        <f t="shared" si="853"/>
        <v>1285</v>
      </c>
      <c r="H2075" s="5">
        <v>0</v>
      </c>
      <c r="I2075" s="6">
        <f t="shared" si="854"/>
        <v>2770</v>
      </c>
      <c r="J2075">
        <v>0</v>
      </c>
      <c r="K2075" s="11">
        <f t="shared" si="855"/>
        <v>8</v>
      </c>
      <c r="L2075">
        <v>0</v>
      </c>
      <c r="M2075">
        <v>0</v>
      </c>
      <c r="N2075" s="7">
        <v>0</v>
      </c>
      <c r="O2075" s="7" t="str">
        <f t="shared" ref="O2075:Q2075" si="881">O1975</f>
        <v>1-1,2-73</v>
      </c>
      <c r="P2075" s="5" t="str">
        <f t="shared" si="857"/>
        <v>1-1369902</v>
      </c>
      <c r="Q2075" s="7">
        <f t="shared" si="881"/>
        <v>0</v>
      </c>
      <c r="R2075" s="5">
        <f t="shared" si="858"/>
        <v>512499</v>
      </c>
      <c r="S2075" s="5">
        <v>15</v>
      </c>
      <c r="T2075" s="5">
        <v>0</v>
      </c>
      <c r="U2075">
        <f>[2]升级消耗!$I275</f>
        <v>1369902</v>
      </c>
      <c r="V2075">
        <f t="shared" si="833"/>
        <v>2.2</v>
      </c>
      <c r="AA2075" s="5">
        <f t="shared" si="859"/>
        <v>2770</v>
      </c>
    </row>
    <row r="2076" spans="1:27">
      <c r="A2076" s="5">
        <f t="shared" si="829"/>
        <v>1007273</v>
      </c>
      <c r="B2076" s="5">
        <f t="shared" si="830"/>
        <v>1007</v>
      </c>
      <c r="C2076" s="5">
        <f>VLOOKUP(B2076,[1]role!$A:$J,10,1)</f>
        <v>51</v>
      </c>
      <c r="D2076" s="5">
        <f t="shared" si="831"/>
        <v>273</v>
      </c>
      <c r="E2076" s="10" t="s">
        <v>241</v>
      </c>
      <c r="F2076" s="5">
        <f>[2]攻击!$K278</f>
        <v>519994</v>
      </c>
      <c r="G2076" s="5">
        <f t="shared" si="853"/>
        <v>1289</v>
      </c>
      <c r="H2076" s="5">
        <v>0</v>
      </c>
      <c r="I2076" s="6">
        <f t="shared" si="854"/>
        <v>2780</v>
      </c>
      <c r="J2076">
        <v>0</v>
      </c>
      <c r="K2076" s="11">
        <f t="shared" si="855"/>
        <v>8</v>
      </c>
      <c r="L2076">
        <v>0</v>
      </c>
      <c r="M2076">
        <v>0</v>
      </c>
      <c r="N2076" s="7">
        <v>0</v>
      </c>
      <c r="O2076" s="7" t="str">
        <f t="shared" ref="O2076:Q2076" si="882">O1976</f>
        <v>1-1,2-74</v>
      </c>
      <c r="P2076" s="5" t="str">
        <f t="shared" si="857"/>
        <v>1-1389941</v>
      </c>
      <c r="Q2076" s="7">
        <f t="shared" si="882"/>
        <v>0</v>
      </c>
      <c r="R2076" s="5">
        <f t="shared" si="858"/>
        <v>519994</v>
      </c>
      <c r="S2076" s="5">
        <v>15</v>
      </c>
      <c r="T2076" s="5">
        <v>0</v>
      </c>
      <c r="U2076">
        <f>[2]升级消耗!$I276</f>
        <v>1389941</v>
      </c>
      <c r="V2076">
        <f t="shared" si="833"/>
        <v>2.2</v>
      </c>
      <c r="AA2076" s="5">
        <f t="shared" si="859"/>
        <v>2780</v>
      </c>
    </row>
    <row r="2077" spans="1:27">
      <c r="A2077" s="5">
        <f t="shared" si="829"/>
        <v>1007274</v>
      </c>
      <c r="B2077" s="5">
        <f t="shared" si="830"/>
        <v>1007</v>
      </c>
      <c r="C2077" s="5">
        <f>VLOOKUP(B2077,[1]role!$A:$J,10,1)</f>
        <v>51</v>
      </c>
      <c r="D2077" s="5">
        <f t="shared" si="831"/>
        <v>274</v>
      </c>
      <c r="E2077" s="10" t="s">
        <v>241</v>
      </c>
      <c r="F2077" s="5">
        <f>[2]攻击!$K279</f>
        <v>527488</v>
      </c>
      <c r="G2077" s="5">
        <f t="shared" si="853"/>
        <v>1294</v>
      </c>
      <c r="H2077" s="5">
        <v>0</v>
      </c>
      <c r="I2077" s="6">
        <f t="shared" si="854"/>
        <v>2790</v>
      </c>
      <c r="J2077">
        <v>0</v>
      </c>
      <c r="K2077" s="11">
        <f t="shared" si="855"/>
        <v>8</v>
      </c>
      <c r="L2077">
        <v>0</v>
      </c>
      <c r="M2077">
        <v>0</v>
      </c>
      <c r="N2077" s="7">
        <v>0</v>
      </c>
      <c r="O2077" s="7" t="str">
        <f t="shared" ref="O2077:Q2077" si="883">O1977</f>
        <v>1-1,2-75</v>
      </c>
      <c r="P2077" s="5" t="str">
        <f t="shared" si="857"/>
        <v>1-1409971</v>
      </c>
      <c r="Q2077" s="7">
        <f t="shared" si="883"/>
        <v>0</v>
      </c>
      <c r="R2077" s="5">
        <f t="shared" si="858"/>
        <v>527488</v>
      </c>
      <c r="S2077" s="5">
        <v>15</v>
      </c>
      <c r="T2077" s="5">
        <v>0</v>
      </c>
      <c r="U2077">
        <f>[2]升级消耗!$I277</f>
        <v>1409971</v>
      </c>
      <c r="V2077">
        <f t="shared" si="833"/>
        <v>2.2</v>
      </c>
      <c r="AA2077" s="5">
        <f t="shared" si="859"/>
        <v>2790</v>
      </c>
    </row>
    <row r="2078" spans="1:27">
      <c r="A2078" s="5">
        <f t="shared" si="829"/>
        <v>1007275</v>
      </c>
      <c r="B2078" s="5">
        <f t="shared" si="830"/>
        <v>1007</v>
      </c>
      <c r="C2078" s="5">
        <f>VLOOKUP(B2078,[1]role!$A:$J,10,1)</f>
        <v>51</v>
      </c>
      <c r="D2078" s="5">
        <f t="shared" si="831"/>
        <v>275</v>
      </c>
      <c r="E2078" s="10" t="s">
        <v>241</v>
      </c>
      <c r="F2078" s="5">
        <f>[2]攻击!$K280</f>
        <v>534986</v>
      </c>
      <c r="G2078" s="5">
        <f t="shared" si="853"/>
        <v>1298</v>
      </c>
      <c r="H2078" s="5">
        <v>0</v>
      </c>
      <c r="I2078" s="6">
        <f t="shared" si="854"/>
        <v>2800</v>
      </c>
      <c r="J2078">
        <v>0</v>
      </c>
      <c r="K2078" s="11">
        <f t="shared" si="855"/>
        <v>8</v>
      </c>
      <c r="L2078">
        <v>0</v>
      </c>
      <c r="M2078">
        <v>0</v>
      </c>
      <c r="N2078" s="7">
        <v>0</v>
      </c>
      <c r="O2078" s="7" t="str">
        <f t="shared" ref="O2078:Q2078" si="884">O1978</f>
        <v>1-1,2-76</v>
      </c>
      <c r="P2078" s="5" t="str">
        <f t="shared" si="857"/>
        <v>1-1430009</v>
      </c>
      <c r="Q2078" s="7">
        <f t="shared" si="884"/>
        <v>0</v>
      </c>
      <c r="R2078" s="5">
        <f t="shared" si="858"/>
        <v>534986</v>
      </c>
      <c r="S2078" s="5">
        <v>15</v>
      </c>
      <c r="T2078" s="5">
        <v>0</v>
      </c>
      <c r="U2078">
        <f>[2]升级消耗!$I278</f>
        <v>1430009</v>
      </c>
      <c r="V2078">
        <f t="shared" si="833"/>
        <v>2.2</v>
      </c>
      <c r="AA2078" s="5">
        <f t="shared" si="859"/>
        <v>2800</v>
      </c>
    </row>
    <row r="2079" spans="1:27">
      <c r="A2079" s="5">
        <f t="shared" si="829"/>
        <v>1007276</v>
      </c>
      <c r="B2079" s="5">
        <f t="shared" si="830"/>
        <v>1007</v>
      </c>
      <c r="C2079" s="5">
        <f>VLOOKUP(B2079,[1]role!$A:$J,10,1)</f>
        <v>51</v>
      </c>
      <c r="D2079" s="5">
        <f t="shared" si="831"/>
        <v>276</v>
      </c>
      <c r="E2079" s="10" t="s">
        <v>241</v>
      </c>
      <c r="F2079" s="5">
        <f>[2]攻击!$K281</f>
        <v>546232</v>
      </c>
      <c r="G2079" s="5">
        <f t="shared" si="853"/>
        <v>1303</v>
      </c>
      <c r="H2079" s="5">
        <v>0</v>
      </c>
      <c r="I2079" s="6">
        <f t="shared" si="854"/>
        <v>2810</v>
      </c>
      <c r="J2079">
        <v>0</v>
      </c>
      <c r="K2079" s="11">
        <f t="shared" si="855"/>
        <v>8</v>
      </c>
      <c r="L2079">
        <v>0</v>
      </c>
      <c r="M2079">
        <v>0</v>
      </c>
      <c r="N2079" s="7">
        <v>0</v>
      </c>
      <c r="O2079" s="7" t="str">
        <f t="shared" ref="O2079:Q2079" si="885">O1979</f>
        <v>1-1,2-77</v>
      </c>
      <c r="P2079" s="5" t="str">
        <f t="shared" si="857"/>
        <v>1-1460071</v>
      </c>
      <c r="Q2079" s="7">
        <f t="shared" si="885"/>
        <v>0</v>
      </c>
      <c r="R2079" s="5">
        <f t="shared" si="858"/>
        <v>546232</v>
      </c>
      <c r="S2079" s="5">
        <v>15</v>
      </c>
      <c r="T2079" s="5">
        <v>0</v>
      </c>
      <c r="U2079">
        <f>[2]升级消耗!$I279</f>
        <v>1460071</v>
      </c>
      <c r="V2079">
        <f t="shared" si="833"/>
        <v>2.2</v>
      </c>
      <c r="AA2079" s="5">
        <f t="shared" si="859"/>
        <v>2810</v>
      </c>
    </row>
    <row r="2080" spans="1:27">
      <c r="A2080" s="5">
        <f t="shared" si="829"/>
        <v>1007277</v>
      </c>
      <c r="B2080" s="5">
        <f t="shared" si="830"/>
        <v>1007</v>
      </c>
      <c r="C2080" s="5">
        <f>VLOOKUP(B2080,[1]role!$A:$J,10,1)</f>
        <v>51</v>
      </c>
      <c r="D2080" s="5">
        <f t="shared" si="831"/>
        <v>277</v>
      </c>
      <c r="E2080" s="10" t="s">
        <v>241</v>
      </c>
      <c r="F2080" s="5">
        <f>[2]攻击!$K282</f>
        <v>557478</v>
      </c>
      <c r="G2080" s="5">
        <f t="shared" si="853"/>
        <v>1307</v>
      </c>
      <c r="H2080" s="5">
        <v>0</v>
      </c>
      <c r="I2080" s="6">
        <f t="shared" si="854"/>
        <v>2820</v>
      </c>
      <c r="J2080">
        <v>0</v>
      </c>
      <c r="K2080" s="11">
        <f t="shared" si="855"/>
        <v>8</v>
      </c>
      <c r="L2080">
        <v>0</v>
      </c>
      <c r="M2080">
        <v>0</v>
      </c>
      <c r="N2080" s="7">
        <v>0</v>
      </c>
      <c r="O2080" s="7" t="str">
        <f t="shared" ref="O2080:Q2080" si="886">O1980</f>
        <v>1-1,2-78</v>
      </c>
      <c r="P2080" s="5" t="str">
        <f t="shared" si="857"/>
        <v>1-1490134</v>
      </c>
      <c r="Q2080" s="7">
        <f t="shared" si="886"/>
        <v>0</v>
      </c>
      <c r="R2080" s="5">
        <f t="shared" si="858"/>
        <v>557478</v>
      </c>
      <c r="S2080" s="5">
        <v>15</v>
      </c>
      <c r="T2080" s="5">
        <v>0</v>
      </c>
      <c r="U2080">
        <f>[2]升级消耗!$I280</f>
        <v>1490134</v>
      </c>
      <c r="V2080">
        <f t="shared" si="833"/>
        <v>2.2</v>
      </c>
      <c r="AA2080" s="5">
        <f t="shared" si="859"/>
        <v>2820</v>
      </c>
    </row>
    <row r="2081" spans="1:27">
      <c r="A2081" s="5">
        <f t="shared" si="829"/>
        <v>1007278</v>
      </c>
      <c r="B2081" s="5">
        <f t="shared" si="830"/>
        <v>1007</v>
      </c>
      <c r="C2081" s="5">
        <f>VLOOKUP(B2081,[1]role!$A:$J,10,1)</f>
        <v>51</v>
      </c>
      <c r="D2081" s="5">
        <f t="shared" si="831"/>
        <v>278</v>
      </c>
      <c r="E2081" s="10" t="s">
        <v>241</v>
      </c>
      <c r="F2081" s="5">
        <f>[2]攻击!$K283</f>
        <v>568728</v>
      </c>
      <c r="G2081" s="5">
        <f t="shared" si="853"/>
        <v>1312</v>
      </c>
      <c r="H2081" s="5">
        <v>0</v>
      </c>
      <c r="I2081" s="6">
        <f t="shared" si="854"/>
        <v>2830</v>
      </c>
      <c r="J2081">
        <v>0</v>
      </c>
      <c r="K2081" s="11">
        <f t="shared" si="855"/>
        <v>8</v>
      </c>
      <c r="L2081">
        <v>0</v>
      </c>
      <c r="M2081">
        <v>0</v>
      </c>
      <c r="N2081" s="7">
        <v>0</v>
      </c>
      <c r="O2081" s="7" t="str">
        <f t="shared" ref="O2081:Q2081" si="887">O1981</f>
        <v>1-1,2-79</v>
      </c>
      <c r="P2081" s="5" t="str">
        <f t="shared" si="857"/>
        <v>1-1520205</v>
      </c>
      <c r="Q2081" s="7">
        <f t="shared" si="887"/>
        <v>0</v>
      </c>
      <c r="R2081" s="5">
        <f t="shared" si="858"/>
        <v>568728</v>
      </c>
      <c r="S2081" s="5">
        <v>15</v>
      </c>
      <c r="T2081" s="5">
        <v>0</v>
      </c>
      <c r="U2081">
        <f>[2]升级消耗!$I281</f>
        <v>1520205</v>
      </c>
      <c r="V2081">
        <f t="shared" si="833"/>
        <v>2.2</v>
      </c>
      <c r="AA2081" s="5">
        <f t="shared" si="859"/>
        <v>2830</v>
      </c>
    </row>
    <row r="2082" spans="1:27">
      <c r="A2082" s="5">
        <f t="shared" si="829"/>
        <v>1007279</v>
      </c>
      <c r="B2082" s="5">
        <f t="shared" si="830"/>
        <v>1007</v>
      </c>
      <c r="C2082" s="5">
        <f>VLOOKUP(B2082,[1]role!$A:$J,10,1)</f>
        <v>51</v>
      </c>
      <c r="D2082" s="5">
        <f t="shared" si="831"/>
        <v>279</v>
      </c>
      <c r="E2082" s="10" t="s">
        <v>241</v>
      </c>
      <c r="F2082" s="5">
        <f>[2]攻击!$K284</f>
        <v>579978</v>
      </c>
      <c r="G2082" s="5">
        <f t="shared" si="853"/>
        <v>1316</v>
      </c>
      <c r="H2082" s="5">
        <v>0</v>
      </c>
      <c r="I2082" s="6">
        <f t="shared" si="854"/>
        <v>2840</v>
      </c>
      <c r="J2082">
        <v>0</v>
      </c>
      <c r="K2082" s="11">
        <f t="shared" si="855"/>
        <v>8</v>
      </c>
      <c r="L2082">
        <v>0</v>
      </c>
      <c r="M2082">
        <v>0</v>
      </c>
      <c r="N2082" s="7">
        <v>0</v>
      </c>
      <c r="O2082" s="7" t="str">
        <f t="shared" ref="O2082:Q2082" si="888">O1982</f>
        <v>1-1,2-80</v>
      </c>
      <c r="P2082" s="5" t="str">
        <f t="shared" si="857"/>
        <v>1-1550277</v>
      </c>
      <c r="Q2082" s="7">
        <f t="shared" si="888"/>
        <v>0</v>
      </c>
      <c r="R2082" s="5">
        <f t="shared" si="858"/>
        <v>579978</v>
      </c>
      <c r="S2082" s="5">
        <v>15</v>
      </c>
      <c r="T2082" s="5">
        <v>0</v>
      </c>
      <c r="U2082">
        <f>[2]升级消耗!$I282</f>
        <v>1550277</v>
      </c>
      <c r="V2082">
        <f t="shared" si="833"/>
        <v>2.2</v>
      </c>
      <c r="AA2082" s="5">
        <f t="shared" si="859"/>
        <v>2840</v>
      </c>
    </row>
    <row r="2083" spans="1:27">
      <c r="A2083" s="5">
        <f t="shared" si="829"/>
        <v>1007280</v>
      </c>
      <c r="B2083" s="5">
        <f t="shared" si="830"/>
        <v>1007</v>
      </c>
      <c r="C2083" s="5">
        <f>VLOOKUP(B2083,[1]role!$A:$J,10,1)</f>
        <v>51</v>
      </c>
      <c r="D2083" s="5">
        <f t="shared" si="831"/>
        <v>280</v>
      </c>
      <c r="E2083" s="10" t="s">
        <v>241</v>
      </c>
      <c r="F2083" s="5">
        <f>[2]攻击!$K285</f>
        <v>591231</v>
      </c>
      <c r="G2083" s="5">
        <f t="shared" si="853"/>
        <v>1321</v>
      </c>
      <c r="H2083" s="5">
        <v>0</v>
      </c>
      <c r="I2083" s="6">
        <f t="shared" si="854"/>
        <v>2850</v>
      </c>
      <c r="J2083">
        <v>0</v>
      </c>
      <c r="K2083" s="11">
        <f t="shared" si="855"/>
        <v>8</v>
      </c>
      <c r="L2083">
        <v>0</v>
      </c>
      <c r="M2083">
        <v>0</v>
      </c>
      <c r="N2083" s="7">
        <v>0</v>
      </c>
      <c r="O2083" s="7" t="str">
        <f t="shared" ref="O2083:Q2083" si="889">O1983</f>
        <v>1-1,2-81</v>
      </c>
      <c r="P2083" s="5" t="str">
        <f t="shared" si="857"/>
        <v>1-1580356</v>
      </c>
      <c r="Q2083" s="7">
        <f t="shared" si="889"/>
        <v>0</v>
      </c>
      <c r="R2083" s="5">
        <f t="shared" si="858"/>
        <v>591231</v>
      </c>
      <c r="S2083" s="5">
        <v>15</v>
      </c>
      <c r="T2083" s="5">
        <v>0</v>
      </c>
      <c r="U2083">
        <f>[2]升级消耗!$I283</f>
        <v>1580356</v>
      </c>
      <c r="V2083">
        <f t="shared" si="833"/>
        <v>2.2</v>
      </c>
      <c r="AA2083" s="5">
        <f t="shared" si="859"/>
        <v>2850</v>
      </c>
    </row>
    <row r="2084" spans="1:27">
      <c r="A2084" s="5">
        <f t="shared" si="829"/>
        <v>1007281</v>
      </c>
      <c r="B2084" s="5">
        <f t="shared" si="830"/>
        <v>1007</v>
      </c>
      <c r="C2084" s="5">
        <f>VLOOKUP(B2084,[1]role!$A:$J,10,1)</f>
        <v>51</v>
      </c>
      <c r="D2084" s="5">
        <f t="shared" si="831"/>
        <v>281</v>
      </c>
      <c r="E2084" s="10" t="s">
        <v>241</v>
      </c>
      <c r="F2084" s="5">
        <f>[2]攻击!$K286</f>
        <v>602484</v>
      </c>
      <c r="G2084" s="5">
        <f t="shared" si="853"/>
        <v>1326</v>
      </c>
      <c r="H2084" s="5">
        <v>0</v>
      </c>
      <c r="I2084" s="6">
        <f t="shared" si="854"/>
        <v>2860</v>
      </c>
      <c r="J2084">
        <v>0</v>
      </c>
      <c r="K2084" s="11">
        <f t="shared" si="855"/>
        <v>8</v>
      </c>
      <c r="L2084">
        <v>0</v>
      </c>
      <c r="M2084">
        <v>0</v>
      </c>
      <c r="N2084" s="7">
        <v>0</v>
      </c>
      <c r="O2084" s="7" t="str">
        <f t="shared" ref="O2084:Q2084" si="890">O1984</f>
        <v>1-1,2-82</v>
      </c>
      <c r="P2084" s="5" t="str">
        <f t="shared" si="857"/>
        <v>1-1610437</v>
      </c>
      <c r="Q2084" s="7">
        <f t="shared" si="890"/>
        <v>0</v>
      </c>
      <c r="R2084" s="5">
        <f t="shared" si="858"/>
        <v>602484</v>
      </c>
      <c r="S2084" s="5">
        <v>15</v>
      </c>
      <c r="T2084" s="5">
        <v>0</v>
      </c>
      <c r="U2084">
        <f>[2]升级消耗!$I284</f>
        <v>1610437</v>
      </c>
      <c r="V2084">
        <f t="shared" si="833"/>
        <v>2.2</v>
      </c>
      <c r="AA2084" s="5">
        <f t="shared" si="859"/>
        <v>2860</v>
      </c>
    </row>
    <row r="2085" spans="1:27">
      <c r="A2085" s="5">
        <f t="shared" si="829"/>
        <v>1007282</v>
      </c>
      <c r="B2085" s="5">
        <f t="shared" si="830"/>
        <v>1007</v>
      </c>
      <c r="C2085" s="5">
        <f>VLOOKUP(B2085,[1]role!$A:$J,10,1)</f>
        <v>51</v>
      </c>
      <c r="D2085" s="5">
        <f t="shared" si="831"/>
        <v>282</v>
      </c>
      <c r="E2085" s="10" t="s">
        <v>241</v>
      </c>
      <c r="F2085" s="5">
        <f>[2]攻击!$K287</f>
        <v>613740</v>
      </c>
      <c r="G2085" s="5">
        <f t="shared" si="853"/>
        <v>1330</v>
      </c>
      <c r="H2085" s="5">
        <v>0</v>
      </c>
      <c r="I2085" s="6">
        <f t="shared" si="854"/>
        <v>2870</v>
      </c>
      <c r="J2085">
        <v>0</v>
      </c>
      <c r="K2085" s="11">
        <f t="shared" si="855"/>
        <v>8</v>
      </c>
      <c r="L2085">
        <v>0</v>
      </c>
      <c r="M2085">
        <v>0</v>
      </c>
      <c r="N2085" s="7">
        <v>0</v>
      </c>
      <c r="O2085" s="7" t="str">
        <f t="shared" ref="O2085:Q2085" si="891">O1985</f>
        <v>1-1,2-83</v>
      </c>
      <c r="P2085" s="5" t="str">
        <f t="shared" si="857"/>
        <v>1-1640526</v>
      </c>
      <c r="Q2085" s="7">
        <f t="shared" si="891"/>
        <v>0</v>
      </c>
      <c r="R2085" s="5">
        <f t="shared" si="858"/>
        <v>613740</v>
      </c>
      <c r="S2085" s="5">
        <v>15</v>
      </c>
      <c r="T2085" s="5">
        <v>0</v>
      </c>
      <c r="U2085">
        <f>[2]升级消耗!$I285</f>
        <v>1640526</v>
      </c>
      <c r="V2085">
        <f t="shared" si="833"/>
        <v>2.2</v>
      </c>
      <c r="AA2085" s="5">
        <f t="shared" si="859"/>
        <v>2870</v>
      </c>
    </row>
    <row r="2086" spans="1:27">
      <c r="A2086" s="5">
        <f t="shared" si="829"/>
        <v>1007283</v>
      </c>
      <c r="B2086" s="5">
        <f t="shared" si="830"/>
        <v>1007</v>
      </c>
      <c r="C2086" s="5">
        <f>VLOOKUP(B2086,[1]role!$A:$J,10,1)</f>
        <v>51</v>
      </c>
      <c r="D2086" s="5">
        <f t="shared" si="831"/>
        <v>283</v>
      </c>
      <c r="E2086" s="10" t="s">
        <v>241</v>
      </c>
      <c r="F2086" s="5">
        <f>[2]攻击!$K288</f>
        <v>624996</v>
      </c>
      <c r="G2086" s="5">
        <f t="shared" si="853"/>
        <v>1335</v>
      </c>
      <c r="H2086" s="5">
        <v>0</v>
      </c>
      <c r="I2086" s="6">
        <f t="shared" si="854"/>
        <v>2880</v>
      </c>
      <c r="J2086">
        <v>0</v>
      </c>
      <c r="K2086" s="11">
        <f t="shared" si="855"/>
        <v>8</v>
      </c>
      <c r="L2086">
        <v>0</v>
      </c>
      <c r="M2086">
        <v>0</v>
      </c>
      <c r="N2086" s="7">
        <v>0</v>
      </c>
      <c r="O2086" s="7" t="str">
        <f t="shared" ref="O2086:Q2086" si="892">O1986</f>
        <v>1-1,2-84</v>
      </c>
      <c r="P2086" s="5" t="str">
        <f t="shared" si="857"/>
        <v>1-1670615</v>
      </c>
      <c r="Q2086" s="7">
        <f t="shared" si="892"/>
        <v>0</v>
      </c>
      <c r="R2086" s="5">
        <f t="shared" si="858"/>
        <v>624996</v>
      </c>
      <c r="S2086" s="5">
        <v>15</v>
      </c>
      <c r="T2086" s="5">
        <v>0</v>
      </c>
      <c r="U2086">
        <f>[2]升级消耗!$I286</f>
        <v>1670615</v>
      </c>
      <c r="V2086">
        <f t="shared" si="833"/>
        <v>2.2</v>
      </c>
      <c r="AA2086" s="5">
        <f t="shared" si="859"/>
        <v>2880</v>
      </c>
    </row>
    <row r="2087" spans="1:27">
      <c r="A2087" s="5">
        <f t="shared" si="829"/>
        <v>1007284</v>
      </c>
      <c r="B2087" s="5">
        <f t="shared" si="830"/>
        <v>1007</v>
      </c>
      <c r="C2087" s="5">
        <f>VLOOKUP(B2087,[1]role!$A:$J,10,1)</f>
        <v>51</v>
      </c>
      <c r="D2087" s="5">
        <f t="shared" si="831"/>
        <v>284</v>
      </c>
      <c r="E2087" s="10" t="s">
        <v>241</v>
      </c>
      <c r="F2087" s="5">
        <f>[2]攻击!$K289</f>
        <v>636256</v>
      </c>
      <c r="G2087" s="5">
        <f t="shared" si="853"/>
        <v>1339</v>
      </c>
      <c r="H2087" s="5">
        <v>0</v>
      </c>
      <c r="I2087" s="6">
        <f t="shared" si="854"/>
        <v>2890</v>
      </c>
      <c r="J2087">
        <v>0</v>
      </c>
      <c r="K2087" s="11">
        <f t="shared" si="855"/>
        <v>8</v>
      </c>
      <c r="L2087">
        <v>0</v>
      </c>
      <c r="M2087">
        <v>0</v>
      </c>
      <c r="N2087" s="7">
        <v>0</v>
      </c>
      <c r="O2087" s="7" t="str">
        <f t="shared" ref="O2087:Q2087" si="893">O1987</f>
        <v>1-1,2-85</v>
      </c>
      <c r="P2087" s="5" t="str">
        <f t="shared" si="857"/>
        <v>1-1700704</v>
      </c>
      <c r="Q2087" s="7">
        <f t="shared" si="893"/>
        <v>0</v>
      </c>
      <c r="R2087" s="5">
        <f t="shared" si="858"/>
        <v>636256</v>
      </c>
      <c r="S2087" s="5">
        <v>15</v>
      </c>
      <c r="T2087" s="5">
        <v>0</v>
      </c>
      <c r="U2087">
        <f>[2]升级消耗!$I287</f>
        <v>1700704</v>
      </c>
      <c r="V2087">
        <f t="shared" si="833"/>
        <v>2.2</v>
      </c>
      <c r="AA2087" s="5">
        <f t="shared" si="859"/>
        <v>2890</v>
      </c>
    </row>
    <row r="2088" spans="1:27">
      <c r="A2088" s="5">
        <f t="shared" si="829"/>
        <v>1007285</v>
      </c>
      <c r="B2088" s="5">
        <f t="shared" si="830"/>
        <v>1007</v>
      </c>
      <c r="C2088" s="5">
        <f>VLOOKUP(B2088,[1]role!$A:$J,10,1)</f>
        <v>51</v>
      </c>
      <c r="D2088" s="5">
        <f t="shared" si="831"/>
        <v>285</v>
      </c>
      <c r="E2088" s="10" t="s">
        <v>241</v>
      </c>
      <c r="F2088" s="5">
        <f>[2]攻击!$K290</f>
        <v>647516</v>
      </c>
      <c r="G2088" s="5">
        <f t="shared" si="853"/>
        <v>1344</v>
      </c>
      <c r="H2088" s="5">
        <v>0</v>
      </c>
      <c r="I2088" s="6">
        <f t="shared" si="854"/>
        <v>2900</v>
      </c>
      <c r="J2088">
        <v>0</v>
      </c>
      <c r="K2088" s="11">
        <f t="shared" si="855"/>
        <v>8</v>
      </c>
      <c r="L2088">
        <v>0</v>
      </c>
      <c r="M2088">
        <v>0</v>
      </c>
      <c r="N2088" s="7">
        <v>0</v>
      </c>
      <c r="O2088" s="7" t="str">
        <f t="shared" ref="O2088:Q2088" si="894">O1988</f>
        <v>1-1,2-86</v>
      </c>
      <c r="P2088" s="5" t="str">
        <f t="shared" si="857"/>
        <v>1-1730802</v>
      </c>
      <c r="Q2088" s="7">
        <f t="shared" si="894"/>
        <v>0</v>
      </c>
      <c r="R2088" s="5">
        <f t="shared" si="858"/>
        <v>647516</v>
      </c>
      <c r="S2088" s="5">
        <v>15</v>
      </c>
      <c r="T2088" s="5">
        <v>0</v>
      </c>
      <c r="U2088">
        <f>[2]升级消耗!$I288</f>
        <v>1730802</v>
      </c>
      <c r="V2088">
        <f t="shared" si="833"/>
        <v>2.2</v>
      </c>
      <c r="AA2088" s="5">
        <f t="shared" si="859"/>
        <v>2900</v>
      </c>
    </row>
    <row r="2089" spans="1:27">
      <c r="A2089" s="5">
        <f t="shared" si="829"/>
        <v>1007286</v>
      </c>
      <c r="B2089" s="5">
        <f t="shared" si="830"/>
        <v>1007</v>
      </c>
      <c r="C2089" s="5">
        <f>VLOOKUP(B2089,[1]role!$A:$J,10,1)</f>
        <v>51</v>
      </c>
      <c r="D2089" s="5">
        <f t="shared" si="831"/>
        <v>286</v>
      </c>
      <c r="E2089" s="10" t="s">
        <v>241</v>
      </c>
      <c r="F2089" s="5">
        <f>[2]攻击!$K291</f>
        <v>658779</v>
      </c>
      <c r="G2089" s="5">
        <f t="shared" si="853"/>
        <v>1348</v>
      </c>
      <c r="H2089" s="5">
        <v>0</v>
      </c>
      <c r="I2089" s="6">
        <f t="shared" si="854"/>
        <v>2910</v>
      </c>
      <c r="J2089">
        <v>0</v>
      </c>
      <c r="K2089" s="11">
        <f t="shared" si="855"/>
        <v>8</v>
      </c>
      <c r="L2089">
        <v>0</v>
      </c>
      <c r="M2089">
        <v>0</v>
      </c>
      <c r="N2089" s="7">
        <v>0</v>
      </c>
      <c r="O2089" s="7" t="str">
        <f t="shared" ref="O2089:Q2089" si="895">O1989</f>
        <v>1-1,2-87</v>
      </c>
      <c r="P2089" s="5" t="str">
        <f t="shared" si="857"/>
        <v>1-1760909</v>
      </c>
      <c r="Q2089" s="7">
        <f t="shared" si="895"/>
        <v>0</v>
      </c>
      <c r="R2089" s="5">
        <f t="shared" si="858"/>
        <v>658779</v>
      </c>
      <c r="S2089" s="5">
        <v>15</v>
      </c>
      <c r="T2089" s="5">
        <v>0</v>
      </c>
      <c r="U2089">
        <f>[2]升级消耗!$I289</f>
        <v>1760909</v>
      </c>
      <c r="V2089">
        <f t="shared" si="833"/>
        <v>2.2</v>
      </c>
      <c r="AA2089" s="5">
        <f t="shared" si="859"/>
        <v>2910</v>
      </c>
    </row>
    <row r="2090" spans="1:27">
      <c r="A2090" s="5">
        <f t="shared" si="829"/>
        <v>1007287</v>
      </c>
      <c r="B2090" s="5">
        <f t="shared" si="830"/>
        <v>1007</v>
      </c>
      <c r="C2090" s="5">
        <f>VLOOKUP(B2090,[1]role!$A:$J,10,1)</f>
        <v>51</v>
      </c>
      <c r="D2090" s="5">
        <f t="shared" si="831"/>
        <v>287</v>
      </c>
      <c r="E2090" s="10" t="s">
        <v>241</v>
      </c>
      <c r="F2090" s="5">
        <f>[2]攻击!$K292</f>
        <v>670041</v>
      </c>
      <c r="G2090" s="5">
        <f t="shared" si="853"/>
        <v>1353</v>
      </c>
      <c r="H2090" s="5">
        <v>0</v>
      </c>
      <c r="I2090" s="6">
        <f t="shared" si="854"/>
        <v>2920</v>
      </c>
      <c r="J2090">
        <v>0</v>
      </c>
      <c r="K2090" s="11">
        <f t="shared" si="855"/>
        <v>8</v>
      </c>
      <c r="L2090">
        <v>0</v>
      </c>
      <c r="M2090">
        <v>0</v>
      </c>
      <c r="N2090" s="7">
        <v>0</v>
      </c>
      <c r="O2090" s="7" t="str">
        <f t="shared" ref="O2090:Q2090" si="896">O1990</f>
        <v>1-1,2-88</v>
      </c>
      <c r="P2090" s="5" t="str">
        <f t="shared" si="857"/>
        <v>1-1791016</v>
      </c>
      <c r="Q2090" s="7">
        <f t="shared" si="896"/>
        <v>0</v>
      </c>
      <c r="R2090" s="5">
        <f t="shared" si="858"/>
        <v>670041</v>
      </c>
      <c r="S2090" s="5">
        <v>15</v>
      </c>
      <c r="T2090" s="5">
        <v>0</v>
      </c>
      <c r="U2090">
        <f>[2]升级消耗!$I290</f>
        <v>1791016</v>
      </c>
      <c r="V2090">
        <f t="shared" si="833"/>
        <v>2.2</v>
      </c>
      <c r="AA2090" s="5">
        <f t="shared" si="859"/>
        <v>2920</v>
      </c>
    </row>
    <row r="2091" spans="1:27">
      <c r="A2091" s="5">
        <f t="shared" si="829"/>
        <v>1007288</v>
      </c>
      <c r="B2091" s="5">
        <f t="shared" si="830"/>
        <v>1007</v>
      </c>
      <c r="C2091" s="5">
        <f>VLOOKUP(B2091,[1]role!$A:$J,10,1)</f>
        <v>51</v>
      </c>
      <c r="D2091" s="5">
        <f t="shared" si="831"/>
        <v>288</v>
      </c>
      <c r="E2091" s="10" t="s">
        <v>241</v>
      </c>
      <c r="F2091" s="5">
        <f>[2]攻击!$K293</f>
        <v>681308</v>
      </c>
      <c r="G2091" s="5">
        <f t="shared" si="853"/>
        <v>1357</v>
      </c>
      <c r="H2091" s="5">
        <v>0</v>
      </c>
      <c r="I2091" s="6">
        <f t="shared" si="854"/>
        <v>2930</v>
      </c>
      <c r="J2091">
        <v>0</v>
      </c>
      <c r="K2091" s="11">
        <f t="shared" si="855"/>
        <v>8</v>
      </c>
      <c r="L2091">
        <v>0</v>
      </c>
      <c r="M2091">
        <v>0</v>
      </c>
      <c r="N2091" s="7">
        <v>0</v>
      </c>
      <c r="O2091" s="7" t="str">
        <f t="shared" ref="O2091:Q2091" si="897">O1991</f>
        <v>1-1,2-89</v>
      </c>
      <c r="P2091" s="5" t="str">
        <f t="shared" si="857"/>
        <v>1-1821132</v>
      </c>
      <c r="Q2091" s="7">
        <f t="shared" si="897"/>
        <v>0</v>
      </c>
      <c r="R2091" s="5">
        <f t="shared" si="858"/>
        <v>681308</v>
      </c>
      <c r="S2091" s="5">
        <v>15</v>
      </c>
      <c r="T2091" s="5">
        <v>0</v>
      </c>
      <c r="U2091">
        <f>[2]升级消耗!$I291</f>
        <v>1821132</v>
      </c>
      <c r="V2091">
        <f t="shared" si="833"/>
        <v>2.2</v>
      </c>
      <c r="AA2091" s="5">
        <f t="shared" si="859"/>
        <v>2930</v>
      </c>
    </row>
    <row r="2092" spans="1:27">
      <c r="A2092" s="5">
        <f t="shared" si="829"/>
        <v>1007289</v>
      </c>
      <c r="B2092" s="5">
        <f t="shared" si="830"/>
        <v>1007</v>
      </c>
      <c r="C2092" s="5">
        <f>VLOOKUP(B2092,[1]role!$A:$J,10,1)</f>
        <v>51</v>
      </c>
      <c r="D2092" s="5">
        <f t="shared" si="831"/>
        <v>289</v>
      </c>
      <c r="E2092" s="10" t="s">
        <v>241</v>
      </c>
      <c r="F2092" s="5">
        <f>[2]攻击!$K294</f>
        <v>692574</v>
      </c>
      <c r="G2092" s="5">
        <f t="shared" si="853"/>
        <v>1362</v>
      </c>
      <c r="H2092" s="5">
        <v>0</v>
      </c>
      <c r="I2092" s="6">
        <f t="shared" si="854"/>
        <v>2940</v>
      </c>
      <c r="J2092">
        <v>0</v>
      </c>
      <c r="K2092" s="11">
        <f t="shared" si="855"/>
        <v>8</v>
      </c>
      <c r="L2092">
        <v>0</v>
      </c>
      <c r="M2092">
        <v>0</v>
      </c>
      <c r="N2092" s="7">
        <v>0</v>
      </c>
      <c r="O2092" s="7" t="str">
        <f t="shared" ref="O2092:Q2092" si="898">O1992</f>
        <v>1-1,2-90</v>
      </c>
      <c r="P2092" s="5" t="str">
        <f t="shared" si="857"/>
        <v>1-1851248</v>
      </c>
      <c r="Q2092" s="7">
        <f t="shared" si="898"/>
        <v>0</v>
      </c>
      <c r="R2092" s="5">
        <f t="shared" si="858"/>
        <v>692574</v>
      </c>
      <c r="S2092" s="5">
        <v>15</v>
      </c>
      <c r="T2092" s="5">
        <v>0</v>
      </c>
      <c r="U2092">
        <f>[2]升级消耗!$I292</f>
        <v>1851248</v>
      </c>
      <c r="V2092">
        <f t="shared" si="833"/>
        <v>2.2</v>
      </c>
      <c r="AA2092" s="5">
        <f t="shared" si="859"/>
        <v>2940</v>
      </c>
    </row>
    <row r="2093" spans="1:27">
      <c r="A2093" s="5">
        <f t="shared" si="829"/>
        <v>1007290</v>
      </c>
      <c r="B2093" s="5">
        <f t="shared" si="830"/>
        <v>1007</v>
      </c>
      <c r="C2093" s="5">
        <f>VLOOKUP(B2093,[1]role!$A:$J,10,1)</f>
        <v>51</v>
      </c>
      <c r="D2093" s="5">
        <f t="shared" si="831"/>
        <v>290</v>
      </c>
      <c r="E2093" s="10" t="s">
        <v>241</v>
      </c>
      <c r="F2093" s="5">
        <f>[2]攻击!$K295</f>
        <v>703843</v>
      </c>
      <c r="G2093" s="5">
        <f t="shared" si="853"/>
        <v>1366</v>
      </c>
      <c r="H2093" s="5">
        <v>0</v>
      </c>
      <c r="I2093" s="6">
        <f t="shared" si="854"/>
        <v>2950</v>
      </c>
      <c r="J2093">
        <v>0</v>
      </c>
      <c r="K2093" s="11">
        <f t="shared" si="855"/>
        <v>8</v>
      </c>
      <c r="L2093">
        <v>0</v>
      </c>
      <c r="M2093">
        <v>0</v>
      </c>
      <c r="N2093" s="7">
        <v>0</v>
      </c>
      <c r="O2093" s="7" t="str">
        <f t="shared" ref="O2093:Q2093" si="899">O1993</f>
        <v>1-1,2-91</v>
      </c>
      <c r="P2093" s="5" t="str">
        <f t="shared" si="857"/>
        <v>1-1881372</v>
      </c>
      <c r="Q2093" s="7">
        <f t="shared" si="899"/>
        <v>0</v>
      </c>
      <c r="R2093" s="5">
        <f t="shared" si="858"/>
        <v>703843</v>
      </c>
      <c r="S2093" s="5">
        <v>15</v>
      </c>
      <c r="T2093" s="5">
        <v>0</v>
      </c>
      <c r="U2093">
        <f>[2]升级消耗!$I293</f>
        <v>1881372</v>
      </c>
      <c r="V2093">
        <f t="shared" si="833"/>
        <v>2.2</v>
      </c>
      <c r="AA2093" s="5">
        <f t="shared" si="859"/>
        <v>2950</v>
      </c>
    </row>
    <row r="2094" spans="1:27">
      <c r="A2094" s="5">
        <f t="shared" si="829"/>
        <v>1007291</v>
      </c>
      <c r="B2094" s="5">
        <f t="shared" si="830"/>
        <v>1007</v>
      </c>
      <c r="C2094" s="5">
        <f>VLOOKUP(B2094,[1]role!$A:$J,10,1)</f>
        <v>51</v>
      </c>
      <c r="D2094" s="5">
        <f t="shared" si="831"/>
        <v>291</v>
      </c>
      <c r="E2094" s="10" t="s">
        <v>241</v>
      </c>
      <c r="F2094" s="5">
        <f>[2]攻击!$K296</f>
        <v>715113</v>
      </c>
      <c r="G2094" s="5">
        <f t="shared" si="853"/>
        <v>1371</v>
      </c>
      <c r="H2094" s="5">
        <v>0</v>
      </c>
      <c r="I2094" s="6">
        <f t="shared" si="854"/>
        <v>2960</v>
      </c>
      <c r="J2094">
        <v>0</v>
      </c>
      <c r="K2094" s="11">
        <f t="shared" si="855"/>
        <v>8</v>
      </c>
      <c r="L2094">
        <v>0</v>
      </c>
      <c r="M2094">
        <v>0</v>
      </c>
      <c r="N2094" s="7">
        <v>0</v>
      </c>
      <c r="O2094" s="7" t="str">
        <f t="shared" ref="O2094:Q2094" si="900">O1994</f>
        <v>1-1,2-92</v>
      </c>
      <c r="P2094" s="5" t="str">
        <f t="shared" si="857"/>
        <v>1-1911488</v>
      </c>
      <c r="Q2094" s="7">
        <f t="shared" si="900"/>
        <v>0</v>
      </c>
      <c r="R2094" s="5">
        <f t="shared" si="858"/>
        <v>715113</v>
      </c>
      <c r="S2094" s="5">
        <v>15</v>
      </c>
      <c r="T2094" s="5">
        <v>0</v>
      </c>
      <c r="U2094">
        <f>[2]升级消耗!$I294</f>
        <v>1911488</v>
      </c>
      <c r="V2094">
        <f t="shared" si="833"/>
        <v>2.2</v>
      </c>
      <c r="AA2094" s="5">
        <f t="shared" si="859"/>
        <v>2960</v>
      </c>
    </row>
    <row r="2095" spans="1:27">
      <c r="A2095" s="5">
        <f t="shared" si="829"/>
        <v>1007292</v>
      </c>
      <c r="B2095" s="5">
        <f t="shared" si="830"/>
        <v>1007</v>
      </c>
      <c r="C2095" s="5">
        <f>VLOOKUP(B2095,[1]role!$A:$J,10,1)</f>
        <v>51</v>
      </c>
      <c r="D2095" s="5">
        <f t="shared" si="831"/>
        <v>292</v>
      </c>
      <c r="E2095" s="10" t="s">
        <v>241</v>
      </c>
      <c r="F2095" s="5">
        <f>[2]攻击!$K297</f>
        <v>726386</v>
      </c>
      <c r="G2095" s="5">
        <f t="shared" si="853"/>
        <v>1376</v>
      </c>
      <c r="H2095" s="5">
        <v>0</v>
      </c>
      <c r="I2095" s="6">
        <f t="shared" si="854"/>
        <v>2970</v>
      </c>
      <c r="J2095">
        <v>0</v>
      </c>
      <c r="K2095" s="11">
        <f t="shared" si="855"/>
        <v>8</v>
      </c>
      <c r="L2095">
        <v>0</v>
      </c>
      <c r="M2095">
        <v>0</v>
      </c>
      <c r="N2095" s="7">
        <v>0</v>
      </c>
      <c r="O2095" s="7" t="str">
        <f t="shared" ref="O2095:Q2095" si="901">O1995</f>
        <v>1-1,2-93</v>
      </c>
      <c r="P2095" s="5" t="str">
        <f t="shared" si="857"/>
        <v>1-1941622</v>
      </c>
      <c r="Q2095" s="7">
        <f t="shared" si="901"/>
        <v>0</v>
      </c>
      <c r="R2095" s="5">
        <f t="shared" si="858"/>
        <v>726386</v>
      </c>
      <c r="S2095" s="5">
        <v>15</v>
      </c>
      <c r="T2095" s="5">
        <v>0</v>
      </c>
      <c r="U2095">
        <f>[2]升级消耗!$I295</f>
        <v>1941622</v>
      </c>
      <c r="V2095">
        <f t="shared" si="833"/>
        <v>2.2</v>
      </c>
      <c r="AA2095" s="5">
        <f t="shared" si="859"/>
        <v>2970</v>
      </c>
    </row>
    <row r="2096" spans="1:27">
      <c r="A2096" s="5">
        <f t="shared" si="829"/>
        <v>1007293</v>
      </c>
      <c r="B2096" s="5">
        <f t="shared" si="830"/>
        <v>1007</v>
      </c>
      <c r="C2096" s="5">
        <f>VLOOKUP(B2096,[1]role!$A:$J,10,1)</f>
        <v>51</v>
      </c>
      <c r="D2096" s="5">
        <f t="shared" si="831"/>
        <v>293</v>
      </c>
      <c r="E2096" s="10" t="s">
        <v>241</v>
      </c>
      <c r="F2096" s="5">
        <f>[2]攻击!$K298</f>
        <v>737658</v>
      </c>
      <c r="G2096" s="5">
        <f t="shared" si="853"/>
        <v>1380</v>
      </c>
      <c r="H2096" s="5">
        <v>0</v>
      </c>
      <c r="I2096" s="6">
        <f t="shared" si="854"/>
        <v>2980</v>
      </c>
      <c r="J2096">
        <v>0</v>
      </c>
      <c r="K2096" s="11">
        <f t="shared" si="855"/>
        <v>8</v>
      </c>
      <c r="L2096">
        <v>0</v>
      </c>
      <c r="M2096">
        <v>0</v>
      </c>
      <c r="N2096" s="7">
        <v>0</v>
      </c>
      <c r="O2096" s="7" t="str">
        <f t="shared" ref="O2096:Q2096" si="902">O1996</f>
        <v>1-1,2-94</v>
      </c>
      <c r="P2096" s="5" t="str">
        <f t="shared" si="857"/>
        <v>1-1971755</v>
      </c>
      <c r="Q2096" s="7">
        <f t="shared" si="902"/>
        <v>0</v>
      </c>
      <c r="R2096" s="5">
        <f t="shared" si="858"/>
        <v>737658</v>
      </c>
      <c r="S2096" s="5">
        <v>15</v>
      </c>
      <c r="T2096" s="5">
        <v>0</v>
      </c>
      <c r="U2096">
        <f>[2]升级消耗!$I296</f>
        <v>1971755</v>
      </c>
      <c r="V2096">
        <f t="shared" si="833"/>
        <v>2.2</v>
      </c>
      <c r="AA2096" s="5">
        <f t="shared" si="859"/>
        <v>2980</v>
      </c>
    </row>
    <row r="2097" spans="1:27">
      <c r="A2097" s="5">
        <f t="shared" ref="A2097:A2160" si="903">A1797+1000</f>
        <v>1007294</v>
      </c>
      <c r="B2097" s="5">
        <f t="shared" ref="B2097:B2160" si="904">B1797+1</f>
        <v>1007</v>
      </c>
      <c r="C2097" s="5">
        <f>VLOOKUP(B2097,[1]role!$A:$J,10,1)</f>
        <v>51</v>
      </c>
      <c r="D2097" s="5">
        <f t="shared" ref="D2097:D2160" si="905">D1797</f>
        <v>294</v>
      </c>
      <c r="E2097" s="10" t="s">
        <v>241</v>
      </c>
      <c r="F2097" s="5">
        <f>[2]攻击!$K299</f>
        <v>748935</v>
      </c>
      <c r="G2097" s="5">
        <f t="shared" si="853"/>
        <v>1385</v>
      </c>
      <c r="H2097" s="5">
        <v>0</v>
      </c>
      <c r="I2097" s="6">
        <f t="shared" si="854"/>
        <v>2990</v>
      </c>
      <c r="J2097">
        <v>0</v>
      </c>
      <c r="K2097" s="11">
        <f t="shared" si="855"/>
        <v>8</v>
      </c>
      <c r="L2097">
        <v>0</v>
      </c>
      <c r="M2097">
        <v>0</v>
      </c>
      <c r="N2097" s="7">
        <v>0</v>
      </c>
      <c r="O2097" s="7" t="str">
        <f t="shared" ref="O2097:Q2097" si="906">O1997</f>
        <v>1-1,2-95</v>
      </c>
      <c r="P2097" s="5" t="str">
        <f t="shared" si="857"/>
        <v>1-2001898</v>
      </c>
      <c r="Q2097" s="7">
        <f t="shared" si="906"/>
        <v>0</v>
      </c>
      <c r="R2097" s="5">
        <f t="shared" si="858"/>
        <v>748935</v>
      </c>
      <c r="S2097" s="5">
        <v>15</v>
      </c>
      <c r="T2097" s="5">
        <v>0</v>
      </c>
      <c r="U2097">
        <f>[2]升级消耗!$I297</f>
        <v>2001898</v>
      </c>
      <c r="V2097">
        <f t="shared" ref="V2097:V2160" si="907">V1797-0.05</f>
        <v>2.2</v>
      </c>
      <c r="AA2097" s="5">
        <f t="shared" si="859"/>
        <v>2990</v>
      </c>
    </row>
    <row r="2098" spans="1:27">
      <c r="A2098" s="5">
        <f t="shared" si="903"/>
        <v>1007295</v>
      </c>
      <c r="B2098" s="5">
        <f t="shared" si="904"/>
        <v>1007</v>
      </c>
      <c r="C2098" s="5">
        <f>VLOOKUP(B2098,[1]role!$A:$J,10,1)</f>
        <v>51</v>
      </c>
      <c r="D2098" s="5">
        <f t="shared" si="905"/>
        <v>295</v>
      </c>
      <c r="E2098" s="10" t="s">
        <v>241</v>
      </c>
      <c r="F2098" s="5">
        <f>[2]攻击!$K300</f>
        <v>760211</v>
      </c>
      <c r="G2098" s="5">
        <f t="shared" si="853"/>
        <v>1389</v>
      </c>
      <c r="H2098" s="5">
        <v>0</v>
      </c>
      <c r="I2098" s="6">
        <f t="shared" si="854"/>
        <v>3000</v>
      </c>
      <c r="J2098">
        <v>0</v>
      </c>
      <c r="K2098" s="11">
        <f t="shared" si="855"/>
        <v>8</v>
      </c>
      <c r="L2098">
        <v>0</v>
      </c>
      <c r="M2098">
        <v>0</v>
      </c>
      <c r="N2098" s="7">
        <v>0</v>
      </c>
      <c r="O2098" s="7" t="str">
        <f t="shared" ref="O2098:Q2098" si="908">O1998</f>
        <v>1-1,2-96</v>
      </c>
      <c r="P2098" s="5" t="str">
        <f t="shared" si="857"/>
        <v>1-2032041</v>
      </c>
      <c r="Q2098" s="7">
        <f t="shared" si="908"/>
        <v>0</v>
      </c>
      <c r="R2098" s="5">
        <f t="shared" si="858"/>
        <v>760211</v>
      </c>
      <c r="S2098" s="5">
        <v>15</v>
      </c>
      <c r="T2098" s="5">
        <v>0</v>
      </c>
      <c r="U2098">
        <f>[2]升级消耗!$I298</f>
        <v>2032041</v>
      </c>
      <c r="V2098">
        <f t="shared" si="907"/>
        <v>2.2</v>
      </c>
      <c r="AA2098" s="5">
        <f t="shared" si="859"/>
        <v>3000</v>
      </c>
    </row>
    <row r="2099" spans="1:27">
      <c r="A2099" s="5">
        <f t="shared" si="903"/>
        <v>1007296</v>
      </c>
      <c r="B2099" s="5">
        <f t="shared" si="904"/>
        <v>1007</v>
      </c>
      <c r="C2099" s="5">
        <f>VLOOKUP(B2099,[1]role!$A:$J,10,1)</f>
        <v>51</v>
      </c>
      <c r="D2099" s="5">
        <f t="shared" si="905"/>
        <v>296</v>
      </c>
      <c r="E2099" s="10" t="s">
        <v>241</v>
      </c>
      <c r="F2099" s="5">
        <f>[2]攻击!$K301</f>
        <v>771490</v>
      </c>
      <c r="G2099" s="5">
        <f t="shared" si="853"/>
        <v>1394</v>
      </c>
      <c r="H2099" s="5">
        <v>0</v>
      </c>
      <c r="I2099" s="6">
        <f t="shared" si="854"/>
        <v>3010</v>
      </c>
      <c r="J2099">
        <v>0</v>
      </c>
      <c r="K2099" s="11">
        <f t="shared" si="855"/>
        <v>8</v>
      </c>
      <c r="L2099">
        <v>0</v>
      </c>
      <c r="M2099">
        <v>0</v>
      </c>
      <c r="N2099" s="7">
        <v>0</v>
      </c>
      <c r="O2099" s="7" t="str">
        <f t="shared" ref="O2099:Q2099" si="909">O1999</f>
        <v>1-1,2-97</v>
      </c>
      <c r="P2099" s="5" t="str">
        <f t="shared" si="857"/>
        <v>1-2062192</v>
      </c>
      <c r="Q2099" s="7">
        <f t="shared" si="909"/>
        <v>0</v>
      </c>
      <c r="R2099" s="5">
        <f t="shared" si="858"/>
        <v>771490</v>
      </c>
      <c r="S2099" s="5">
        <v>15</v>
      </c>
      <c r="T2099" s="5">
        <v>0</v>
      </c>
      <c r="U2099">
        <f>[2]升级消耗!$I299</f>
        <v>2062192</v>
      </c>
      <c r="V2099">
        <f t="shared" si="907"/>
        <v>2.2</v>
      </c>
      <c r="AA2099" s="5">
        <f t="shared" si="859"/>
        <v>3010</v>
      </c>
    </row>
    <row r="2100" spans="1:27">
      <c r="A2100" s="5">
        <f t="shared" si="903"/>
        <v>1007297</v>
      </c>
      <c r="B2100" s="5">
        <f t="shared" si="904"/>
        <v>1007</v>
      </c>
      <c r="C2100" s="5">
        <f>VLOOKUP(B2100,[1]role!$A:$J,10,1)</f>
        <v>51</v>
      </c>
      <c r="D2100" s="5">
        <f t="shared" si="905"/>
        <v>297</v>
      </c>
      <c r="E2100" s="10" t="s">
        <v>241</v>
      </c>
      <c r="F2100" s="5">
        <f>[2]攻击!$K302</f>
        <v>782769</v>
      </c>
      <c r="G2100" s="5">
        <f t="shared" si="853"/>
        <v>1398</v>
      </c>
      <c r="H2100" s="5">
        <v>0</v>
      </c>
      <c r="I2100" s="6">
        <f t="shared" si="854"/>
        <v>3020</v>
      </c>
      <c r="J2100">
        <v>0</v>
      </c>
      <c r="K2100" s="11">
        <f t="shared" si="855"/>
        <v>8</v>
      </c>
      <c r="L2100">
        <v>0</v>
      </c>
      <c r="M2100">
        <v>0</v>
      </c>
      <c r="N2100" s="7">
        <v>0</v>
      </c>
      <c r="O2100" s="7" t="str">
        <f t="shared" ref="O2100:Q2100" si="910">O2000</f>
        <v>1-1,2-98</v>
      </c>
      <c r="P2100" s="5" t="str">
        <f t="shared" si="857"/>
        <v>1-2092335</v>
      </c>
      <c r="Q2100" s="7">
        <f t="shared" si="910"/>
        <v>0</v>
      </c>
      <c r="R2100" s="5">
        <f t="shared" si="858"/>
        <v>782769</v>
      </c>
      <c r="S2100" s="5">
        <v>15</v>
      </c>
      <c r="T2100" s="5">
        <v>0</v>
      </c>
      <c r="U2100">
        <f>[2]升级消耗!$I300</f>
        <v>2092335</v>
      </c>
      <c r="V2100">
        <f t="shared" si="907"/>
        <v>2.2</v>
      </c>
      <c r="AA2100" s="5">
        <f t="shared" si="859"/>
        <v>3020</v>
      </c>
    </row>
    <row r="2101" spans="1:27">
      <c r="A2101" s="5">
        <f t="shared" si="903"/>
        <v>1007298</v>
      </c>
      <c r="B2101" s="5">
        <f t="shared" si="904"/>
        <v>1007</v>
      </c>
      <c r="C2101" s="5">
        <f>VLOOKUP(B2101,[1]role!$A:$J,10,1)</f>
        <v>51</v>
      </c>
      <c r="D2101" s="5">
        <f t="shared" si="905"/>
        <v>298</v>
      </c>
      <c r="E2101" s="10" t="s">
        <v>241</v>
      </c>
      <c r="F2101" s="5">
        <f>[2]攻击!$K303</f>
        <v>794052</v>
      </c>
      <c r="G2101" s="5">
        <f t="shared" si="853"/>
        <v>1403</v>
      </c>
      <c r="H2101" s="5">
        <v>0</v>
      </c>
      <c r="I2101" s="6">
        <f t="shared" si="854"/>
        <v>3030</v>
      </c>
      <c r="J2101">
        <v>0</v>
      </c>
      <c r="K2101" s="11">
        <f t="shared" si="855"/>
        <v>8</v>
      </c>
      <c r="L2101">
        <v>0</v>
      </c>
      <c r="M2101">
        <v>0</v>
      </c>
      <c r="N2101" s="7">
        <v>0</v>
      </c>
      <c r="O2101" s="7" t="str">
        <f t="shared" ref="O2101:Q2101" si="911">O2001</f>
        <v>1-1,2-99</v>
      </c>
      <c r="P2101" s="5" t="str">
        <f t="shared" si="857"/>
        <v>1-2122495</v>
      </c>
      <c r="Q2101" s="7">
        <f t="shared" si="911"/>
        <v>0</v>
      </c>
      <c r="R2101" s="5">
        <f t="shared" si="858"/>
        <v>794052</v>
      </c>
      <c r="S2101" s="5">
        <v>15</v>
      </c>
      <c r="T2101" s="5">
        <v>0</v>
      </c>
      <c r="U2101">
        <f>[2]升级消耗!$I301</f>
        <v>2122495</v>
      </c>
      <c r="V2101">
        <f t="shared" si="907"/>
        <v>2.2</v>
      </c>
      <c r="AA2101" s="5">
        <f t="shared" si="859"/>
        <v>3030</v>
      </c>
    </row>
    <row r="2102" spans="1:27">
      <c r="A2102" s="5">
        <f t="shared" si="903"/>
        <v>1007299</v>
      </c>
      <c r="B2102" s="5">
        <f t="shared" si="904"/>
        <v>1007</v>
      </c>
      <c r="C2102" s="5">
        <f>VLOOKUP(B2102,[1]role!$A:$J,10,1)</f>
        <v>51</v>
      </c>
      <c r="D2102" s="5">
        <f t="shared" si="905"/>
        <v>299</v>
      </c>
      <c r="E2102" s="10" t="s">
        <v>241</v>
      </c>
      <c r="F2102" s="5">
        <f>[2]攻击!$K304</f>
        <v>805335</v>
      </c>
      <c r="G2102" s="5">
        <f t="shared" si="853"/>
        <v>1407</v>
      </c>
      <c r="H2102" s="5">
        <v>0</v>
      </c>
      <c r="I2102" s="6">
        <f t="shared" si="854"/>
        <v>3040</v>
      </c>
      <c r="J2102">
        <v>0</v>
      </c>
      <c r="K2102" s="11">
        <f t="shared" si="855"/>
        <v>8</v>
      </c>
      <c r="L2102">
        <v>0</v>
      </c>
      <c r="M2102">
        <v>0</v>
      </c>
      <c r="N2102" s="7">
        <v>0</v>
      </c>
      <c r="O2102" s="7" t="str">
        <f t="shared" ref="O2102:Q2102" si="912">O2002</f>
        <v>1-1,2-100</v>
      </c>
      <c r="P2102" s="5" t="str">
        <f t="shared" si="857"/>
        <v>1-2152656</v>
      </c>
      <c r="Q2102" s="7">
        <f t="shared" si="912"/>
        <v>0</v>
      </c>
      <c r="R2102" s="5">
        <f t="shared" si="858"/>
        <v>805335</v>
      </c>
      <c r="S2102" s="5">
        <v>15</v>
      </c>
      <c r="T2102" s="5">
        <v>0</v>
      </c>
      <c r="U2102">
        <f>[2]升级消耗!$I302</f>
        <v>2152656</v>
      </c>
      <c r="V2102">
        <f t="shared" si="907"/>
        <v>2.2</v>
      </c>
      <c r="AA2102" s="5">
        <f t="shared" si="859"/>
        <v>3040</v>
      </c>
    </row>
    <row r="2103" spans="1:27">
      <c r="A2103" s="5">
        <f t="shared" si="903"/>
        <v>1007300</v>
      </c>
      <c r="B2103" s="5">
        <f t="shared" si="904"/>
        <v>1007</v>
      </c>
      <c r="C2103" s="5">
        <f>VLOOKUP(B2103,[1]role!$A:$J,10,1)</f>
        <v>51</v>
      </c>
      <c r="D2103" s="5">
        <f t="shared" si="905"/>
        <v>300</v>
      </c>
      <c r="E2103" s="10" t="s">
        <v>241</v>
      </c>
      <c r="F2103" s="5">
        <f>[2]攻击!$K305</f>
        <v>816621</v>
      </c>
      <c r="G2103" s="5">
        <f t="shared" si="853"/>
        <v>1412</v>
      </c>
      <c r="H2103" s="5">
        <v>0</v>
      </c>
      <c r="I2103" s="6">
        <f t="shared" si="854"/>
        <v>3050</v>
      </c>
      <c r="J2103">
        <v>0</v>
      </c>
      <c r="K2103" s="11">
        <f t="shared" si="855"/>
        <v>8</v>
      </c>
      <c r="L2103">
        <v>0</v>
      </c>
      <c r="M2103">
        <v>0</v>
      </c>
      <c r="N2103" s="7">
        <v>0</v>
      </c>
      <c r="O2103" s="7" t="str">
        <f t="shared" ref="O2103:Q2103" si="913">O2003</f>
        <v>1-1,2-101</v>
      </c>
      <c r="P2103" s="5" t="str">
        <f t="shared" si="857"/>
        <v>1-2182824</v>
      </c>
      <c r="Q2103" s="7">
        <f t="shared" si="913"/>
        <v>0</v>
      </c>
      <c r="R2103" s="5">
        <f t="shared" si="858"/>
        <v>816621</v>
      </c>
      <c r="S2103" s="5">
        <v>15</v>
      </c>
      <c r="T2103" s="5">
        <v>0</v>
      </c>
      <c r="U2103">
        <f>[2]升级消耗!$I303</f>
        <v>2182824</v>
      </c>
      <c r="V2103">
        <f t="shared" si="907"/>
        <v>2.2</v>
      </c>
      <c r="AA2103" s="5">
        <f t="shared" si="859"/>
        <v>3050</v>
      </c>
    </row>
    <row r="2104" spans="1:27">
      <c r="A2104" s="5">
        <f t="shared" si="903"/>
        <v>1008001</v>
      </c>
      <c r="B2104" s="5">
        <f t="shared" si="904"/>
        <v>1008</v>
      </c>
      <c r="C2104" s="5">
        <f>VLOOKUP(B2104,[1]role!$A:$J,10,1)</f>
        <v>52</v>
      </c>
      <c r="D2104" s="5">
        <f t="shared" si="905"/>
        <v>1</v>
      </c>
      <c r="E2104" s="10" t="s">
        <v>241</v>
      </c>
      <c r="F2104" s="5">
        <f>[2]攻击!$L6</f>
        <v>360</v>
      </c>
      <c r="G2104" s="5">
        <f t="shared" si="853"/>
        <v>53</v>
      </c>
      <c r="H2104" s="5">
        <v>0</v>
      </c>
      <c r="I2104" s="6">
        <f t="shared" si="854"/>
        <v>60</v>
      </c>
      <c r="J2104">
        <v>0</v>
      </c>
      <c r="K2104" s="11">
        <f t="shared" si="855"/>
        <v>8</v>
      </c>
      <c r="L2104">
        <v>0</v>
      </c>
      <c r="M2104">
        <v>0</v>
      </c>
      <c r="N2104" s="7">
        <v>0</v>
      </c>
      <c r="O2104" s="7" t="str">
        <f t="shared" ref="O2104:Q2104" si="914">O2004</f>
        <v>1-1,2-2</v>
      </c>
      <c r="P2104" s="5" t="str">
        <f t="shared" si="857"/>
        <v>1-765</v>
      </c>
      <c r="Q2104" s="7">
        <f t="shared" si="914"/>
        <v>0</v>
      </c>
      <c r="R2104" s="5">
        <f t="shared" si="858"/>
        <v>360</v>
      </c>
      <c r="S2104" s="5">
        <v>15</v>
      </c>
      <c r="T2104" s="5">
        <v>0</v>
      </c>
      <c r="U2104">
        <f>[2]升级消耗!$J4</f>
        <v>765</v>
      </c>
      <c r="V2104">
        <f t="shared" si="907"/>
        <v>2.15</v>
      </c>
      <c r="AA2104" s="5">
        <f t="shared" si="859"/>
        <v>60</v>
      </c>
    </row>
    <row r="2105" spans="1:27">
      <c r="A2105" s="5">
        <f t="shared" si="903"/>
        <v>1008002</v>
      </c>
      <c r="B2105" s="5">
        <f t="shared" si="904"/>
        <v>1008</v>
      </c>
      <c r="C2105" s="5">
        <f>VLOOKUP(B2105,[1]role!$A:$J,10,1)</f>
        <v>52</v>
      </c>
      <c r="D2105" s="5">
        <f t="shared" si="905"/>
        <v>2</v>
      </c>
      <c r="E2105" s="10" t="s">
        <v>241</v>
      </c>
      <c r="F2105" s="5">
        <f>[2]攻击!$L7</f>
        <v>378</v>
      </c>
      <c r="G2105" s="5">
        <f t="shared" si="853"/>
        <v>58</v>
      </c>
      <c r="H2105" s="5">
        <v>0</v>
      </c>
      <c r="I2105" s="6">
        <f t="shared" si="854"/>
        <v>70</v>
      </c>
      <c r="J2105">
        <v>0</v>
      </c>
      <c r="K2105" s="11">
        <f t="shared" si="855"/>
        <v>8</v>
      </c>
      <c r="L2105">
        <v>0</v>
      </c>
      <c r="M2105">
        <v>0</v>
      </c>
      <c r="N2105" s="7">
        <v>0</v>
      </c>
      <c r="O2105" s="7" t="str">
        <f t="shared" ref="O2105:Q2105" si="915">O2005</f>
        <v>1-1,2-3</v>
      </c>
      <c r="P2105" s="5" t="str">
        <f t="shared" si="857"/>
        <v>1-785</v>
      </c>
      <c r="Q2105" s="7">
        <f t="shared" si="915"/>
        <v>0</v>
      </c>
      <c r="R2105" s="5">
        <f t="shared" si="858"/>
        <v>378</v>
      </c>
      <c r="S2105" s="5">
        <v>15</v>
      </c>
      <c r="T2105" s="5">
        <v>0</v>
      </c>
      <c r="U2105">
        <f>[2]升级消耗!$J5</f>
        <v>785</v>
      </c>
      <c r="V2105">
        <f t="shared" si="907"/>
        <v>2.15</v>
      </c>
      <c r="AA2105" s="5">
        <f t="shared" si="859"/>
        <v>70</v>
      </c>
    </row>
    <row r="2106" spans="1:27">
      <c r="A2106" s="5">
        <f t="shared" si="903"/>
        <v>1008003</v>
      </c>
      <c r="B2106" s="5">
        <f t="shared" si="904"/>
        <v>1008</v>
      </c>
      <c r="C2106" s="5">
        <f>VLOOKUP(B2106,[1]role!$A:$J,10,1)</f>
        <v>52</v>
      </c>
      <c r="D2106" s="5">
        <f t="shared" si="905"/>
        <v>3</v>
      </c>
      <c r="E2106" s="10" t="s">
        <v>241</v>
      </c>
      <c r="F2106" s="5">
        <f>[2]攻击!$L8</f>
        <v>396</v>
      </c>
      <c r="G2106" s="5">
        <f t="shared" si="853"/>
        <v>63</v>
      </c>
      <c r="H2106" s="5">
        <v>0</v>
      </c>
      <c r="I2106" s="6">
        <f t="shared" si="854"/>
        <v>80</v>
      </c>
      <c r="J2106">
        <v>0</v>
      </c>
      <c r="K2106" s="11">
        <f t="shared" si="855"/>
        <v>8</v>
      </c>
      <c r="L2106">
        <v>0</v>
      </c>
      <c r="M2106">
        <v>0</v>
      </c>
      <c r="N2106" s="7">
        <v>0</v>
      </c>
      <c r="O2106" s="7" t="str">
        <f t="shared" ref="O2106:Q2106" si="916">O2006</f>
        <v>1-1,2-4</v>
      </c>
      <c r="P2106" s="5" t="str">
        <f t="shared" si="857"/>
        <v>1-828</v>
      </c>
      <c r="Q2106" s="7">
        <f t="shared" si="916"/>
        <v>0</v>
      </c>
      <c r="R2106" s="5">
        <f t="shared" si="858"/>
        <v>396</v>
      </c>
      <c r="S2106" s="5">
        <v>15</v>
      </c>
      <c r="T2106" s="5">
        <v>0</v>
      </c>
      <c r="U2106">
        <f>[2]升级消耗!$J6</f>
        <v>828</v>
      </c>
      <c r="V2106">
        <f t="shared" si="907"/>
        <v>2.15</v>
      </c>
      <c r="AA2106" s="5">
        <f t="shared" si="859"/>
        <v>80</v>
      </c>
    </row>
    <row r="2107" spans="1:27">
      <c r="A2107" s="5">
        <f t="shared" si="903"/>
        <v>1008004</v>
      </c>
      <c r="B2107" s="5">
        <f t="shared" si="904"/>
        <v>1008</v>
      </c>
      <c r="C2107" s="5">
        <f>VLOOKUP(B2107,[1]role!$A:$J,10,1)</f>
        <v>52</v>
      </c>
      <c r="D2107" s="5">
        <f t="shared" si="905"/>
        <v>4</v>
      </c>
      <c r="E2107" s="10" t="s">
        <v>241</v>
      </c>
      <c r="F2107" s="5">
        <f>[2]攻击!$L9</f>
        <v>417</v>
      </c>
      <c r="G2107" s="5">
        <f t="shared" si="853"/>
        <v>67</v>
      </c>
      <c r="H2107" s="5">
        <v>0</v>
      </c>
      <c r="I2107" s="6">
        <f t="shared" si="854"/>
        <v>90</v>
      </c>
      <c r="J2107">
        <v>0</v>
      </c>
      <c r="K2107" s="11">
        <f t="shared" si="855"/>
        <v>8</v>
      </c>
      <c r="L2107">
        <v>0</v>
      </c>
      <c r="M2107">
        <v>0</v>
      </c>
      <c r="N2107" s="7">
        <v>0</v>
      </c>
      <c r="O2107" s="7" t="str">
        <f t="shared" ref="O2107:Q2107" si="917">O2007</f>
        <v>1-1,2-5</v>
      </c>
      <c r="P2107" s="5" t="str">
        <f t="shared" si="857"/>
        <v>1-869</v>
      </c>
      <c r="Q2107" s="7">
        <f t="shared" si="917"/>
        <v>0</v>
      </c>
      <c r="R2107" s="5">
        <f t="shared" si="858"/>
        <v>417</v>
      </c>
      <c r="S2107" s="5">
        <v>15</v>
      </c>
      <c r="T2107" s="5">
        <v>0</v>
      </c>
      <c r="U2107">
        <f>[2]升级消耗!$J7</f>
        <v>869</v>
      </c>
      <c r="V2107">
        <f t="shared" si="907"/>
        <v>2.15</v>
      </c>
      <c r="AA2107" s="5">
        <f t="shared" si="859"/>
        <v>90</v>
      </c>
    </row>
    <row r="2108" spans="1:27">
      <c r="A2108" s="5">
        <f t="shared" si="903"/>
        <v>1008005</v>
      </c>
      <c r="B2108" s="5">
        <f t="shared" si="904"/>
        <v>1008</v>
      </c>
      <c r="C2108" s="5">
        <f>VLOOKUP(B2108,[1]role!$A:$J,10,1)</f>
        <v>52</v>
      </c>
      <c r="D2108" s="5">
        <f t="shared" si="905"/>
        <v>5</v>
      </c>
      <c r="E2108" s="10" t="s">
        <v>241</v>
      </c>
      <c r="F2108" s="5">
        <f>[2]攻击!$L10</f>
        <v>439</v>
      </c>
      <c r="G2108" s="5">
        <f t="shared" si="853"/>
        <v>72</v>
      </c>
      <c r="H2108" s="5">
        <v>0</v>
      </c>
      <c r="I2108" s="6">
        <f t="shared" si="854"/>
        <v>100</v>
      </c>
      <c r="J2108">
        <v>0</v>
      </c>
      <c r="K2108" s="11">
        <f t="shared" si="855"/>
        <v>8</v>
      </c>
      <c r="L2108">
        <v>0</v>
      </c>
      <c r="M2108">
        <v>0</v>
      </c>
      <c r="N2108" s="7">
        <v>0</v>
      </c>
      <c r="O2108" s="7" t="str">
        <f t="shared" ref="O2108:Q2108" si="918">O2008</f>
        <v>1-1,2-6</v>
      </c>
      <c r="P2108" s="5" t="str">
        <f t="shared" si="857"/>
        <v>1-912</v>
      </c>
      <c r="Q2108" s="7">
        <f t="shared" si="918"/>
        <v>0</v>
      </c>
      <c r="R2108" s="5">
        <f t="shared" si="858"/>
        <v>439</v>
      </c>
      <c r="S2108" s="5">
        <v>15</v>
      </c>
      <c r="T2108" s="5">
        <v>0</v>
      </c>
      <c r="U2108">
        <f>[2]升级消耗!$J8</f>
        <v>912</v>
      </c>
      <c r="V2108">
        <f t="shared" si="907"/>
        <v>2.15</v>
      </c>
      <c r="AA2108" s="5">
        <f t="shared" si="859"/>
        <v>100</v>
      </c>
    </row>
    <row r="2109" spans="1:27">
      <c r="A2109" s="5">
        <f t="shared" si="903"/>
        <v>1008006</v>
      </c>
      <c r="B2109" s="5">
        <f t="shared" si="904"/>
        <v>1008</v>
      </c>
      <c r="C2109" s="5">
        <f>VLOOKUP(B2109,[1]role!$A:$J,10,1)</f>
        <v>52</v>
      </c>
      <c r="D2109" s="5">
        <f t="shared" si="905"/>
        <v>6</v>
      </c>
      <c r="E2109" s="10" t="s">
        <v>241</v>
      </c>
      <c r="F2109" s="5">
        <f>[2]攻击!$L11</f>
        <v>464</v>
      </c>
      <c r="G2109" s="5">
        <f t="shared" si="853"/>
        <v>77</v>
      </c>
      <c r="H2109" s="5">
        <v>0</v>
      </c>
      <c r="I2109" s="6">
        <f t="shared" si="854"/>
        <v>110</v>
      </c>
      <c r="J2109">
        <v>0</v>
      </c>
      <c r="K2109" s="11">
        <f t="shared" si="855"/>
        <v>8</v>
      </c>
      <c r="L2109">
        <v>0</v>
      </c>
      <c r="M2109">
        <v>0</v>
      </c>
      <c r="N2109" s="7">
        <v>0</v>
      </c>
      <c r="O2109" s="7" t="str">
        <f t="shared" ref="O2109:Q2109" si="919">O2009</f>
        <v>1-1,2-7</v>
      </c>
      <c r="P2109" s="5" t="str">
        <f t="shared" si="857"/>
        <v>1-1022</v>
      </c>
      <c r="Q2109" s="7">
        <f t="shared" si="919"/>
        <v>0</v>
      </c>
      <c r="R2109" s="5">
        <f t="shared" si="858"/>
        <v>464</v>
      </c>
      <c r="S2109" s="5">
        <v>15</v>
      </c>
      <c r="T2109" s="5">
        <v>0</v>
      </c>
      <c r="U2109">
        <f>[2]升级消耗!$J9</f>
        <v>1022</v>
      </c>
      <c r="V2109">
        <f t="shared" si="907"/>
        <v>2.15</v>
      </c>
      <c r="AA2109" s="5">
        <f t="shared" si="859"/>
        <v>110</v>
      </c>
    </row>
    <row r="2110" spans="1:27">
      <c r="A2110" s="5">
        <f t="shared" si="903"/>
        <v>1008007</v>
      </c>
      <c r="B2110" s="5">
        <f t="shared" si="904"/>
        <v>1008</v>
      </c>
      <c r="C2110" s="5">
        <f>VLOOKUP(B2110,[1]role!$A:$J,10,1)</f>
        <v>52</v>
      </c>
      <c r="D2110" s="5">
        <f t="shared" si="905"/>
        <v>7</v>
      </c>
      <c r="E2110" s="10" t="s">
        <v>241</v>
      </c>
      <c r="F2110" s="5">
        <f>[2]攻击!$L12</f>
        <v>489</v>
      </c>
      <c r="G2110" s="5">
        <f t="shared" si="853"/>
        <v>81</v>
      </c>
      <c r="H2110" s="5">
        <v>0</v>
      </c>
      <c r="I2110" s="6">
        <f t="shared" si="854"/>
        <v>120</v>
      </c>
      <c r="J2110">
        <v>0</v>
      </c>
      <c r="K2110" s="11">
        <f t="shared" si="855"/>
        <v>8</v>
      </c>
      <c r="L2110">
        <v>0</v>
      </c>
      <c r="M2110">
        <v>0</v>
      </c>
      <c r="N2110" s="7">
        <v>0</v>
      </c>
      <c r="O2110" s="7" t="str">
        <f t="shared" ref="O2110:Q2110" si="920">O2010</f>
        <v>1-1,2-8</v>
      </c>
      <c r="P2110" s="5" t="str">
        <f t="shared" si="857"/>
        <v>1-1073</v>
      </c>
      <c r="Q2110" s="7">
        <f t="shared" si="920"/>
        <v>0</v>
      </c>
      <c r="R2110" s="5">
        <f t="shared" si="858"/>
        <v>489</v>
      </c>
      <c r="S2110" s="5">
        <v>15</v>
      </c>
      <c r="T2110" s="5">
        <v>0</v>
      </c>
      <c r="U2110">
        <f>[2]升级消耗!$J10</f>
        <v>1073</v>
      </c>
      <c r="V2110">
        <f t="shared" si="907"/>
        <v>2.15</v>
      </c>
      <c r="AA2110" s="5">
        <f t="shared" si="859"/>
        <v>120</v>
      </c>
    </row>
    <row r="2111" spans="1:27">
      <c r="A2111" s="5">
        <f t="shared" si="903"/>
        <v>1008008</v>
      </c>
      <c r="B2111" s="5">
        <f t="shared" si="904"/>
        <v>1008</v>
      </c>
      <c r="C2111" s="5">
        <f>VLOOKUP(B2111,[1]role!$A:$J,10,1)</f>
        <v>52</v>
      </c>
      <c r="D2111" s="5">
        <f t="shared" si="905"/>
        <v>8</v>
      </c>
      <c r="E2111" s="10" t="s">
        <v>241</v>
      </c>
      <c r="F2111" s="5">
        <f>[2]攻击!$L13</f>
        <v>518</v>
      </c>
      <c r="G2111" s="5">
        <f t="shared" si="853"/>
        <v>86</v>
      </c>
      <c r="H2111" s="5">
        <v>0</v>
      </c>
      <c r="I2111" s="6">
        <f t="shared" si="854"/>
        <v>130</v>
      </c>
      <c r="J2111">
        <v>0</v>
      </c>
      <c r="K2111" s="11">
        <f t="shared" si="855"/>
        <v>8</v>
      </c>
      <c r="L2111">
        <v>0</v>
      </c>
      <c r="M2111">
        <v>0</v>
      </c>
      <c r="N2111" s="7">
        <v>0</v>
      </c>
      <c r="O2111" s="7" t="str">
        <f t="shared" ref="O2111:Q2111" si="921">O2011</f>
        <v>1-1,2-9</v>
      </c>
      <c r="P2111" s="5" t="str">
        <f t="shared" si="857"/>
        <v>1-1135</v>
      </c>
      <c r="Q2111" s="7">
        <f t="shared" si="921"/>
        <v>0</v>
      </c>
      <c r="R2111" s="5">
        <f t="shared" si="858"/>
        <v>518</v>
      </c>
      <c r="S2111" s="5">
        <v>15</v>
      </c>
      <c r="T2111" s="5">
        <v>0</v>
      </c>
      <c r="U2111">
        <f>[2]升级消耗!$J11</f>
        <v>1135</v>
      </c>
      <c r="V2111">
        <f t="shared" si="907"/>
        <v>2.15</v>
      </c>
      <c r="AA2111" s="5">
        <f t="shared" si="859"/>
        <v>130</v>
      </c>
    </row>
    <row r="2112" spans="1:27">
      <c r="A2112" s="5">
        <f t="shared" si="903"/>
        <v>1008009</v>
      </c>
      <c r="B2112" s="5">
        <f t="shared" si="904"/>
        <v>1008</v>
      </c>
      <c r="C2112" s="5">
        <f>VLOOKUP(B2112,[1]role!$A:$J,10,1)</f>
        <v>52</v>
      </c>
      <c r="D2112" s="5">
        <f t="shared" si="905"/>
        <v>9</v>
      </c>
      <c r="E2112" s="10" t="s">
        <v>241</v>
      </c>
      <c r="F2112" s="5">
        <f>[2]攻击!$L14</f>
        <v>547</v>
      </c>
      <c r="G2112" s="5">
        <f t="shared" si="853"/>
        <v>91</v>
      </c>
      <c r="H2112" s="5">
        <v>0</v>
      </c>
      <c r="I2112" s="6">
        <f t="shared" si="854"/>
        <v>140</v>
      </c>
      <c r="J2112">
        <v>0</v>
      </c>
      <c r="K2112" s="11">
        <f t="shared" si="855"/>
        <v>8</v>
      </c>
      <c r="L2112">
        <v>0</v>
      </c>
      <c r="M2112">
        <v>0</v>
      </c>
      <c r="N2112" s="7">
        <v>0</v>
      </c>
      <c r="O2112" s="7" t="str">
        <f t="shared" ref="O2112:Q2112" si="922">O2012</f>
        <v>1-1,2-10</v>
      </c>
      <c r="P2112" s="5" t="str">
        <f t="shared" si="857"/>
        <v>1-1196</v>
      </c>
      <c r="Q2112" s="7">
        <f t="shared" si="922"/>
        <v>0</v>
      </c>
      <c r="R2112" s="5">
        <f t="shared" si="858"/>
        <v>547</v>
      </c>
      <c r="S2112" s="5">
        <v>15</v>
      </c>
      <c r="T2112" s="5">
        <v>0</v>
      </c>
      <c r="U2112">
        <f>[2]升级消耗!$J12</f>
        <v>1196</v>
      </c>
      <c r="V2112">
        <f t="shared" si="907"/>
        <v>2.15</v>
      </c>
      <c r="AA2112" s="5">
        <f t="shared" si="859"/>
        <v>140</v>
      </c>
    </row>
    <row r="2113" spans="1:27">
      <c r="A2113" s="5">
        <f t="shared" si="903"/>
        <v>1008010</v>
      </c>
      <c r="B2113" s="5">
        <f t="shared" si="904"/>
        <v>1008</v>
      </c>
      <c r="C2113" s="5">
        <f>VLOOKUP(B2113,[1]role!$A:$J,10,1)</f>
        <v>52</v>
      </c>
      <c r="D2113" s="5">
        <f t="shared" si="905"/>
        <v>10</v>
      </c>
      <c r="E2113" s="10" t="s">
        <v>241</v>
      </c>
      <c r="F2113" s="5">
        <f>[2]攻击!$L15</f>
        <v>579</v>
      </c>
      <c r="G2113" s="5">
        <f t="shared" si="853"/>
        <v>95</v>
      </c>
      <c r="H2113" s="5">
        <v>0</v>
      </c>
      <c r="I2113" s="6">
        <f t="shared" si="854"/>
        <v>150</v>
      </c>
      <c r="J2113">
        <v>0</v>
      </c>
      <c r="K2113" s="11">
        <f t="shared" si="855"/>
        <v>8</v>
      </c>
      <c r="L2113">
        <v>0</v>
      </c>
      <c r="M2113">
        <v>0</v>
      </c>
      <c r="N2113" s="7">
        <v>0</v>
      </c>
      <c r="O2113" s="7" t="str">
        <f t="shared" ref="O2113:Q2113" si="923">O2013</f>
        <v>1-1,2-11</v>
      </c>
      <c r="P2113" s="5" t="str">
        <f t="shared" si="857"/>
        <v>1-1256</v>
      </c>
      <c r="Q2113" s="7">
        <f t="shared" si="923"/>
        <v>0</v>
      </c>
      <c r="R2113" s="5">
        <f t="shared" si="858"/>
        <v>579</v>
      </c>
      <c r="S2113" s="5">
        <v>15</v>
      </c>
      <c r="T2113" s="5">
        <v>0</v>
      </c>
      <c r="U2113">
        <f>[2]升级消耗!$J13</f>
        <v>1256</v>
      </c>
      <c r="V2113">
        <f t="shared" si="907"/>
        <v>2.15</v>
      </c>
      <c r="AA2113" s="5">
        <f t="shared" si="859"/>
        <v>150</v>
      </c>
    </row>
    <row r="2114" spans="1:27">
      <c r="A2114" s="5">
        <f t="shared" si="903"/>
        <v>1008011</v>
      </c>
      <c r="B2114" s="5">
        <f t="shared" si="904"/>
        <v>1008</v>
      </c>
      <c r="C2114" s="5">
        <f>VLOOKUP(B2114,[1]role!$A:$J,10,1)</f>
        <v>52</v>
      </c>
      <c r="D2114" s="5">
        <f t="shared" si="905"/>
        <v>11</v>
      </c>
      <c r="E2114" s="10" t="s">
        <v>241</v>
      </c>
      <c r="F2114" s="5">
        <f>[2]攻击!$L16</f>
        <v>612</v>
      </c>
      <c r="G2114" s="5">
        <f t="shared" si="853"/>
        <v>100</v>
      </c>
      <c r="H2114" s="5">
        <v>0</v>
      </c>
      <c r="I2114" s="6">
        <f t="shared" si="854"/>
        <v>160</v>
      </c>
      <c r="J2114">
        <v>0</v>
      </c>
      <c r="K2114" s="11">
        <f t="shared" si="855"/>
        <v>8</v>
      </c>
      <c r="L2114">
        <v>0</v>
      </c>
      <c r="M2114">
        <v>0</v>
      </c>
      <c r="N2114" s="7">
        <v>0</v>
      </c>
      <c r="O2114" s="7" t="str">
        <f t="shared" ref="O2114:Q2114" si="924">O2014</f>
        <v>1-1,2-12</v>
      </c>
      <c r="P2114" s="5" t="str">
        <f t="shared" si="857"/>
        <v>1-1419</v>
      </c>
      <c r="Q2114" s="7">
        <f t="shared" si="924"/>
        <v>0</v>
      </c>
      <c r="R2114" s="5">
        <f t="shared" si="858"/>
        <v>612</v>
      </c>
      <c r="S2114" s="5">
        <v>15</v>
      </c>
      <c r="T2114" s="5">
        <v>0</v>
      </c>
      <c r="U2114">
        <f>[2]升级消耗!$J14</f>
        <v>1419</v>
      </c>
      <c r="V2114">
        <f t="shared" si="907"/>
        <v>2.15</v>
      </c>
      <c r="AA2114" s="5">
        <f t="shared" si="859"/>
        <v>160</v>
      </c>
    </row>
    <row r="2115" spans="1:27">
      <c r="A2115" s="5">
        <f t="shared" si="903"/>
        <v>1008012</v>
      </c>
      <c r="B2115" s="5">
        <f t="shared" si="904"/>
        <v>1008</v>
      </c>
      <c r="C2115" s="5">
        <f>VLOOKUP(B2115,[1]role!$A:$J,10,1)</f>
        <v>52</v>
      </c>
      <c r="D2115" s="5">
        <f t="shared" si="905"/>
        <v>12</v>
      </c>
      <c r="E2115" s="10" t="s">
        <v>241</v>
      </c>
      <c r="F2115" s="5">
        <f>[2]攻击!$L17</f>
        <v>648</v>
      </c>
      <c r="G2115" s="5">
        <f t="shared" si="853"/>
        <v>105</v>
      </c>
      <c r="H2115" s="5">
        <v>0</v>
      </c>
      <c r="I2115" s="6">
        <f t="shared" si="854"/>
        <v>170</v>
      </c>
      <c r="J2115">
        <v>0</v>
      </c>
      <c r="K2115" s="11">
        <f t="shared" si="855"/>
        <v>8</v>
      </c>
      <c r="L2115">
        <v>0</v>
      </c>
      <c r="M2115">
        <v>0</v>
      </c>
      <c r="N2115" s="7">
        <v>0</v>
      </c>
      <c r="O2115" s="7" t="str">
        <f t="shared" ref="O2115:Q2115" si="925">O2015</f>
        <v>1-1,2-13</v>
      </c>
      <c r="P2115" s="5" t="str">
        <f t="shared" si="857"/>
        <v>1-1488</v>
      </c>
      <c r="Q2115" s="7">
        <f t="shared" si="925"/>
        <v>0</v>
      </c>
      <c r="R2115" s="5">
        <f t="shared" si="858"/>
        <v>648</v>
      </c>
      <c r="S2115" s="5">
        <v>15</v>
      </c>
      <c r="T2115" s="5">
        <v>0</v>
      </c>
      <c r="U2115">
        <f>[2]升级消耗!$J15</f>
        <v>1488</v>
      </c>
      <c r="V2115">
        <f t="shared" si="907"/>
        <v>2.15</v>
      </c>
      <c r="AA2115" s="5">
        <f t="shared" si="859"/>
        <v>170</v>
      </c>
    </row>
    <row r="2116" spans="1:27">
      <c r="A2116" s="5">
        <f t="shared" si="903"/>
        <v>1008013</v>
      </c>
      <c r="B2116" s="5">
        <f t="shared" si="904"/>
        <v>1008</v>
      </c>
      <c r="C2116" s="5">
        <f>VLOOKUP(B2116,[1]role!$A:$J,10,1)</f>
        <v>52</v>
      </c>
      <c r="D2116" s="5">
        <f t="shared" si="905"/>
        <v>13</v>
      </c>
      <c r="E2116" s="10" t="s">
        <v>241</v>
      </c>
      <c r="F2116" s="5">
        <f>[2]攻击!$L18</f>
        <v>684</v>
      </c>
      <c r="G2116" s="5">
        <f t="shared" si="853"/>
        <v>109</v>
      </c>
      <c r="H2116" s="5">
        <v>0</v>
      </c>
      <c r="I2116" s="6">
        <f t="shared" si="854"/>
        <v>180</v>
      </c>
      <c r="J2116">
        <v>0</v>
      </c>
      <c r="K2116" s="11">
        <f t="shared" si="855"/>
        <v>8</v>
      </c>
      <c r="L2116">
        <v>0</v>
      </c>
      <c r="M2116">
        <v>0</v>
      </c>
      <c r="N2116" s="7">
        <v>0</v>
      </c>
      <c r="O2116" s="7" t="str">
        <f t="shared" ref="O2116:Q2116" si="926">O2016</f>
        <v>1-1,2-14</v>
      </c>
      <c r="P2116" s="5" t="str">
        <f t="shared" si="857"/>
        <v>1-1567</v>
      </c>
      <c r="Q2116" s="7">
        <f t="shared" si="926"/>
        <v>0</v>
      </c>
      <c r="R2116" s="5">
        <f t="shared" si="858"/>
        <v>684</v>
      </c>
      <c r="S2116" s="5">
        <v>15</v>
      </c>
      <c r="T2116" s="5">
        <v>0</v>
      </c>
      <c r="U2116">
        <f>[2]升级消耗!$J16</f>
        <v>1567</v>
      </c>
      <c r="V2116">
        <f t="shared" si="907"/>
        <v>2.15</v>
      </c>
      <c r="AA2116" s="5">
        <f t="shared" si="859"/>
        <v>180</v>
      </c>
    </row>
    <row r="2117" spans="1:27">
      <c r="A2117" s="5">
        <f t="shared" si="903"/>
        <v>1008014</v>
      </c>
      <c r="B2117" s="5">
        <f t="shared" si="904"/>
        <v>1008</v>
      </c>
      <c r="C2117" s="5">
        <f>VLOOKUP(B2117,[1]role!$A:$J,10,1)</f>
        <v>52</v>
      </c>
      <c r="D2117" s="5">
        <f t="shared" si="905"/>
        <v>14</v>
      </c>
      <c r="E2117" s="10" t="s">
        <v>241</v>
      </c>
      <c r="F2117" s="5">
        <f>[2]攻击!$L19</f>
        <v>723</v>
      </c>
      <c r="G2117" s="5">
        <f t="shared" ref="G2117:G2180" si="927">INT(I2117/V2117)+26</f>
        <v>114</v>
      </c>
      <c r="H2117" s="5">
        <v>0</v>
      </c>
      <c r="I2117" s="6">
        <f t="shared" ref="I2117:I2180" si="928">INT(AA2117)</f>
        <v>190</v>
      </c>
      <c r="J2117">
        <v>0</v>
      </c>
      <c r="K2117" s="11">
        <f t="shared" ref="K2117:K2180" si="929">IF(B2117=2008,10,IF(B2117&gt;3000,10,IF(B2117&gt;2000,5,8)))</f>
        <v>8</v>
      </c>
      <c r="L2117">
        <v>0</v>
      </c>
      <c r="M2117">
        <v>0</v>
      </c>
      <c r="N2117" s="7">
        <v>0</v>
      </c>
      <c r="O2117" s="7" t="str">
        <f t="shared" ref="O2117:Q2117" si="930">O2017</f>
        <v>1-1,2-15</v>
      </c>
      <c r="P2117" s="5" t="str">
        <f t="shared" ref="P2117:P2180" si="931">"1-"&amp;U2117</f>
        <v>1-1635</v>
      </c>
      <c r="Q2117" s="7">
        <f t="shared" si="930"/>
        <v>0</v>
      </c>
      <c r="R2117" s="5">
        <f t="shared" ref="R2117:R2180" si="932">F2117</f>
        <v>723</v>
      </c>
      <c r="S2117" s="5">
        <v>15</v>
      </c>
      <c r="T2117" s="5">
        <v>0</v>
      </c>
      <c r="U2117">
        <f>[2]升级消耗!$J17</f>
        <v>1635</v>
      </c>
      <c r="V2117">
        <f t="shared" si="907"/>
        <v>2.15</v>
      </c>
      <c r="AA2117" s="5">
        <f t="shared" ref="AA2117:AA2180" si="933">50+D2117*10</f>
        <v>190</v>
      </c>
    </row>
    <row r="2118" spans="1:27">
      <c r="A2118" s="5">
        <f t="shared" si="903"/>
        <v>1008015</v>
      </c>
      <c r="B2118" s="5">
        <f t="shared" si="904"/>
        <v>1008</v>
      </c>
      <c r="C2118" s="5">
        <f>VLOOKUP(B2118,[1]role!$A:$J,10,1)</f>
        <v>52</v>
      </c>
      <c r="D2118" s="5">
        <f t="shared" si="905"/>
        <v>15</v>
      </c>
      <c r="E2118" s="10" t="s">
        <v>241</v>
      </c>
      <c r="F2118" s="5">
        <f>[2]攻击!$L20</f>
        <v>763</v>
      </c>
      <c r="G2118" s="5">
        <f t="shared" si="927"/>
        <v>119</v>
      </c>
      <c r="H2118" s="5">
        <v>0</v>
      </c>
      <c r="I2118" s="6">
        <f t="shared" si="928"/>
        <v>200</v>
      </c>
      <c r="J2118">
        <v>0</v>
      </c>
      <c r="K2118" s="11">
        <f t="shared" si="929"/>
        <v>8</v>
      </c>
      <c r="L2118">
        <v>0</v>
      </c>
      <c r="M2118">
        <v>0</v>
      </c>
      <c r="N2118" s="7">
        <v>0</v>
      </c>
      <c r="O2118" s="7" t="str">
        <f t="shared" ref="O2118:Q2118" si="934">O2018</f>
        <v>1-1,2-16</v>
      </c>
      <c r="P2118" s="5" t="str">
        <f t="shared" si="931"/>
        <v>1-1711</v>
      </c>
      <c r="Q2118" s="7">
        <f t="shared" si="934"/>
        <v>0</v>
      </c>
      <c r="R2118" s="5">
        <f t="shared" si="932"/>
        <v>763</v>
      </c>
      <c r="S2118" s="5">
        <v>15</v>
      </c>
      <c r="T2118" s="5">
        <v>0</v>
      </c>
      <c r="U2118">
        <f>[2]升级消耗!$J18</f>
        <v>1711</v>
      </c>
      <c r="V2118">
        <f t="shared" si="907"/>
        <v>2.15</v>
      </c>
      <c r="AA2118" s="5">
        <f t="shared" si="933"/>
        <v>200</v>
      </c>
    </row>
    <row r="2119" spans="1:27">
      <c r="A2119" s="5">
        <f t="shared" si="903"/>
        <v>1008016</v>
      </c>
      <c r="B2119" s="5">
        <f t="shared" si="904"/>
        <v>1008</v>
      </c>
      <c r="C2119" s="5">
        <f>VLOOKUP(B2119,[1]role!$A:$J,10,1)</f>
        <v>52</v>
      </c>
      <c r="D2119" s="5">
        <f t="shared" si="905"/>
        <v>16</v>
      </c>
      <c r="E2119" s="10" t="s">
        <v>241</v>
      </c>
      <c r="F2119" s="5">
        <f>[2]攻击!$L21</f>
        <v>806</v>
      </c>
      <c r="G2119" s="5">
        <f t="shared" si="927"/>
        <v>123</v>
      </c>
      <c r="H2119" s="5">
        <v>0</v>
      </c>
      <c r="I2119" s="6">
        <f t="shared" si="928"/>
        <v>210</v>
      </c>
      <c r="J2119">
        <v>0</v>
      </c>
      <c r="K2119" s="11">
        <f t="shared" si="929"/>
        <v>8</v>
      </c>
      <c r="L2119">
        <v>0</v>
      </c>
      <c r="M2119">
        <v>0</v>
      </c>
      <c r="N2119" s="7">
        <v>0</v>
      </c>
      <c r="O2119" s="7" t="str">
        <f t="shared" ref="O2119:Q2119" si="935">O2019</f>
        <v>1-1,2-17</v>
      </c>
      <c r="P2119" s="5" t="str">
        <f t="shared" si="931"/>
        <v>1-1917</v>
      </c>
      <c r="Q2119" s="7">
        <f t="shared" si="935"/>
        <v>0</v>
      </c>
      <c r="R2119" s="5">
        <f t="shared" si="932"/>
        <v>806</v>
      </c>
      <c r="S2119" s="5">
        <v>15</v>
      </c>
      <c r="T2119" s="5">
        <v>0</v>
      </c>
      <c r="U2119">
        <f>[2]升级消耗!$J19</f>
        <v>1917</v>
      </c>
      <c r="V2119">
        <f t="shared" si="907"/>
        <v>2.15</v>
      </c>
      <c r="AA2119" s="5">
        <f t="shared" si="933"/>
        <v>210</v>
      </c>
    </row>
    <row r="2120" spans="1:27">
      <c r="A2120" s="5">
        <f t="shared" si="903"/>
        <v>1008017</v>
      </c>
      <c r="B2120" s="5">
        <f t="shared" si="904"/>
        <v>1008</v>
      </c>
      <c r="C2120" s="5">
        <f>VLOOKUP(B2120,[1]role!$A:$J,10,1)</f>
        <v>52</v>
      </c>
      <c r="D2120" s="5">
        <f t="shared" si="905"/>
        <v>17</v>
      </c>
      <c r="E2120" s="10" t="s">
        <v>241</v>
      </c>
      <c r="F2120" s="5">
        <f>[2]攻击!$L22</f>
        <v>849</v>
      </c>
      <c r="G2120" s="5">
        <f t="shared" si="927"/>
        <v>128</v>
      </c>
      <c r="H2120" s="5">
        <v>0</v>
      </c>
      <c r="I2120" s="6">
        <f t="shared" si="928"/>
        <v>220</v>
      </c>
      <c r="J2120">
        <v>0</v>
      </c>
      <c r="K2120" s="11">
        <f t="shared" si="929"/>
        <v>8</v>
      </c>
      <c r="L2120">
        <v>0</v>
      </c>
      <c r="M2120">
        <v>0</v>
      </c>
      <c r="N2120" s="7">
        <v>0</v>
      </c>
      <c r="O2120" s="7" t="str">
        <f t="shared" ref="O2120:Q2120" si="936">O2020</f>
        <v>1-1,2-18</v>
      </c>
      <c r="P2120" s="5" t="str">
        <f t="shared" si="931"/>
        <v>1-2013</v>
      </c>
      <c r="Q2120" s="7">
        <f t="shared" si="936"/>
        <v>0</v>
      </c>
      <c r="R2120" s="5">
        <f t="shared" si="932"/>
        <v>849</v>
      </c>
      <c r="S2120" s="5">
        <v>15</v>
      </c>
      <c r="T2120" s="5">
        <v>0</v>
      </c>
      <c r="U2120">
        <f>[2]升级消耗!$J20</f>
        <v>2013</v>
      </c>
      <c r="V2120">
        <f t="shared" si="907"/>
        <v>2.15</v>
      </c>
      <c r="AA2120" s="5">
        <f t="shared" si="933"/>
        <v>220</v>
      </c>
    </row>
    <row r="2121" spans="1:27">
      <c r="A2121" s="5">
        <f t="shared" si="903"/>
        <v>1008018</v>
      </c>
      <c r="B2121" s="5">
        <f t="shared" si="904"/>
        <v>1008</v>
      </c>
      <c r="C2121" s="5">
        <f>VLOOKUP(B2121,[1]role!$A:$J,10,1)</f>
        <v>52</v>
      </c>
      <c r="D2121" s="5">
        <f t="shared" si="905"/>
        <v>18</v>
      </c>
      <c r="E2121" s="10" t="s">
        <v>241</v>
      </c>
      <c r="F2121" s="5">
        <f>[2]攻击!$L23</f>
        <v>896</v>
      </c>
      <c r="G2121" s="5">
        <f t="shared" si="927"/>
        <v>132</v>
      </c>
      <c r="H2121" s="5">
        <v>0</v>
      </c>
      <c r="I2121" s="6">
        <f t="shared" si="928"/>
        <v>230</v>
      </c>
      <c r="J2121">
        <v>0</v>
      </c>
      <c r="K2121" s="11">
        <f t="shared" si="929"/>
        <v>8</v>
      </c>
      <c r="L2121">
        <v>0</v>
      </c>
      <c r="M2121">
        <v>0</v>
      </c>
      <c r="N2121" s="7">
        <v>0</v>
      </c>
      <c r="O2121" s="7" t="str">
        <f t="shared" ref="O2121:Q2121" si="937">O2021</f>
        <v>1-1,2-19</v>
      </c>
      <c r="P2121" s="5" t="str">
        <f t="shared" si="931"/>
        <v>1-2108</v>
      </c>
      <c r="Q2121" s="7">
        <f t="shared" si="937"/>
        <v>0</v>
      </c>
      <c r="R2121" s="5">
        <f t="shared" si="932"/>
        <v>896</v>
      </c>
      <c r="S2121" s="5">
        <v>15</v>
      </c>
      <c r="T2121" s="5">
        <v>0</v>
      </c>
      <c r="U2121">
        <f>[2]升级消耗!$J21</f>
        <v>2108</v>
      </c>
      <c r="V2121">
        <f t="shared" si="907"/>
        <v>2.15</v>
      </c>
      <c r="AA2121" s="5">
        <f t="shared" si="933"/>
        <v>230</v>
      </c>
    </row>
    <row r="2122" spans="1:27">
      <c r="A2122" s="5">
        <f t="shared" si="903"/>
        <v>1008019</v>
      </c>
      <c r="B2122" s="5">
        <f t="shared" si="904"/>
        <v>1008</v>
      </c>
      <c r="C2122" s="5">
        <f>VLOOKUP(B2122,[1]role!$A:$J,10,1)</f>
        <v>52</v>
      </c>
      <c r="D2122" s="5">
        <f t="shared" si="905"/>
        <v>19</v>
      </c>
      <c r="E2122" s="10" t="s">
        <v>241</v>
      </c>
      <c r="F2122" s="5">
        <f>[2]攻击!$L24</f>
        <v>943</v>
      </c>
      <c r="G2122" s="5">
        <f t="shared" si="927"/>
        <v>137</v>
      </c>
      <c r="H2122" s="5">
        <v>0</v>
      </c>
      <c r="I2122" s="6">
        <f t="shared" si="928"/>
        <v>240</v>
      </c>
      <c r="J2122">
        <v>0</v>
      </c>
      <c r="K2122" s="11">
        <f t="shared" si="929"/>
        <v>8</v>
      </c>
      <c r="L2122">
        <v>0</v>
      </c>
      <c r="M2122">
        <v>0</v>
      </c>
      <c r="N2122" s="7">
        <v>0</v>
      </c>
      <c r="O2122" s="7" t="str">
        <f t="shared" ref="O2122:Q2122" si="938">O2022</f>
        <v>1-1,2-20</v>
      </c>
      <c r="P2122" s="5" t="str">
        <f t="shared" si="931"/>
        <v>1-2212</v>
      </c>
      <c r="Q2122" s="7">
        <f t="shared" si="938"/>
        <v>0</v>
      </c>
      <c r="R2122" s="5">
        <f t="shared" si="932"/>
        <v>943</v>
      </c>
      <c r="S2122" s="5">
        <v>15</v>
      </c>
      <c r="T2122" s="5">
        <v>0</v>
      </c>
      <c r="U2122">
        <f>[2]升级消耗!$J22</f>
        <v>2212</v>
      </c>
      <c r="V2122">
        <f t="shared" si="907"/>
        <v>2.15</v>
      </c>
      <c r="AA2122" s="5">
        <f t="shared" si="933"/>
        <v>240</v>
      </c>
    </row>
    <row r="2123" spans="1:27">
      <c r="A2123" s="5">
        <f t="shared" si="903"/>
        <v>1008020</v>
      </c>
      <c r="B2123" s="5">
        <f t="shared" si="904"/>
        <v>1008</v>
      </c>
      <c r="C2123" s="5">
        <f>VLOOKUP(B2123,[1]role!$A:$J,10,1)</f>
        <v>52</v>
      </c>
      <c r="D2123" s="5">
        <f t="shared" si="905"/>
        <v>20</v>
      </c>
      <c r="E2123" s="10" t="s">
        <v>241</v>
      </c>
      <c r="F2123" s="5">
        <f>[2]攻击!$L25</f>
        <v>993</v>
      </c>
      <c r="G2123" s="5">
        <f t="shared" si="927"/>
        <v>142</v>
      </c>
      <c r="H2123" s="5">
        <v>0</v>
      </c>
      <c r="I2123" s="6">
        <f t="shared" si="928"/>
        <v>250</v>
      </c>
      <c r="J2123">
        <v>0</v>
      </c>
      <c r="K2123" s="11">
        <f t="shared" si="929"/>
        <v>8</v>
      </c>
      <c r="L2123">
        <v>0</v>
      </c>
      <c r="M2123">
        <v>0</v>
      </c>
      <c r="N2123" s="7">
        <v>0</v>
      </c>
      <c r="O2123" s="7" t="str">
        <f t="shared" ref="O2123:Q2123" si="939">O2023</f>
        <v>1-1,2-21</v>
      </c>
      <c r="P2123" s="5" t="str">
        <f t="shared" si="931"/>
        <v>1-2313</v>
      </c>
      <c r="Q2123" s="7">
        <f t="shared" si="939"/>
        <v>0</v>
      </c>
      <c r="R2123" s="5">
        <f t="shared" si="932"/>
        <v>993</v>
      </c>
      <c r="S2123" s="5">
        <v>15</v>
      </c>
      <c r="T2123" s="5">
        <v>0</v>
      </c>
      <c r="U2123">
        <f>[2]升级消耗!$J23</f>
        <v>2313</v>
      </c>
      <c r="V2123">
        <f t="shared" si="907"/>
        <v>2.15</v>
      </c>
      <c r="AA2123" s="5">
        <f t="shared" si="933"/>
        <v>250</v>
      </c>
    </row>
    <row r="2124" spans="1:27">
      <c r="A2124" s="5">
        <f t="shared" si="903"/>
        <v>1008021</v>
      </c>
      <c r="B2124" s="5">
        <f t="shared" si="904"/>
        <v>1008</v>
      </c>
      <c r="C2124" s="5">
        <f>VLOOKUP(B2124,[1]role!$A:$J,10,1)</f>
        <v>52</v>
      </c>
      <c r="D2124" s="5">
        <f t="shared" si="905"/>
        <v>21</v>
      </c>
      <c r="E2124" s="10" t="s">
        <v>241</v>
      </c>
      <c r="F2124" s="5">
        <f>[2]攻击!$L26</f>
        <v>1044</v>
      </c>
      <c r="G2124" s="5">
        <f t="shared" si="927"/>
        <v>146</v>
      </c>
      <c r="H2124" s="5">
        <v>0</v>
      </c>
      <c r="I2124" s="6">
        <f t="shared" si="928"/>
        <v>260</v>
      </c>
      <c r="J2124">
        <v>0</v>
      </c>
      <c r="K2124" s="11">
        <f t="shared" si="929"/>
        <v>8</v>
      </c>
      <c r="L2124">
        <v>0</v>
      </c>
      <c r="M2124">
        <v>0</v>
      </c>
      <c r="N2124" s="7">
        <v>0</v>
      </c>
      <c r="O2124" s="7" t="str">
        <f t="shared" ref="O2124:Q2124" si="940">O2024</f>
        <v>1-1,2-22</v>
      </c>
      <c r="P2124" s="5" t="str">
        <f t="shared" si="931"/>
        <v>1-2561</v>
      </c>
      <c r="Q2124" s="7">
        <f t="shared" si="940"/>
        <v>0</v>
      </c>
      <c r="R2124" s="5">
        <f t="shared" si="932"/>
        <v>1044</v>
      </c>
      <c r="S2124" s="5">
        <v>15</v>
      </c>
      <c r="T2124" s="5">
        <v>0</v>
      </c>
      <c r="U2124">
        <f>[2]升级消耗!$J24</f>
        <v>2561</v>
      </c>
      <c r="V2124">
        <f t="shared" si="907"/>
        <v>2.15</v>
      </c>
      <c r="AA2124" s="5">
        <f t="shared" si="933"/>
        <v>260</v>
      </c>
    </row>
    <row r="2125" spans="1:27">
      <c r="A2125" s="5">
        <f t="shared" si="903"/>
        <v>1008022</v>
      </c>
      <c r="B2125" s="5">
        <f t="shared" si="904"/>
        <v>1008</v>
      </c>
      <c r="C2125" s="5">
        <f>VLOOKUP(B2125,[1]role!$A:$J,10,1)</f>
        <v>52</v>
      </c>
      <c r="D2125" s="5">
        <f t="shared" si="905"/>
        <v>22</v>
      </c>
      <c r="E2125" s="10" t="s">
        <v>241</v>
      </c>
      <c r="F2125" s="5">
        <f>[2]攻击!$L27</f>
        <v>1098</v>
      </c>
      <c r="G2125" s="5">
        <f t="shared" si="927"/>
        <v>151</v>
      </c>
      <c r="H2125" s="5">
        <v>0</v>
      </c>
      <c r="I2125" s="6">
        <f t="shared" si="928"/>
        <v>270</v>
      </c>
      <c r="J2125">
        <v>0</v>
      </c>
      <c r="K2125" s="11">
        <f t="shared" si="929"/>
        <v>8</v>
      </c>
      <c r="L2125">
        <v>0</v>
      </c>
      <c r="M2125">
        <v>0</v>
      </c>
      <c r="N2125" s="7">
        <v>0</v>
      </c>
      <c r="O2125" s="7" t="str">
        <f t="shared" ref="O2125:Q2125" si="941">O2025</f>
        <v>1-1,2-23</v>
      </c>
      <c r="P2125" s="5" t="str">
        <f t="shared" si="931"/>
        <v>1-2670</v>
      </c>
      <c r="Q2125" s="7">
        <f t="shared" si="941"/>
        <v>0</v>
      </c>
      <c r="R2125" s="5">
        <f t="shared" si="932"/>
        <v>1098</v>
      </c>
      <c r="S2125" s="5">
        <v>15</v>
      </c>
      <c r="T2125" s="5">
        <v>0</v>
      </c>
      <c r="U2125">
        <f>[2]升级消耗!$J25</f>
        <v>2670</v>
      </c>
      <c r="V2125">
        <f t="shared" si="907"/>
        <v>2.15</v>
      </c>
      <c r="AA2125" s="5">
        <f t="shared" si="933"/>
        <v>270</v>
      </c>
    </row>
    <row r="2126" spans="1:27">
      <c r="A2126" s="5">
        <f t="shared" si="903"/>
        <v>1008023</v>
      </c>
      <c r="B2126" s="5">
        <f t="shared" si="904"/>
        <v>1008</v>
      </c>
      <c r="C2126" s="5">
        <f>VLOOKUP(B2126,[1]role!$A:$J,10,1)</f>
        <v>52</v>
      </c>
      <c r="D2126" s="5">
        <f t="shared" si="905"/>
        <v>23</v>
      </c>
      <c r="E2126" s="10" t="s">
        <v>241</v>
      </c>
      <c r="F2126" s="5">
        <f>[2]攻击!$L28</f>
        <v>1152</v>
      </c>
      <c r="G2126" s="5">
        <f t="shared" si="927"/>
        <v>156</v>
      </c>
      <c r="H2126" s="5">
        <v>0</v>
      </c>
      <c r="I2126" s="6">
        <f t="shared" si="928"/>
        <v>280</v>
      </c>
      <c r="J2126">
        <v>0</v>
      </c>
      <c r="K2126" s="11">
        <f t="shared" si="929"/>
        <v>8</v>
      </c>
      <c r="L2126">
        <v>0</v>
      </c>
      <c r="M2126">
        <v>0</v>
      </c>
      <c r="N2126" s="7">
        <v>0</v>
      </c>
      <c r="O2126" s="7" t="str">
        <f t="shared" ref="O2126:Q2126" si="942">O2026</f>
        <v>1-1,2-24</v>
      </c>
      <c r="P2126" s="5" t="str">
        <f t="shared" si="931"/>
        <v>1-2787</v>
      </c>
      <c r="Q2126" s="7">
        <f t="shared" si="942"/>
        <v>0</v>
      </c>
      <c r="R2126" s="5">
        <f t="shared" si="932"/>
        <v>1152</v>
      </c>
      <c r="S2126" s="5">
        <v>15</v>
      </c>
      <c r="T2126" s="5">
        <v>0</v>
      </c>
      <c r="U2126">
        <f>[2]升级消耗!$J26</f>
        <v>2787</v>
      </c>
      <c r="V2126">
        <f t="shared" si="907"/>
        <v>2.15</v>
      </c>
      <c r="AA2126" s="5">
        <f t="shared" si="933"/>
        <v>280</v>
      </c>
    </row>
    <row r="2127" spans="1:27">
      <c r="A2127" s="5">
        <f t="shared" si="903"/>
        <v>1008024</v>
      </c>
      <c r="B2127" s="5">
        <f t="shared" si="904"/>
        <v>1008</v>
      </c>
      <c r="C2127" s="5">
        <f>VLOOKUP(B2127,[1]role!$A:$J,10,1)</f>
        <v>52</v>
      </c>
      <c r="D2127" s="5">
        <f t="shared" si="905"/>
        <v>24</v>
      </c>
      <c r="E2127" s="10" t="s">
        <v>241</v>
      </c>
      <c r="F2127" s="5">
        <f>[2]攻击!$L29</f>
        <v>1209</v>
      </c>
      <c r="G2127" s="5">
        <f t="shared" si="927"/>
        <v>160</v>
      </c>
      <c r="H2127" s="5">
        <v>0</v>
      </c>
      <c r="I2127" s="6">
        <f t="shared" si="928"/>
        <v>290</v>
      </c>
      <c r="J2127">
        <v>0</v>
      </c>
      <c r="K2127" s="11">
        <f t="shared" si="929"/>
        <v>8</v>
      </c>
      <c r="L2127">
        <v>0</v>
      </c>
      <c r="M2127">
        <v>0</v>
      </c>
      <c r="N2127" s="7">
        <v>0</v>
      </c>
      <c r="O2127" s="7" t="str">
        <f t="shared" ref="O2127:Q2127" si="943">O2027</f>
        <v>1-1,2-25</v>
      </c>
      <c r="P2127" s="5" t="str">
        <f t="shared" si="931"/>
        <v>1-2912</v>
      </c>
      <c r="Q2127" s="7">
        <f t="shared" si="943"/>
        <v>0</v>
      </c>
      <c r="R2127" s="5">
        <f t="shared" si="932"/>
        <v>1209</v>
      </c>
      <c r="S2127" s="5">
        <v>15</v>
      </c>
      <c r="T2127" s="5">
        <v>0</v>
      </c>
      <c r="U2127">
        <f>[2]升级消耗!$J27</f>
        <v>2912</v>
      </c>
      <c r="V2127">
        <f t="shared" si="907"/>
        <v>2.15</v>
      </c>
      <c r="AA2127" s="5">
        <f t="shared" si="933"/>
        <v>290</v>
      </c>
    </row>
    <row r="2128" spans="1:27">
      <c r="A2128" s="5">
        <f t="shared" si="903"/>
        <v>1008025</v>
      </c>
      <c r="B2128" s="5">
        <f t="shared" si="904"/>
        <v>1008</v>
      </c>
      <c r="C2128" s="5">
        <f>VLOOKUP(B2128,[1]role!$A:$J,10,1)</f>
        <v>52</v>
      </c>
      <c r="D2128" s="5">
        <f t="shared" si="905"/>
        <v>25</v>
      </c>
      <c r="E2128" s="10" t="s">
        <v>241</v>
      </c>
      <c r="F2128" s="5">
        <f>[2]攻击!$L30</f>
        <v>1267</v>
      </c>
      <c r="G2128" s="5">
        <f t="shared" si="927"/>
        <v>165</v>
      </c>
      <c r="H2128" s="5">
        <v>0</v>
      </c>
      <c r="I2128" s="6">
        <f t="shared" si="928"/>
        <v>300</v>
      </c>
      <c r="J2128">
        <v>0</v>
      </c>
      <c r="K2128" s="11">
        <f t="shared" si="929"/>
        <v>8</v>
      </c>
      <c r="L2128">
        <v>0</v>
      </c>
      <c r="M2128">
        <v>0</v>
      </c>
      <c r="N2128" s="7">
        <v>0</v>
      </c>
      <c r="O2128" s="7" t="str">
        <f t="shared" ref="O2128:Q2128" si="944">O2028</f>
        <v>1-1,2-26</v>
      </c>
      <c r="P2128" s="5" t="str">
        <f t="shared" si="931"/>
        <v>1-3026</v>
      </c>
      <c r="Q2128" s="7">
        <f t="shared" si="944"/>
        <v>0</v>
      </c>
      <c r="R2128" s="5">
        <f t="shared" si="932"/>
        <v>1267</v>
      </c>
      <c r="S2128" s="5">
        <v>15</v>
      </c>
      <c r="T2128" s="5">
        <v>0</v>
      </c>
      <c r="U2128">
        <f>[2]升级消耗!$J28</f>
        <v>3026</v>
      </c>
      <c r="V2128">
        <f t="shared" si="907"/>
        <v>2.15</v>
      </c>
      <c r="AA2128" s="5">
        <f t="shared" si="933"/>
        <v>300</v>
      </c>
    </row>
    <row r="2129" spans="1:27">
      <c r="A2129" s="5">
        <f t="shared" si="903"/>
        <v>1008026</v>
      </c>
      <c r="B2129" s="5">
        <f t="shared" si="904"/>
        <v>1008</v>
      </c>
      <c r="C2129" s="5">
        <f>VLOOKUP(B2129,[1]role!$A:$J,10,1)</f>
        <v>52</v>
      </c>
      <c r="D2129" s="5">
        <f t="shared" si="905"/>
        <v>26</v>
      </c>
      <c r="E2129" s="10" t="s">
        <v>241</v>
      </c>
      <c r="F2129" s="5">
        <f>[2]攻击!$L31</f>
        <v>1353</v>
      </c>
      <c r="G2129" s="5">
        <f t="shared" si="927"/>
        <v>170</v>
      </c>
      <c r="H2129" s="5">
        <v>0</v>
      </c>
      <c r="I2129" s="6">
        <f t="shared" si="928"/>
        <v>310</v>
      </c>
      <c r="J2129">
        <v>0</v>
      </c>
      <c r="K2129" s="11">
        <f t="shared" si="929"/>
        <v>8</v>
      </c>
      <c r="L2129">
        <v>0</v>
      </c>
      <c r="M2129">
        <v>0</v>
      </c>
      <c r="N2129" s="7">
        <v>0</v>
      </c>
      <c r="O2129" s="7" t="str">
        <f t="shared" ref="O2129:Q2129" si="945">O2029</f>
        <v>1-1,2-27</v>
      </c>
      <c r="P2129" s="5" t="str">
        <f t="shared" si="931"/>
        <v>1-3401</v>
      </c>
      <c r="Q2129" s="7">
        <f t="shared" si="945"/>
        <v>0</v>
      </c>
      <c r="R2129" s="5">
        <f t="shared" si="932"/>
        <v>1353</v>
      </c>
      <c r="S2129" s="5">
        <v>15</v>
      </c>
      <c r="T2129" s="5">
        <v>0</v>
      </c>
      <c r="U2129">
        <f>[2]升级消耗!$J29</f>
        <v>3401</v>
      </c>
      <c r="V2129">
        <f t="shared" si="907"/>
        <v>2.15</v>
      </c>
      <c r="AA2129" s="5">
        <f t="shared" si="933"/>
        <v>310</v>
      </c>
    </row>
    <row r="2130" spans="1:27">
      <c r="A2130" s="5">
        <f t="shared" si="903"/>
        <v>1008027</v>
      </c>
      <c r="B2130" s="5">
        <f t="shared" si="904"/>
        <v>1008</v>
      </c>
      <c r="C2130" s="5">
        <f>VLOOKUP(B2130,[1]role!$A:$J,10,1)</f>
        <v>52</v>
      </c>
      <c r="D2130" s="5">
        <f t="shared" si="905"/>
        <v>27</v>
      </c>
      <c r="E2130" s="10" t="s">
        <v>241</v>
      </c>
      <c r="F2130" s="5">
        <f>[2]攻击!$L32</f>
        <v>1440</v>
      </c>
      <c r="G2130" s="5">
        <f t="shared" si="927"/>
        <v>174</v>
      </c>
      <c r="H2130" s="5">
        <v>0</v>
      </c>
      <c r="I2130" s="6">
        <f t="shared" si="928"/>
        <v>320</v>
      </c>
      <c r="J2130">
        <v>0</v>
      </c>
      <c r="K2130" s="11">
        <f t="shared" si="929"/>
        <v>8</v>
      </c>
      <c r="L2130">
        <v>0</v>
      </c>
      <c r="M2130">
        <v>0</v>
      </c>
      <c r="N2130" s="7">
        <v>0</v>
      </c>
      <c r="O2130" s="7" t="str">
        <f t="shared" ref="O2130:Q2130" si="946">O2030</f>
        <v>1-1,2-28</v>
      </c>
      <c r="P2130" s="5" t="str">
        <f t="shared" si="931"/>
        <v>1-3601</v>
      </c>
      <c r="Q2130" s="7">
        <f t="shared" si="946"/>
        <v>0</v>
      </c>
      <c r="R2130" s="5">
        <f t="shared" si="932"/>
        <v>1440</v>
      </c>
      <c r="S2130" s="5">
        <v>15</v>
      </c>
      <c r="T2130" s="5">
        <v>0</v>
      </c>
      <c r="U2130">
        <f>[2]升级消耗!$J30</f>
        <v>3601</v>
      </c>
      <c r="V2130">
        <f t="shared" si="907"/>
        <v>2.15</v>
      </c>
      <c r="AA2130" s="5">
        <f t="shared" si="933"/>
        <v>320</v>
      </c>
    </row>
    <row r="2131" spans="1:27">
      <c r="A2131" s="5">
        <f t="shared" si="903"/>
        <v>1008028</v>
      </c>
      <c r="B2131" s="5">
        <f t="shared" si="904"/>
        <v>1008</v>
      </c>
      <c r="C2131" s="5">
        <f>VLOOKUP(B2131,[1]role!$A:$J,10,1)</f>
        <v>52</v>
      </c>
      <c r="D2131" s="5">
        <f t="shared" si="905"/>
        <v>28</v>
      </c>
      <c r="E2131" s="10" t="s">
        <v>241</v>
      </c>
      <c r="F2131" s="5">
        <f>[2]攻击!$L33</f>
        <v>1530</v>
      </c>
      <c r="G2131" s="5">
        <f t="shared" si="927"/>
        <v>179</v>
      </c>
      <c r="H2131" s="5">
        <v>0</v>
      </c>
      <c r="I2131" s="6">
        <f t="shared" si="928"/>
        <v>330</v>
      </c>
      <c r="J2131">
        <v>0</v>
      </c>
      <c r="K2131" s="11">
        <f t="shared" si="929"/>
        <v>8</v>
      </c>
      <c r="L2131">
        <v>0</v>
      </c>
      <c r="M2131">
        <v>0</v>
      </c>
      <c r="N2131" s="7">
        <v>0</v>
      </c>
      <c r="O2131" s="7" t="str">
        <f t="shared" ref="O2131:Q2131" si="947">O2031</f>
        <v>1-1,2-29</v>
      </c>
      <c r="P2131" s="5" t="str">
        <f t="shared" si="931"/>
        <v>1-3795</v>
      </c>
      <c r="Q2131" s="7">
        <f t="shared" si="947"/>
        <v>0</v>
      </c>
      <c r="R2131" s="5">
        <f t="shared" si="932"/>
        <v>1530</v>
      </c>
      <c r="S2131" s="5">
        <v>15</v>
      </c>
      <c r="T2131" s="5">
        <v>0</v>
      </c>
      <c r="U2131">
        <f>[2]升级消耗!$J31</f>
        <v>3795</v>
      </c>
      <c r="V2131">
        <f t="shared" si="907"/>
        <v>2.15</v>
      </c>
      <c r="AA2131" s="5">
        <f t="shared" si="933"/>
        <v>330</v>
      </c>
    </row>
    <row r="2132" spans="1:27">
      <c r="A2132" s="5">
        <f t="shared" si="903"/>
        <v>1008029</v>
      </c>
      <c r="B2132" s="5">
        <f t="shared" si="904"/>
        <v>1008</v>
      </c>
      <c r="C2132" s="5">
        <f>VLOOKUP(B2132,[1]role!$A:$J,10,1)</f>
        <v>52</v>
      </c>
      <c r="D2132" s="5">
        <f t="shared" si="905"/>
        <v>29</v>
      </c>
      <c r="E2132" s="10" t="s">
        <v>241</v>
      </c>
      <c r="F2132" s="5">
        <f>[2]攻击!$L34</f>
        <v>1620</v>
      </c>
      <c r="G2132" s="5">
        <f t="shared" si="927"/>
        <v>184</v>
      </c>
      <c r="H2132" s="5">
        <v>0</v>
      </c>
      <c r="I2132" s="6">
        <f t="shared" si="928"/>
        <v>340</v>
      </c>
      <c r="J2132">
        <v>0</v>
      </c>
      <c r="K2132" s="11">
        <f t="shared" si="929"/>
        <v>8</v>
      </c>
      <c r="L2132">
        <v>0</v>
      </c>
      <c r="M2132">
        <v>0</v>
      </c>
      <c r="N2132" s="7">
        <v>0</v>
      </c>
      <c r="O2132" s="7" t="str">
        <f t="shared" ref="O2132:Q2132" si="948">O2032</f>
        <v>1-1,2-30</v>
      </c>
      <c r="P2132" s="5" t="str">
        <f t="shared" si="931"/>
        <v>1-3988</v>
      </c>
      <c r="Q2132" s="7">
        <f t="shared" si="948"/>
        <v>0</v>
      </c>
      <c r="R2132" s="5">
        <f t="shared" si="932"/>
        <v>1620</v>
      </c>
      <c r="S2132" s="5">
        <v>15</v>
      </c>
      <c r="T2132" s="5">
        <v>0</v>
      </c>
      <c r="U2132">
        <f>[2]升级消耗!$J32</f>
        <v>3988</v>
      </c>
      <c r="V2132">
        <f t="shared" si="907"/>
        <v>2.15</v>
      </c>
      <c r="AA2132" s="5">
        <f t="shared" si="933"/>
        <v>340</v>
      </c>
    </row>
    <row r="2133" spans="1:27">
      <c r="A2133" s="5">
        <f t="shared" si="903"/>
        <v>1008030</v>
      </c>
      <c r="B2133" s="5">
        <f t="shared" si="904"/>
        <v>1008</v>
      </c>
      <c r="C2133" s="5">
        <f>VLOOKUP(B2133,[1]role!$A:$J,10,1)</f>
        <v>52</v>
      </c>
      <c r="D2133" s="5">
        <f t="shared" si="905"/>
        <v>30</v>
      </c>
      <c r="E2133" s="10" t="s">
        <v>241</v>
      </c>
      <c r="F2133" s="5">
        <f>[2]攻击!$L35</f>
        <v>1713</v>
      </c>
      <c r="G2133" s="5">
        <f t="shared" si="927"/>
        <v>188</v>
      </c>
      <c r="H2133" s="5">
        <v>0</v>
      </c>
      <c r="I2133" s="6">
        <f t="shared" si="928"/>
        <v>350</v>
      </c>
      <c r="J2133">
        <v>0</v>
      </c>
      <c r="K2133" s="11">
        <f t="shared" si="929"/>
        <v>8</v>
      </c>
      <c r="L2133">
        <v>0</v>
      </c>
      <c r="M2133">
        <v>0</v>
      </c>
      <c r="N2133" s="7">
        <v>0</v>
      </c>
      <c r="O2133" s="7" t="str">
        <f t="shared" ref="O2133:Q2133" si="949">O2033</f>
        <v>1-1,2-31</v>
      </c>
      <c r="P2133" s="5" t="str">
        <f t="shared" si="931"/>
        <v>1-4185</v>
      </c>
      <c r="Q2133" s="7">
        <f t="shared" si="949"/>
        <v>0</v>
      </c>
      <c r="R2133" s="5">
        <f t="shared" si="932"/>
        <v>1713</v>
      </c>
      <c r="S2133" s="5">
        <v>15</v>
      </c>
      <c r="T2133" s="5">
        <v>0</v>
      </c>
      <c r="U2133">
        <f>[2]升级消耗!$J33</f>
        <v>4185</v>
      </c>
      <c r="V2133">
        <f t="shared" si="907"/>
        <v>2.15</v>
      </c>
      <c r="AA2133" s="5">
        <f t="shared" si="933"/>
        <v>350</v>
      </c>
    </row>
    <row r="2134" spans="1:27">
      <c r="A2134" s="5">
        <f t="shared" si="903"/>
        <v>1008031</v>
      </c>
      <c r="B2134" s="5">
        <f t="shared" si="904"/>
        <v>1008</v>
      </c>
      <c r="C2134" s="5">
        <f>VLOOKUP(B2134,[1]role!$A:$J,10,1)</f>
        <v>52</v>
      </c>
      <c r="D2134" s="5">
        <f t="shared" si="905"/>
        <v>31</v>
      </c>
      <c r="E2134" s="10" t="s">
        <v>241</v>
      </c>
      <c r="F2134" s="5">
        <f>[2]攻击!$L36</f>
        <v>1807</v>
      </c>
      <c r="G2134" s="5">
        <f t="shared" si="927"/>
        <v>193</v>
      </c>
      <c r="H2134" s="5">
        <v>0</v>
      </c>
      <c r="I2134" s="6">
        <f t="shared" si="928"/>
        <v>360</v>
      </c>
      <c r="J2134">
        <v>0</v>
      </c>
      <c r="K2134" s="11">
        <f t="shared" si="929"/>
        <v>8</v>
      </c>
      <c r="L2134">
        <v>0</v>
      </c>
      <c r="M2134">
        <v>0</v>
      </c>
      <c r="N2134" s="7">
        <v>0</v>
      </c>
      <c r="O2134" s="7" t="str">
        <f t="shared" ref="O2134:Q2134" si="950">O2034</f>
        <v>1-1,2-32</v>
      </c>
      <c r="P2134" s="5" t="str">
        <f t="shared" si="931"/>
        <v>1-4627</v>
      </c>
      <c r="Q2134" s="7">
        <f t="shared" si="950"/>
        <v>0</v>
      </c>
      <c r="R2134" s="5">
        <f t="shared" si="932"/>
        <v>1807</v>
      </c>
      <c r="S2134" s="5">
        <v>15</v>
      </c>
      <c r="T2134" s="5">
        <v>0</v>
      </c>
      <c r="U2134">
        <f>[2]升级消耗!$J34</f>
        <v>4627</v>
      </c>
      <c r="V2134">
        <f t="shared" si="907"/>
        <v>2.15</v>
      </c>
      <c r="AA2134" s="5">
        <f t="shared" si="933"/>
        <v>360</v>
      </c>
    </row>
    <row r="2135" spans="1:27">
      <c r="A2135" s="5">
        <f t="shared" si="903"/>
        <v>1008032</v>
      </c>
      <c r="B2135" s="5">
        <f t="shared" si="904"/>
        <v>1008</v>
      </c>
      <c r="C2135" s="5">
        <f>VLOOKUP(B2135,[1]role!$A:$J,10,1)</f>
        <v>52</v>
      </c>
      <c r="D2135" s="5">
        <f t="shared" si="905"/>
        <v>32</v>
      </c>
      <c r="E2135" s="10" t="s">
        <v>241</v>
      </c>
      <c r="F2135" s="5">
        <f>[2]攻击!$L37</f>
        <v>1904</v>
      </c>
      <c r="G2135" s="5">
        <f t="shared" si="927"/>
        <v>198</v>
      </c>
      <c r="H2135" s="5">
        <v>0</v>
      </c>
      <c r="I2135" s="6">
        <f t="shared" si="928"/>
        <v>370</v>
      </c>
      <c r="J2135">
        <v>0</v>
      </c>
      <c r="K2135" s="11">
        <f t="shared" si="929"/>
        <v>8</v>
      </c>
      <c r="L2135">
        <v>0</v>
      </c>
      <c r="M2135">
        <v>0</v>
      </c>
      <c r="N2135" s="7">
        <v>0</v>
      </c>
      <c r="O2135" s="7" t="str">
        <f t="shared" ref="O2135:Q2135" si="951">O2035</f>
        <v>1-1,2-33</v>
      </c>
      <c r="P2135" s="5" t="str">
        <f t="shared" si="931"/>
        <v>1-4838</v>
      </c>
      <c r="Q2135" s="7">
        <f t="shared" si="951"/>
        <v>0</v>
      </c>
      <c r="R2135" s="5">
        <f t="shared" si="932"/>
        <v>1904</v>
      </c>
      <c r="S2135" s="5">
        <v>15</v>
      </c>
      <c r="T2135" s="5">
        <v>0</v>
      </c>
      <c r="U2135">
        <f>[2]升级消耗!$J35</f>
        <v>4838</v>
      </c>
      <c r="V2135">
        <f t="shared" si="907"/>
        <v>2.15</v>
      </c>
      <c r="AA2135" s="5">
        <f t="shared" si="933"/>
        <v>370</v>
      </c>
    </row>
    <row r="2136" spans="1:27">
      <c r="A2136" s="5">
        <f t="shared" si="903"/>
        <v>1008033</v>
      </c>
      <c r="B2136" s="5">
        <f t="shared" si="904"/>
        <v>1008</v>
      </c>
      <c r="C2136" s="5">
        <f>VLOOKUP(B2136,[1]role!$A:$J,10,1)</f>
        <v>52</v>
      </c>
      <c r="D2136" s="5">
        <f t="shared" si="905"/>
        <v>33</v>
      </c>
      <c r="E2136" s="10" t="s">
        <v>241</v>
      </c>
      <c r="F2136" s="5">
        <f>[2]攻击!$L38</f>
        <v>2001</v>
      </c>
      <c r="G2136" s="5">
        <f t="shared" si="927"/>
        <v>202</v>
      </c>
      <c r="H2136" s="5">
        <v>0</v>
      </c>
      <c r="I2136" s="6">
        <f t="shared" si="928"/>
        <v>380</v>
      </c>
      <c r="J2136">
        <v>0</v>
      </c>
      <c r="K2136" s="11">
        <f t="shared" si="929"/>
        <v>8</v>
      </c>
      <c r="L2136">
        <v>0</v>
      </c>
      <c r="M2136">
        <v>0</v>
      </c>
      <c r="N2136" s="7">
        <v>0</v>
      </c>
      <c r="O2136" s="7" t="str">
        <f t="shared" ref="O2136:Q2136" si="952">O2036</f>
        <v>1-1,2-34</v>
      </c>
      <c r="P2136" s="5" t="str">
        <f t="shared" si="931"/>
        <v>1-5054</v>
      </c>
      <c r="Q2136" s="7">
        <f t="shared" si="952"/>
        <v>0</v>
      </c>
      <c r="R2136" s="5">
        <f t="shared" si="932"/>
        <v>2001</v>
      </c>
      <c r="S2136" s="5">
        <v>15</v>
      </c>
      <c r="T2136" s="5">
        <v>0</v>
      </c>
      <c r="U2136">
        <f>[2]升级消耗!$J36</f>
        <v>5054</v>
      </c>
      <c r="V2136">
        <f t="shared" si="907"/>
        <v>2.15</v>
      </c>
      <c r="AA2136" s="5">
        <f t="shared" si="933"/>
        <v>380</v>
      </c>
    </row>
    <row r="2137" spans="1:27">
      <c r="A2137" s="5">
        <f t="shared" si="903"/>
        <v>1008034</v>
      </c>
      <c r="B2137" s="5">
        <f t="shared" si="904"/>
        <v>1008</v>
      </c>
      <c r="C2137" s="5">
        <f>VLOOKUP(B2137,[1]role!$A:$J,10,1)</f>
        <v>52</v>
      </c>
      <c r="D2137" s="5">
        <f t="shared" si="905"/>
        <v>34</v>
      </c>
      <c r="E2137" s="10" t="s">
        <v>241</v>
      </c>
      <c r="F2137" s="5">
        <f>[2]攻击!$L39</f>
        <v>2102</v>
      </c>
      <c r="G2137" s="5">
        <f t="shared" si="927"/>
        <v>207</v>
      </c>
      <c r="H2137" s="5">
        <v>0</v>
      </c>
      <c r="I2137" s="6">
        <f t="shared" si="928"/>
        <v>390</v>
      </c>
      <c r="J2137">
        <v>0</v>
      </c>
      <c r="K2137" s="11">
        <f t="shared" si="929"/>
        <v>8</v>
      </c>
      <c r="L2137">
        <v>0</v>
      </c>
      <c r="M2137">
        <v>0</v>
      </c>
      <c r="N2137" s="7">
        <v>0</v>
      </c>
      <c r="O2137" s="7" t="str">
        <f t="shared" ref="O2137:Q2137" si="953">O2037</f>
        <v>1-1,2-35</v>
      </c>
      <c r="P2137" s="5" t="str">
        <f t="shared" si="931"/>
        <v>1-5275</v>
      </c>
      <c r="Q2137" s="7">
        <f t="shared" si="953"/>
        <v>0</v>
      </c>
      <c r="R2137" s="5">
        <f t="shared" si="932"/>
        <v>2102</v>
      </c>
      <c r="S2137" s="5">
        <v>15</v>
      </c>
      <c r="T2137" s="5">
        <v>0</v>
      </c>
      <c r="U2137">
        <f>[2]升级消耗!$J37</f>
        <v>5275</v>
      </c>
      <c r="V2137">
        <f t="shared" si="907"/>
        <v>2.15</v>
      </c>
      <c r="AA2137" s="5">
        <f t="shared" si="933"/>
        <v>390</v>
      </c>
    </row>
    <row r="2138" spans="1:27">
      <c r="A2138" s="5">
        <f t="shared" si="903"/>
        <v>1008035</v>
      </c>
      <c r="B2138" s="5">
        <f t="shared" si="904"/>
        <v>1008</v>
      </c>
      <c r="C2138" s="5">
        <f>VLOOKUP(B2138,[1]role!$A:$J,10,1)</f>
        <v>52</v>
      </c>
      <c r="D2138" s="5">
        <f t="shared" si="905"/>
        <v>35</v>
      </c>
      <c r="E2138" s="10" t="s">
        <v>241</v>
      </c>
      <c r="F2138" s="5">
        <f>[2]攻击!$L40</f>
        <v>2203</v>
      </c>
      <c r="G2138" s="5">
        <f t="shared" si="927"/>
        <v>212</v>
      </c>
      <c r="H2138" s="5">
        <v>0</v>
      </c>
      <c r="I2138" s="6">
        <f t="shared" si="928"/>
        <v>400</v>
      </c>
      <c r="J2138">
        <v>0</v>
      </c>
      <c r="K2138" s="11">
        <f t="shared" si="929"/>
        <v>8</v>
      </c>
      <c r="L2138">
        <v>0</v>
      </c>
      <c r="M2138">
        <v>0</v>
      </c>
      <c r="N2138" s="7">
        <v>0</v>
      </c>
      <c r="O2138" s="7" t="str">
        <f t="shared" ref="O2138:Q2138" si="954">O2038</f>
        <v>1-1,2-36</v>
      </c>
      <c r="P2138" s="5" t="str">
        <f t="shared" si="931"/>
        <v>1-5475</v>
      </c>
      <c r="Q2138" s="7">
        <f t="shared" si="954"/>
        <v>0</v>
      </c>
      <c r="R2138" s="5">
        <f t="shared" si="932"/>
        <v>2203</v>
      </c>
      <c r="S2138" s="5">
        <v>15</v>
      </c>
      <c r="T2138" s="5">
        <v>0</v>
      </c>
      <c r="U2138">
        <f>[2]升级消耗!$J38</f>
        <v>5475</v>
      </c>
      <c r="V2138">
        <f t="shared" si="907"/>
        <v>2.15</v>
      </c>
      <c r="AA2138" s="5">
        <f t="shared" si="933"/>
        <v>400</v>
      </c>
    </row>
    <row r="2139" spans="1:27">
      <c r="A2139" s="5">
        <f t="shared" si="903"/>
        <v>1008036</v>
      </c>
      <c r="B2139" s="5">
        <f t="shared" si="904"/>
        <v>1008</v>
      </c>
      <c r="C2139" s="5">
        <f>VLOOKUP(B2139,[1]role!$A:$J,10,1)</f>
        <v>52</v>
      </c>
      <c r="D2139" s="5">
        <f t="shared" si="905"/>
        <v>36</v>
      </c>
      <c r="E2139" s="10" t="s">
        <v>241</v>
      </c>
      <c r="F2139" s="5">
        <f>[2]攻击!$L41</f>
        <v>2307</v>
      </c>
      <c r="G2139" s="5">
        <f t="shared" si="927"/>
        <v>216</v>
      </c>
      <c r="H2139" s="5">
        <v>0</v>
      </c>
      <c r="I2139" s="6">
        <f t="shared" si="928"/>
        <v>410</v>
      </c>
      <c r="J2139">
        <v>0</v>
      </c>
      <c r="K2139" s="11">
        <f t="shared" si="929"/>
        <v>8</v>
      </c>
      <c r="L2139">
        <v>0</v>
      </c>
      <c r="M2139">
        <v>0</v>
      </c>
      <c r="N2139" s="7">
        <v>0</v>
      </c>
      <c r="O2139" s="7" t="str">
        <f t="shared" ref="O2139:Q2139" si="955">O2039</f>
        <v>1-1,2-37</v>
      </c>
      <c r="P2139" s="5" t="str">
        <f t="shared" si="931"/>
        <v>1-6002</v>
      </c>
      <c r="Q2139" s="7">
        <f t="shared" si="955"/>
        <v>0</v>
      </c>
      <c r="R2139" s="5">
        <f t="shared" si="932"/>
        <v>2307</v>
      </c>
      <c r="S2139" s="5">
        <v>15</v>
      </c>
      <c r="T2139" s="5">
        <v>0</v>
      </c>
      <c r="U2139">
        <f>[2]升级消耗!$J39</f>
        <v>6002</v>
      </c>
      <c r="V2139">
        <f t="shared" si="907"/>
        <v>2.15</v>
      </c>
      <c r="AA2139" s="5">
        <f t="shared" si="933"/>
        <v>410</v>
      </c>
    </row>
    <row r="2140" spans="1:27">
      <c r="A2140" s="5">
        <f t="shared" si="903"/>
        <v>1008037</v>
      </c>
      <c r="B2140" s="5">
        <f t="shared" si="904"/>
        <v>1008</v>
      </c>
      <c r="C2140" s="5">
        <f>VLOOKUP(B2140,[1]role!$A:$J,10,1)</f>
        <v>52</v>
      </c>
      <c r="D2140" s="5">
        <f t="shared" si="905"/>
        <v>37</v>
      </c>
      <c r="E2140" s="10" t="s">
        <v>241</v>
      </c>
      <c r="F2140" s="5">
        <f>[2]攻击!$L42</f>
        <v>2412</v>
      </c>
      <c r="G2140" s="5">
        <f t="shared" si="927"/>
        <v>221</v>
      </c>
      <c r="H2140" s="5">
        <v>0</v>
      </c>
      <c r="I2140" s="6">
        <f t="shared" si="928"/>
        <v>420</v>
      </c>
      <c r="J2140">
        <v>0</v>
      </c>
      <c r="K2140" s="11">
        <f t="shared" si="929"/>
        <v>8</v>
      </c>
      <c r="L2140">
        <v>0</v>
      </c>
      <c r="M2140">
        <v>0</v>
      </c>
      <c r="N2140" s="7">
        <v>0</v>
      </c>
      <c r="O2140" s="7" t="str">
        <f t="shared" ref="O2140:Q2140" si="956">O2040</f>
        <v>1-1,2-38</v>
      </c>
      <c r="P2140" s="5" t="str">
        <f t="shared" si="931"/>
        <v>1-6229</v>
      </c>
      <c r="Q2140" s="7">
        <f t="shared" si="956"/>
        <v>0</v>
      </c>
      <c r="R2140" s="5">
        <f t="shared" si="932"/>
        <v>2412</v>
      </c>
      <c r="S2140" s="5">
        <v>15</v>
      </c>
      <c r="T2140" s="5">
        <v>0</v>
      </c>
      <c r="U2140">
        <f>[2]升级消耗!$J40</f>
        <v>6229</v>
      </c>
      <c r="V2140">
        <f t="shared" si="907"/>
        <v>2.15</v>
      </c>
      <c r="AA2140" s="5">
        <f t="shared" si="933"/>
        <v>420</v>
      </c>
    </row>
    <row r="2141" spans="1:27">
      <c r="A2141" s="5">
        <f t="shared" si="903"/>
        <v>1008038</v>
      </c>
      <c r="B2141" s="5">
        <f t="shared" si="904"/>
        <v>1008</v>
      </c>
      <c r="C2141" s="5">
        <f>VLOOKUP(B2141,[1]role!$A:$J,10,1)</f>
        <v>52</v>
      </c>
      <c r="D2141" s="5">
        <f t="shared" si="905"/>
        <v>38</v>
      </c>
      <c r="E2141" s="10" t="s">
        <v>241</v>
      </c>
      <c r="F2141" s="5">
        <f>[2]攻击!$L43</f>
        <v>2520</v>
      </c>
      <c r="G2141" s="5">
        <f t="shared" si="927"/>
        <v>226</v>
      </c>
      <c r="H2141" s="5">
        <v>0</v>
      </c>
      <c r="I2141" s="6">
        <f t="shared" si="928"/>
        <v>430</v>
      </c>
      <c r="J2141">
        <v>0</v>
      </c>
      <c r="K2141" s="11">
        <f t="shared" si="929"/>
        <v>8</v>
      </c>
      <c r="L2141">
        <v>0</v>
      </c>
      <c r="M2141">
        <v>0</v>
      </c>
      <c r="N2141" s="7">
        <v>0</v>
      </c>
      <c r="O2141" s="7" t="str">
        <f t="shared" ref="O2141:Q2141" si="957">O2041</f>
        <v>1-1,2-39</v>
      </c>
      <c r="P2141" s="5" t="str">
        <f t="shared" si="931"/>
        <v>1-6460</v>
      </c>
      <c r="Q2141" s="7">
        <f t="shared" si="957"/>
        <v>0</v>
      </c>
      <c r="R2141" s="5">
        <f t="shared" si="932"/>
        <v>2520</v>
      </c>
      <c r="S2141" s="5">
        <v>15</v>
      </c>
      <c r="T2141" s="5">
        <v>0</v>
      </c>
      <c r="U2141">
        <f>[2]升级消耗!$J41</f>
        <v>6460</v>
      </c>
      <c r="V2141">
        <f t="shared" si="907"/>
        <v>2.15</v>
      </c>
      <c r="AA2141" s="5">
        <f t="shared" si="933"/>
        <v>430</v>
      </c>
    </row>
    <row r="2142" spans="1:27">
      <c r="A2142" s="5">
        <f t="shared" si="903"/>
        <v>1008039</v>
      </c>
      <c r="B2142" s="5">
        <f t="shared" si="904"/>
        <v>1008</v>
      </c>
      <c r="C2142" s="5">
        <f>VLOOKUP(B2142,[1]role!$A:$J,10,1)</f>
        <v>52</v>
      </c>
      <c r="D2142" s="5">
        <f t="shared" si="905"/>
        <v>39</v>
      </c>
      <c r="E2142" s="10" t="s">
        <v>241</v>
      </c>
      <c r="F2142" s="5">
        <f>[2]攻击!$L44</f>
        <v>2628</v>
      </c>
      <c r="G2142" s="5">
        <f t="shared" si="927"/>
        <v>230</v>
      </c>
      <c r="H2142" s="5">
        <v>0</v>
      </c>
      <c r="I2142" s="6">
        <f t="shared" si="928"/>
        <v>440</v>
      </c>
      <c r="J2142">
        <v>0</v>
      </c>
      <c r="K2142" s="11">
        <f t="shared" si="929"/>
        <v>8</v>
      </c>
      <c r="L2142">
        <v>0</v>
      </c>
      <c r="M2142">
        <v>0</v>
      </c>
      <c r="N2142" s="7">
        <v>0</v>
      </c>
      <c r="O2142" s="7" t="str">
        <f t="shared" ref="O2142:Q2142" si="958">O2042</f>
        <v>1-1,2-40</v>
      </c>
      <c r="P2142" s="5" t="str">
        <f t="shared" si="931"/>
        <v>1-6678</v>
      </c>
      <c r="Q2142" s="7">
        <f t="shared" si="958"/>
        <v>0</v>
      </c>
      <c r="R2142" s="5">
        <f t="shared" si="932"/>
        <v>2628</v>
      </c>
      <c r="S2142" s="5">
        <v>15</v>
      </c>
      <c r="T2142" s="5">
        <v>0</v>
      </c>
      <c r="U2142">
        <f>[2]升级消耗!$J42</f>
        <v>6678</v>
      </c>
      <c r="V2142">
        <f t="shared" si="907"/>
        <v>2.15</v>
      </c>
      <c r="AA2142" s="5">
        <f t="shared" si="933"/>
        <v>440</v>
      </c>
    </row>
    <row r="2143" spans="1:27">
      <c r="A2143" s="5">
        <f t="shared" si="903"/>
        <v>1008040</v>
      </c>
      <c r="B2143" s="5">
        <f t="shared" si="904"/>
        <v>1008</v>
      </c>
      <c r="C2143" s="5">
        <f>VLOOKUP(B2143,[1]role!$A:$J,10,1)</f>
        <v>52</v>
      </c>
      <c r="D2143" s="5">
        <f t="shared" si="905"/>
        <v>40</v>
      </c>
      <c r="E2143" s="10" t="s">
        <v>241</v>
      </c>
      <c r="F2143" s="5">
        <f>[2]攻击!$L45</f>
        <v>2739</v>
      </c>
      <c r="G2143" s="5">
        <f t="shared" si="927"/>
        <v>235</v>
      </c>
      <c r="H2143" s="5">
        <v>0</v>
      </c>
      <c r="I2143" s="6">
        <f t="shared" si="928"/>
        <v>450</v>
      </c>
      <c r="J2143">
        <v>0</v>
      </c>
      <c r="K2143" s="11">
        <f t="shared" si="929"/>
        <v>8</v>
      </c>
      <c r="L2143">
        <v>0</v>
      </c>
      <c r="M2143">
        <v>0</v>
      </c>
      <c r="N2143" s="7">
        <v>0</v>
      </c>
      <c r="O2143" s="7" t="str">
        <f t="shared" ref="O2143:Q2143" si="959">O2043</f>
        <v>1-1,2-41</v>
      </c>
      <c r="P2143" s="5" t="str">
        <f t="shared" si="931"/>
        <v>1-6912</v>
      </c>
      <c r="Q2143" s="7">
        <f t="shared" si="959"/>
        <v>0</v>
      </c>
      <c r="R2143" s="5">
        <f t="shared" si="932"/>
        <v>2739</v>
      </c>
      <c r="S2143" s="5">
        <v>15</v>
      </c>
      <c r="T2143" s="5">
        <v>0</v>
      </c>
      <c r="U2143">
        <f>[2]升级消耗!$J43</f>
        <v>6912</v>
      </c>
      <c r="V2143">
        <f t="shared" si="907"/>
        <v>2.15</v>
      </c>
      <c r="AA2143" s="5">
        <f t="shared" si="933"/>
        <v>450</v>
      </c>
    </row>
    <row r="2144" spans="1:27">
      <c r="A2144" s="5">
        <f t="shared" si="903"/>
        <v>1008041</v>
      </c>
      <c r="B2144" s="5">
        <f t="shared" si="904"/>
        <v>1008</v>
      </c>
      <c r="C2144" s="5">
        <f>VLOOKUP(B2144,[1]role!$A:$J,10,1)</f>
        <v>52</v>
      </c>
      <c r="D2144" s="5">
        <f t="shared" si="905"/>
        <v>41</v>
      </c>
      <c r="E2144" s="10" t="s">
        <v>241</v>
      </c>
      <c r="F2144" s="5">
        <f>[2]攻击!$L46</f>
        <v>2851</v>
      </c>
      <c r="G2144" s="5">
        <f t="shared" si="927"/>
        <v>239</v>
      </c>
      <c r="H2144" s="5">
        <v>0</v>
      </c>
      <c r="I2144" s="6">
        <f t="shared" si="928"/>
        <v>460</v>
      </c>
      <c r="J2144">
        <v>0</v>
      </c>
      <c r="K2144" s="11">
        <f t="shared" si="929"/>
        <v>8</v>
      </c>
      <c r="L2144">
        <v>0</v>
      </c>
      <c r="M2144">
        <v>0</v>
      </c>
      <c r="N2144" s="7">
        <v>0</v>
      </c>
      <c r="O2144" s="7" t="str">
        <f t="shared" ref="O2144:Q2144" si="960">O2044</f>
        <v>1-1,2-42</v>
      </c>
      <c r="P2144" s="5" t="str">
        <f t="shared" si="931"/>
        <v>1-7494</v>
      </c>
      <c r="Q2144" s="7">
        <f t="shared" si="960"/>
        <v>0</v>
      </c>
      <c r="R2144" s="5">
        <f t="shared" si="932"/>
        <v>2851</v>
      </c>
      <c r="S2144" s="5">
        <v>15</v>
      </c>
      <c r="T2144" s="5">
        <v>0</v>
      </c>
      <c r="U2144">
        <f>[2]升级消耗!$J44</f>
        <v>7494</v>
      </c>
      <c r="V2144">
        <f t="shared" si="907"/>
        <v>2.15</v>
      </c>
      <c r="AA2144" s="5">
        <f t="shared" si="933"/>
        <v>460</v>
      </c>
    </row>
    <row r="2145" spans="1:27">
      <c r="A2145" s="5">
        <f t="shared" si="903"/>
        <v>1008042</v>
      </c>
      <c r="B2145" s="5">
        <f t="shared" si="904"/>
        <v>1008</v>
      </c>
      <c r="C2145" s="5">
        <f>VLOOKUP(B2145,[1]role!$A:$J,10,1)</f>
        <v>52</v>
      </c>
      <c r="D2145" s="5">
        <f t="shared" si="905"/>
        <v>42</v>
      </c>
      <c r="E2145" s="10" t="s">
        <v>241</v>
      </c>
      <c r="F2145" s="5">
        <f>[2]攻击!$L47</f>
        <v>2966</v>
      </c>
      <c r="G2145" s="5">
        <f t="shared" si="927"/>
        <v>244</v>
      </c>
      <c r="H2145" s="5">
        <v>0</v>
      </c>
      <c r="I2145" s="6">
        <f t="shared" si="928"/>
        <v>470</v>
      </c>
      <c r="J2145">
        <v>0</v>
      </c>
      <c r="K2145" s="11">
        <f t="shared" si="929"/>
        <v>8</v>
      </c>
      <c r="L2145">
        <v>0</v>
      </c>
      <c r="M2145">
        <v>0</v>
      </c>
      <c r="N2145" s="7">
        <v>0</v>
      </c>
      <c r="O2145" s="7" t="str">
        <f t="shared" ref="O2145:Q2145" si="961">O2045</f>
        <v>1-1,2-43</v>
      </c>
      <c r="P2145" s="5" t="str">
        <f t="shared" si="931"/>
        <v>1-7724</v>
      </c>
      <c r="Q2145" s="7">
        <f t="shared" si="961"/>
        <v>0</v>
      </c>
      <c r="R2145" s="5">
        <f t="shared" si="932"/>
        <v>2966</v>
      </c>
      <c r="S2145" s="5">
        <v>15</v>
      </c>
      <c r="T2145" s="5">
        <v>0</v>
      </c>
      <c r="U2145">
        <f>[2]升级消耗!$J45</f>
        <v>7724</v>
      </c>
      <c r="V2145">
        <f t="shared" si="907"/>
        <v>2.15</v>
      </c>
      <c r="AA2145" s="5">
        <f t="shared" si="933"/>
        <v>470</v>
      </c>
    </row>
    <row r="2146" spans="1:27">
      <c r="A2146" s="5">
        <f t="shared" si="903"/>
        <v>1008043</v>
      </c>
      <c r="B2146" s="5">
        <f t="shared" si="904"/>
        <v>1008</v>
      </c>
      <c r="C2146" s="5">
        <f>VLOOKUP(B2146,[1]role!$A:$J,10,1)</f>
        <v>52</v>
      </c>
      <c r="D2146" s="5">
        <f t="shared" si="905"/>
        <v>43</v>
      </c>
      <c r="E2146" s="10" t="s">
        <v>241</v>
      </c>
      <c r="F2146" s="5">
        <f>[2]攻击!$L48</f>
        <v>3081</v>
      </c>
      <c r="G2146" s="5">
        <f t="shared" si="927"/>
        <v>249</v>
      </c>
      <c r="H2146" s="5">
        <v>0</v>
      </c>
      <c r="I2146" s="6">
        <f t="shared" si="928"/>
        <v>480</v>
      </c>
      <c r="J2146">
        <v>0</v>
      </c>
      <c r="K2146" s="11">
        <f t="shared" si="929"/>
        <v>8</v>
      </c>
      <c r="L2146">
        <v>0</v>
      </c>
      <c r="M2146">
        <v>0</v>
      </c>
      <c r="N2146" s="7">
        <v>0</v>
      </c>
      <c r="O2146" s="7" t="str">
        <f t="shared" ref="O2146:Q2146" si="962">O2046</f>
        <v>1-1,2-44</v>
      </c>
      <c r="P2146" s="5" t="str">
        <f t="shared" si="931"/>
        <v>1-7968</v>
      </c>
      <c r="Q2146" s="7">
        <f t="shared" si="962"/>
        <v>0</v>
      </c>
      <c r="R2146" s="5">
        <f t="shared" si="932"/>
        <v>3081</v>
      </c>
      <c r="S2146" s="5">
        <v>15</v>
      </c>
      <c r="T2146" s="5">
        <v>0</v>
      </c>
      <c r="U2146">
        <f>[2]升级消耗!$J46</f>
        <v>7968</v>
      </c>
      <c r="V2146">
        <f t="shared" si="907"/>
        <v>2.15</v>
      </c>
      <c r="AA2146" s="5">
        <f t="shared" si="933"/>
        <v>480</v>
      </c>
    </row>
    <row r="2147" spans="1:27">
      <c r="A2147" s="5">
        <f t="shared" si="903"/>
        <v>1008044</v>
      </c>
      <c r="B2147" s="5">
        <f t="shared" si="904"/>
        <v>1008</v>
      </c>
      <c r="C2147" s="5">
        <f>VLOOKUP(B2147,[1]role!$A:$J,10,1)</f>
        <v>52</v>
      </c>
      <c r="D2147" s="5">
        <f t="shared" si="905"/>
        <v>44</v>
      </c>
      <c r="E2147" s="10" t="s">
        <v>241</v>
      </c>
      <c r="F2147" s="5">
        <f>[2]攻击!$L49</f>
        <v>3200</v>
      </c>
      <c r="G2147" s="5">
        <f t="shared" si="927"/>
        <v>253</v>
      </c>
      <c r="H2147" s="5">
        <v>0</v>
      </c>
      <c r="I2147" s="6">
        <f t="shared" si="928"/>
        <v>490</v>
      </c>
      <c r="J2147">
        <v>0</v>
      </c>
      <c r="K2147" s="11">
        <f t="shared" si="929"/>
        <v>8</v>
      </c>
      <c r="L2147">
        <v>0</v>
      </c>
      <c r="M2147">
        <v>0</v>
      </c>
      <c r="N2147" s="7">
        <v>0</v>
      </c>
      <c r="O2147" s="7" t="str">
        <f t="shared" ref="O2147:Q2147" si="963">O2047</f>
        <v>1-1,2-45</v>
      </c>
      <c r="P2147" s="5" t="str">
        <f t="shared" si="931"/>
        <v>1-8214</v>
      </c>
      <c r="Q2147" s="7">
        <f t="shared" si="963"/>
        <v>0</v>
      </c>
      <c r="R2147" s="5">
        <f t="shared" si="932"/>
        <v>3200</v>
      </c>
      <c r="S2147" s="5">
        <v>15</v>
      </c>
      <c r="T2147" s="5">
        <v>0</v>
      </c>
      <c r="U2147">
        <f>[2]升级消耗!$J47</f>
        <v>8214</v>
      </c>
      <c r="V2147">
        <f t="shared" si="907"/>
        <v>2.15</v>
      </c>
      <c r="AA2147" s="5">
        <f t="shared" si="933"/>
        <v>490</v>
      </c>
    </row>
    <row r="2148" spans="1:27">
      <c r="A2148" s="5">
        <f t="shared" si="903"/>
        <v>1008045</v>
      </c>
      <c r="B2148" s="5">
        <f t="shared" si="904"/>
        <v>1008</v>
      </c>
      <c r="C2148" s="5">
        <f>VLOOKUP(B2148,[1]role!$A:$J,10,1)</f>
        <v>52</v>
      </c>
      <c r="D2148" s="5">
        <f t="shared" si="905"/>
        <v>45</v>
      </c>
      <c r="E2148" s="10" t="s">
        <v>241</v>
      </c>
      <c r="F2148" s="5">
        <f>[2]攻击!$L50</f>
        <v>3319</v>
      </c>
      <c r="G2148" s="5">
        <f t="shared" si="927"/>
        <v>258</v>
      </c>
      <c r="H2148" s="5">
        <v>0</v>
      </c>
      <c r="I2148" s="6">
        <f t="shared" si="928"/>
        <v>500</v>
      </c>
      <c r="J2148">
        <v>0</v>
      </c>
      <c r="K2148" s="11">
        <f t="shared" si="929"/>
        <v>8</v>
      </c>
      <c r="L2148">
        <v>0</v>
      </c>
      <c r="M2148">
        <v>0</v>
      </c>
      <c r="N2148" s="7">
        <v>0</v>
      </c>
      <c r="O2148" s="7" t="str">
        <f t="shared" ref="O2148:Q2148" si="964">O2048</f>
        <v>1-1,2-46</v>
      </c>
      <c r="P2148" s="5" t="str">
        <f t="shared" si="931"/>
        <v>1-8439</v>
      </c>
      <c r="Q2148" s="7">
        <f t="shared" si="964"/>
        <v>0</v>
      </c>
      <c r="R2148" s="5">
        <f t="shared" si="932"/>
        <v>3319</v>
      </c>
      <c r="S2148" s="5">
        <v>15</v>
      </c>
      <c r="T2148" s="5">
        <v>0</v>
      </c>
      <c r="U2148">
        <f>[2]升级消耗!$J48</f>
        <v>8439</v>
      </c>
      <c r="V2148">
        <f t="shared" si="907"/>
        <v>2.15</v>
      </c>
      <c r="AA2148" s="5">
        <f t="shared" si="933"/>
        <v>500</v>
      </c>
    </row>
    <row r="2149" spans="1:27">
      <c r="A2149" s="5">
        <f t="shared" si="903"/>
        <v>1008046</v>
      </c>
      <c r="B2149" s="5">
        <f t="shared" si="904"/>
        <v>1008</v>
      </c>
      <c r="C2149" s="5">
        <f>VLOOKUP(B2149,[1]role!$A:$J,10,1)</f>
        <v>52</v>
      </c>
      <c r="D2149" s="5">
        <f t="shared" si="905"/>
        <v>46</v>
      </c>
      <c r="E2149" s="10" t="s">
        <v>241</v>
      </c>
      <c r="F2149" s="5">
        <f>[2]攻击!$L51</f>
        <v>3441</v>
      </c>
      <c r="G2149" s="5">
        <f t="shared" si="927"/>
        <v>263</v>
      </c>
      <c r="H2149" s="5">
        <v>0</v>
      </c>
      <c r="I2149" s="6">
        <f t="shared" si="928"/>
        <v>510</v>
      </c>
      <c r="J2149">
        <v>0</v>
      </c>
      <c r="K2149" s="11">
        <f t="shared" si="929"/>
        <v>8</v>
      </c>
      <c r="L2149">
        <v>0</v>
      </c>
      <c r="M2149">
        <v>0</v>
      </c>
      <c r="N2149" s="7">
        <v>0</v>
      </c>
      <c r="O2149" s="7" t="str">
        <f t="shared" ref="O2149:Q2149" si="965">O2049</f>
        <v>1-1,2-47</v>
      </c>
      <c r="P2149" s="5" t="str">
        <f t="shared" si="931"/>
        <v>1-9097</v>
      </c>
      <c r="Q2149" s="7">
        <f t="shared" si="965"/>
        <v>0</v>
      </c>
      <c r="R2149" s="5">
        <f t="shared" si="932"/>
        <v>3441</v>
      </c>
      <c r="S2149" s="5">
        <v>15</v>
      </c>
      <c r="T2149" s="5">
        <v>0</v>
      </c>
      <c r="U2149">
        <f>[2]升级消耗!$J49</f>
        <v>9097</v>
      </c>
      <c r="V2149">
        <f t="shared" si="907"/>
        <v>2.15</v>
      </c>
      <c r="AA2149" s="5">
        <f t="shared" si="933"/>
        <v>510</v>
      </c>
    </row>
    <row r="2150" spans="1:27">
      <c r="A2150" s="5">
        <f t="shared" si="903"/>
        <v>1008047</v>
      </c>
      <c r="B2150" s="5">
        <f t="shared" si="904"/>
        <v>1008</v>
      </c>
      <c r="C2150" s="5">
        <f>VLOOKUP(B2150,[1]role!$A:$J,10,1)</f>
        <v>52</v>
      </c>
      <c r="D2150" s="5">
        <f t="shared" si="905"/>
        <v>47</v>
      </c>
      <c r="E2150" s="10" t="s">
        <v>241</v>
      </c>
      <c r="F2150" s="5">
        <f>[2]攻击!$L52</f>
        <v>3564</v>
      </c>
      <c r="G2150" s="5">
        <f t="shared" si="927"/>
        <v>267</v>
      </c>
      <c r="H2150" s="5">
        <v>0</v>
      </c>
      <c r="I2150" s="6">
        <f t="shared" si="928"/>
        <v>520</v>
      </c>
      <c r="J2150">
        <v>0</v>
      </c>
      <c r="K2150" s="11">
        <f t="shared" si="929"/>
        <v>8</v>
      </c>
      <c r="L2150">
        <v>0</v>
      </c>
      <c r="M2150">
        <v>0</v>
      </c>
      <c r="N2150" s="7">
        <v>0</v>
      </c>
      <c r="O2150" s="7" t="str">
        <f t="shared" ref="O2150:Q2150" si="966">O2050</f>
        <v>1-1,2-48</v>
      </c>
      <c r="P2150" s="5" t="str">
        <f t="shared" si="931"/>
        <v>1-9351</v>
      </c>
      <c r="Q2150" s="7">
        <f t="shared" si="966"/>
        <v>0</v>
      </c>
      <c r="R2150" s="5">
        <f t="shared" si="932"/>
        <v>3564</v>
      </c>
      <c r="S2150" s="5">
        <v>15</v>
      </c>
      <c r="T2150" s="5">
        <v>0</v>
      </c>
      <c r="U2150">
        <f>[2]升级消耗!$J50</f>
        <v>9351</v>
      </c>
      <c r="V2150">
        <f t="shared" si="907"/>
        <v>2.15</v>
      </c>
      <c r="AA2150" s="5">
        <f t="shared" si="933"/>
        <v>520</v>
      </c>
    </row>
    <row r="2151" spans="1:27">
      <c r="A2151" s="5">
        <f t="shared" si="903"/>
        <v>1008048</v>
      </c>
      <c r="B2151" s="5">
        <f t="shared" si="904"/>
        <v>1008</v>
      </c>
      <c r="C2151" s="5">
        <f>VLOOKUP(B2151,[1]role!$A:$J,10,1)</f>
        <v>52</v>
      </c>
      <c r="D2151" s="5">
        <f t="shared" si="905"/>
        <v>48</v>
      </c>
      <c r="E2151" s="10" t="s">
        <v>241</v>
      </c>
      <c r="F2151" s="5">
        <f>[2]攻击!$L53</f>
        <v>3690</v>
      </c>
      <c r="G2151" s="5">
        <f t="shared" si="927"/>
        <v>272</v>
      </c>
      <c r="H2151" s="5">
        <v>0</v>
      </c>
      <c r="I2151" s="6">
        <f t="shared" si="928"/>
        <v>530</v>
      </c>
      <c r="J2151">
        <v>0</v>
      </c>
      <c r="K2151" s="11">
        <f t="shared" si="929"/>
        <v>8</v>
      </c>
      <c r="L2151">
        <v>0</v>
      </c>
      <c r="M2151">
        <v>0</v>
      </c>
      <c r="N2151" s="7">
        <v>0</v>
      </c>
      <c r="O2151" s="7" t="str">
        <f t="shared" ref="O2151:Q2151" si="967">O2051</f>
        <v>1-1,2-49</v>
      </c>
      <c r="P2151" s="5" t="str">
        <f t="shared" si="931"/>
        <v>1-9592</v>
      </c>
      <c r="Q2151" s="7">
        <f t="shared" si="967"/>
        <v>0</v>
      </c>
      <c r="R2151" s="5">
        <f t="shared" si="932"/>
        <v>3690</v>
      </c>
      <c r="S2151" s="5">
        <v>15</v>
      </c>
      <c r="T2151" s="5">
        <v>0</v>
      </c>
      <c r="U2151">
        <f>[2]升级消耗!$J51</f>
        <v>9592</v>
      </c>
      <c r="V2151">
        <f t="shared" si="907"/>
        <v>2.15</v>
      </c>
      <c r="AA2151" s="5">
        <f t="shared" si="933"/>
        <v>530</v>
      </c>
    </row>
    <row r="2152" spans="1:27">
      <c r="A2152" s="5">
        <f t="shared" si="903"/>
        <v>1008049</v>
      </c>
      <c r="B2152" s="5">
        <f t="shared" si="904"/>
        <v>1008</v>
      </c>
      <c r="C2152" s="5">
        <f>VLOOKUP(B2152,[1]role!$A:$J,10,1)</f>
        <v>52</v>
      </c>
      <c r="D2152" s="5">
        <f t="shared" si="905"/>
        <v>49</v>
      </c>
      <c r="E2152" s="10" t="s">
        <v>241</v>
      </c>
      <c r="F2152" s="5">
        <f>[2]攻击!$L54</f>
        <v>3816</v>
      </c>
      <c r="G2152" s="5">
        <f t="shared" si="927"/>
        <v>277</v>
      </c>
      <c r="H2152" s="5">
        <v>0</v>
      </c>
      <c r="I2152" s="6">
        <f t="shared" si="928"/>
        <v>540</v>
      </c>
      <c r="J2152">
        <v>0</v>
      </c>
      <c r="K2152" s="11">
        <f t="shared" si="929"/>
        <v>8</v>
      </c>
      <c r="L2152">
        <v>0</v>
      </c>
      <c r="M2152">
        <v>0</v>
      </c>
      <c r="N2152" s="7">
        <v>0</v>
      </c>
      <c r="O2152" s="7" t="str">
        <f t="shared" ref="O2152:Q2152" si="968">O2052</f>
        <v>1-1,2-50</v>
      </c>
      <c r="P2152" s="5" t="str">
        <f t="shared" si="931"/>
        <v>1-9835</v>
      </c>
      <c r="Q2152" s="7">
        <f t="shared" si="968"/>
        <v>0</v>
      </c>
      <c r="R2152" s="5">
        <f t="shared" si="932"/>
        <v>3816</v>
      </c>
      <c r="S2152" s="5">
        <v>15</v>
      </c>
      <c r="T2152" s="5">
        <v>0</v>
      </c>
      <c r="U2152">
        <f>[2]升级消耗!$J52</f>
        <v>9835</v>
      </c>
      <c r="V2152">
        <f t="shared" si="907"/>
        <v>2.15</v>
      </c>
      <c r="AA2152" s="5">
        <f t="shared" si="933"/>
        <v>540</v>
      </c>
    </row>
    <row r="2153" spans="1:27">
      <c r="A2153" s="5">
        <f t="shared" si="903"/>
        <v>1008050</v>
      </c>
      <c r="B2153" s="5">
        <f t="shared" si="904"/>
        <v>1008</v>
      </c>
      <c r="C2153" s="5">
        <f>VLOOKUP(B2153,[1]role!$A:$J,10,1)</f>
        <v>52</v>
      </c>
      <c r="D2153" s="5">
        <f t="shared" si="905"/>
        <v>50</v>
      </c>
      <c r="E2153" s="10" t="s">
        <v>241</v>
      </c>
      <c r="F2153" s="5">
        <f>[2]攻击!$L55</f>
        <v>3945</v>
      </c>
      <c r="G2153" s="5">
        <f t="shared" si="927"/>
        <v>281</v>
      </c>
      <c r="H2153" s="5">
        <v>0</v>
      </c>
      <c r="I2153" s="6">
        <f t="shared" si="928"/>
        <v>550</v>
      </c>
      <c r="J2153">
        <v>0</v>
      </c>
      <c r="K2153" s="11">
        <f t="shared" si="929"/>
        <v>8</v>
      </c>
      <c r="L2153">
        <v>0</v>
      </c>
      <c r="M2153">
        <v>0</v>
      </c>
      <c r="N2153" s="7">
        <v>0</v>
      </c>
      <c r="O2153" s="7" t="str">
        <f t="shared" ref="O2153:Q2153" si="969">O2053</f>
        <v>1-1,2-51</v>
      </c>
      <c r="P2153" s="5" t="str">
        <f t="shared" si="931"/>
        <v>1-10092</v>
      </c>
      <c r="Q2153" s="7">
        <f t="shared" si="969"/>
        <v>0</v>
      </c>
      <c r="R2153" s="5">
        <f t="shared" si="932"/>
        <v>3945</v>
      </c>
      <c r="S2153" s="5">
        <v>15</v>
      </c>
      <c r="T2153" s="5">
        <v>0</v>
      </c>
      <c r="U2153">
        <f>[2]升级消耗!$J53</f>
        <v>10092</v>
      </c>
      <c r="V2153">
        <f t="shared" si="907"/>
        <v>2.15</v>
      </c>
      <c r="AA2153" s="5">
        <f t="shared" si="933"/>
        <v>550</v>
      </c>
    </row>
    <row r="2154" spans="1:27">
      <c r="A2154" s="5">
        <f t="shared" si="903"/>
        <v>1008051</v>
      </c>
      <c r="B2154" s="5">
        <f t="shared" si="904"/>
        <v>1008</v>
      </c>
      <c r="C2154" s="5">
        <f>VLOOKUP(B2154,[1]role!$A:$J,10,1)</f>
        <v>52</v>
      </c>
      <c r="D2154" s="5">
        <f t="shared" si="905"/>
        <v>51</v>
      </c>
      <c r="E2154" s="10" t="s">
        <v>241</v>
      </c>
      <c r="F2154" s="5">
        <f>[2]攻击!$L56</f>
        <v>4140</v>
      </c>
      <c r="G2154" s="5">
        <f t="shared" si="927"/>
        <v>286</v>
      </c>
      <c r="H2154" s="5">
        <v>0</v>
      </c>
      <c r="I2154" s="6">
        <f t="shared" si="928"/>
        <v>560</v>
      </c>
      <c r="J2154">
        <v>0</v>
      </c>
      <c r="K2154" s="11">
        <f t="shared" si="929"/>
        <v>8</v>
      </c>
      <c r="L2154">
        <v>0</v>
      </c>
      <c r="M2154">
        <v>0</v>
      </c>
      <c r="N2154" s="7">
        <v>0</v>
      </c>
      <c r="O2154" s="7" t="str">
        <f t="shared" ref="O2154:Q2154" si="970">O2054</f>
        <v>1-1,2-52</v>
      </c>
      <c r="P2154" s="5" t="str">
        <f t="shared" si="931"/>
        <v>1-10970</v>
      </c>
      <c r="Q2154" s="7">
        <f t="shared" si="970"/>
        <v>0</v>
      </c>
      <c r="R2154" s="5">
        <f t="shared" si="932"/>
        <v>4140</v>
      </c>
      <c r="S2154" s="5">
        <v>15</v>
      </c>
      <c r="T2154" s="5">
        <v>0</v>
      </c>
      <c r="U2154">
        <f>[2]升级消耗!$J54</f>
        <v>10970</v>
      </c>
      <c r="V2154">
        <f t="shared" si="907"/>
        <v>2.15</v>
      </c>
      <c r="AA2154" s="5">
        <f t="shared" si="933"/>
        <v>560</v>
      </c>
    </row>
    <row r="2155" spans="1:27">
      <c r="A2155" s="5">
        <f t="shared" si="903"/>
        <v>1008052</v>
      </c>
      <c r="B2155" s="5">
        <f t="shared" si="904"/>
        <v>1008</v>
      </c>
      <c r="C2155" s="5">
        <f>VLOOKUP(B2155,[1]role!$A:$J,10,1)</f>
        <v>52</v>
      </c>
      <c r="D2155" s="5">
        <f t="shared" si="905"/>
        <v>52</v>
      </c>
      <c r="E2155" s="10" t="s">
        <v>241</v>
      </c>
      <c r="F2155" s="5">
        <f>[2]攻击!$L57</f>
        <v>4334</v>
      </c>
      <c r="G2155" s="5">
        <f t="shared" si="927"/>
        <v>291</v>
      </c>
      <c r="H2155" s="5">
        <v>0</v>
      </c>
      <c r="I2155" s="6">
        <f t="shared" si="928"/>
        <v>570</v>
      </c>
      <c r="J2155">
        <v>0</v>
      </c>
      <c r="K2155" s="11">
        <f t="shared" si="929"/>
        <v>8</v>
      </c>
      <c r="L2155">
        <v>0</v>
      </c>
      <c r="M2155">
        <v>0</v>
      </c>
      <c r="N2155" s="7">
        <v>0</v>
      </c>
      <c r="O2155" s="7" t="str">
        <f t="shared" ref="O2155:Q2155" si="971">O2055</f>
        <v>1-1,2-53</v>
      </c>
      <c r="P2155" s="5" t="str">
        <f t="shared" si="931"/>
        <v>1-11383</v>
      </c>
      <c r="Q2155" s="7">
        <f t="shared" si="971"/>
        <v>0</v>
      </c>
      <c r="R2155" s="5">
        <f t="shared" si="932"/>
        <v>4334</v>
      </c>
      <c r="S2155" s="5">
        <v>15</v>
      </c>
      <c r="T2155" s="5">
        <v>0</v>
      </c>
      <c r="U2155">
        <f>[2]升级消耗!$J55</f>
        <v>11383</v>
      </c>
      <c r="V2155">
        <f t="shared" si="907"/>
        <v>2.15</v>
      </c>
      <c r="AA2155" s="5">
        <f t="shared" si="933"/>
        <v>570</v>
      </c>
    </row>
    <row r="2156" spans="1:27">
      <c r="A2156" s="5">
        <f t="shared" si="903"/>
        <v>1008053</v>
      </c>
      <c r="B2156" s="5">
        <f t="shared" si="904"/>
        <v>1008</v>
      </c>
      <c r="C2156" s="5">
        <f>VLOOKUP(B2156,[1]role!$A:$J,10,1)</f>
        <v>52</v>
      </c>
      <c r="D2156" s="5">
        <f t="shared" si="905"/>
        <v>53</v>
      </c>
      <c r="E2156" s="10" t="s">
        <v>241</v>
      </c>
      <c r="F2156" s="5">
        <f>[2]攻击!$L58</f>
        <v>4532</v>
      </c>
      <c r="G2156" s="5">
        <f t="shared" si="927"/>
        <v>295</v>
      </c>
      <c r="H2156" s="5">
        <v>0</v>
      </c>
      <c r="I2156" s="6">
        <f t="shared" si="928"/>
        <v>580</v>
      </c>
      <c r="J2156">
        <v>0</v>
      </c>
      <c r="K2156" s="11">
        <f t="shared" si="929"/>
        <v>8</v>
      </c>
      <c r="L2156">
        <v>0</v>
      </c>
      <c r="M2156">
        <v>0</v>
      </c>
      <c r="N2156" s="7">
        <v>0</v>
      </c>
      <c r="O2156" s="7" t="str">
        <f t="shared" ref="O2156:Q2156" si="972">O2056</f>
        <v>1-1,2-54</v>
      </c>
      <c r="P2156" s="5" t="str">
        <f t="shared" si="931"/>
        <v>1-11803</v>
      </c>
      <c r="Q2156" s="7">
        <f t="shared" si="972"/>
        <v>0</v>
      </c>
      <c r="R2156" s="5">
        <f t="shared" si="932"/>
        <v>4532</v>
      </c>
      <c r="S2156" s="5">
        <v>15</v>
      </c>
      <c r="T2156" s="5">
        <v>0</v>
      </c>
      <c r="U2156">
        <f>[2]升级消耗!$J56</f>
        <v>11803</v>
      </c>
      <c r="V2156">
        <f t="shared" si="907"/>
        <v>2.15</v>
      </c>
      <c r="AA2156" s="5">
        <f t="shared" si="933"/>
        <v>580</v>
      </c>
    </row>
    <row r="2157" spans="1:27">
      <c r="A2157" s="5">
        <f t="shared" si="903"/>
        <v>1008054</v>
      </c>
      <c r="B2157" s="5">
        <f t="shared" si="904"/>
        <v>1008</v>
      </c>
      <c r="C2157" s="5">
        <f>VLOOKUP(B2157,[1]role!$A:$J,10,1)</f>
        <v>52</v>
      </c>
      <c r="D2157" s="5">
        <f t="shared" si="905"/>
        <v>54</v>
      </c>
      <c r="E2157" s="10" t="s">
        <v>241</v>
      </c>
      <c r="F2157" s="5">
        <f>[2]攻击!$L59</f>
        <v>4730</v>
      </c>
      <c r="G2157" s="5">
        <f t="shared" si="927"/>
        <v>300</v>
      </c>
      <c r="H2157" s="5">
        <v>0</v>
      </c>
      <c r="I2157" s="6">
        <f t="shared" si="928"/>
        <v>590</v>
      </c>
      <c r="J2157">
        <v>0</v>
      </c>
      <c r="K2157" s="11">
        <f t="shared" si="929"/>
        <v>8</v>
      </c>
      <c r="L2157">
        <v>0</v>
      </c>
      <c r="M2157">
        <v>0</v>
      </c>
      <c r="N2157" s="7">
        <v>0</v>
      </c>
      <c r="O2157" s="7" t="str">
        <f t="shared" ref="O2157:Q2157" si="973">O2057</f>
        <v>1-1,2-55</v>
      </c>
      <c r="P2157" s="5" t="str">
        <f t="shared" si="931"/>
        <v>1-12216</v>
      </c>
      <c r="Q2157" s="7">
        <f t="shared" si="973"/>
        <v>0</v>
      </c>
      <c r="R2157" s="5">
        <f t="shared" si="932"/>
        <v>4730</v>
      </c>
      <c r="S2157" s="5">
        <v>15</v>
      </c>
      <c r="T2157" s="5">
        <v>0</v>
      </c>
      <c r="U2157">
        <f>[2]升级消耗!$J57</f>
        <v>12216</v>
      </c>
      <c r="V2157">
        <f t="shared" si="907"/>
        <v>2.15</v>
      </c>
      <c r="AA2157" s="5">
        <f t="shared" si="933"/>
        <v>590</v>
      </c>
    </row>
    <row r="2158" spans="1:27">
      <c r="A2158" s="5">
        <f t="shared" si="903"/>
        <v>1008055</v>
      </c>
      <c r="B2158" s="5">
        <f t="shared" si="904"/>
        <v>1008</v>
      </c>
      <c r="C2158" s="5">
        <f>VLOOKUP(B2158,[1]role!$A:$J,10,1)</f>
        <v>52</v>
      </c>
      <c r="D2158" s="5">
        <f t="shared" si="905"/>
        <v>55</v>
      </c>
      <c r="E2158" s="10" t="s">
        <v>241</v>
      </c>
      <c r="F2158" s="5">
        <f>[2]攻击!$L60</f>
        <v>4932</v>
      </c>
      <c r="G2158" s="5">
        <f t="shared" si="927"/>
        <v>305</v>
      </c>
      <c r="H2158" s="5">
        <v>0</v>
      </c>
      <c r="I2158" s="6">
        <f t="shared" si="928"/>
        <v>600</v>
      </c>
      <c r="J2158">
        <v>0</v>
      </c>
      <c r="K2158" s="11">
        <f t="shared" si="929"/>
        <v>8</v>
      </c>
      <c r="L2158">
        <v>0</v>
      </c>
      <c r="M2158">
        <v>0</v>
      </c>
      <c r="N2158" s="7">
        <v>0</v>
      </c>
      <c r="O2158" s="7" t="str">
        <f t="shared" ref="O2158:Q2158" si="974">O2058</f>
        <v>1-1,2-56</v>
      </c>
      <c r="P2158" s="5" t="str">
        <f t="shared" si="931"/>
        <v>1-12627</v>
      </c>
      <c r="Q2158" s="7">
        <f t="shared" si="974"/>
        <v>0</v>
      </c>
      <c r="R2158" s="5">
        <f t="shared" si="932"/>
        <v>4932</v>
      </c>
      <c r="S2158" s="5">
        <v>15</v>
      </c>
      <c r="T2158" s="5">
        <v>0</v>
      </c>
      <c r="U2158">
        <f>[2]升级消耗!$J58</f>
        <v>12627</v>
      </c>
      <c r="V2158">
        <f t="shared" si="907"/>
        <v>2.15</v>
      </c>
      <c r="AA2158" s="5">
        <f t="shared" si="933"/>
        <v>600</v>
      </c>
    </row>
    <row r="2159" spans="1:27">
      <c r="A2159" s="5">
        <f t="shared" si="903"/>
        <v>1008056</v>
      </c>
      <c r="B2159" s="5">
        <f t="shared" si="904"/>
        <v>1008</v>
      </c>
      <c r="C2159" s="5">
        <f>VLOOKUP(B2159,[1]role!$A:$J,10,1)</f>
        <v>52</v>
      </c>
      <c r="D2159" s="5">
        <f t="shared" si="905"/>
        <v>56</v>
      </c>
      <c r="E2159" s="10" t="s">
        <v>241</v>
      </c>
      <c r="F2159" s="5">
        <f>[2]攻击!$L61</f>
        <v>5133</v>
      </c>
      <c r="G2159" s="5">
        <f t="shared" si="927"/>
        <v>309</v>
      </c>
      <c r="H2159" s="5">
        <v>0</v>
      </c>
      <c r="I2159" s="6">
        <f t="shared" si="928"/>
        <v>610</v>
      </c>
      <c r="J2159">
        <v>0</v>
      </c>
      <c r="K2159" s="11">
        <f t="shared" si="929"/>
        <v>8</v>
      </c>
      <c r="L2159">
        <v>0</v>
      </c>
      <c r="M2159">
        <v>0</v>
      </c>
      <c r="N2159" s="7">
        <v>0</v>
      </c>
      <c r="O2159" s="7" t="str">
        <f t="shared" ref="O2159:Q2159" si="975">O2059</f>
        <v>1-1,2-57</v>
      </c>
      <c r="P2159" s="5" t="str">
        <f t="shared" si="931"/>
        <v>1-13590</v>
      </c>
      <c r="Q2159" s="7">
        <f t="shared" si="975"/>
        <v>0</v>
      </c>
      <c r="R2159" s="5">
        <f t="shared" si="932"/>
        <v>5133</v>
      </c>
      <c r="S2159" s="5">
        <v>15</v>
      </c>
      <c r="T2159" s="5">
        <v>0</v>
      </c>
      <c r="U2159">
        <f>[2]升级消耗!$J59</f>
        <v>13590</v>
      </c>
      <c r="V2159">
        <f t="shared" si="907"/>
        <v>2.15</v>
      </c>
      <c r="AA2159" s="5">
        <f t="shared" si="933"/>
        <v>610</v>
      </c>
    </row>
    <row r="2160" spans="1:27">
      <c r="A2160" s="5">
        <f t="shared" si="903"/>
        <v>1008057</v>
      </c>
      <c r="B2160" s="5">
        <f t="shared" si="904"/>
        <v>1008</v>
      </c>
      <c r="C2160" s="5">
        <f>VLOOKUP(B2160,[1]role!$A:$J,10,1)</f>
        <v>52</v>
      </c>
      <c r="D2160" s="5">
        <f t="shared" si="905"/>
        <v>57</v>
      </c>
      <c r="E2160" s="10" t="s">
        <v>241</v>
      </c>
      <c r="F2160" s="5">
        <f>[2]攻击!$L62</f>
        <v>5338</v>
      </c>
      <c r="G2160" s="5">
        <f t="shared" si="927"/>
        <v>314</v>
      </c>
      <c r="H2160" s="5">
        <v>0</v>
      </c>
      <c r="I2160" s="6">
        <f t="shared" si="928"/>
        <v>620</v>
      </c>
      <c r="J2160">
        <v>0</v>
      </c>
      <c r="K2160" s="11">
        <f t="shared" si="929"/>
        <v>8</v>
      </c>
      <c r="L2160">
        <v>0</v>
      </c>
      <c r="M2160">
        <v>0</v>
      </c>
      <c r="N2160" s="7">
        <v>0</v>
      </c>
      <c r="O2160" s="7" t="str">
        <f t="shared" ref="O2160:Q2160" si="976">O2060</f>
        <v>1-1,2-58</v>
      </c>
      <c r="P2160" s="5" t="str">
        <f t="shared" si="931"/>
        <v>1-14009</v>
      </c>
      <c r="Q2160" s="7">
        <f t="shared" si="976"/>
        <v>0</v>
      </c>
      <c r="R2160" s="5">
        <f t="shared" si="932"/>
        <v>5338</v>
      </c>
      <c r="S2160" s="5">
        <v>15</v>
      </c>
      <c r="T2160" s="5">
        <v>0</v>
      </c>
      <c r="U2160">
        <f>[2]升级消耗!$J60</f>
        <v>14009</v>
      </c>
      <c r="V2160">
        <f t="shared" si="907"/>
        <v>2.15</v>
      </c>
      <c r="AA2160" s="5">
        <f t="shared" si="933"/>
        <v>620</v>
      </c>
    </row>
    <row r="2161" spans="1:27">
      <c r="A2161" s="5">
        <f t="shared" ref="A2161:A2224" si="977">A1861+1000</f>
        <v>1008058</v>
      </c>
      <c r="B2161" s="5">
        <f t="shared" ref="B2161:B2224" si="978">B1861+1</f>
        <v>1008</v>
      </c>
      <c r="C2161" s="5">
        <f>VLOOKUP(B2161,[1]role!$A:$J,10,1)</f>
        <v>52</v>
      </c>
      <c r="D2161" s="5">
        <f t="shared" ref="D2161:D2224" si="979">D1861</f>
        <v>58</v>
      </c>
      <c r="E2161" s="10" t="s">
        <v>241</v>
      </c>
      <c r="F2161" s="5">
        <f>[2]攻击!$L63</f>
        <v>5544</v>
      </c>
      <c r="G2161" s="5">
        <f t="shared" si="927"/>
        <v>319</v>
      </c>
      <c r="H2161" s="5">
        <v>0</v>
      </c>
      <c r="I2161" s="6">
        <f t="shared" si="928"/>
        <v>630</v>
      </c>
      <c r="J2161">
        <v>0</v>
      </c>
      <c r="K2161" s="11">
        <f t="shared" si="929"/>
        <v>8</v>
      </c>
      <c r="L2161">
        <v>0</v>
      </c>
      <c r="M2161">
        <v>0</v>
      </c>
      <c r="N2161" s="7">
        <v>0</v>
      </c>
      <c r="O2161" s="7" t="str">
        <f t="shared" ref="O2161:Q2161" si="980">O2061</f>
        <v>1-1,2-59</v>
      </c>
      <c r="P2161" s="5" t="str">
        <f t="shared" si="931"/>
        <v>1-14409</v>
      </c>
      <c r="Q2161" s="7">
        <f t="shared" si="980"/>
        <v>0</v>
      </c>
      <c r="R2161" s="5">
        <f t="shared" si="932"/>
        <v>5544</v>
      </c>
      <c r="S2161" s="5">
        <v>15</v>
      </c>
      <c r="T2161" s="5">
        <v>0</v>
      </c>
      <c r="U2161">
        <f>[2]升级消耗!$J61</f>
        <v>14409</v>
      </c>
      <c r="V2161">
        <f t="shared" ref="V2161:V2224" si="981">V1861-0.05</f>
        <v>2.15</v>
      </c>
      <c r="AA2161" s="5">
        <f t="shared" si="933"/>
        <v>630</v>
      </c>
    </row>
    <row r="2162" spans="1:27">
      <c r="A2162" s="5">
        <f t="shared" si="977"/>
        <v>1008059</v>
      </c>
      <c r="B2162" s="5">
        <f t="shared" si="978"/>
        <v>1008</v>
      </c>
      <c r="C2162" s="5">
        <f>VLOOKUP(B2162,[1]role!$A:$J,10,1)</f>
        <v>52</v>
      </c>
      <c r="D2162" s="5">
        <f t="shared" si="979"/>
        <v>59</v>
      </c>
      <c r="E2162" s="10" t="s">
        <v>241</v>
      </c>
      <c r="F2162" s="5">
        <f>[2]攻击!$L64</f>
        <v>5752</v>
      </c>
      <c r="G2162" s="5">
        <f t="shared" si="927"/>
        <v>323</v>
      </c>
      <c r="H2162" s="5">
        <v>0</v>
      </c>
      <c r="I2162" s="6">
        <f t="shared" si="928"/>
        <v>640</v>
      </c>
      <c r="J2162">
        <v>0</v>
      </c>
      <c r="K2162" s="11">
        <f t="shared" si="929"/>
        <v>8</v>
      </c>
      <c r="L2162">
        <v>0</v>
      </c>
      <c r="M2162">
        <v>0</v>
      </c>
      <c r="N2162" s="7">
        <v>0</v>
      </c>
      <c r="O2162" s="7" t="str">
        <f t="shared" ref="O2162:Q2162" si="982">O2062</f>
        <v>1-1,2-60</v>
      </c>
      <c r="P2162" s="5" t="str">
        <f t="shared" si="931"/>
        <v>1-14825</v>
      </c>
      <c r="Q2162" s="7">
        <f t="shared" si="982"/>
        <v>0</v>
      </c>
      <c r="R2162" s="5">
        <f t="shared" si="932"/>
        <v>5752</v>
      </c>
      <c r="S2162" s="5">
        <v>15</v>
      </c>
      <c r="T2162" s="5">
        <v>0</v>
      </c>
      <c r="U2162">
        <f>[2]升级消耗!$J62</f>
        <v>14825</v>
      </c>
      <c r="V2162">
        <f t="shared" si="981"/>
        <v>2.15</v>
      </c>
      <c r="AA2162" s="5">
        <f t="shared" si="933"/>
        <v>640</v>
      </c>
    </row>
    <row r="2163" spans="1:27">
      <c r="A2163" s="5">
        <f t="shared" si="977"/>
        <v>1008060</v>
      </c>
      <c r="B2163" s="5">
        <f t="shared" si="978"/>
        <v>1008</v>
      </c>
      <c r="C2163" s="5">
        <f>VLOOKUP(B2163,[1]role!$A:$J,10,1)</f>
        <v>52</v>
      </c>
      <c r="D2163" s="5">
        <f t="shared" si="979"/>
        <v>60</v>
      </c>
      <c r="E2163" s="10" t="s">
        <v>241</v>
      </c>
      <c r="F2163" s="5">
        <f>[2]攻击!$L65</f>
        <v>5961</v>
      </c>
      <c r="G2163" s="5">
        <f t="shared" si="927"/>
        <v>328</v>
      </c>
      <c r="H2163" s="5">
        <v>0</v>
      </c>
      <c r="I2163" s="6">
        <f t="shared" si="928"/>
        <v>650</v>
      </c>
      <c r="J2163">
        <v>0</v>
      </c>
      <c r="K2163" s="11">
        <f t="shared" si="929"/>
        <v>8</v>
      </c>
      <c r="L2163">
        <v>0</v>
      </c>
      <c r="M2163">
        <v>0</v>
      </c>
      <c r="N2163" s="7">
        <v>0</v>
      </c>
      <c r="O2163" s="7" t="str">
        <f t="shared" ref="O2163:Q2163" si="983">O2063</f>
        <v>1-1,2-61</v>
      </c>
      <c r="P2163" s="5" t="str">
        <f t="shared" si="931"/>
        <v>1-15216</v>
      </c>
      <c r="Q2163" s="7">
        <f t="shared" si="983"/>
        <v>0</v>
      </c>
      <c r="R2163" s="5">
        <f t="shared" si="932"/>
        <v>5961</v>
      </c>
      <c r="S2163" s="5">
        <v>15</v>
      </c>
      <c r="T2163" s="5">
        <v>0</v>
      </c>
      <c r="U2163">
        <f>[2]升级消耗!$J63</f>
        <v>15216</v>
      </c>
      <c r="V2163">
        <f t="shared" si="981"/>
        <v>2.15</v>
      </c>
      <c r="AA2163" s="5">
        <f t="shared" si="933"/>
        <v>650</v>
      </c>
    </row>
    <row r="2164" spans="1:27">
      <c r="A2164" s="5">
        <f t="shared" si="977"/>
        <v>1008061</v>
      </c>
      <c r="B2164" s="5">
        <f t="shared" si="978"/>
        <v>1008</v>
      </c>
      <c r="C2164" s="5">
        <f>VLOOKUP(B2164,[1]role!$A:$J,10,1)</f>
        <v>52</v>
      </c>
      <c r="D2164" s="5">
        <f t="shared" si="979"/>
        <v>61</v>
      </c>
      <c r="E2164" s="10" t="s">
        <v>241</v>
      </c>
      <c r="F2164" s="5">
        <f>[2]攻击!$L66</f>
        <v>6174</v>
      </c>
      <c r="G2164" s="5">
        <f t="shared" si="927"/>
        <v>332</v>
      </c>
      <c r="H2164" s="5">
        <v>0</v>
      </c>
      <c r="I2164" s="6">
        <f t="shared" si="928"/>
        <v>660</v>
      </c>
      <c r="J2164">
        <v>0</v>
      </c>
      <c r="K2164" s="11">
        <f t="shared" si="929"/>
        <v>8</v>
      </c>
      <c r="L2164">
        <v>0</v>
      </c>
      <c r="M2164">
        <v>0</v>
      </c>
      <c r="N2164" s="7">
        <v>0</v>
      </c>
      <c r="O2164" s="7" t="str">
        <f t="shared" ref="O2164:Q2164" si="984">O2064</f>
        <v>1-1,2-62</v>
      </c>
      <c r="P2164" s="5" t="str">
        <f t="shared" si="931"/>
        <v>1-14307</v>
      </c>
      <c r="Q2164" s="7">
        <f t="shared" si="984"/>
        <v>0</v>
      </c>
      <c r="R2164" s="5">
        <f t="shared" si="932"/>
        <v>6174</v>
      </c>
      <c r="S2164" s="5">
        <v>15</v>
      </c>
      <c r="T2164" s="5">
        <v>0</v>
      </c>
      <c r="U2164">
        <f>[2]升级消耗!$J64</f>
        <v>14307</v>
      </c>
      <c r="V2164">
        <f t="shared" si="981"/>
        <v>2.15</v>
      </c>
      <c r="AA2164" s="5">
        <f t="shared" si="933"/>
        <v>660</v>
      </c>
    </row>
    <row r="2165" spans="1:27">
      <c r="A2165" s="5">
        <f t="shared" si="977"/>
        <v>1008062</v>
      </c>
      <c r="B2165" s="5">
        <f t="shared" si="978"/>
        <v>1008</v>
      </c>
      <c r="C2165" s="5">
        <f>VLOOKUP(B2165,[1]role!$A:$J,10,1)</f>
        <v>52</v>
      </c>
      <c r="D2165" s="5">
        <f t="shared" si="979"/>
        <v>62</v>
      </c>
      <c r="E2165" s="10" t="s">
        <v>241</v>
      </c>
      <c r="F2165" s="5">
        <f>[2]攻击!$L67</f>
        <v>6386</v>
      </c>
      <c r="G2165" s="5">
        <f t="shared" si="927"/>
        <v>337</v>
      </c>
      <c r="H2165" s="5">
        <v>0</v>
      </c>
      <c r="I2165" s="6">
        <f t="shared" si="928"/>
        <v>670</v>
      </c>
      <c r="J2165">
        <v>0</v>
      </c>
      <c r="K2165" s="11">
        <f t="shared" si="929"/>
        <v>8</v>
      </c>
      <c r="L2165">
        <v>0</v>
      </c>
      <c r="M2165">
        <v>0</v>
      </c>
      <c r="N2165" s="7">
        <v>0</v>
      </c>
      <c r="O2165" s="7" t="str">
        <f t="shared" ref="O2165:Q2165" si="985">O2065</f>
        <v>1-1,2-63</v>
      </c>
      <c r="P2165" s="5" t="str">
        <f t="shared" si="931"/>
        <v>1-14667</v>
      </c>
      <c r="Q2165" s="7">
        <f t="shared" si="985"/>
        <v>0</v>
      </c>
      <c r="R2165" s="5">
        <f t="shared" si="932"/>
        <v>6386</v>
      </c>
      <c r="S2165" s="5">
        <v>15</v>
      </c>
      <c r="T2165" s="5">
        <v>0</v>
      </c>
      <c r="U2165">
        <f>[2]升级消耗!$J65</f>
        <v>14667</v>
      </c>
      <c r="V2165">
        <f t="shared" si="981"/>
        <v>2.15</v>
      </c>
      <c r="AA2165" s="5">
        <f t="shared" si="933"/>
        <v>670</v>
      </c>
    </row>
    <row r="2166" spans="1:27">
      <c r="A2166" s="5">
        <f t="shared" si="977"/>
        <v>1008063</v>
      </c>
      <c r="B2166" s="5">
        <f t="shared" si="978"/>
        <v>1008</v>
      </c>
      <c r="C2166" s="5">
        <f>VLOOKUP(B2166,[1]role!$A:$J,10,1)</f>
        <v>52</v>
      </c>
      <c r="D2166" s="5">
        <f t="shared" si="979"/>
        <v>63</v>
      </c>
      <c r="E2166" s="10" t="s">
        <v>241</v>
      </c>
      <c r="F2166" s="5">
        <f>[2]攻击!$L68</f>
        <v>6602</v>
      </c>
      <c r="G2166" s="5">
        <f t="shared" si="927"/>
        <v>342</v>
      </c>
      <c r="H2166" s="5">
        <v>0</v>
      </c>
      <c r="I2166" s="6">
        <f t="shared" si="928"/>
        <v>680</v>
      </c>
      <c r="J2166">
        <v>0</v>
      </c>
      <c r="K2166" s="11">
        <f t="shared" si="929"/>
        <v>8</v>
      </c>
      <c r="L2166">
        <v>0</v>
      </c>
      <c r="M2166">
        <v>0</v>
      </c>
      <c r="N2166" s="7">
        <v>0</v>
      </c>
      <c r="O2166" s="7" t="str">
        <f t="shared" ref="O2166:Q2166" si="986">O2066</f>
        <v>1-1,2-64</v>
      </c>
      <c r="P2166" s="5" t="str">
        <f t="shared" si="931"/>
        <v>1-15016</v>
      </c>
      <c r="Q2166" s="7">
        <f t="shared" si="986"/>
        <v>0</v>
      </c>
      <c r="R2166" s="5">
        <f t="shared" si="932"/>
        <v>6602</v>
      </c>
      <c r="S2166" s="5">
        <v>15</v>
      </c>
      <c r="T2166" s="5">
        <v>0</v>
      </c>
      <c r="U2166">
        <f>[2]升级消耗!$J66</f>
        <v>15016</v>
      </c>
      <c r="V2166">
        <f t="shared" si="981"/>
        <v>2.15</v>
      </c>
      <c r="AA2166" s="5">
        <f t="shared" si="933"/>
        <v>680</v>
      </c>
    </row>
    <row r="2167" spans="1:27">
      <c r="A2167" s="5">
        <f t="shared" si="977"/>
        <v>1008064</v>
      </c>
      <c r="B2167" s="5">
        <f t="shared" si="978"/>
        <v>1008</v>
      </c>
      <c r="C2167" s="5">
        <f>VLOOKUP(B2167,[1]role!$A:$J,10,1)</f>
        <v>52</v>
      </c>
      <c r="D2167" s="5">
        <f t="shared" si="979"/>
        <v>64</v>
      </c>
      <c r="E2167" s="10" t="s">
        <v>241</v>
      </c>
      <c r="F2167" s="5">
        <f>[2]攻击!$L69</f>
        <v>6818</v>
      </c>
      <c r="G2167" s="5">
        <f t="shared" si="927"/>
        <v>346</v>
      </c>
      <c r="H2167" s="5">
        <v>0</v>
      </c>
      <c r="I2167" s="6">
        <f t="shared" si="928"/>
        <v>690</v>
      </c>
      <c r="J2167">
        <v>0</v>
      </c>
      <c r="K2167" s="11">
        <f t="shared" si="929"/>
        <v>8</v>
      </c>
      <c r="L2167">
        <v>0</v>
      </c>
      <c r="M2167">
        <v>0</v>
      </c>
      <c r="N2167" s="7">
        <v>0</v>
      </c>
      <c r="O2167" s="7" t="str">
        <f t="shared" ref="O2167:Q2167" si="987">O2067</f>
        <v>1-1,2-65</v>
      </c>
      <c r="P2167" s="5" t="str">
        <f t="shared" si="931"/>
        <v>1-15365</v>
      </c>
      <c r="Q2167" s="7">
        <f t="shared" si="987"/>
        <v>0</v>
      </c>
      <c r="R2167" s="5">
        <f t="shared" si="932"/>
        <v>6818</v>
      </c>
      <c r="S2167" s="5">
        <v>15</v>
      </c>
      <c r="T2167" s="5">
        <v>0</v>
      </c>
      <c r="U2167">
        <f>[2]升级消耗!$J67</f>
        <v>15365</v>
      </c>
      <c r="V2167">
        <f t="shared" si="981"/>
        <v>2.15</v>
      </c>
      <c r="AA2167" s="5">
        <f t="shared" si="933"/>
        <v>690</v>
      </c>
    </row>
    <row r="2168" spans="1:27">
      <c r="A2168" s="5">
        <f t="shared" si="977"/>
        <v>1008065</v>
      </c>
      <c r="B2168" s="5">
        <f t="shared" si="978"/>
        <v>1008</v>
      </c>
      <c r="C2168" s="5">
        <f>VLOOKUP(B2168,[1]role!$A:$J,10,1)</f>
        <v>52</v>
      </c>
      <c r="D2168" s="5">
        <f t="shared" si="979"/>
        <v>65</v>
      </c>
      <c r="E2168" s="10" t="s">
        <v>241</v>
      </c>
      <c r="F2168" s="5">
        <f>[2]攻击!$L70</f>
        <v>7038</v>
      </c>
      <c r="G2168" s="5">
        <f t="shared" si="927"/>
        <v>351</v>
      </c>
      <c r="H2168" s="5">
        <v>0</v>
      </c>
      <c r="I2168" s="6">
        <f t="shared" si="928"/>
        <v>700</v>
      </c>
      <c r="J2168">
        <v>0</v>
      </c>
      <c r="K2168" s="11">
        <f t="shared" si="929"/>
        <v>8</v>
      </c>
      <c r="L2168">
        <v>0</v>
      </c>
      <c r="M2168">
        <v>0</v>
      </c>
      <c r="N2168" s="7">
        <v>0</v>
      </c>
      <c r="O2168" s="7" t="str">
        <f t="shared" ref="O2168:Q2168" si="988">O2068</f>
        <v>1-1,2-66</v>
      </c>
      <c r="P2168" s="5" t="str">
        <f t="shared" si="931"/>
        <v>1-15703</v>
      </c>
      <c r="Q2168" s="7">
        <f t="shared" si="988"/>
        <v>0</v>
      </c>
      <c r="R2168" s="5">
        <f t="shared" si="932"/>
        <v>7038</v>
      </c>
      <c r="S2168" s="5">
        <v>15</v>
      </c>
      <c r="T2168" s="5">
        <v>0</v>
      </c>
      <c r="U2168">
        <f>[2]升级消耗!$J68</f>
        <v>15703</v>
      </c>
      <c r="V2168">
        <f t="shared" si="981"/>
        <v>2.15</v>
      </c>
      <c r="AA2168" s="5">
        <f t="shared" si="933"/>
        <v>700</v>
      </c>
    </row>
    <row r="2169" spans="1:27">
      <c r="A2169" s="5">
        <f t="shared" si="977"/>
        <v>1008066</v>
      </c>
      <c r="B2169" s="5">
        <f t="shared" si="978"/>
        <v>1008</v>
      </c>
      <c r="C2169" s="5">
        <f>VLOOKUP(B2169,[1]role!$A:$J,10,1)</f>
        <v>52</v>
      </c>
      <c r="D2169" s="5">
        <f t="shared" si="979"/>
        <v>66</v>
      </c>
      <c r="E2169" s="10" t="s">
        <v>241</v>
      </c>
      <c r="F2169" s="5">
        <f>[2]攻击!$L71</f>
        <v>7257</v>
      </c>
      <c r="G2169" s="5">
        <f t="shared" si="927"/>
        <v>356</v>
      </c>
      <c r="H2169" s="5">
        <v>0</v>
      </c>
      <c r="I2169" s="6">
        <f t="shared" si="928"/>
        <v>710</v>
      </c>
      <c r="J2169">
        <v>0</v>
      </c>
      <c r="K2169" s="11">
        <f t="shared" si="929"/>
        <v>8</v>
      </c>
      <c r="L2169">
        <v>0</v>
      </c>
      <c r="M2169">
        <v>0</v>
      </c>
      <c r="N2169" s="7">
        <v>0</v>
      </c>
      <c r="O2169" s="7" t="str">
        <f t="shared" ref="O2169:Q2169" si="989">O2069</f>
        <v>1-1,2-67</v>
      </c>
      <c r="P2169" s="5" t="str">
        <f t="shared" si="931"/>
        <v>1-16033</v>
      </c>
      <c r="Q2169" s="7">
        <f t="shared" si="989"/>
        <v>0</v>
      </c>
      <c r="R2169" s="5">
        <f t="shared" si="932"/>
        <v>7257</v>
      </c>
      <c r="S2169" s="5">
        <v>15</v>
      </c>
      <c r="T2169" s="5">
        <v>0</v>
      </c>
      <c r="U2169">
        <f>[2]升级消耗!$J69</f>
        <v>16033</v>
      </c>
      <c r="V2169">
        <f t="shared" si="981"/>
        <v>2.15</v>
      </c>
      <c r="AA2169" s="5">
        <f t="shared" si="933"/>
        <v>710</v>
      </c>
    </row>
    <row r="2170" spans="1:27">
      <c r="A2170" s="5">
        <f t="shared" si="977"/>
        <v>1008067</v>
      </c>
      <c r="B2170" s="5">
        <f t="shared" si="978"/>
        <v>1008</v>
      </c>
      <c r="C2170" s="5">
        <f>VLOOKUP(B2170,[1]role!$A:$J,10,1)</f>
        <v>52</v>
      </c>
      <c r="D2170" s="5">
        <f t="shared" si="979"/>
        <v>67</v>
      </c>
      <c r="E2170" s="10" t="s">
        <v>241</v>
      </c>
      <c r="F2170" s="5">
        <f>[2]攻击!$L72</f>
        <v>7480</v>
      </c>
      <c r="G2170" s="5">
        <f t="shared" si="927"/>
        <v>360</v>
      </c>
      <c r="H2170" s="5">
        <v>0</v>
      </c>
      <c r="I2170" s="6">
        <f t="shared" si="928"/>
        <v>720</v>
      </c>
      <c r="J2170">
        <v>0</v>
      </c>
      <c r="K2170" s="11">
        <f t="shared" si="929"/>
        <v>8</v>
      </c>
      <c r="L2170">
        <v>0</v>
      </c>
      <c r="M2170">
        <v>0</v>
      </c>
      <c r="N2170" s="7">
        <v>0</v>
      </c>
      <c r="O2170" s="7" t="str">
        <f t="shared" ref="O2170:Q2170" si="990">O2070</f>
        <v>1-1,2-68</v>
      </c>
      <c r="P2170" s="5" t="str">
        <f t="shared" si="931"/>
        <v>1-16365</v>
      </c>
      <c r="Q2170" s="7">
        <f t="shared" si="990"/>
        <v>0</v>
      </c>
      <c r="R2170" s="5">
        <f t="shared" si="932"/>
        <v>7480</v>
      </c>
      <c r="S2170" s="5">
        <v>15</v>
      </c>
      <c r="T2170" s="5">
        <v>0</v>
      </c>
      <c r="U2170">
        <f>[2]升级消耗!$J70</f>
        <v>16365</v>
      </c>
      <c r="V2170">
        <f t="shared" si="981"/>
        <v>2.15</v>
      </c>
      <c r="AA2170" s="5">
        <f t="shared" si="933"/>
        <v>720</v>
      </c>
    </row>
    <row r="2171" spans="1:27">
      <c r="A2171" s="5">
        <f t="shared" si="977"/>
        <v>1008068</v>
      </c>
      <c r="B2171" s="5">
        <f t="shared" si="978"/>
        <v>1008</v>
      </c>
      <c r="C2171" s="5">
        <f>VLOOKUP(B2171,[1]role!$A:$J,10,1)</f>
        <v>52</v>
      </c>
      <c r="D2171" s="5">
        <f t="shared" si="979"/>
        <v>68</v>
      </c>
      <c r="E2171" s="10" t="s">
        <v>241</v>
      </c>
      <c r="F2171" s="5">
        <f>[2]攻击!$L73</f>
        <v>7704</v>
      </c>
      <c r="G2171" s="5">
        <f t="shared" si="927"/>
        <v>365</v>
      </c>
      <c r="H2171" s="5">
        <v>0</v>
      </c>
      <c r="I2171" s="6">
        <f t="shared" si="928"/>
        <v>730</v>
      </c>
      <c r="J2171">
        <v>0</v>
      </c>
      <c r="K2171" s="11">
        <f t="shared" si="929"/>
        <v>8</v>
      </c>
      <c r="L2171">
        <v>0</v>
      </c>
      <c r="M2171">
        <v>0</v>
      </c>
      <c r="N2171" s="7">
        <v>0</v>
      </c>
      <c r="O2171" s="7" t="str">
        <f t="shared" ref="O2171:Q2171" si="991">O2071</f>
        <v>1-1,2-69</v>
      </c>
      <c r="P2171" s="5" t="str">
        <f t="shared" si="931"/>
        <v>1-16684</v>
      </c>
      <c r="Q2171" s="7">
        <f t="shared" si="991"/>
        <v>0</v>
      </c>
      <c r="R2171" s="5">
        <f t="shared" si="932"/>
        <v>7704</v>
      </c>
      <c r="S2171" s="5">
        <v>15</v>
      </c>
      <c r="T2171" s="5">
        <v>0</v>
      </c>
      <c r="U2171">
        <f>[2]升级消耗!$J71</f>
        <v>16684</v>
      </c>
      <c r="V2171">
        <f t="shared" si="981"/>
        <v>2.15</v>
      </c>
      <c r="AA2171" s="5">
        <f t="shared" si="933"/>
        <v>730</v>
      </c>
    </row>
    <row r="2172" spans="1:27">
      <c r="A2172" s="5">
        <f t="shared" si="977"/>
        <v>1008069</v>
      </c>
      <c r="B2172" s="5">
        <f t="shared" si="978"/>
        <v>1008</v>
      </c>
      <c r="C2172" s="5">
        <f>VLOOKUP(B2172,[1]role!$A:$J,10,1)</f>
        <v>52</v>
      </c>
      <c r="D2172" s="5">
        <f t="shared" si="979"/>
        <v>69</v>
      </c>
      <c r="E2172" s="10" t="s">
        <v>241</v>
      </c>
      <c r="F2172" s="5">
        <f>[2]攻击!$L74</f>
        <v>7930</v>
      </c>
      <c r="G2172" s="5">
        <f t="shared" si="927"/>
        <v>370</v>
      </c>
      <c r="H2172" s="5">
        <v>0</v>
      </c>
      <c r="I2172" s="6">
        <f t="shared" si="928"/>
        <v>740</v>
      </c>
      <c r="J2172">
        <v>0</v>
      </c>
      <c r="K2172" s="11">
        <f t="shared" si="929"/>
        <v>8</v>
      </c>
      <c r="L2172">
        <v>0</v>
      </c>
      <c r="M2172">
        <v>0</v>
      </c>
      <c r="N2172" s="7">
        <v>0</v>
      </c>
      <c r="O2172" s="7" t="str">
        <f t="shared" ref="O2172:Q2172" si="992">O2072</f>
        <v>1-1,2-70</v>
      </c>
      <c r="P2172" s="5" t="str">
        <f t="shared" si="931"/>
        <v>1-17006</v>
      </c>
      <c r="Q2172" s="7">
        <f t="shared" si="992"/>
        <v>0</v>
      </c>
      <c r="R2172" s="5">
        <f t="shared" si="932"/>
        <v>7930</v>
      </c>
      <c r="S2172" s="5">
        <v>15</v>
      </c>
      <c r="T2172" s="5">
        <v>0</v>
      </c>
      <c r="U2172">
        <f>[2]升级消耗!$J72</f>
        <v>17006</v>
      </c>
      <c r="V2172">
        <f t="shared" si="981"/>
        <v>2.15</v>
      </c>
      <c r="AA2172" s="5">
        <f t="shared" si="933"/>
        <v>740</v>
      </c>
    </row>
    <row r="2173" spans="1:27">
      <c r="A2173" s="5">
        <f t="shared" si="977"/>
        <v>1008070</v>
      </c>
      <c r="B2173" s="5">
        <f t="shared" si="978"/>
        <v>1008</v>
      </c>
      <c r="C2173" s="5">
        <f>VLOOKUP(B2173,[1]role!$A:$J,10,1)</f>
        <v>52</v>
      </c>
      <c r="D2173" s="5">
        <f t="shared" si="979"/>
        <v>70</v>
      </c>
      <c r="E2173" s="10" t="s">
        <v>241</v>
      </c>
      <c r="F2173" s="5">
        <f>[2]攻击!$L75</f>
        <v>8157</v>
      </c>
      <c r="G2173" s="5">
        <f t="shared" si="927"/>
        <v>374</v>
      </c>
      <c r="H2173" s="5">
        <v>0</v>
      </c>
      <c r="I2173" s="6">
        <f t="shared" si="928"/>
        <v>750</v>
      </c>
      <c r="J2173">
        <v>0</v>
      </c>
      <c r="K2173" s="11">
        <f t="shared" si="929"/>
        <v>8</v>
      </c>
      <c r="L2173">
        <v>0</v>
      </c>
      <c r="M2173">
        <v>0</v>
      </c>
      <c r="N2173" s="7">
        <v>0</v>
      </c>
      <c r="O2173" s="7" t="str">
        <f t="shared" ref="O2173:Q2173" si="993">O2073</f>
        <v>1-1,2-71</v>
      </c>
      <c r="P2173" s="5" t="str">
        <f t="shared" si="931"/>
        <v>1-17317</v>
      </c>
      <c r="Q2173" s="7">
        <f t="shared" si="993"/>
        <v>0</v>
      </c>
      <c r="R2173" s="5">
        <f t="shared" si="932"/>
        <v>8157</v>
      </c>
      <c r="S2173" s="5">
        <v>15</v>
      </c>
      <c r="T2173" s="5">
        <v>0</v>
      </c>
      <c r="U2173">
        <f>[2]升级消耗!$J73</f>
        <v>17317</v>
      </c>
      <c r="V2173">
        <f t="shared" si="981"/>
        <v>2.15</v>
      </c>
      <c r="AA2173" s="5">
        <f t="shared" si="933"/>
        <v>750</v>
      </c>
    </row>
    <row r="2174" spans="1:27">
      <c r="A2174" s="5">
        <f t="shared" si="977"/>
        <v>1008071</v>
      </c>
      <c r="B2174" s="5">
        <f t="shared" si="978"/>
        <v>1008</v>
      </c>
      <c r="C2174" s="5">
        <f>VLOOKUP(B2174,[1]role!$A:$J,10,1)</f>
        <v>52</v>
      </c>
      <c r="D2174" s="5">
        <f t="shared" si="979"/>
        <v>71</v>
      </c>
      <c r="E2174" s="10" t="s">
        <v>241</v>
      </c>
      <c r="F2174" s="5">
        <f>[2]攻击!$L76</f>
        <v>8388</v>
      </c>
      <c r="G2174" s="5">
        <f t="shared" si="927"/>
        <v>379</v>
      </c>
      <c r="H2174" s="5">
        <v>0</v>
      </c>
      <c r="I2174" s="6">
        <f t="shared" si="928"/>
        <v>760</v>
      </c>
      <c r="J2174">
        <v>0</v>
      </c>
      <c r="K2174" s="11">
        <f t="shared" si="929"/>
        <v>8</v>
      </c>
      <c r="L2174">
        <v>0</v>
      </c>
      <c r="M2174">
        <v>0</v>
      </c>
      <c r="N2174" s="7">
        <v>0</v>
      </c>
      <c r="O2174" s="7" t="str">
        <f t="shared" ref="O2174:Q2174" si="994">O2074</f>
        <v>1-1,2-72</v>
      </c>
      <c r="P2174" s="5" t="str">
        <f t="shared" si="931"/>
        <v>1-17619</v>
      </c>
      <c r="Q2174" s="7">
        <f t="shared" si="994"/>
        <v>0</v>
      </c>
      <c r="R2174" s="5">
        <f t="shared" si="932"/>
        <v>8388</v>
      </c>
      <c r="S2174" s="5">
        <v>15</v>
      </c>
      <c r="T2174" s="5">
        <v>0</v>
      </c>
      <c r="U2174">
        <f>[2]升级消耗!$J74</f>
        <v>17619</v>
      </c>
      <c r="V2174">
        <f t="shared" si="981"/>
        <v>2.15</v>
      </c>
      <c r="AA2174" s="5">
        <f t="shared" si="933"/>
        <v>760</v>
      </c>
    </row>
    <row r="2175" spans="1:27">
      <c r="A2175" s="5">
        <f t="shared" si="977"/>
        <v>1008072</v>
      </c>
      <c r="B2175" s="5">
        <f t="shared" si="978"/>
        <v>1008</v>
      </c>
      <c r="C2175" s="5">
        <f>VLOOKUP(B2175,[1]role!$A:$J,10,1)</f>
        <v>52</v>
      </c>
      <c r="D2175" s="5">
        <f t="shared" si="979"/>
        <v>72</v>
      </c>
      <c r="E2175" s="10" t="s">
        <v>241</v>
      </c>
      <c r="F2175" s="5">
        <f>[2]攻击!$L77</f>
        <v>8618</v>
      </c>
      <c r="G2175" s="5">
        <f t="shared" si="927"/>
        <v>384</v>
      </c>
      <c r="H2175" s="5">
        <v>0</v>
      </c>
      <c r="I2175" s="6">
        <f t="shared" si="928"/>
        <v>770</v>
      </c>
      <c r="J2175">
        <v>0</v>
      </c>
      <c r="K2175" s="11">
        <f t="shared" si="929"/>
        <v>8</v>
      </c>
      <c r="L2175">
        <v>0</v>
      </c>
      <c r="M2175">
        <v>0</v>
      </c>
      <c r="N2175" s="7">
        <v>0</v>
      </c>
      <c r="O2175" s="7" t="str">
        <f t="shared" ref="O2175:Q2175" si="995">O2075</f>
        <v>1-1,2-73</v>
      </c>
      <c r="P2175" s="5" t="str">
        <f t="shared" si="931"/>
        <v>1-17924</v>
      </c>
      <c r="Q2175" s="7">
        <f t="shared" si="995"/>
        <v>0</v>
      </c>
      <c r="R2175" s="5">
        <f t="shared" si="932"/>
        <v>8618</v>
      </c>
      <c r="S2175" s="5">
        <v>15</v>
      </c>
      <c r="T2175" s="5">
        <v>0</v>
      </c>
      <c r="U2175">
        <f>[2]升级消耗!$J75</f>
        <v>17924</v>
      </c>
      <c r="V2175">
        <f t="shared" si="981"/>
        <v>2.15</v>
      </c>
      <c r="AA2175" s="5">
        <f t="shared" si="933"/>
        <v>770</v>
      </c>
    </row>
    <row r="2176" spans="1:27">
      <c r="A2176" s="5">
        <f t="shared" si="977"/>
        <v>1008073</v>
      </c>
      <c r="B2176" s="5">
        <f t="shared" si="978"/>
        <v>1008</v>
      </c>
      <c r="C2176" s="5">
        <f>VLOOKUP(B2176,[1]role!$A:$J,10,1)</f>
        <v>52</v>
      </c>
      <c r="D2176" s="5">
        <f t="shared" si="979"/>
        <v>73</v>
      </c>
      <c r="E2176" s="10" t="s">
        <v>241</v>
      </c>
      <c r="F2176" s="5">
        <f>[2]攻击!$L78</f>
        <v>8852</v>
      </c>
      <c r="G2176" s="5">
        <f t="shared" si="927"/>
        <v>388</v>
      </c>
      <c r="H2176" s="5">
        <v>0</v>
      </c>
      <c r="I2176" s="6">
        <f t="shared" si="928"/>
        <v>780</v>
      </c>
      <c r="J2176">
        <v>0</v>
      </c>
      <c r="K2176" s="11">
        <f t="shared" si="929"/>
        <v>8</v>
      </c>
      <c r="L2176">
        <v>0</v>
      </c>
      <c r="M2176">
        <v>0</v>
      </c>
      <c r="N2176" s="7">
        <v>0</v>
      </c>
      <c r="O2176" s="7" t="str">
        <f t="shared" ref="O2176:Q2176" si="996">O2076</f>
        <v>1-1,2-74</v>
      </c>
      <c r="P2176" s="5" t="str">
        <f t="shared" si="931"/>
        <v>1-18212</v>
      </c>
      <c r="Q2176" s="7">
        <f t="shared" si="996"/>
        <v>0</v>
      </c>
      <c r="R2176" s="5">
        <f t="shared" si="932"/>
        <v>8852</v>
      </c>
      <c r="S2176" s="5">
        <v>15</v>
      </c>
      <c r="T2176" s="5">
        <v>0</v>
      </c>
      <c r="U2176">
        <f>[2]升级消耗!$J76</f>
        <v>18212</v>
      </c>
      <c r="V2176">
        <f t="shared" si="981"/>
        <v>2.15</v>
      </c>
      <c r="AA2176" s="5">
        <f t="shared" si="933"/>
        <v>780</v>
      </c>
    </row>
    <row r="2177" spans="1:27">
      <c r="A2177" s="5">
        <f t="shared" si="977"/>
        <v>1008074</v>
      </c>
      <c r="B2177" s="5">
        <f t="shared" si="978"/>
        <v>1008</v>
      </c>
      <c r="C2177" s="5">
        <f>VLOOKUP(B2177,[1]role!$A:$J,10,1)</f>
        <v>52</v>
      </c>
      <c r="D2177" s="5">
        <f t="shared" si="979"/>
        <v>74</v>
      </c>
      <c r="E2177" s="10" t="s">
        <v>241</v>
      </c>
      <c r="F2177" s="5">
        <f>[2]攻击!$L79</f>
        <v>9086</v>
      </c>
      <c r="G2177" s="5">
        <f t="shared" si="927"/>
        <v>393</v>
      </c>
      <c r="H2177" s="5">
        <v>0</v>
      </c>
      <c r="I2177" s="6">
        <f t="shared" si="928"/>
        <v>790</v>
      </c>
      <c r="J2177">
        <v>0</v>
      </c>
      <c r="K2177" s="11">
        <f t="shared" si="929"/>
        <v>8</v>
      </c>
      <c r="L2177">
        <v>0</v>
      </c>
      <c r="M2177">
        <v>0</v>
      </c>
      <c r="N2177" s="7">
        <v>0</v>
      </c>
      <c r="O2177" s="7" t="str">
        <f t="shared" ref="O2177:Q2177" si="997">O2077</f>
        <v>1-1,2-75</v>
      </c>
      <c r="P2177" s="5" t="str">
        <f t="shared" si="931"/>
        <v>1-18492</v>
      </c>
      <c r="Q2177" s="7">
        <f t="shared" si="997"/>
        <v>0</v>
      </c>
      <c r="R2177" s="5">
        <f t="shared" si="932"/>
        <v>9086</v>
      </c>
      <c r="S2177" s="5">
        <v>15</v>
      </c>
      <c r="T2177" s="5">
        <v>0</v>
      </c>
      <c r="U2177">
        <f>[2]升级消耗!$J77</f>
        <v>18492</v>
      </c>
      <c r="V2177">
        <f t="shared" si="981"/>
        <v>2.15</v>
      </c>
      <c r="AA2177" s="5">
        <f t="shared" si="933"/>
        <v>790</v>
      </c>
    </row>
    <row r="2178" spans="1:27">
      <c r="A2178" s="5">
        <f t="shared" si="977"/>
        <v>1008075</v>
      </c>
      <c r="B2178" s="5">
        <f t="shared" si="978"/>
        <v>1008</v>
      </c>
      <c r="C2178" s="5">
        <f>VLOOKUP(B2178,[1]role!$A:$J,10,1)</f>
        <v>52</v>
      </c>
      <c r="D2178" s="5">
        <f t="shared" si="979"/>
        <v>75</v>
      </c>
      <c r="E2178" s="10" t="s">
        <v>241</v>
      </c>
      <c r="F2178" s="5">
        <f>[2]攻击!$L80</f>
        <v>9324</v>
      </c>
      <c r="G2178" s="5">
        <f t="shared" si="927"/>
        <v>398</v>
      </c>
      <c r="H2178" s="5">
        <v>0</v>
      </c>
      <c r="I2178" s="6">
        <f t="shared" si="928"/>
        <v>800</v>
      </c>
      <c r="J2178">
        <v>0</v>
      </c>
      <c r="K2178" s="11">
        <f t="shared" si="929"/>
        <v>8</v>
      </c>
      <c r="L2178">
        <v>0</v>
      </c>
      <c r="M2178">
        <v>0</v>
      </c>
      <c r="N2178" s="7">
        <v>0</v>
      </c>
      <c r="O2178" s="7" t="str">
        <f t="shared" ref="O2178:Q2178" si="998">O2078</f>
        <v>1-1,2-76</v>
      </c>
      <c r="P2178" s="5" t="str">
        <f t="shared" si="931"/>
        <v>1-18781</v>
      </c>
      <c r="Q2178" s="7">
        <f t="shared" si="998"/>
        <v>0</v>
      </c>
      <c r="R2178" s="5">
        <f t="shared" si="932"/>
        <v>9324</v>
      </c>
      <c r="S2178" s="5">
        <v>15</v>
      </c>
      <c r="T2178" s="5">
        <v>0</v>
      </c>
      <c r="U2178">
        <f>[2]升级消耗!$J78</f>
        <v>18781</v>
      </c>
      <c r="V2178">
        <f t="shared" si="981"/>
        <v>2.15</v>
      </c>
      <c r="AA2178" s="5">
        <f t="shared" si="933"/>
        <v>800</v>
      </c>
    </row>
    <row r="2179" spans="1:27">
      <c r="A2179" s="5">
        <f t="shared" si="977"/>
        <v>1008076</v>
      </c>
      <c r="B2179" s="5">
        <f t="shared" si="978"/>
        <v>1008</v>
      </c>
      <c r="C2179" s="5">
        <f>VLOOKUP(B2179,[1]role!$A:$J,10,1)</f>
        <v>52</v>
      </c>
      <c r="D2179" s="5">
        <f t="shared" si="979"/>
        <v>76</v>
      </c>
      <c r="E2179" s="10" t="s">
        <v>241</v>
      </c>
      <c r="F2179" s="5">
        <f>[2]攻击!$L81</f>
        <v>9680</v>
      </c>
      <c r="G2179" s="5">
        <f t="shared" si="927"/>
        <v>402</v>
      </c>
      <c r="H2179" s="5">
        <v>0</v>
      </c>
      <c r="I2179" s="6">
        <f t="shared" si="928"/>
        <v>810</v>
      </c>
      <c r="J2179">
        <v>0</v>
      </c>
      <c r="K2179" s="11">
        <f t="shared" si="929"/>
        <v>8</v>
      </c>
      <c r="L2179">
        <v>0</v>
      </c>
      <c r="M2179">
        <v>0</v>
      </c>
      <c r="N2179" s="7">
        <v>0</v>
      </c>
      <c r="O2179" s="7" t="str">
        <f t="shared" ref="O2179:Q2179" si="999">O2079</f>
        <v>1-1,2-77</v>
      </c>
      <c r="P2179" s="5" t="str">
        <f t="shared" si="931"/>
        <v>1-19288</v>
      </c>
      <c r="Q2179" s="7">
        <f t="shared" si="999"/>
        <v>0</v>
      </c>
      <c r="R2179" s="5">
        <f t="shared" si="932"/>
        <v>9680</v>
      </c>
      <c r="S2179" s="5">
        <v>15</v>
      </c>
      <c r="T2179" s="5">
        <v>0</v>
      </c>
      <c r="U2179">
        <f>[2]升级消耗!$J79</f>
        <v>19288</v>
      </c>
      <c r="V2179">
        <f t="shared" si="981"/>
        <v>2.15</v>
      </c>
      <c r="AA2179" s="5">
        <f t="shared" si="933"/>
        <v>810</v>
      </c>
    </row>
    <row r="2180" spans="1:27">
      <c r="A2180" s="5">
        <f t="shared" si="977"/>
        <v>1008077</v>
      </c>
      <c r="B2180" s="5">
        <f t="shared" si="978"/>
        <v>1008</v>
      </c>
      <c r="C2180" s="5">
        <f>VLOOKUP(B2180,[1]role!$A:$J,10,1)</f>
        <v>52</v>
      </c>
      <c r="D2180" s="5">
        <f t="shared" si="979"/>
        <v>77</v>
      </c>
      <c r="E2180" s="10" t="s">
        <v>241</v>
      </c>
      <c r="F2180" s="5">
        <f>[2]攻击!$L82</f>
        <v>10036</v>
      </c>
      <c r="G2180" s="5">
        <f t="shared" si="927"/>
        <v>407</v>
      </c>
      <c r="H2180" s="5">
        <v>0</v>
      </c>
      <c r="I2180" s="6">
        <f t="shared" si="928"/>
        <v>820</v>
      </c>
      <c r="J2180">
        <v>0</v>
      </c>
      <c r="K2180" s="11">
        <f t="shared" si="929"/>
        <v>8</v>
      </c>
      <c r="L2180">
        <v>0</v>
      </c>
      <c r="M2180">
        <v>0</v>
      </c>
      <c r="N2180" s="7">
        <v>0</v>
      </c>
      <c r="O2180" s="7" t="str">
        <f t="shared" ref="O2180:Q2180" si="1000">O2080</f>
        <v>1-1,2-78</v>
      </c>
      <c r="P2180" s="5" t="str">
        <f t="shared" si="931"/>
        <v>1-19781</v>
      </c>
      <c r="Q2180" s="7">
        <f t="shared" si="1000"/>
        <v>0</v>
      </c>
      <c r="R2180" s="5">
        <f t="shared" si="932"/>
        <v>10036</v>
      </c>
      <c r="S2180" s="5">
        <v>15</v>
      </c>
      <c r="T2180" s="5">
        <v>0</v>
      </c>
      <c r="U2180">
        <f>[2]升级消耗!$J80</f>
        <v>19781</v>
      </c>
      <c r="V2180">
        <f t="shared" si="981"/>
        <v>2.15</v>
      </c>
      <c r="AA2180" s="5">
        <f t="shared" si="933"/>
        <v>820</v>
      </c>
    </row>
    <row r="2181" spans="1:27">
      <c r="A2181" s="5">
        <f t="shared" si="977"/>
        <v>1008078</v>
      </c>
      <c r="B2181" s="5">
        <f t="shared" si="978"/>
        <v>1008</v>
      </c>
      <c r="C2181" s="5">
        <f>VLOOKUP(B2181,[1]role!$A:$J,10,1)</f>
        <v>52</v>
      </c>
      <c r="D2181" s="5">
        <f t="shared" si="979"/>
        <v>78</v>
      </c>
      <c r="E2181" s="10" t="s">
        <v>241</v>
      </c>
      <c r="F2181" s="5">
        <f>[2]攻击!$L83</f>
        <v>10396</v>
      </c>
      <c r="G2181" s="5">
        <f t="shared" ref="G2181:G2244" si="1001">INT(I2181/V2181)+26</f>
        <v>412</v>
      </c>
      <c r="H2181" s="5">
        <v>0</v>
      </c>
      <c r="I2181" s="6">
        <f t="shared" ref="I2181:I2244" si="1002">INT(AA2181)</f>
        <v>830</v>
      </c>
      <c r="J2181">
        <v>0</v>
      </c>
      <c r="K2181" s="11">
        <f t="shared" ref="K2181:K2244" si="1003">IF(B2181=2008,10,IF(B2181&gt;3000,10,IF(B2181&gt;2000,5,8)))</f>
        <v>8</v>
      </c>
      <c r="L2181">
        <v>0</v>
      </c>
      <c r="M2181">
        <v>0</v>
      </c>
      <c r="N2181" s="7">
        <v>0</v>
      </c>
      <c r="O2181" s="7" t="str">
        <f t="shared" ref="O2181:Q2181" si="1004">O2081</f>
        <v>1-1,2-79</v>
      </c>
      <c r="P2181" s="5" t="str">
        <f t="shared" ref="P2181:P2244" si="1005">"1-"&amp;U2181</f>
        <v>1-20259</v>
      </c>
      <c r="Q2181" s="7">
        <f t="shared" si="1004"/>
        <v>0</v>
      </c>
      <c r="R2181" s="5">
        <f t="shared" ref="R2181:R2244" si="1006">F2181</f>
        <v>10396</v>
      </c>
      <c r="S2181" s="5">
        <v>15</v>
      </c>
      <c r="T2181" s="5">
        <v>0</v>
      </c>
      <c r="U2181">
        <f>[2]升级消耗!$J81</f>
        <v>20259</v>
      </c>
      <c r="V2181">
        <f t="shared" si="981"/>
        <v>2.15</v>
      </c>
      <c r="AA2181" s="5">
        <f t="shared" ref="AA2181:AA2244" si="1007">50+D2181*10</f>
        <v>830</v>
      </c>
    </row>
    <row r="2182" spans="1:27">
      <c r="A2182" s="5">
        <f t="shared" si="977"/>
        <v>1008079</v>
      </c>
      <c r="B2182" s="5">
        <f t="shared" si="978"/>
        <v>1008</v>
      </c>
      <c r="C2182" s="5">
        <f>VLOOKUP(B2182,[1]role!$A:$J,10,1)</f>
        <v>52</v>
      </c>
      <c r="D2182" s="5">
        <f t="shared" si="979"/>
        <v>79</v>
      </c>
      <c r="E2182" s="10" t="s">
        <v>241</v>
      </c>
      <c r="F2182" s="5">
        <f>[2]攻击!$L84</f>
        <v>10756</v>
      </c>
      <c r="G2182" s="5">
        <f t="shared" si="1001"/>
        <v>416</v>
      </c>
      <c r="H2182" s="5">
        <v>0</v>
      </c>
      <c r="I2182" s="6">
        <f t="shared" si="1002"/>
        <v>840</v>
      </c>
      <c r="J2182">
        <v>0</v>
      </c>
      <c r="K2182" s="11">
        <f t="shared" si="1003"/>
        <v>8</v>
      </c>
      <c r="L2182">
        <v>0</v>
      </c>
      <c r="M2182">
        <v>0</v>
      </c>
      <c r="N2182" s="7">
        <v>0</v>
      </c>
      <c r="O2182" s="7" t="str">
        <f t="shared" ref="O2182:Q2182" si="1008">O2082</f>
        <v>1-1,2-80</v>
      </c>
      <c r="P2182" s="5" t="str">
        <f t="shared" si="1005"/>
        <v>1-20727</v>
      </c>
      <c r="Q2182" s="7">
        <f t="shared" si="1008"/>
        <v>0</v>
      </c>
      <c r="R2182" s="5">
        <f t="shared" si="1006"/>
        <v>10756</v>
      </c>
      <c r="S2182" s="5">
        <v>15</v>
      </c>
      <c r="T2182" s="5">
        <v>0</v>
      </c>
      <c r="U2182">
        <f>[2]升级消耗!$J82</f>
        <v>20727</v>
      </c>
      <c r="V2182">
        <f t="shared" si="981"/>
        <v>2.15</v>
      </c>
      <c r="AA2182" s="5">
        <f t="shared" si="1007"/>
        <v>840</v>
      </c>
    </row>
    <row r="2183" spans="1:27">
      <c r="A2183" s="5">
        <f t="shared" si="977"/>
        <v>1008080</v>
      </c>
      <c r="B2183" s="5">
        <f t="shared" si="978"/>
        <v>1008</v>
      </c>
      <c r="C2183" s="5">
        <f>VLOOKUP(B2183,[1]role!$A:$J,10,1)</f>
        <v>52</v>
      </c>
      <c r="D2183" s="5">
        <f t="shared" si="979"/>
        <v>80</v>
      </c>
      <c r="E2183" s="10" t="s">
        <v>241</v>
      </c>
      <c r="F2183" s="5">
        <f>[2]攻击!$L85</f>
        <v>11120</v>
      </c>
      <c r="G2183" s="5">
        <f t="shared" si="1001"/>
        <v>421</v>
      </c>
      <c r="H2183" s="5">
        <v>0</v>
      </c>
      <c r="I2183" s="6">
        <f t="shared" si="1002"/>
        <v>850</v>
      </c>
      <c r="J2183">
        <v>0</v>
      </c>
      <c r="K2183" s="11">
        <f t="shared" si="1003"/>
        <v>8</v>
      </c>
      <c r="L2183">
        <v>0</v>
      </c>
      <c r="M2183">
        <v>0</v>
      </c>
      <c r="N2183" s="7">
        <v>0</v>
      </c>
      <c r="O2183" s="7" t="str">
        <f t="shared" ref="O2183:Q2183" si="1009">O2083</f>
        <v>1-1,2-81</v>
      </c>
      <c r="P2183" s="5" t="str">
        <f t="shared" si="1005"/>
        <v>1-21185</v>
      </c>
      <c r="Q2183" s="7">
        <f t="shared" si="1009"/>
        <v>0</v>
      </c>
      <c r="R2183" s="5">
        <f t="shared" si="1006"/>
        <v>11120</v>
      </c>
      <c r="S2183" s="5">
        <v>15</v>
      </c>
      <c r="T2183" s="5">
        <v>0</v>
      </c>
      <c r="U2183">
        <f>[2]升级消耗!$J83</f>
        <v>21185</v>
      </c>
      <c r="V2183">
        <f t="shared" si="981"/>
        <v>2.15</v>
      </c>
      <c r="AA2183" s="5">
        <f t="shared" si="1007"/>
        <v>850</v>
      </c>
    </row>
    <row r="2184" spans="1:27">
      <c r="A2184" s="5">
        <f t="shared" si="977"/>
        <v>1008081</v>
      </c>
      <c r="B2184" s="5">
        <f t="shared" si="978"/>
        <v>1008</v>
      </c>
      <c r="C2184" s="5">
        <f>VLOOKUP(B2184,[1]role!$A:$J,10,1)</f>
        <v>52</v>
      </c>
      <c r="D2184" s="5">
        <f t="shared" si="979"/>
        <v>81</v>
      </c>
      <c r="E2184" s="10" t="s">
        <v>241</v>
      </c>
      <c r="F2184" s="5">
        <f>[2]攻击!$L86</f>
        <v>11484</v>
      </c>
      <c r="G2184" s="5">
        <f t="shared" si="1001"/>
        <v>426</v>
      </c>
      <c r="H2184" s="5">
        <v>0</v>
      </c>
      <c r="I2184" s="6">
        <f t="shared" si="1002"/>
        <v>860</v>
      </c>
      <c r="J2184">
        <v>0</v>
      </c>
      <c r="K2184" s="11">
        <f t="shared" si="1003"/>
        <v>8</v>
      </c>
      <c r="L2184">
        <v>0</v>
      </c>
      <c r="M2184">
        <v>0</v>
      </c>
      <c r="N2184" s="7">
        <v>0</v>
      </c>
      <c r="O2184" s="7" t="str">
        <f t="shared" ref="O2184:Q2184" si="1010">O2084</f>
        <v>1-1,2-82</v>
      </c>
      <c r="P2184" s="5" t="str">
        <f t="shared" si="1005"/>
        <v>1-21628</v>
      </c>
      <c r="Q2184" s="7">
        <f t="shared" si="1010"/>
        <v>0</v>
      </c>
      <c r="R2184" s="5">
        <f t="shared" si="1006"/>
        <v>11484</v>
      </c>
      <c r="S2184" s="5">
        <v>15</v>
      </c>
      <c r="T2184" s="5">
        <v>0</v>
      </c>
      <c r="U2184">
        <f>[2]升级消耗!$J84</f>
        <v>21628</v>
      </c>
      <c r="V2184">
        <f t="shared" si="981"/>
        <v>2.15</v>
      </c>
      <c r="AA2184" s="5">
        <f t="shared" si="1007"/>
        <v>860</v>
      </c>
    </row>
    <row r="2185" spans="1:27">
      <c r="A2185" s="5">
        <f t="shared" si="977"/>
        <v>1008082</v>
      </c>
      <c r="B2185" s="5">
        <f t="shared" si="978"/>
        <v>1008</v>
      </c>
      <c r="C2185" s="5">
        <f>VLOOKUP(B2185,[1]role!$A:$J,10,1)</f>
        <v>52</v>
      </c>
      <c r="D2185" s="5">
        <f t="shared" si="979"/>
        <v>82</v>
      </c>
      <c r="E2185" s="10" t="s">
        <v>241</v>
      </c>
      <c r="F2185" s="5">
        <f>[2]攻击!$L87</f>
        <v>11851</v>
      </c>
      <c r="G2185" s="5">
        <f t="shared" si="1001"/>
        <v>430</v>
      </c>
      <c r="H2185" s="5">
        <v>0</v>
      </c>
      <c r="I2185" s="6">
        <f t="shared" si="1002"/>
        <v>870</v>
      </c>
      <c r="J2185">
        <v>0</v>
      </c>
      <c r="K2185" s="11">
        <f t="shared" si="1003"/>
        <v>8</v>
      </c>
      <c r="L2185">
        <v>0</v>
      </c>
      <c r="M2185">
        <v>0</v>
      </c>
      <c r="N2185" s="7">
        <v>0</v>
      </c>
      <c r="O2185" s="7" t="str">
        <f t="shared" ref="O2185:Q2185" si="1011">O2085</f>
        <v>1-1,2-83</v>
      </c>
      <c r="P2185" s="5" t="str">
        <f t="shared" si="1005"/>
        <v>1-22061</v>
      </c>
      <c r="Q2185" s="7">
        <f t="shared" si="1011"/>
        <v>0</v>
      </c>
      <c r="R2185" s="5">
        <f t="shared" si="1006"/>
        <v>11851</v>
      </c>
      <c r="S2185" s="5">
        <v>15</v>
      </c>
      <c r="T2185" s="5">
        <v>0</v>
      </c>
      <c r="U2185">
        <f>[2]升级消耗!$J85</f>
        <v>22061</v>
      </c>
      <c r="V2185">
        <f t="shared" si="981"/>
        <v>2.15</v>
      </c>
      <c r="AA2185" s="5">
        <f t="shared" si="1007"/>
        <v>870</v>
      </c>
    </row>
    <row r="2186" spans="1:27">
      <c r="A2186" s="5">
        <f t="shared" si="977"/>
        <v>1008083</v>
      </c>
      <c r="B2186" s="5">
        <f t="shared" si="978"/>
        <v>1008</v>
      </c>
      <c r="C2186" s="5">
        <f>VLOOKUP(B2186,[1]role!$A:$J,10,1)</f>
        <v>52</v>
      </c>
      <c r="D2186" s="5">
        <f t="shared" si="979"/>
        <v>83</v>
      </c>
      <c r="E2186" s="10" t="s">
        <v>241</v>
      </c>
      <c r="F2186" s="5">
        <f>[2]攻击!$L88</f>
        <v>12218</v>
      </c>
      <c r="G2186" s="5">
        <f t="shared" si="1001"/>
        <v>435</v>
      </c>
      <c r="H2186" s="5">
        <v>0</v>
      </c>
      <c r="I2186" s="6">
        <f t="shared" si="1002"/>
        <v>880</v>
      </c>
      <c r="J2186">
        <v>0</v>
      </c>
      <c r="K2186" s="11">
        <f t="shared" si="1003"/>
        <v>8</v>
      </c>
      <c r="L2186">
        <v>0</v>
      </c>
      <c r="M2186">
        <v>0</v>
      </c>
      <c r="N2186" s="7">
        <v>0</v>
      </c>
      <c r="O2186" s="7" t="str">
        <f t="shared" ref="O2186:Q2186" si="1012">O2086</f>
        <v>1-1,2-84</v>
      </c>
      <c r="P2186" s="5" t="str">
        <f t="shared" si="1005"/>
        <v>1-22484</v>
      </c>
      <c r="Q2186" s="7">
        <f t="shared" si="1012"/>
        <v>0</v>
      </c>
      <c r="R2186" s="5">
        <f t="shared" si="1006"/>
        <v>12218</v>
      </c>
      <c r="S2186" s="5">
        <v>15</v>
      </c>
      <c r="T2186" s="5">
        <v>0</v>
      </c>
      <c r="U2186">
        <f>[2]升级消耗!$J86</f>
        <v>22484</v>
      </c>
      <c r="V2186">
        <f t="shared" si="981"/>
        <v>2.15</v>
      </c>
      <c r="AA2186" s="5">
        <f t="shared" si="1007"/>
        <v>880</v>
      </c>
    </row>
    <row r="2187" spans="1:27">
      <c r="A2187" s="5">
        <f t="shared" si="977"/>
        <v>1008084</v>
      </c>
      <c r="B2187" s="5">
        <f t="shared" si="978"/>
        <v>1008</v>
      </c>
      <c r="C2187" s="5">
        <f>VLOOKUP(B2187,[1]role!$A:$J,10,1)</f>
        <v>52</v>
      </c>
      <c r="D2187" s="5">
        <f t="shared" si="979"/>
        <v>84</v>
      </c>
      <c r="E2187" s="10" t="s">
        <v>241</v>
      </c>
      <c r="F2187" s="5">
        <f>[2]攻击!$L89</f>
        <v>12589</v>
      </c>
      <c r="G2187" s="5">
        <f t="shared" si="1001"/>
        <v>439</v>
      </c>
      <c r="H2187" s="5">
        <v>0</v>
      </c>
      <c r="I2187" s="6">
        <f t="shared" si="1002"/>
        <v>890</v>
      </c>
      <c r="J2187">
        <v>0</v>
      </c>
      <c r="K2187" s="11">
        <f t="shared" si="1003"/>
        <v>8</v>
      </c>
      <c r="L2187">
        <v>0</v>
      </c>
      <c r="M2187">
        <v>0</v>
      </c>
      <c r="N2187" s="7">
        <v>0</v>
      </c>
      <c r="O2187" s="7" t="str">
        <f t="shared" ref="O2187:Q2187" si="1013">O2087</f>
        <v>1-1,2-85</v>
      </c>
      <c r="P2187" s="5" t="str">
        <f t="shared" si="1005"/>
        <v>1-22892</v>
      </c>
      <c r="Q2187" s="7">
        <f t="shared" si="1013"/>
        <v>0</v>
      </c>
      <c r="R2187" s="5">
        <f t="shared" si="1006"/>
        <v>12589</v>
      </c>
      <c r="S2187" s="5">
        <v>15</v>
      </c>
      <c r="T2187" s="5">
        <v>0</v>
      </c>
      <c r="U2187">
        <f>[2]升级消耗!$J87</f>
        <v>22892</v>
      </c>
      <c r="V2187">
        <f t="shared" si="981"/>
        <v>2.15</v>
      </c>
      <c r="AA2187" s="5">
        <f t="shared" si="1007"/>
        <v>890</v>
      </c>
    </row>
    <row r="2188" spans="1:27">
      <c r="A2188" s="5">
        <f t="shared" si="977"/>
        <v>1008085</v>
      </c>
      <c r="B2188" s="5">
        <f t="shared" si="978"/>
        <v>1008</v>
      </c>
      <c r="C2188" s="5">
        <f>VLOOKUP(B2188,[1]role!$A:$J,10,1)</f>
        <v>52</v>
      </c>
      <c r="D2188" s="5">
        <f t="shared" si="979"/>
        <v>85</v>
      </c>
      <c r="E2188" s="10" t="s">
        <v>241</v>
      </c>
      <c r="F2188" s="5">
        <f>[2]攻击!$L90</f>
        <v>12960</v>
      </c>
      <c r="G2188" s="5">
        <f t="shared" si="1001"/>
        <v>444</v>
      </c>
      <c r="H2188" s="5">
        <v>0</v>
      </c>
      <c r="I2188" s="6">
        <f t="shared" si="1002"/>
        <v>900</v>
      </c>
      <c r="J2188">
        <v>0</v>
      </c>
      <c r="K2188" s="11">
        <f t="shared" si="1003"/>
        <v>8</v>
      </c>
      <c r="L2188">
        <v>0</v>
      </c>
      <c r="M2188">
        <v>0</v>
      </c>
      <c r="N2188" s="7">
        <v>0</v>
      </c>
      <c r="O2188" s="7" t="str">
        <f t="shared" ref="O2188:Q2188" si="1014">O2088</f>
        <v>1-1,2-86</v>
      </c>
      <c r="P2188" s="5" t="str">
        <f t="shared" si="1005"/>
        <v>1-23284</v>
      </c>
      <c r="Q2188" s="7">
        <f t="shared" si="1014"/>
        <v>0</v>
      </c>
      <c r="R2188" s="5">
        <f t="shared" si="1006"/>
        <v>12960</v>
      </c>
      <c r="S2188" s="5">
        <v>15</v>
      </c>
      <c r="T2188" s="5">
        <v>0</v>
      </c>
      <c r="U2188">
        <f>[2]升级消耗!$J88</f>
        <v>23284</v>
      </c>
      <c r="V2188">
        <f t="shared" si="981"/>
        <v>2.15</v>
      </c>
      <c r="AA2188" s="5">
        <f t="shared" si="1007"/>
        <v>900</v>
      </c>
    </row>
    <row r="2189" spans="1:27">
      <c r="A2189" s="5">
        <f t="shared" si="977"/>
        <v>1008086</v>
      </c>
      <c r="B2189" s="5">
        <f t="shared" si="978"/>
        <v>1008</v>
      </c>
      <c r="C2189" s="5">
        <f>VLOOKUP(B2189,[1]role!$A:$J,10,1)</f>
        <v>52</v>
      </c>
      <c r="D2189" s="5">
        <f t="shared" si="979"/>
        <v>86</v>
      </c>
      <c r="E2189" s="10" t="s">
        <v>241</v>
      </c>
      <c r="F2189" s="5">
        <f>[2]攻击!$L91</f>
        <v>13334</v>
      </c>
      <c r="G2189" s="5">
        <f t="shared" si="1001"/>
        <v>449</v>
      </c>
      <c r="H2189" s="5">
        <v>0</v>
      </c>
      <c r="I2189" s="6">
        <f t="shared" si="1002"/>
        <v>910</v>
      </c>
      <c r="J2189">
        <v>0</v>
      </c>
      <c r="K2189" s="11">
        <f t="shared" si="1003"/>
        <v>8</v>
      </c>
      <c r="L2189">
        <v>0</v>
      </c>
      <c r="M2189">
        <v>0</v>
      </c>
      <c r="N2189" s="7">
        <v>0</v>
      </c>
      <c r="O2189" s="7" t="str">
        <f t="shared" ref="O2189:Q2189" si="1015">O2089</f>
        <v>1-1,2-87</v>
      </c>
      <c r="P2189" s="5" t="str">
        <f t="shared" si="1005"/>
        <v>1-23658</v>
      </c>
      <c r="Q2189" s="7">
        <f t="shared" si="1015"/>
        <v>0</v>
      </c>
      <c r="R2189" s="5">
        <f t="shared" si="1006"/>
        <v>13334</v>
      </c>
      <c r="S2189" s="5">
        <v>15</v>
      </c>
      <c r="T2189" s="5">
        <v>0</v>
      </c>
      <c r="U2189">
        <f>[2]升级消耗!$J89</f>
        <v>23658</v>
      </c>
      <c r="V2189">
        <f t="shared" si="981"/>
        <v>2.15</v>
      </c>
      <c r="AA2189" s="5">
        <f t="shared" si="1007"/>
        <v>910</v>
      </c>
    </row>
    <row r="2190" spans="1:27">
      <c r="A2190" s="5">
        <f t="shared" si="977"/>
        <v>1008087</v>
      </c>
      <c r="B2190" s="5">
        <f t="shared" si="978"/>
        <v>1008</v>
      </c>
      <c r="C2190" s="5">
        <f>VLOOKUP(B2190,[1]role!$A:$J,10,1)</f>
        <v>52</v>
      </c>
      <c r="D2190" s="5">
        <f t="shared" si="979"/>
        <v>87</v>
      </c>
      <c r="E2190" s="10" t="s">
        <v>241</v>
      </c>
      <c r="F2190" s="5">
        <f>[2]攻击!$L92</f>
        <v>13708</v>
      </c>
      <c r="G2190" s="5">
        <f t="shared" si="1001"/>
        <v>453</v>
      </c>
      <c r="H2190" s="5">
        <v>0</v>
      </c>
      <c r="I2190" s="6">
        <f t="shared" si="1002"/>
        <v>920</v>
      </c>
      <c r="J2190">
        <v>0</v>
      </c>
      <c r="K2190" s="11">
        <f t="shared" si="1003"/>
        <v>8</v>
      </c>
      <c r="L2190">
        <v>0</v>
      </c>
      <c r="M2190">
        <v>0</v>
      </c>
      <c r="N2190" s="7">
        <v>0</v>
      </c>
      <c r="O2190" s="7" t="str">
        <f t="shared" ref="O2190:Q2190" si="1016">O2090</f>
        <v>1-1,2-88</v>
      </c>
      <c r="P2190" s="5" t="str">
        <f t="shared" si="1005"/>
        <v>1-24024</v>
      </c>
      <c r="Q2190" s="7">
        <f t="shared" si="1016"/>
        <v>0</v>
      </c>
      <c r="R2190" s="5">
        <f t="shared" si="1006"/>
        <v>13708</v>
      </c>
      <c r="S2190" s="5">
        <v>15</v>
      </c>
      <c r="T2190" s="5">
        <v>0</v>
      </c>
      <c r="U2190">
        <f>[2]升级消耗!$J90</f>
        <v>24024</v>
      </c>
      <c r="V2190">
        <f t="shared" si="981"/>
        <v>2.15</v>
      </c>
      <c r="AA2190" s="5">
        <f t="shared" si="1007"/>
        <v>920</v>
      </c>
    </row>
    <row r="2191" spans="1:27">
      <c r="A2191" s="5">
        <f t="shared" si="977"/>
        <v>1008088</v>
      </c>
      <c r="B2191" s="5">
        <f t="shared" si="978"/>
        <v>1008</v>
      </c>
      <c r="C2191" s="5">
        <f>VLOOKUP(B2191,[1]role!$A:$J,10,1)</f>
        <v>52</v>
      </c>
      <c r="D2191" s="5">
        <f t="shared" si="979"/>
        <v>88</v>
      </c>
      <c r="E2191" s="10" t="s">
        <v>241</v>
      </c>
      <c r="F2191" s="5">
        <f>[2]攻击!$L93</f>
        <v>14086</v>
      </c>
      <c r="G2191" s="5">
        <f t="shared" si="1001"/>
        <v>458</v>
      </c>
      <c r="H2191" s="5">
        <v>0</v>
      </c>
      <c r="I2191" s="6">
        <f t="shared" si="1002"/>
        <v>930</v>
      </c>
      <c r="J2191">
        <v>0</v>
      </c>
      <c r="K2191" s="11">
        <f t="shared" si="1003"/>
        <v>8</v>
      </c>
      <c r="L2191">
        <v>0</v>
      </c>
      <c r="M2191">
        <v>0</v>
      </c>
      <c r="N2191" s="7">
        <v>0</v>
      </c>
      <c r="O2191" s="7" t="str">
        <f t="shared" ref="O2191:Q2191" si="1017">O2091</f>
        <v>1-1,2-89</v>
      </c>
      <c r="P2191" s="5" t="str">
        <f t="shared" si="1005"/>
        <v>1-24384</v>
      </c>
      <c r="Q2191" s="7">
        <f t="shared" si="1017"/>
        <v>0</v>
      </c>
      <c r="R2191" s="5">
        <f t="shared" si="1006"/>
        <v>14086</v>
      </c>
      <c r="S2191" s="5">
        <v>15</v>
      </c>
      <c r="T2191" s="5">
        <v>0</v>
      </c>
      <c r="U2191">
        <f>[2]升级消耗!$J91</f>
        <v>24384</v>
      </c>
      <c r="V2191">
        <f t="shared" si="981"/>
        <v>2.15</v>
      </c>
      <c r="AA2191" s="5">
        <f t="shared" si="1007"/>
        <v>930</v>
      </c>
    </row>
    <row r="2192" spans="1:27">
      <c r="A2192" s="5">
        <f t="shared" si="977"/>
        <v>1008089</v>
      </c>
      <c r="B2192" s="5">
        <f t="shared" si="978"/>
        <v>1008</v>
      </c>
      <c r="C2192" s="5">
        <f>VLOOKUP(B2192,[1]role!$A:$J,10,1)</f>
        <v>52</v>
      </c>
      <c r="D2192" s="5">
        <f t="shared" si="979"/>
        <v>89</v>
      </c>
      <c r="E2192" s="10" t="s">
        <v>241</v>
      </c>
      <c r="F2192" s="5">
        <f>[2]攻击!$L94</f>
        <v>14464</v>
      </c>
      <c r="G2192" s="5">
        <f t="shared" si="1001"/>
        <v>463</v>
      </c>
      <c r="H2192" s="5">
        <v>0</v>
      </c>
      <c r="I2192" s="6">
        <f t="shared" si="1002"/>
        <v>940</v>
      </c>
      <c r="J2192">
        <v>0</v>
      </c>
      <c r="K2192" s="11">
        <f t="shared" si="1003"/>
        <v>8</v>
      </c>
      <c r="L2192">
        <v>0</v>
      </c>
      <c r="M2192">
        <v>0</v>
      </c>
      <c r="N2192" s="7">
        <v>0</v>
      </c>
      <c r="O2192" s="7" t="str">
        <f t="shared" ref="O2192:Q2192" si="1018">O2092</f>
        <v>1-1,2-90</v>
      </c>
      <c r="P2192" s="5" t="str">
        <f t="shared" si="1005"/>
        <v>1-24721</v>
      </c>
      <c r="Q2192" s="7">
        <f t="shared" si="1018"/>
        <v>0</v>
      </c>
      <c r="R2192" s="5">
        <f t="shared" si="1006"/>
        <v>14464</v>
      </c>
      <c r="S2192" s="5">
        <v>15</v>
      </c>
      <c r="T2192" s="5">
        <v>0</v>
      </c>
      <c r="U2192">
        <f>[2]升级消耗!$J92</f>
        <v>24721</v>
      </c>
      <c r="V2192">
        <f t="shared" si="981"/>
        <v>2.15</v>
      </c>
      <c r="AA2192" s="5">
        <f t="shared" si="1007"/>
        <v>940</v>
      </c>
    </row>
    <row r="2193" spans="1:27">
      <c r="A2193" s="5">
        <f t="shared" si="977"/>
        <v>1008090</v>
      </c>
      <c r="B2193" s="5">
        <f t="shared" si="978"/>
        <v>1008</v>
      </c>
      <c r="C2193" s="5">
        <f>VLOOKUP(B2193,[1]role!$A:$J,10,1)</f>
        <v>52</v>
      </c>
      <c r="D2193" s="5">
        <f t="shared" si="979"/>
        <v>90</v>
      </c>
      <c r="E2193" s="10" t="s">
        <v>241</v>
      </c>
      <c r="F2193" s="5">
        <f>[2]攻击!$L95</f>
        <v>14846</v>
      </c>
      <c r="G2193" s="5">
        <f t="shared" si="1001"/>
        <v>467</v>
      </c>
      <c r="H2193" s="5">
        <v>0</v>
      </c>
      <c r="I2193" s="6">
        <f t="shared" si="1002"/>
        <v>950</v>
      </c>
      <c r="J2193">
        <v>0</v>
      </c>
      <c r="K2193" s="11">
        <f t="shared" si="1003"/>
        <v>8</v>
      </c>
      <c r="L2193">
        <v>0</v>
      </c>
      <c r="M2193">
        <v>0</v>
      </c>
      <c r="N2193" s="7">
        <v>0</v>
      </c>
      <c r="O2193" s="7" t="str">
        <f t="shared" ref="O2193:Q2193" si="1019">O2093</f>
        <v>1-1,2-91</v>
      </c>
      <c r="P2193" s="5" t="str">
        <f t="shared" si="1005"/>
        <v>1-25052</v>
      </c>
      <c r="Q2193" s="7">
        <f t="shared" si="1019"/>
        <v>0</v>
      </c>
      <c r="R2193" s="5">
        <f t="shared" si="1006"/>
        <v>14846</v>
      </c>
      <c r="S2193" s="5">
        <v>15</v>
      </c>
      <c r="T2193" s="5">
        <v>0</v>
      </c>
      <c r="U2193">
        <f>[2]升级消耗!$J93</f>
        <v>25052</v>
      </c>
      <c r="V2193">
        <f t="shared" si="981"/>
        <v>2.15</v>
      </c>
      <c r="AA2193" s="5">
        <f t="shared" si="1007"/>
        <v>950</v>
      </c>
    </row>
    <row r="2194" spans="1:27">
      <c r="A2194" s="5">
        <f t="shared" si="977"/>
        <v>1008091</v>
      </c>
      <c r="B2194" s="5">
        <f t="shared" si="978"/>
        <v>1008</v>
      </c>
      <c r="C2194" s="5">
        <f>VLOOKUP(B2194,[1]role!$A:$J,10,1)</f>
        <v>52</v>
      </c>
      <c r="D2194" s="5">
        <f t="shared" si="979"/>
        <v>91</v>
      </c>
      <c r="E2194" s="10" t="s">
        <v>241</v>
      </c>
      <c r="F2194" s="5">
        <f>[2]攻击!$L96</f>
        <v>15228</v>
      </c>
      <c r="G2194" s="5">
        <f t="shared" si="1001"/>
        <v>472</v>
      </c>
      <c r="H2194" s="5">
        <v>0</v>
      </c>
      <c r="I2194" s="6">
        <f t="shared" si="1002"/>
        <v>960</v>
      </c>
      <c r="J2194">
        <v>0</v>
      </c>
      <c r="K2194" s="11">
        <f t="shared" si="1003"/>
        <v>8</v>
      </c>
      <c r="L2194">
        <v>0</v>
      </c>
      <c r="M2194">
        <v>0</v>
      </c>
      <c r="N2194" s="7">
        <v>0</v>
      </c>
      <c r="O2194" s="7" t="str">
        <f t="shared" ref="O2194:Q2194" si="1020">O2094</f>
        <v>1-1,2-92</v>
      </c>
      <c r="P2194" s="5" t="str">
        <f t="shared" si="1005"/>
        <v>1-25362</v>
      </c>
      <c r="Q2194" s="7">
        <f t="shared" si="1020"/>
        <v>0</v>
      </c>
      <c r="R2194" s="5">
        <f t="shared" si="1006"/>
        <v>15228</v>
      </c>
      <c r="S2194" s="5">
        <v>15</v>
      </c>
      <c r="T2194" s="5">
        <v>0</v>
      </c>
      <c r="U2194">
        <f>[2]升级消耗!$J94</f>
        <v>25362</v>
      </c>
      <c r="V2194">
        <f t="shared" si="981"/>
        <v>2.15</v>
      </c>
      <c r="AA2194" s="5">
        <f t="shared" si="1007"/>
        <v>960</v>
      </c>
    </row>
    <row r="2195" spans="1:27">
      <c r="A2195" s="5">
        <f t="shared" si="977"/>
        <v>1008092</v>
      </c>
      <c r="B2195" s="5">
        <f t="shared" si="978"/>
        <v>1008</v>
      </c>
      <c r="C2195" s="5">
        <f>VLOOKUP(B2195,[1]role!$A:$J,10,1)</f>
        <v>52</v>
      </c>
      <c r="D2195" s="5">
        <f t="shared" si="979"/>
        <v>92</v>
      </c>
      <c r="E2195" s="10" t="s">
        <v>241</v>
      </c>
      <c r="F2195" s="5">
        <f>[2]攻击!$L97</f>
        <v>15613</v>
      </c>
      <c r="G2195" s="5">
        <f t="shared" si="1001"/>
        <v>477</v>
      </c>
      <c r="H2195" s="5">
        <v>0</v>
      </c>
      <c r="I2195" s="6">
        <f t="shared" si="1002"/>
        <v>970</v>
      </c>
      <c r="J2195">
        <v>0</v>
      </c>
      <c r="K2195" s="11">
        <f t="shared" si="1003"/>
        <v>8</v>
      </c>
      <c r="L2195">
        <v>0</v>
      </c>
      <c r="M2195">
        <v>0</v>
      </c>
      <c r="N2195" s="7">
        <v>0</v>
      </c>
      <c r="O2195" s="7" t="str">
        <f t="shared" ref="O2195:Q2195" si="1021">O2095</f>
        <v>1-1,2-93</v>
      </c>
      <c r="P2195" s="5" t="str">
        <f t="shared" si="1005"/>
        <v>1-25668</v>
      </c>
      <c r="Q2195" s="7">
        <f t="shared" si="1021"/>
        <v>0</v>
      </c>
      <c r="R2195" s="5">
        <f t="shared" si="1006"/>
        <v>15613</v>
      </c>
      <c r="S2195" s="5">
        <v>15</v>
      </c>
      <c r="T2195" s="5">
        <v>0</v>
      </c>
      <c r="U2195">
        <f>[2]升级消耗!$J95</f>
        <v>25668</v>
      </c>
      <c r="V2195">
        <f t="shared" si="981"/>
        <v>2.15</v>
      </c>
      <c r="AA2195" s="5">
        <f t="shared" si="1007"/>
        <v>970</v>
      </c>
    </row>
    <row r="2196" spans="1:27">
      <c r="A2196" s="5">
        <f t="shared" si="977"/>
        <v>1008093</v>
      </c>
      <c r="B2196" s="5">
        <f t="shared" si="978"/>
        <v>1008</v>
      </c>
      <c r="C2196" s="5">
        <f>VLOOKUP(B2196,[1]role!$A:$J,10,1)</f>
        <v>52</v>
      </c>
      <c r="D2196" s="5">
        <f t="shared" si="979"/>
        <v>93</v>
      </c>
      <c r="E2196" s="10" t="s">
        <v>241</v>
      </c>
      <c r="F2196" s="5">
        <f>[2]攻击!$L98</f>
        <v>15998</v>
      </c>
      <c r="G2196" s="5">
        <f t="shared" si="1001"/>
        <v>481</v>
      </c>
      <c r="H2196" s="5">
        <v>0</v>
      </c>
      <c r="I2196" s="6">
        <f t="shared" si="1002"/>
        <v>980</v>
      </c>
      <c r="J2196">
        <v>0</v>
      </c>
      <c r="K2196" s="11">
        <f t="shared" si="1003"/>
        <v>8</v>
      </c>
      <c r="L2196">
        <v>0</v>
      </c>
      <c r="M2196">
        <v>0</v>
      </c>
      <c r="N2196" s="7">
        <v>0</v>
      </c>
      <c r="O2196" s="7" t="str">
        <f t="shared" ref="O2196:Q2196" si="1022">O2096</f>
        <v>1-1,2-94</v>
      </c>
      <c r="P2196" s="5" t="str">
        <f t="shared" si="1005"/>
        <v>1-25949</v>
      </c>
      <c r="Q2196" s="7">
        <f t="shared" si="1022"/>
        <v>0</v>
      </c>
      <c r="R2196" s="5">
        <f t="shared" si="1006"/>
        <v>15998</v>
      </c>
      <c r="S2196" s="5">
        <v>15</v>
      </c>
      <c r="T2196" s="5">
        <v>0</v>
      </c>
      <c r="U2196">
        <f>[2]升级消耗!$J96</f>
        <v>25949</v>
      </c>
      <c r="V2196">
        <f t="shared" si="981"/>
        <v>2.15</v>
      </c>
      <c r="AA2196" s="5">
        <f t="shared" si="1007"/>
        <v>980</v>
      </c>
    </row>
    <row r="2197" spans="1:27">
      <c r="A2197" s="5">
        <f t="shared" si="977"/>
        <v>1008094</v>
      </c>
      <c r="B2197" s="5">
        <f t="shared" si="978"/>
        <v>1008</v>
      </c>
      <c r="C2197" s="5">
        <f>VLOOKUP(B2197,[1]role!$A:$J,10,1)</f>
        <v>52</v>
      </c>
      <c r="D2197" s="5">
        <f t="shared" si="979"/>
        <v>94</v>
      </c>
      <c r="E2197" s="10" t="s">
        <v>241</v>
      </c>
      <c r="F2197" s="5">
        <f>[2]攻击!$L99</f>
        <v>16387</v>
      </c>
      <c r="G2197" s="5">
        <f t="shared" si="1001"/>
        <v>486</v>
      </c>
      <c r="H2197" s="5">
        <v>0</v>
      </c>
      <c r="I2197" s="6">
        <f t="shared" si="1002"/>
        <v>990</v>
      </c>
      <c r="J2197">
        <v>0</v>
      </c>
      <c r="K2197" s="11">
        <f t="shared" si="1003"/>
        <v>8</v>
      </c>
      <c r="L2197">
        <v>0</v>
      </c>
      <c r="M2197">
        <v>0</v>
      </c>
      <c r="N2197" s="7">
        <v>0</v>
      </c>
      <c r="O2197" s="7" t="str">
        <f t="shared" ref="O2197:Q2197" si="1023">O2097</f>
        <v>1-1,2-95</v>
      </c>
      <c r="P2197" s="5" t="str">
        <f t="shared" si="1005"/>
        <v>1-26225</v>
      </c>
      <c r="Q2197" s="7">
        <f t="shared" si="1023"/>
        <v>0</v>
      </c>
      <c r="R2197" s="5">
        <f t="shared" si="1006"/>
        <v>16387</v>
      </c>
      <c r="S2197" s="5">
        <v>15</v>
      </c>
      <c r="T2197" s="5">
        <v>0</v>
      </c>
      <c r="U2197">
        <f>[2]升级消耗!$J97</f>
        <v>26225</v>
      </c>
      <c r="V2197">
        <f t="shared" si="981"/>
        <v>2.15</v>
      </c>
      <c r="AA2197" s="5">
        <f t="shared" si="1007"/>
        <v>990</v>
      </c>
    </row>
    <row r="2198" spans="1:27">
      <c r="A2198" s="5">
        <f t="shared" si="977"/>
        <v>1008095</v>
      </c>
      <c r="B2198" s="5">
        <f t="shared" si="978"/>
        <v>1008</v>
      </c>
      <c r="C2198" s="5">
        <f>VLOOKUP(B2198,[1]role!$A:$J,10,1)</f>
        <v>52</v>
      </c>
      <c r="D2198" s="5">
        <f t="shared" si="979"/>
        <v>95</v>
      </c>
      <c r="E2198" s="10" t="s">
        <v>241</v>
      </c>
      <c r="F2198" s="5">
        <f>[2]攻击!$L100</f>
        <v>16776</v>
      </c>
      <c r="G2198" s="5">
        <f t="shared" si="1001"/>
        <v>491</v>
      </c>
      <c r="H2198" s="5">
        <v>0</v>
      </c>
      <c r="I2198" s="6">
        <f t="shared" si="1002"/>
        <v>1000</v>
      </c>
      <c r="J2198">
        <v>0</v>
      </c>
      <c r="K2198" s="11">
        <f t="shared" si="1003"/>
        <v>8</v>
      </c>
      <c r="L2198">
        <v>0</v>
      </c>
      <c r="M2198">
        <v>0</v>
      </c>
      <c r="N2198" s="7">
        <v>0</v>
      </c>
      <c r="O2198" s="7" t="str">
        <f t="shared" ref="O2198:Q2198" si="1024">O2098</f>
        <v>1-1,2-96</v>
      </c>
      <c r="P2198" s="5" t="str">
        <f t="shared" si="1005"/>
        <v>1-26485</v>
      </c>
      <c r="Q2198" s="7">
        <f t="shared" si="1024"/>
        <v>0</v>
      </c>
      <c r="R2198" s="5">
        <f t="shared" si="1006"/>
        <v>16776</v>
      </c>
      <c r="S2198" s="5">
        <v>15</v>
      </c>
      <c r="T2198" s="5">
        <v>0</v>
      </c>
      <c r="U2198">
        <f>[2]升级消耗!$J98</f>
        <v>26485</v>
      </c>
      <c r="V2198">
        <f t="shared" si="981"/>
        <v>2.15</v>
      </c>
      <c r="AA2198" s="5">
        <f t="shared" si="1007"/>
        <v>1000</v>
      </c>
    </row>
    <row r="2199" spans="1:27">
      <c r="A2199" s="5">
        <f t="shared" si="977"/>
        <v>1008096</v>
      </c>
      <c r="B2199" s="5">
        <f t="shared" si="978"/>
        <v>1008</v>
      </c>
      <c r="C2199" s="5">
        <f>VLOOKUP(B2199,[1]role!$A:$J,10,1)</f>
        <v>52</v>
      </c>
      <c r="D2199" s="5">
        <f t="shared" si="979"/>
        <v>96</v>
      </c>
      <c r="E2199" s="10" t="s">
        <v>241</v>
      </c>
      <c r="F2199" s="5">
        <f>[2]攻击!$L101</f>
        <v>17168</v>
      </c>
      <c r="G2199" s="5">
        <f t="shared" si="1001"/>
        <v>495</v>
      </c>
      <c r="H2199" s="5">
        <v>0</v>
      </c>
      <c r="I2199" s="6">
        <f t="shared" si="1002"/>
        <v>1010</v>
      </c>
      <c r="J2199">
        <v>0</v>
      </c>
      <c r="K2199" s="11">
        <f t="shared" si="1003"/>
        <v>8</v>
      </c>
      <c r="L2199">
        <v>0</v>
      </c>
      <c r="M2199">
        <v>0</v>
      </c>
      <c r="N2199" s="7">
        <v>0</v>
      </c>
      <c r="O2199" s="7" t="str">
        <f t="shared" ref="O2199:Q2199" si="1025">O2099</f>
        <v>1-1,2-97</v>
      </c>
      <c r="P2199" s="5" t="str">
        <f t="shared" si="1005"/>
        <v>1-26731</v>
      </c>
      <c r="Q2199" s="7">
        <f t="shared" si="1025"/>
        <v>0</v>
      </c>
      <c r="R2199" s="5">
        <f t="shared" si="1006"/>
        <v>17168</v>
      </c>
      <c r="S2199" s="5">
        <v>15</v>
      </c>
      <c r="T2199" s="5">
        <v>0</v>
      </c>
      <c r="U2199">
        <f>[2]升级消耗!$J99</f>
        <v>26731</v>
      </c>
      <c r="V2199">
        <f t="shared" si="981"/>
        <v>2.15</v>
      </c>
      <c r="AA2199" s="5">
        <f t="shared" si="1007"/>
        <v>1010</v>
      </c>
    </row>
    <row r="2200" spans="1:27">
      <c r="A2200" s="5">
        <f t="shared" si="977"/>
        <v>1008097</v>
      </c>
      <c r="B2200" s="5">
        <f t="shared" si="978"/>
        <v>1008</v>
      </c>
      <c r="C2200" s="5">
        <f>VLOOKUP(B2200,[1]role!$A:$J,10,1)</f>
        <v>52</v>
      </c>
      <c r="D2200" s="5">
        <f t="shared" si="979"/>
        <v>97</v>
      </c>
      <c r="E2200" s="10" t="s">
        <v>241</v>
      </c>
      <c r="F2200" s="5">
        <f>[2]攻击!$L102</f>
        <v>17560</v>
      </c>
      <c r="G2200" s="5">
        <f t="shared" si="1001"/>
        <v>500</v>
      </c>
      <c r="H2200" s="5">
        <v>0</v>
      </c>
      <c r="I2200" s="6">
        <f t="shared" si="1002"/>
        <v>1020</v>
      </c>
      <c r="J2200">
        <v>0</v>
      </c>
      <c r="K2200" s="11">
        <f t="shared" si="1003"/>
        <v>8</v>
      </c>
      <c r="L2200">
        <v>0</v>
      </c>
      <c r="M2200">
        <v>0</v>
      </c>
      <c r="N2200" s="7">
        <v>0</v>
      </c>
      <c r="O2200" s="7" t="str">
        <f t="shared" ref="O2200:Q2200" si="1026">O2100</f>
        <v>1-1,2-98</v>
      </c>
      <c r="P2200" s="5" t="str">
        <f t="shared" si="1005"/>
        <v>1-26957</v>
      </c>
      <c r="Q2200" s="7">
        <f t="shared" si="1026"/>
        <v>0</v>
      </c>
      <c r="R2200" s="5">
        <f t="shared" si="1006"/>
        <v>17560</v>
      </c>
      <c r="S2200" s="5">
        <v>15</v>
      </c>
      <c r="T2200" s="5">
        <v>0</v>
      </c>
      <c r="U2200">
        <f>[2]升级消耗!$J100</f>
        <v>26957</v>
      </c>
      <c r="V2200">
        <f t="shared" si="981"/>
        <v>2.15</v>
      </c>
      <c r="AA2200" s="5">
        <f t="shared" si="1007"/>
        <v>1020</v>
      </c>
    </row>
    <row r="2201" spans="1:27">
      <c r="A2201" s="5">
        <f t="shared" si="977"/>
        <v>1008098</v>
      </c>
      <c r="B2201" s="5">
        <f t="shared" si="978"/>
        <v>1008</v>
      </c>
      <c r="C2201" s="5">
        <f>VLOOKUP(B2201,[1]role!$A:$J,10,1)</f>
        <v>52</v>
      </c>
      <c r="D2201" s="5">
        <f t="shared" si="979"/>
        <v>98</v>
      </c>
      <c r="E2201" s="10" t="s">
        <v>241</v>
      </c>
      <c r="F2201" s="5">
        <f>[2]攻击!$L103</f>
        <v>17956</v>
      </c>
      <c r="G2201" s="5">
        <f t="shared" si="1001"/>
        <v>505</v>
      </c>
      <c r="H2201" s="5">
        <v>0</v>
      </c>
      <c r="I2201" s="6">
        <f t="shared" si="1002"/>
        <v>1030</v>
      </c>
      <c r="J2201">
        <v>0</v>
      </c>
      <c r="K2201" s="11">
        <f t="shared" si="1003"/>
        <v>8</v>
      </c>
      <c r="L2201">
        <v>0</v>
      </c>
      <c r="M2201">
        <v>0</v>
      </c>
      <c r="N2201" s="7">
        <v>0</v>
      </c>
      <c r="O2201" s="7" t="str">
        <f t="shared" ref="O2201:Q2201" si="1027">O2101</f>
        <v>1-1,2-99</v>
      </c>
      <c r="P2201" s="5" t="str">
        <f t="shared" si="1005"/>
        <v>1-27175</v>
      </c>
      <c r="Q2201" s="7">
        <f t="shared" si="1027"/>
        <v>0</v>
      </c>
      <c r="R2201" s="5">
        <f t="shared" si="1006"/>
        <v>17956</v>
      </c>
      <c r="S2201" s="5">
        <v>15</v>
      </c>
      <c r="T2201" s="5">
        <v>0</v>
      </c>
      <c r="U2201">
        <f>[2]升级消耗!$J101</f>
        <v>27175</v>
      </c>
      <c r="V2201">
        <f t="shared" si="981"/>
        <v>2.15</v>
      </c>
      <c r="AA2201" s="5">
        <f t="shared" si="1007"/>
        <v>1030</v>
      </c>
    </row>
    <row r="2202" spans="1:27">
      <c r="A2202" s="5">
        <f t="shared" si="977"/>
        <v>1008099</v>
      </c>
      <c r="B2202" s="5">
        <f t="shared" si="978"/>
        <v>1008</v>
      </c>
      <c r="C2202" s="5">
        <f>VLOOKUP(B2202,[1]role!$A:$J,10,1)</f>
        <v>52</v>
      </c>
      <c r="D2202" s="5">
        <f t="shared" si="979"/>
        <v>99</v>
      </c>
      <c r="E2202" s="10" t="s">
        <v>241</v>
      </c>
      <c r="F2202" s="5">
        <f>[2]攻击!$L104</f>
        <v>18352</v>
      </c>
      <c r="G2202" s="5">
        <f t="shared" si="1001"/>
        <v>509</v>
      </c>
      <c r="H2202" s="5">
        <v>0</v>
      </c>
      <c r="I2202" s="6">
        <f t="shared" si="1002"/>
        <v>1040</v>
      </c>
      <c r="J2202">
        <v>0</v>
      </c>
      <c r="K2202" s="11">
        <f t="shared" si="1003"/>
        <v>8</v>
      </c>
      <c r="L2202">
        <v>0</v>
      </c>
      <c r="M2202">
        <v>0</v>
      </c>
      <c r="N2202" s="7">
        <v>0</v>
      </c>
      <c r="O2202" s="7" t="str">
        <f t="shared" ref="O2202:Q2202" si="1028">O2102</f>
        <v>1-1,2-100</v>
      </c>
      <c r="P2202" s="5" t="str">
        <f t="shared" si="1005"/>
        <v>1-27376</v>
      </c>
      <c r="Q2202" s="7">
        <f t="shared" si="1028"/>
        <v>0</v>
      </c>
      <c r="R2202" s="5">
        <f t="shared" si="1006"/>
        <v>18352</v>
      </c>
      <c r="S2202" s="5">
        <v>15</v>
      </c>
      <c r="T2202" s="5">
        <v>0</v>
      </c>
      <c r="U2202">
        <f>[2]升级消耗!$J102</f>
        <v>27376</v>
      </c>
      <c r="V2202">
        <f t="shared" si="981"/>
        <v>2.15</v>
      </c>
      <c r="AA2202" s="5">
        <f t="shared" si="1007"/>
        <v>1040</v>
      </c>
    </row>
    <row r="2203" spans="1:27">
      <c r="A2203" s="5">
        <f t="shared" si="977"/>
        <v>1008100</v>
      </c>
      <c r="B2203" s="5">
        <f t="shared" si="978"/>
        <v>1008</v>
      </c>
      <c r="C2203" s="5">
        <f>VLOOKUP(B2203,[1]role!$A:$J,10,1)</f>
        <v>52</v>
      </c>
      <c r="D2203" s="5">
        <f t="shared" si="979"/>
        <v>100</v>
      </c>
      <c r="E2203" s="10" t="s">
        <v>241</v>
      </c>
      <c r="F2203" s="5">
        <f>[2]攻击!$L105</f>
        <v>18752</v>
      </c>
      <c r="G2203" s="5">
        <f t="shared" si="1001"/>
        <v>514</v>
      </c>
      <c r="H2203" s="5">
        <v>0</v>
      </c>
      <c r="I2203" s="6">
        <f t="shared" si="1002"/>
        <v>1050</v>
      </c>
      <c r="J2203">
        <v>0</v>
      </c>
      <c r="K2203" s="11">
        <f t="shared" si="1003"/>
        <v>8</v>
      </c>
      <c r="L2203">
        <v>0</v>
      </c>
      <c r="M2203">
        <v>0</v>
      </c>
      <c r="N2203" s="7">
        <v>0</v>
      </c>
      <c r="O2203" s="7" t="str">
        <f t="shared" ref="O2203:Q2203" si="1029">O2103</f>
        <v>1-1,2-101</v>
      </c>
      <c r="P2203" s="5" t="str">
        <f t="shared" si="1005"/>
        <v>1-37586</v>
      </c>
      <c r="Q2203" s="7">
        <f t="shared" si="1029"/>
        <v>0</v>
      </c>
      <c r="R2203" s="5">
        <f t="shared" si="1006"/>
        <v>18752</v>
      </c>
      <c r="S2203" s="5">
        <v>15</v>
      </c>
      <c r="T2203" s="5">
        <v>0</v>
      </c>
      <c r="U2203">
        <f>[2]升级消耗!$J103</f>
        <v>37586</v>
      </c>
      <c r="V2203">
        <f t="shared" si="981"/>
        <v>2.15</v>
      </c>
      <c r="AA2203" s="5">
        <f t="shared" si="1007"/>
        <v>1050</v>
      </c>
    </row>
    <row r="2204" spans="1:27">
      <c r="A2204" s="5">
        <f t="shared" si="977"/>
        <v>1008101</v>
      </c>
      <c r="B2204" s="5">
        <f t="shared" si="978"/>
        <v>1008</v>
      </c>
      <c r="C2204" s="5">
        <f>VLOOKUP(B2204,[1]role!$A:$J,10,1)</f>
        <v>52</v>
      </c>
      <c r="D2204" s="5">
        <f t="shared" si="979"/>
        <v>101</v>
      </c>
      <c r="E2204" s="10" t="s">
        <v>241</v>
      </c>
      <c r="F2204" s="5">
        <f>[2]攻击!$L106</f>
        <v>19350</v>
      </c>
      <c r="G2204" s="5">
        <f t="shared" si="1001"/>
        <v>519</v>
      </c>
      <c r="H2204" s="5">
        <v>0</v>
      </c>
      <c r="I2204" s="6">
        <f t="shared" si="1002"/>
        <v>1060</v>
      </c>
      <c r="J2204">
        <v>0</v>
      </c>
      <c r="K2204" s="11">
        <f t="shared" si="1003"/>
        <v>8</v>
      </c>
      <c r="L2204">
        <v>0</v>
      </c>
      <c r="M2204">
        <v>0</v>
      </c>
      <c r="N2204" s="7">
        <v>0</v>
      </c>
      <c r="O2204" s="7" t="str">
        <f t="shared" ref="O2204:Q2204" si="1030">O2104</f>
        <v>1-1,2-2</v>
      </c>
      <c r="P2204" s="5" t="str">
        <f t="shared" si="1005"/>
        <v>1-38787</v>
      </c>
      <c r="Q2204" s="7">
        <f t="shared" si="1030"/>
        <v>0</v>
      </c>
      <c r="R2204" s="5">
        <f t="shared" si="1006"/>
        <v>19350</v>
      </c>
      <c r="S2204" s="5">
        <v>15</v>
      </c>
      <c r="T2204" s="5">
        <v>0</v>
      </c>
      <c r="U2204">
        <f>[2]升级消耗!$J104</f>
        <v>38787</v>
      </c>
      <c r="V2204">
        <f t="shared" si="981"/>
        <v>2.15</v>
      </c>
      <c r="AA2204" s="5">
        <f t="shared" si="1007"/>
        <v>1060</v>
      </c>
    </row>
    <row r="2205" spans="1:27">
      <c r="A2205" s="5">
        <f t="shared" si="977"/>
        <v>1008102</v>
      </c>
      <c r="B2205" s="5">
        <f t="shared" si="978"/>
        <v>1008</v>
      </c>
      <c r="C2205" s="5">
        <f>VLOOKUP(B2205,[1]role!$A:$J,10,1)</f>
        <v>52</v>
      </c>
      <c r="D2205" s="5">
        <f t="shared" si="979"/>
        <v>102</v>
      </c>
      <c r="E2205" s="10" t="s">
        <v>241</v>
      </c>
      <c r="F2205" s="5">
        <f>[2]攻击!$L107</f>
        <v>19947</v>
      </c>
      <c r="G2205" s="5">
        <f t="shared" si="1001"/>
        <v>523</v>
      </c>
      <c r="H2205" s="5">
        <v>0</v>
      </c>
      <c r="I2205" s="6">
        <f t="shared" si="1002"/>
        <v>1070</v>
      </c>
      <c r="J2205">
        <v>0</v>
      </c>
      <c r="K2205" s="11">
        <f t="shared" si="1003"/>
        <v>8</v>
      </c>
      <c r="L2205">
        <v>0</v>
      </c>
      <c r="M2205">
        <v>0</v>
      </c>
      <c r="N2205" s="7">
        <v>0</v>
      </c>
      <c r="O2205" s="7" t="str">
        <f t="shared" ref="O2205:Q2205" si="1031">O2105</f>
        <v>1-1,2-3</v>
      </c>
      <c r="P2205" s="5" t="str">
        <f t="shared" si="1005"/>
        <v>1-39981</v>
      </c>
      <c r="Q2205" s="7">
        <f t="shared" si="1031"/>
        <v>0</v>
      </c>
      <c r="R2205" s="5">
        <f t="shared" si="1006"/>
        <v>19947</v>
      </c>
      <c r="S2205" s="5">
        <v>15</v>
      </c>
      <c r="T2205" s="5">
        <v>0</v>
      </c>
      <c r="U2205">
        <f>[2]升级消耗!$J105</f>
        <v>39981</v>
      </c>
      <c r="V2205">
        <f t="shared" si="981"/>
        <v>2.15</v>
      </c>
      <c r="AA2205" s="5">
        <f t="shared" si="1007"/>
        <v>1070</v>
      </c>
    </row>
    <row r="2206" spans="1:27">
      <c r="A2206" s="5">
        <f t="shared" si="977"/>
        <v>1008103</v>
      </c>
      <c r="B2206" s="5">
        <f t="shared" si="978"/>
        <v>1008</v>
      </c>
      <c r="C2206" s="5">
        <f>VLOOKUP(B2206,[1]role!$A:$J,10,1)</f>
        <v>52</v>
      </c>
      <c r="D2206" s="5">
        <f t="shared" si="979"/>
        <v>103</v>
      </c>
      <c r="E2206" s="10" t="s">
        <v>241</v>
      </c>
      <c r="F2206" s="5">
        <f>[2]攻击!$L108</f>
        <v>20548</v>
      </c>
      <c r="G2206" s="5">
        <f t="shared" si="1001"/>
        <v>528</v>
      </c>
      <c r="H2206" s="5">
        <v>0</v>
      </c>
      <c r="I2206" s="6">
        <f t="shared" si="1002"/>
        <v>1080</v>
      </c>
      <c r="J2206">
        <v>0</v>
      </c>
      <c r="K2206" s="11">
        <f t="shared" si="1003"/>
        <v>8</v>
      </c>
      <c r="L2206">
        <v>0</v>
      </c>
      <c r="M2206">
        <v>0</v>
      </c>
      <c r="N2206" s="7">
        <v>0</v>
      </c>
      <c r="O2206" s="7" t="str">
        <f t="shared" ref="O2206:Q2206" si="1032">O2106</f>
        <v>1-1,2-4</v>
      </c>
      <c r="P2206" s="5" t="str">
        <f t="shared" si="1005"/>
        <v>1-41187</v>
      </c>
      <c r="Q2206" s="7">
        <f t="shared" si="1032"/>
        <v>0</v>
      </c>
      <c r="R2206" s="5">
        <f t="shared" si="1006"/>
        <v>20548</v>
      </c>
      <c r="S2206" s="5">
        <v>15</v>
      </c>
      <c r="T2206" s="5">
        <v>0</v>
      </c>
      <c r="U2206">
        <f>[2]升级消耗!$J106</f>
        <v>41187</v>
      </c>
      <c r="V2206">
        <f t="shared" si="981"/>
        <v>2.15</v>
      </c>
      <c r="AA2206" s="5">
        <f t="shared" si="1007"/>
        <v>1080</v>
      </c>
    </row>
    <row r="2207" spans="1:27">
      <c r="A2207" s="5">
        <f t="shared" si="977"/>
        <v>1008104</v>
      </c>
      <c r="B2207" s="5">
        <f t="shared" si="978"/>
        <v>1008</v>
      </c>
      <c r="C2207" s="5">
        <f>VLOOKUP(B2207,[1]role!$A:$J,10,1)</f>
        <v>52</v>
      </c>
      <c r="D2207" s="5">
        <f t="shared" si="979"/>
        <v>104</v>
      </c>
      <c r="E2207" s="10" t="s">
        <v>241</v>
      </c>
      <c r="F2207" s="5">
        <f>[2]攻击!$L109</f>
        <v>21150</v>
      </c>
      <c r="G2207" s="5">
        <f t="shared" si="1001"/>
        <v>532</v>
      </c>
      <c r="H2207" s="5">
        <v>0</v>
      </c>
      <c r="I2207" s="6">
        <f t="shared" si="1002"/>
        <v>1090</v>
      </c>
      <c r="J2207">
        <v>0</v>
      </c>
      <c r="K2207" s="11">
        <f t="shared" si="1003"/>
        <v>8</v>
      </c>
      <c r="L2207">
        <v>0</v>
      </c>
      <c r="M2207">
        <v>0</v>
      </c>
      <c r="N2207" s="7">
        <v>0</v>
      </c>
      <c r="O2207" s="7" t="str">
        <f t="shared" ref="O2207:Q2207" si="1033">O2107</f>
        <v>1-1,2-5</v>
      </c>
      <c r="P2207" s="5" t="str">
        <f t="shared" si="1005"/>
        <v>1-42398</v>
      </c>
      <c r="Q2207" s="7">
        <f t="shared" si="1033"/>
        <v>0</v>
      </c>
      <c r="R2207" s="5">
        <f t="shared" si="1006"/>
        <v>21150</v>
      </c>
      <c r="S2207" s="5">
        <v>15</v>
      </c>
      <c r="T2207" s="5">
        <v>0</v>
      </c>
      <c r="U2207">
        <f>[2]升级消耗!$J107</f>
        <v>42398</v>
      </c>
      <c r="V2207">
        <f t="shared" si="981"/>
        <v>2.15</v>
      </c>
      <c r="AA2207" s="5">
        <f t="shared" si="1007"/>
        <v>1090</v>
      </c>
    </row>
    <row r="2208" spans="1:27">
      <c r="A2208" s="5">
        <f t="shared" si="977"/>
        <v>1008105</v>
      </c>
      <c r="B2208" s="5">
        <f t="shared" si="978"/>
        <v>1008</v>
      </c>
      <c r="C2208" s="5">
        <f>VLOOKUP(B2208,[1]role!$A:$J,10,1)</f>
        <v>52</v>
      </c>
      <c r="D2208" s="5">
        <f t="shared" si="979"/>
        <v>105</v>
      </c>
      <c r="E2208" s="10" t="s">
        <v>241</v>
      </c>
      <c r="F2208" s="5">
        <f>[2]攻击!$L110</f>
        <v>21754</v>
      </c>
      <c r="G2208" s="5">
        <f t="shared" si="1001"/>
        <v>537</v>
      </c>
      <c r="H2208" s="5">
        <v>0</v>
      </c>
      <c r="I2208" s="6">
        <f t="shared" si="1002"/>
        <v>1100</v>
      </c>
      <c r="J2208">
        <v>0</v>
      </c>
      <c r="K2208" s="11">
        <f t="shared" si="1003"/>
        <v>8</v>
      </c>
      <c r="L2208">
        <v>0</v>
      </c>
      <c r="M2208">
        <v>0</v>
      </c>
      <c r="N2208" s="7">
        <v>0</v>
      </c>
      <c r="O2208" s="7" t="str">
        <f t="shared" ref="O2208:Q2208" si="1034">O2108</f>
        <v>1-1,2-6</v>
      </c>
      <c r="P2208" s="5" t="str">
        <f t="shared" si="1005"/>
        <v>1-43608</v>
      </c>
      <c r="Q2208" s="7">
        <f t="shared" si="1034"/>
        <v>0</v>
      </c>
      <c r="R2208" s="5">
        <f t="shared" si="1006"/>
        <v>21754</v>
      </c>
      <c r="S2208" s="5">
        <v>15</v>
      </c>
      <c r="T2208" s="5">
        <v>0</v>
      </c>
      <c r="U2208">
        <f>[2]升级消耗!$J108</f>
        <v>43608</v>
      </c>
      <c r="V2208">
        <f t="shared" si="981"/>
        <v>2.15</v>
      </c>
      <c r="AA2208" s="5">
        <f t="shared" si="1007"/>
        <v>1100</v>
      </c>
    </row>
    <row r="2209" spans="1:27">
      <c r="A2209" s="5">
        <f t="shared" si="977"/>
        <v>1008106</v>
      </c>
      <c r="B2209" s="5">
        <f t="shared" si="978"/>
        <v>1008</v>
      </c>
      <c r="C2209" s="5">
        <f>VLOOKUP(B2209,[1]role!$A:$J,10,1)</f>
        <v>52</v>
      </c>
      <c r="D2209" s="5">
        <f t="shared" si="979"/>
        <v>106</v>
      </c>
      <c r="E2209" s="10" t="s">
        <v>241</v>
      </c>
      <c r="F2209" s="5">
        <f>[2]攻击!$L111</f>
        <v>22359</v>
      </c>
      <c r="G2209" s="5">
        <f t="shared" si="1001"/>
        <v>542</v>
      </c>
      <c r="H2209" s="5">
        <v>0</v>
      </c>
      <c r="I2209" s="6">
        <f t="shared" si="1002"/>
        <v>1110</v>
      </c>
      <c r="J2209">
        <v>0</v>
      </c>
      <c r="K2209" s="11">
        <f t="shared" si="1003"/>
        <v>8</v>
      </c>
      <c r="L2209">
        <v>0</v>
      </c>
      <c r="M2209">
        <v>0</v>
      </c>
      <c r="N2209" s="7">
        <v>0</v>
      </c>
      <c r="O2209" s="7" t="str">
        <f t="shared" ref="O2209:Q2209" si="1035">O2109</f>
        <v>1-1,2-7</v>
      </c>
      <c r="P2209" s="5" t="str">
        <f t="shared" si="1005"/>
        <v>1-44817</v>
      </c>
      <c r="Q2209" s="7">
        <f t="shared" si="1035"/>
        <v>0</v>
      </c>
      <c r="R2209" s="5">
        <f t="shared" si="1006"/>
        <v>22359</v>
      </c>
      <c r="S2209" s="5">
        <v>15</v>
      </c>
      <c r="T2209" s="5">
        <v>0</v>
      </c>
      <c r="U2209">
        <f>[2]升级消耗!$J109</f>
        <v>44817</v>
      </c>
      <c r="V2209">
        <f t="shared" si="981"/>
        <v>2.15</v>
      </c>
      <c r="AA2209" s="5">
        <f t="shared" si="1007"/>
        <v>1110</v>
      </c>
    </row>
    <row r="2210" spans="1:27">
      <c r="A2210" s="5">
        <f t="shared" si="977"/>
        <v>1008107</v>
      </c>
      <c r="B2210" s="5">
        <f t="shared" si="978"/>
        <v>1008</v>
      </c>
      <c r="C2210" s="5">
        <f>VLOOKUP(B2210,[1]role!$A:$J,10,1)</f>
        <v>52</v>
      </c>
      <c r="D2210" s="5">
        <f t="shared" si="979"/>
        <v>107</v>
      </c>
      <c r="E2210" s="10" t="s">
        <v>241</v>
      </c>
      <c r="F2210" s="5">
        <f>[2]攻击!$L112</f>
        <v>22968</v>
      </c>
      <c r="G2210" s="5">
        <f t="shared" si="1001"/>
        <v>546</v>
      </c>
      <c r="H2210" s="5">
        <v>0</v>
      </c>
      <c r="I2210" s="6">
        <f t="shared" si="1002"/>
        <v>1120</v>
      </c>
      <c r="J2210">
        <v>0</v>
      </c>
      <c r="K2210" s="11">
        <f t="shared" si="1003"/>
        <v>8</v>
      </c>
      <c r="L2210">
        <v>0</v>
      </c>
      <c r="M2210">
        <v>0</v>
      </c>
      <c r="N2210" s="7">
        <v>0</v>
      </c>
      <c r="O2210" s="7" t="str">
        <f t="shared" ref="O2210:Q2210" si="1036">O2110</f>
        <v>1-1,2-8</v>
      </c>
      <c r="P2210" s="5" t="str">
        <f t="shared" si="1005"/>
        <v>1-46041</v>
      </c>
      <c r="Q2210" s="7">
        <f t="shared" si="1036"/>
        <v>0</v>
      </c>
      <c r="R2210" s="5">
        <f t="shared" si="1006"/>
        <v>22968</v>
      </c>
      <c r="S2210" s="5">
        <v>15</v>
      </c>
      <c r="T2210" s="5">
        <v>0</v>
      </c>
      <c r="U2210">
        <f>[2]升级消耗!$J110</f>
        <v>46041</v>
      </c>
      <c r="V2210">
        <f t="shared" si="981"/>
        <v>2.15</v>
      </c>
      <c r="AA2210" s="5">
        <f t="shared" si="1007"/>
        <v>1120</v>
      </c>
    </row>
    <row r="2211" spans="1:27">
      <c r="A2211" s="5">
        <f t="shared" si="977"/>
        <v>1008108</v>
      </c>
      <c r="B2211" s="5">
        <f t="shared" si="978"/>
        <v>1008</v>
      </c>
      <c r="C2211" s="5">
        <f>VLOOKUP(B2211,[1]role!$A:$J,10,1)</f>
        <v>52</v>
      </c>
      <c r="D2211" s="5">
        <f t="shared" si="979"/>
        <v>108</v>
      </c>
      <c r="E2211" s="10" t="s">
        <v>241</v>
      </c>
      <c r="F2211" s="5">
        <f>[2]攻击!$L113</f>
        <v>23576</v>
      </c>
      <c r="G2211" s="5">
        <f t="shared" si="1001"/>
        <v>551</v>
      </c>
      <c r="H2211" s="5">
        <v>0</v>
      </c>
      <c r="I2211" s="6">
        <f t="shared" si="1002"/>
        <v>1130</v>
      </c>
      <c r="J2211">
        <v>0</v>
      </c>
      <c r="K2211" s="11">
        <f t="shared" si="1003"/>
        <v>8</v>
      </c>
      <c r="L2211">
        <v>0</v>
      </c>
      <c r="M2211">
        <v>0</v>
      </c>
      <c r="N2211" s="7">
        <v>0</v>
      </c>
      <c r="O2211" s="7" t="str">
        <f t="shared" ref="O2211:Q2211" si="1037">O2111</f>
        <v>1-1,2-9</v>
      </c>
      <c r="P2211" s="5" t="str">
        <f t="shared" si="1005"/>
        <v>1-47258</v>
      </c>
      <c r="Q2211" s="7">
        <f t="shared" si="1037"/>
        <v>0</v>
      </c>
      <c r="R2211" s="5">
        <f t="shared" si="1006"/>
        <v>23576</v>
      </c>
      <c r="S2211" s="5">
        <v>15</v>
      </c>
      <c r="T2211" s="5">
        <v>0</v>
      </c>
      <c r="U2211">
        <f>[2]升级消耗!$J111</f>
        <v>47258</v>
      </c>
      <c r="V2211">
        <f t="shared" si="981"/>
        <v>2.15</v>
      </c>
      <c r="AA2211" s="5">
        <f t="shared" si="1007"/>
        <v>1130</v>
      </c>
    </row>
    <row r="2212" spans="1:27">
      <c r="A2212" s="5">
        <f t="shared" si="977"/>
        <v>1008109</v>
      </c>
      <c r="B2212" s="5">
        <f t="shared" si="978"/>
        <v>1008</v>
      </c>
      <c r="C2212" s="5">
        <f>VLOOKUP(B2212,[1]role!$A:$J,10,1)</f>
        <v>52</v>
      </c>
      <c r="D2212" s="5">
        <f t="shared" si="979"/>
        <v>109</v>
      </c>
      <c r="E2212" s="10" t="s">
        <v>241</v>
      </c>
      <c r="F2212" s="5">
        <f>[2]攻击!$L114</f>
        <v>24188</v>
      </c>
      <c r="G2212" s="5">
        <f t="shared" si="1001"/>
        <v>556</v>
      </c>
      <c r="H2212" s="5">
        <v>0</v>
      </c>
      <c r="I2212" s="6">
        <f t="shared" si="1002"/>
        <v>1140</v>
      </c>
      <c r="J2212">
        <v>0</v>
      </c>
      <c r="K2212" s="11">
        <f t="shared" si="1003"/>
        <v>8</v>
      </c>
      <c r="L2212">
        <v>0</v>
      </c>
      <c r="M2212">
        <v>0</v>
      </c>
      <c r="N2212" s="7">
        <v>0</v>
      </c>
      <c r="O2212" s="7" t="str">
        <f t="shared" ref="O2212:Q2212" si="1038">O2112</f>
        <v>1-1,2-10</v>
      </c>
      <c r="P2212" s="5" t="str">
        <f t="shared" si="1005"/>
        <v>1-48482</v>
      </c>
      <c r="Q2212" s="7">
        <f t="shared" si="1038"/>
        <v>0</v>
      </c>
      <c r="R2212" s="5">
        <f t="shared" si="1006"/>
        <v>24188</v>
      </c>
      <c r="S2212" s="5">
        <v>15</v>
      </c>
      <c r="T2212" s="5">
        <v>0</v>
      </c>
      <c r="U2212">
        <f>[2]升级消耗!$J112</f>
        <v>48482</v>
      </c>
      <c r="V2212">
        <f t="shared" si="981"/>
        <v>2.15</v>
      </c>
      <c r="AA2212" s="5">
        <f t="shared" si="1007"/>
        <v>1140</v>
      </c>
    </row>
    <row r="2213" spans="1:27">
      <c r="A2213" s="5">
        <f t="shared" si="977"/>
        <v>1008110</v>
      </c>
      <c r="B2213" s="5">
        <f t="shared" si="978"/>
        <v>1008</v>
      </c>
      <c r="C2213" s="5">
        <f>VLOOKUP(B2213,[1]role!$A:$J,10,1)</f>
        <v>52</v>
      </c>
      <c r="D2213" s="5">
        <f t="shared" si="979"/>
        <v>110</v>
      </c>
      <c r="E2213" s="10" t="s">
        <v>241</v>
      </c>
      <c r="F2213" s="5">
        <f>[2]攻击!$L115</f>
        <v>24800</v>
      </c>
      <c r="G2213" s="5">
        <f t="shared" si="1001"/>
        <v>560</v>
      </c>
      <c r="H2213" s="5">
        <v>0</v>
      </c>
      <c r="I2213" s="6">
        <f t="shared" si="1002"/>
        <v>1150</v>
      </c>
      <c r="J2213">
        <v>0</v>
      </c>
      <c r="K2213" s="11">
        <f t="shared" si="1003"/>
        <v>8</v>
      </c>
      <c r="L2213">
        <v>0</v>
      </c>
      <c r="M2213">
        <v>0</v>
      </c>
      <c r="N2213" s="7">
        <v>0</v>
      </c>
      <c r="O2213" s="7" t="str">
        <f t="shared" ref="O2213:Q2213" si="1039">O2113</f>
        <v>1-1,2-11</v>
      </c>
      <c r="P2213" s="5" t="str">
        <f t="shared" si="1005"/>
        <v>1-49717</v>
      </c>
      <c r="Q2213" s="7">
        <f t="shared" si="1039"/>
        <v>0</v>
      </c>
      <c r="R2213" s="5">
        <f t="shared" si="1006"/>
        <v>24800</v>
      </c>
      <c r="S2213" s="5">
        <v>15</v>
      </c>
      <c r="T2213" s="5">
        <v>0</v>
      </c>
      <c r="U2213">
        <f>[2]升级消耗!$J113</f>
        <v>49717</v>
      </c>
      <c r="V2213">
        <f t="shared" si="981"/>
        <v>2.15</v>
      </c>
      <c r="AA2213" s="5">
        <f t="shared" si="1007"/>
        <v>1150</v>
      </c>
    </row>
    <row r="2214" spans="1:27">
      <c r="A2214" s="5">
        <f t="shared" si="977"/>
        <v>1008111</v>
      </c>
      <c r="B2214" s="5">
        <f t="shared" si="978"/>
        <v>1008</v>
      </c>
      <c r="C2214" s="5">
        <f>VLOOKUP(B2214,[1]role!$A:$J,10,1)</f>
        <v>52</v>
      </c>
      <c r="D2214" s="5">
        <f t="shared" si="979"/>
        <v>111</v>
      </c>
      <c r="E2214" s="10" t="s">
        <v>241</v>
      </c>
      <c r="F2214" s="5">
        <f>[2]攻击!$L116</f>
        <v>25416</v>
      </c>
      <c r="G2214" s="5">
        <f t="shared" si="1001"/>
        <v>565</v>
      </c>
      <c r="H2214" s="5">
        <v>0</v>
      </c>
      <c r="I2214" s="6">
        <f t="shared" si="1002"/>
        <v>1160</v>
      </c>
      <c r="J2214">
        <v>0</v>
      </c>
      <c r="K2214" s="11">
        <f t="shared" si="1003"/>
        <v>8</v>
      </c>
      <c r="L2214">
        <v>0</v>
      </c>
      <c r="M2214">
        <v>0</v>
      </c>
      <c r="N2214" s="7">
        <v>0</v>
      </c>
      <c r="O2214" s="7" t="str">
        <f t="shared" ref="O2214:Q2214" si="1040">O2114</f>
        <v>1-1,2-12</v>
      </c>
      <c r="P2214" s="5" t="str">
        <f t="shared" si="1005"/>
        <v>1-50946</v>
      </c>
      <c r="Q2214" s="7">
        <f t="shared" si="1040"/>
        <v>0</v>
      </c>
      <c r="R2214" s="5">
        <f t="shared" si="1006"/>
        <v>25416</v>
      </c>
      <c r="S2214" s="5">
        <v>15</v>
      </c>
      <c r="T2214" s="5">
        <v>0</v>
      </c>
      <c r="U2214">
        <f>[2]升级消耗!$J114</f>
        <v>50946</v>
      </c>
      <c r="V2214">
        <f t="shared" si="981"/>
        <v>2.15</v>
      </c>
      <c r="AA2214" s="5">
        <f t="shared" si="1007"/>
        <v>1160</v>
      </c>
    </row>
    <row r="2215" spans="1:27">
      <c r="A2215" s="5">
        <f t="shared" si="977"/>
        <v>1008112</v>
      </c>
      <c r="B2215" s="5">
        <f t="shared" si="978"/>
        <v>1008</v>
      </c>
      <c r="C2215" s="5">
        <f>VLOOKUP(B2215,[1]role!$A:$J,10,1)</f>
        <v>52</v>
      </c>
      <c r="D2215" s="5">
        <f t="shared" si="979"/>
        <v>112</v>
      </c>
      <c r="E2215" s="10" t="s">
        <v>241</v>
      </c>
      <c r="F2215" s="5">
        <f>[2]攻击!$L117</f>
        <v>26031</v>
      </c>
      <c r="G2215" s="5">
        <f t="shared" si="1001"/>
        <v>570</v>
      </c>
      <c r="H2215" s="5">
        <v>0</v>
      </c>
      <c r="I2215" s="6">
        <f t="shared" si="1002"/>
        <v>1170</v>
      </c>
      <c r="J2215">
        <v>0</v>
      </c>
      <c r="K2215" s="11">
        <f t="shared" si="1003"/>
        <v>8</v>
      </c>
      <c r="L2215">
        <v>0</v>
      </c>
      <c r="M2215">
        <v>0</v>
      </c>
      <c r="N2215" s="7">
        <v>0</v>
      </c>
      <c r="O2215" s="7" t="str">
        <f t="shared" ref="O2215:Q2215" si="1041">O2115</f>
        <v>1-1,2-13</v>
      </c>
      <c r="P2215" s="5" t="str">
        <f t="shared" si="1005"/>
        <v>1-52180</v>
      </c>
      <c r="Q2215" s="7">
        <f t="shared" si="1041"/>
        <v>0</v>
      </c>
      <c r="R2215" s="5">
        <f t="shared" si="1006"/>
        <v>26031</v>
      </c>
      <c r="S2215" s="5">
        <v>15</v>
      </c>
      <c r="T2215" s="5">
        <v>0</v>
      </c>
      <c r="U2215">
        <f>[2]升级消耗!$J115</f>
        <v>52180</v>
      </c>
      <c r="V2215">
        <f t="shared" si="981"/>
        <v>2.15</v>
      </c>
      <c r="AA2215" s="5">
        <f t="shared" si="1007"/>
        <v>1170</v>
      </c>
    </row>
    <row r="2216" spans="1:27">
      <c r="A2216" s="5">
        <f t="shared" si="977"/>
        <v>1008113</v>
      </c>
      <c r="B2216" s="5">
        <f t="shared" si="978"/>
        <v>1008</v>
      </c>
      <c r="C2216" s="5">
        <f>VLOOKUP(B2216,[1]role!$A:$J,10,1)</f>
        <v>52</v>
      </c>
      <c r="D2216" s="5">
        <f t="shared" si="979"/>
        <v>113</v>
      </c>
      <c r="E2216" s="10" t="s">
        <v>241</v>
      </c>
      <c r="F2216" s="5">
        <f>[2]攻击!$L118</f>
        <v>26650</v>
      </c>
      <c r="G2216" s="5">
        <f t="shared" si="1001"/>
        <v>574</v>
      </c>
      <c r="H2216" s="5">
        <v>0</v>
      </c>
      <c r="I2216" s="6">
        <f t="shared" si="1002"/>
        <v>1180</v>
      </c>
      <c r="J2216">
        <v>0</v>
      </c>
      <c r="K2216" s="11">
        <f t="shared" si="1003"/>
        <v>8</v>
      </c>
      <c r="L2216">
        <v>0</v>
      </c>
      <c r="M2216">
        <v>0</v>
      </c>
      <c r="N2216" s="7">
        <v>0</v>
      </c>
      <c r="O2216" s="7" t="str">
        <f t="shared" ref="O2216:Q2216" si="1042">O2116</f>
        <v>1-1,2-14</v>
      </c>
      <c r="P2216" s="5" t="str">
        <f t="shared" si="1005"/>
        <v>1-53419</v>
      </c>
      <c r="Q2216" s="7">
        <f t="shared" si="1042"/>
        <v>0</v>
      </c>
      <c r="R2216" s="5">
        <f t="shared" si="1006"/>
        <v>26650</v>
      </c>
      <c r="S2216" s="5">
        <v>15</v>
      </c>
      <c r="T2216" s="5">
        <v>0</v>
      </c>
      <c r="U2216">
        <f>[2]升级消耗!$J116</f>
        <v>53419</v>
      </c>
      <c r="V2216">
        <f t="shared" si="981"/>
        <v>2.15</v>
      </c>
      <c r="AA2216" s="5">
        <f t="shared" si="1007"/>
        <v>1180</v>
      </c>
    </row>
    <row r="2217" spans="1:27">
      <c r="A2217" s="5">
        <f t="shared" si="977"/>
        <v>1008114</v>
      </c>
      <c r="B2217" s="5">
        <f t="shared" si="978"/>
        <v>1008</v>
      </c>
      <c r="C2217" s="5">
        <f>VLOOKUP(B2217,[1]role!$A:$J,10,1)</f>
        <v>52</v>
      </c>
      <c r="D2217" s="5">
        <f t="shared" si="979"/>
        <v>114</v>
      </c>
      <c r="E2217" s="10" t="s">
        <v>241</v>
      </c>
      <c r="F2217" s="5">
        <f>[2]攻击!$L119</f>
        <v>27270</v>
      </c>
      <c r="G2217" s="5">
        <f t="shared" si="1001"/>
        <v>579</v>
      </c>
      <c r="H2217" s="5">
        <v>0</v>
      </c>
      <c r="I2217" s="6">
        <f t="shared" si="1002"/>
        <v>1190</v>
      </c>
      <c r="J2217">
        <v>0</v>
      </c>
      <c r="K2217" s="11">
        <f t="shared" si="1003"/>
        <v>8</v>
      </c>
      <c r="L2217">
        <v>0</v>
      </c>
      <c r="M2217">
        <v>0</v>
      </c>
      <c r="N2217" s="7">
        <v>0</v>
      </c>
      <c r="O2217" s="7" t="str">
        <f t="shared" ref="O2217:Q2217" si="1043">O2117</f>
        <v>1-1,2-15</v>
      </c>
      <c r="P2217" s="5" t="str">
        <f t="shared" si="1005"/>
        <v>1-54664</v>
      </c>
      <c r="Q2217" s="7">
        <f t="shared" si="1043"/>
        <v>0</v>
      </c>
      <c r="R2217" s="5">
        <f t="shared" si="1006"/>
        <v>27270</v>
      </c>
      <c r="S2217" s="5">
        <v>15</v>
      </c>
      <c r="T2217" s="5">
        <v>0</v>
      </c>
      <c r="U2217">
        <f>[2]升级消耗!$J117</f>
        <v>54664</v>
      </c>
      <c r="V2217">
        <f t="shared" si="981"/>
        <v>2.15</v>
      </c>
      <c r="AA2217" s="5">
        <f t="shared" si="1007"/>
        <v>1190</v>
      </c>
    </row>
    <row r="2218" spans="1:27">
      <c r="A2218" s="5">
        <f t="shared" si="977"/>
        <v>1008115</v>
      </c>
      <c r="B2218" s="5">
        <f t="shared" si="978"/>
        <v>1008</v>
      </c>
      <c r="C2218" s="5">
        <f>VLOOKUP(B2218,[1]role!$A:$J,10,1)</f>
        <v>52</v>
      </c>
      <c r="D2218" s="5">
        <f t="shared" si="979"/>
        <v>115</v>
      </c>
      <c r="E2218" s="10" t="s">
        <v>241</v>
      </c>
      <c r="F2218" s="5">
        <f>[2]攻击!$L120</f>
        <v>27892</v>
      </c>
      <c r="G2218" s="5">
        <f t="shared" si="1001"/>
        <v>584</v>
      </c>
      <c r="H2218" s="5">
        <v>0</v>
      </c>
      <c r="I2218" s="6">
        <f t="shared" si="1002"/>
        <v>1200</v>
      </c>
      <c r="J2218">
        <v>0</v>
      </c>
      <c r="K2218" s="11">
        <f t="shared" si="1003"/>
        <v>8</v>
      </c>
      <c r="L2218">
        <v>0</v>
      </c>
      <c r="M2218">
        <v>0</v>
      </c>
      <c r="N2218" s="7">
        <v>0</v>
      </c>
      <c r="O2218" s="7" t="str">
        <f t="shared" ref="O2218:Q2218" si="1044">O2118</f>
        <v>1-1,2-16</v>
      </c>
      <c r="P2218" s="5" t="str">
        <f t="shared" si="1005"/>
        <v>1-55913</v>
      </c>
      <c r="Q2218" s="7">
        <f t="shared" si="1044"/>
        <v>0</v>
      </c>
      <c r="R2218" s="5">
        <f t="shared" si="1006"/>
        <v>27892</v>
      </c>
      <c r="S2218" s="5">
        <v>15</v>
      </c>
      <c r="T2218" s="5">
        <v>0</v>
      </c>
      <c r="U2218">
        <f>[2]升级消耗!$J118</f>
        <v>55913</v>
      </c>
      <c r="V2218">
        <f t="shared" si="981"/>
        <v>2.15</v>
      </c>
      <c r="AA2218" s="5">
        <f t="shared" si="1007"/>
        <v>1200</v>
      </c>
    </row>
    <row r="2219" spans="1:27">
      <c r="A2219" s="5">
        <f t="shared" si="977"/>
        <v>1008116</v>
      </c>
      <c r="B2219" s="5">
        <f t="shared" si="978"/>
        <v>1008</v>
      </c>
      <c r="C2219" s="5">
        <f>VLOOKUP(B2219,[1]role!$A:$J,10,1)</f>
        <v>52</v>
      </c>
      <c r="D2219" s="5">
        <f t="shared" si="979"/>
        <v>116</v>
      </c>
      <c r="E2219" s="10" t="s">
        <v>241</v>
      </c>
      <c r="F2219" s="5">
        <f>[2]攻击!$L121</f>
        <v>28515</v>
      </c>
      <c r="G2219" s="5">
        <f t="shared" si="1001"/>
        <v>588</v>
      </c>
      <c r="H2219" s="5">
        <v>0</v>
      </c>
      <c r="I2219" s="6">
        <f t="shared" si="1002"/>
        <v>1210</v>
      </c>
      <c r="J2219">
        <v>0</v>
      </c>
      <c r="K2219" s="11">
        <f t="shared" si="1003"/>
        <v>8</v>
      </c>
      <c r="L2219">
        <v>0</v>
      </c>
      <c r="M2219">
        <v>0</v>
      </c>
      <c r="N2219" s="7">
        <v>0</v>
      </c>
      <c r="O2219" s="7" t="str">
        <f t="shared" ref="O2219:Q2219" si="1045">O2119</f>
        <v>1-1,2-17</v>
      </c>
      <c r="P2219" s="5" t="str">
        <f t="shared" si="1005"/>
        <v>1-57158</v>
      </c>
      <c r="Q2219" s="7">
        <f t="shared" si="1045"/>
        <v>0</v>
      </c>
      <c r="R2219" s="5">
        <f t="shared" si="1006"/>
        <v>28515</v>
      </c>
      <c r="S2219" s="5">
        <v>15</v>
      </c>
      <c r="T2219" s="5">
        <v>0</v>
      </c>
      <c r="U2219">
        <f>[2]升级消耗!$J119</f>
        <v>57158</v>
      </c>
      <c r="V2219">
        <f t="shared" si="981"/>
        <v>2.15</v>
      </c>
      <c r="AA2219" s="5">
        <f t="shared" si="1007"/>
        <v>1210</v>
      </c>
    </row>
    <row r="2220" spans="1:27">
      <c r="A2220" s="5">
        <f t="shared" si="977"/>
        <v>1008117</v>
      </c>
      <c r="B2220" s="5">
        <f t="shared" si="978"/>
        <v>1008</v>
      </c>
      <c r="C2220" s="5">
        <f>VLOOKUP(B2220,[1]role!$A:$J,10,1)</f>
        <v>52</v>
      </c>
      <c r="D2220" s="5">
        <f t="shared" si="979"/>
        <v>117</v>
      </c>
      <c r="E2220" s="10" t="s">
        <v>241</v>
      </c>
      <c r="F2220" s="5">
        <f>[2]攻击!$L122</f>
        <v>29142</v>
      </c>
      <c r="G2220" s="5">
        <f t="shared" si="1001"/>
        <v>593</v>
      </c>
      <c r="H2220" s="5">
        <v>0</v>
      </c>
      <c r="I2220" s="6">
        <f t="shared" si="1002"/>
        <v>1220</v>
      </c>
      <c r="J2220">
        <v>0</v>
      </c>
      <c r="K2220" s="11">
        <f t="shared" si="1003"/>
        <v>8</v>
      </c>
      <c r="L2220">
        <v>0</v>
      </c>
      <c r="M2220">
        <v>0</v>
      </c>
      <c r="N2220" s="7">
        <v>0</v>
      </c>
      <c r="O2220" s="7" t="str">
        <f t="shared" ref="O2220:Q2220" si="1046">O2120</f>
        <v>1-1,2-18</v>
      </c>
      <c r="P2220" s="5" t="str">
        <f t="shared" si="1005"/>
        <v>1-58421</v>
      </c>
      <c r="Q2220" s="7">
        <f t="shared" si="1046"/>
        <v>0</v>
      </c>
      <c r="R2220" s="5">
        <f t="shared" si="1006"/>
        <v>29142</v>
      </c>
      <c r="S2220" s="5">
        <v>15</v>
      </c>
      <c r="T2220" s="5">
        <v>0</v>
      </c>
      <c r="U2220">
        <f>[2]升级消耗!$J120</f>
        <v>58421</v>
      </c>
      <c r="V2220">
        <f t="shared" si="981"/>
        <v>2.15</v>
      </c>
      <c r="AA2220" s="5">
        <f t="shared" si="1007"/>
        <v>1220</v>
      </c>
    </row>
    <row r="2221" spans="1:27">
      <c r="A2221" s="5">
        <f t="shared" si="977"/>
        <v>1008118</v>
      </c>
      <c r="B2221" s="5">
        <f t="shared" si="978"/>
        <v>1008</v>
      </c>
      <c r="C2221" s="5">
        <f>VLOOKUP(B2221,[1]role!$A:$J,10,1)</f>
        <v>52</v>
      </c>
      <c r="D2221" s="5">
        <f t="shared" si="979"/>
        <v>118</v>
      </c>
      <c r="E2221" s="10" t="s">
        <v>241</v>
      </c>
      <c r="F2221" s="5">
        <f>[2]攻击!$L123</f>
        <v>29768</v>
      </c>
      <c r="G2221" s="5">
        <f t="shared" si="1001"/>
        <v>598</v>
      </c>
      <c r="H2221" s="5">
        <v>0</v>
      </c>
      <c r="I2221" s="6">
        <f t="shared" si="1002"/>
        <v>1230</v>
      </c>
      <c r="J2221">
        <v>0</v>
      </c>
      <c r="K2221" s="11">
        <f t="shared" si="1003"/>
        <v>8</v>
      </c>
      <c r="L2221">
        <v>0</v>
      </c>
      <c r="M2221">
        <v>0</v>
      </c>
      <c r="N2221" s="7">
        <v>0</v>
      </c>
      <c r="O2221" s="7" t="str">
        <f t="shared" ref="O2221:Q2221" si="1047">O2121</f>
        <v>1-1,2-19</v>
      </c>
      <c r="P2221" s="5" t="str">
        <f t="shared" si="1005"/>
        <v>1-59673</v>
      </c>
      <c r="Q2221" s="7">
        <f t="shared" si="1047"/>
        <v>0</v>
      </c>
      <c r="R2221" s="5">
        <f t="shared" si="1006"/>
        <v>29768</v>
      </c>
      <c r="S2221" s="5">
        <v>15</v>
      </c>
      <c r="T2221" s="5">
        <v>0</v>
      </c>
      <c r="U2221">
        <f>[2]升级消耗!$J121</f>
        <v>59673</v>
      </c>
      <c r="V2221">
        <f t="shared" si="981"/>
        <v>2.15</v>
      </c>
      <c r="AA2221" s="5">
        <f t="shared" si="1007"/>
        <v>1230</v>
      </c>
    </row>
    <row r="2222" spans="1:27">
      <c r="A2222" s="5">
        <f t="shared" si="977"/>
        <v>1008119</v>
      </c>
      <c r="B2222" s="5">
        <f t="shared" si="978"/>
        <v>1008</v>
      </c>
      <c r="C2222" s="5">
        <f>VLOOKUP(B2222,[1]role!$A:$J,10,1)</f>
        <v>52</v>
      </c>
      <c r="D2222" s="5">
        <f t="shared" si="979"/>
        <v>119</v>
      </c>
      <c r="E2222" s="10" t="s">
        <v>241</v>
      </c>
      <c r="F2222" s="5">
        <f>[2]攻击!$L124</f>
        <v>30398</v>
      </c>
      <c r="G2222" s="5">
        <f t="shared" si="1001"/>
        <v>602</v>
      </c>
      <c r="H2222" s="5">
        <v>0</v>
      </c>
      <c r="I2222" s="6">
        <f t="shared" si="1002"/>
        <v>1240</v>
      </c>
      <c r="J2222">
        <v>0</v>
      </c>
      <c r="K2222" s="11">
        <f t="shared" si="1003"/>
        <v>8</v>
      </c>
      <c r="L2222">
        <v>0</v>
      </c>
      <c r="M2222">
        <v>0</v>
      </c>
      <c r="N2222" s="7">
        <v>0</v>
      </c>
      <c r="O2222" s="7" t="str">
        <f t="shared" ref="O2222:Q2222" si="1048">O2122</f>
        <v>1-1,2-20</v>
      </c>
      <c r="P2222" s="5" t="str">
        <f t="shared" si="1005"/>
        <v>1-60932</v>
      </c>
      <c r="Q2222" s="7">
        <f t="shared" si="1048"/>
        <v>0</v>
      </c>
      <c r="R2222" s="5">
        <f t="shared" si="1006"/>
        <v>30398</v>
      </c>
      <c r="S2222" s="5">
        <v>15</v>
      </c>
      <c r="T2222" s="5">
        <v>0</v>
      </c>
      <c r="U2222">
        <f>[2]升级消耗!$J122</f>
        <v>60932</v>
      </c>
      <c r="V2222">
        <f t="shared" si="981"/>
        <v>2.15</v>
      </c>
      <c r="AA2222" s="5">
        <f t="shared" si="1007"/>
        <v>1240</v>
      </c>
    </row>
    <row r="2223" spans="1:27">
      <c r="A2223" s="5">
        <f t="shared" si="977"/>
        <v>1008120</v>
      </c>
      <c r="B2223" s="5">
        <f t="shared" si="978"/>
        <v>1008</v>
      </c>
      <c r="C2223" s="5">
        <f>VLOOKUP(B2223,[1]role!$A:$J,10,1)</f>
        <v>52</v>
      </c>
      <c r="D2223" s="5">
        <f t="shared" si="979"/>
        <v>120</v>
      </c>
      <c r="E2223" s="10" t="s">
        <v>241</v>
      </c>
      <c r="F2223" s="5">
        <f>[2]攻击!$L125</f>
        <v>31028</v>
      </c>
      <c r="G2223" s="5">
        <f t="shared" si="1001"/>
        <v>607</v>
      </c>
      <c r="H2223" s="5">
        <v>0</v>
      </c>
      <c r="I2223" s="6">
        <f t="shared" si="1002"/>
        <v>1250</v>
      </c>
      <c r="J2223">
        <v>0</v>
      </c>
      <c r="K2223" s="11">
        <f t="shared" si="1003"/>
        <v>8</v>
      </c>
      <c r="L2223">
        <v>0</v>
      </c>
      <c r="M2223">
        <v>0</v>
      </c>
      <c r="N2223" s="7">
        <v>0</v>
      </c>
      <c r="O2223" s="7" t="str">
        <f t="shared" ref="O2223:Q2223" si="1049">O2123</f>
        <v>1-1,2-21</v>
      </c>
      <c r="P2223" s="5" t="str">
        <f t="shared" si="1005"/>
        <v>1-62197</v>
      </c>
      <c r="Q2223" s="7">
        <f t="shared" si="1049"/>
        <v>0</v>
      </c>
      <c r="R2223" s="5">
        <f t="shared" si="1006"/>
        <v>31028</v>
      </c>
      <c r="S2223" s="5">
        <v>15</v>
      </c>
      <c r="T2223" s="5">
        <v>0</v>
      </c>
      <c r="U2223">
        <f>[2]升级消耗!$J123</f>
        <v>62197</v>
      </c>
      <c r="V2223">
        <f t="shared" si="981"/>
        <v>2.15</v>
      </c>
      <c r="AA2223" s="5">
        <f t="shared" si="1007"/>
        <v>1250</v>
      </c>
    </row>
    <row r="2224" spans="1:27">
      <c r="A2224" s="5">
        <f t="shared" si="977"/>
        <v>1008121</v>
      </c>
      <c r="B2224" s="5">
        <f t="shared" si="978"/>
        <v>1008</v>
      </c>
      <c r="C2224" s="5">
        <f>VLOOKUP(B2224,[1]role!$A:$J,10,1)</f>
        <v>52</v>
      </c>
      <c r="D2224" s="5">
        <f t="shared" si="979"/>
        <v>121</v>
      </c>
      <c r="E2224" s="10" t="s">
        <v>241</v>
      </c>
      <c r="F2224" s="5">
        <f>[2]攻击!$L126</f>
        <v>31662</v>
      </c>
      <c r="G2224" s="5">
        <f t="shared" si="1001"/>
        <v>612</v>
      </c>
      <c r="H2224" s="5">
        <v>0</v>
      </c>
      <c r="I2224" s="6">
        <f t="shared" si="1002"/>
        <v>1260</v>
      </c>
      <c r="J2224">
        <v>0</v>
      </c>
      <c r="K2224" s="11">
        <f t="shared" si="1003"/>
        <v>8</v>
      </c>
      <c r="L2224">
        <v>0</v>
      </c>
      <c r="M2224">
        <v>0</v>
      </c>
      <c r="N2224" s="7">
        <v>0</v>
      </c>
      <c r="O2224" s="7" t="str">
        <f t="shared" ref="O2224:Q2224" si="1050">O2124</f>
        <v>1-1,2-22</v>
      </c>
      <c r="P2224" s="5" t="str">
        <f t="shared" si="1005"/>
        <v>1-63471</v>
      </c>
      <c r="Q2224" s="7">
        <f t="shared" si="1050"/>
        <v>0</v>
      </c>
      <c r="R2224" s="5">
        <f t="shared" si="1006"/>
        <v>31662</v>
      </c>
      <c r="S2224" s="5">
        <v>15</v>
      </c>
      <c r="T2224" s="5">
        <v>0</v>
      </c>
      <c r="U2224">
        <f>[2]升级消耗!$J124</f>
        <v>63471</v>
      </c>
      <c r="V2224">
        <f t="shared" si="981"/>
        <v>2.15</v>
      </c>
      <c r="AA2224" s="5">
        <f t="shared" si="1007"/>
        <v>1260</v>
      </c>
    </row>
    <row r="2225" spans="1:27">
      <c r="A2225" s="5">
        <f t="shared" ref="A2225:A2288" si="1051">A1925+1000</f>
        <v>1008122</v>
      </c>
      <c r="B2225" s="5">
        <f t="shared" ref="B2225:B2288" si="1052">B1925+1</f>
        <v>1008</v>
      </c>
      <c r="C2225" s="5">
        <f>VLOOKUP(B2225,[1]role!$A:$J,10,1)</f>
        <v>52</v>
      </c>
      <c r="D2225" s="5">
        <f t="shared" ref="D2225:D2288" si="1053">D1925</f>
        <v>122</v>
      </c>
      <c r="E2225" s="10" t="s">
        <v>241</v>
      </c>
      <c r="F2225" s="5">
        <f>[2]攻击!$L127</f>
        <v>32295</v>
      </c>
      <c r="G2225" s="5">
        <f t="shared" si="1001"/>
        <v>616</v>
      </c>
      <c r="H2225" s="5">
        <v>0</v>
      </c>
      <c r="I2225" s="6">
        <f t="shared" si="1002"/>
        <v>1270</v>
      </c>
      <c r="J2225">
        <v>0</v>
      </c>
      <c r="K2225" s="11">
        <f t="shared" si="1003"/>
        <v>8</v>
      </c>
      <c r="L2225">
        <v>0</v>
      </c>
      <c r="M2225">
        <v>0</v>
      </c>
      <c r="N2225" s="7">
        <v>0</v>
      </c>
      <c r="O2225" s="7" t="str">
        <f t="shared" ref="O2225:Q2225" si="1054">O2125</f>
        <v>1-1,2-23</v>
      </c>
      <c r="P2225" s="5" t="str">
        <f t="shared" si="1005"/>
        <v>1-64740</v>
      </c>
      <c r="Q2225" s="7">
        <f t="shared" si="1054"/>
        <v>0</v>
      </c>
      <c r="R2225" s="5">
        <f t="shared" si="1006"/>
        <v>32295</v>
      </c>
      <c r="S2225" s="5">
        <v>15</v>
      </c>
      <c r="T2225" s="5">
        <v>0</v>
      </c>
      <c r="U2225">
        <f>[2]升级消耗!$J125</f>
        <v>64740</v>
      </c>
      <c r="V2225">
        <f t="shared" ref="V2225:V2288" si="1055">V1925-0.05</f>
        <v>2.15</v>
      </c>
      <c r="AA2225" s="5">
        <f t="shared" si="1007"/>
        <v>1270</v>
      </c>
    </row>
    <row r="2226" spans="1:27">
      <c r="A2226" s="5">
        <f t="shared" si="1051"/>
        <v>1008123</v>
      </c>
      <c r="B2226" s="5">
        <f t="shared" si="1052"/>
        <v>1008</v>
      </c>
      <c r="C2226" s="5">
        <f>VLOOKUP(B2226,[1]role!$A:$J,10,1)</f>
        <v>52</v>
      </c>
      <c r="D2226" s="5">
        <f t="shared" si="1053"/>
        <v>123</v>
      </c>
      <c r="E2226" s="10" t="s">
        <v>241</v>
      </c>
      <c r="F2226" s="5">
        <f>[2]攻击!$L128</f>
        <v>32932</v>
      </c>
      <c r="G2226" s="5">
        <f t="shared" si="1001"/>
        <v>621</v>
      </c>
      <c r="H2226" s="5">
        <v>0</v>
      </c>
      <c r="I2226" s="6">
        <f t="shared" si="1002"/>
        <v>1280</v>
      </c>
      <c r="J2226">
        <v>0</v>
      </c>
      <c r="K2226" s="11">
        <f t="shared" si="1003"/>
        <v>8</v>
      </c>
      <c r="L2226">
        <v>0</v>
      </c>
      <c r="M2226">
        <v>0</v>
      </c>
      <c r="N2226" s="7">
        <v>0</v>
      </c>
      <c r="O2226" s="7" t="str">
        <f t="shared" ref="O2226:Q2226" si="1056">O2126</f>
        <v>1-1,2-24</v>
      </c>
      <c r="P2226" s="5" t="str">
        <f t="shared" si="1005"/>
        <v>1-66017</v>
      </c>
      <c r="Q2226" s="7">
        <f t="shared" si="1056"/>
        <v>0</v>
      </c>
      <c r="R2226" s="5">
        <f t="shared" si="1006"/>
        <v>32932</v>
      </c>
      <c r="S2226" s="5">
        <v>15</v>
      </c>
      <c r="T2226" s="5">
        <v>0</v>
      </c>
      <c r="U2226">
        <f>[2]升级消耗!$J126</f>
        <v>66017</v>
      </c>
      <c r="V2226">
        <f t="shared" si="1055"/>
        <v>2.15</v>
      </c>
      <c r="AA2226" s="5">
        <f t="shared" si="1007"/>
        <v>1280</v>
      </c>
    </row>
    <row r="2227" spans="1:27">
      <c r="A2227" s="5">
        <f t="shared" si="1051"/>
        <v>1008124</v>
      </c>
      <c r="B2227" s="5">
        <f t="shared" si="1052"/>
        <v>1008</v>
      </c>
      <c r="C2227" s="5">
        <f>VLOOKUP(B2227,[1]role!$A:$J,10,1)</f>
        <v>52</v>
      </c>
      <c r="D2227" s="5">
        <f t="shared" si="1053"/>
        <v>124</v>
      </c>
      <c r="E2227" s="10" t="s">
        <v>241</v>
      </c>
      <c r="F2227" s="5">
        <f>[2]攻击!$L129</f>
        <v>33570</v>
      </c>
      <c r="G2227" s="5">
        <f t="shared" si="1001"/>
        <v>626</v>
      </c>
      <c r="H2227" s="5">
        <v>0</v>
      </c>
      <c r="I2227" s="6">
        <f t="shared" si="1002"/>
        <v>1290</v>
      </c>
      <c r="J2227">
        <v>0</v>
      </c>
      <c r="K2227" s="11">
        <f t="shared" si="1003"/>
        <v>8</v>
      </c>
      <c r="L2227">
        <v>0</v>
      </c>
      <c r="M2227">
        <v>0</v>
      </c>
      <c r="N2227" s="7">
        <v>0</v>
      </c>
      <c r="O2227" s="7" t="str">
        <f t="shared" ref="O2227:Q2227" si="1057">O2127</f>
        <v>1-1,2-25</v>
      </c>
      <c r="P2227" s="5" t="str">
        <f t="shared" si="1005"/>
        <v>1-67290</v>
      </c>
      <c r="Q2227" s="7">
        <f t="shared" si="1057"/>
        <v>0</v>
      </c>
      <c r="R2227" s="5">
        <f t="shared" si="1006"/>
        <v>33570</v>
      </c>
      <c r="S2227" s="5">
        <v>15</v>
      </c>
      <c r="T2227" s="5">
        <v>0</v>
      </c>
      <c r="U2227">
        <f>[2]升级消耗!$J127</f>
        <v>67290</v>
      </c>
      <c r="V2227">
        <f t="shared" si="1055"/>
        <v>2.15</v>
      </c>
      <c r="AA2227" s="5">
        <f t="shared" si="1007"/>
        <v>1290</v>
      </c>
    </row>
    <row r="2228" spans="1:27">
      <c r="A2228" s="5">
        <f t="shared" si="1051"/>
        <v>1008125</v>
      </c>
      <c r="B2228" s="5">
        <f t="shared" si="1052"/>
        <v>1008</v>
      </c>
      <c r="C2228" s="5">
        <f>VLOOKUP(B2228,[1]role!$A:$J,10,1)</f>
        <v>52</v>
      </c>
      <c r="D2228" s="5">
        <f t="shared" si="1053"/>
        <v>125</v>
      </c>
      <c r="E2228" s="10" t="s">
        <v>241</v>
      </c>
      <c r="F2228" s="5">
        <f>[2]攻击!$L130</f>
        <v>34210</v>
      </c>
      <c r="G2228" s="5">
        <f t="shared" si="1001"/>
        <v>630</v>
      </c>
      <c r="H2228" s="5">
        <v>0</v>
      </c>
      <c r="I2228" s="6">
        <f t="shared" si="1002"/>
        <v>1300</v>
      </c>
      <c r="J2228">
        <v>0</v>
      </c>
      <c r="K2228" s="11">
        <f t="shared" si="1003"/>
        <v>8</v>
      </c>
      <c r="L2228">
        <v>0</v>
      </c>
      <c r="M2228">
        <v>0</v>
      </c>
      <c r="N2228" s="7">
        <v>0</v>
      </c>
      <c r="O2228" s="7" t="str">
        <f t="shared" ref="O2228:Q2228" si="1058">O2128</f>
        <v>1-1,2-26</v>
      </c>
      <c r="P2228" s="5" t="str">
        <f t="shared" si="1005"/>
        <v>1-68573</v>
      </c>
      <c r="Q2228" s="7">
        <f t="shared" si="1058"/>
        <v>0</v>
      </c>
      <c r="R2228" s="5">
        <f t="shared" si="1006"/>
        <v>34210</v>
      </c>
      <c r="S2228" s="5">
        <v>15</v>
      </c>
      <c r="T2228" s="5">
        <v>0</v>
      </c>
      <c r="U2228">
        <f>[2]升级消耗!$J128</f>
        <v>68573</v>
      </c>
      <c r="V2228">
        <f t="shared" si="1055"/>
        <v>2.15</v>
      </c>
      <c r="AA2228" s="5">
        <f t="shared" si="1007"/>
        <v>1300</v>
      </c>
    </row>
    <row r="2229" spans="1:27">
      <c r="A2229" s="5">
        <f t="shared" si="1051"/>
        <v>1008126</v>
      </c>
      <c r="B2229" s="5">
        <f t="shared" si="1052"/>
        <v>1008</v>
      </c>
      <c r="C2229" s="5">
        <f>VLOOKUP(B2229,[1]role!$A:$J,10,1)</f>
        <v>52</v>
      </c>
      <c r="D2229" s="5">
        <f t="shared" si="1053"/>
        <v>126</v>
      </c>
      <c r="E2229" s="10" t="s">
        <v>241</v>
      </c>
      <c r="F2229" s="5">
        <f>[2]攻击!$L131</f>
        <v>35172</v>
      </c>
      <c r="G2229" s="5">
        <f t="shared" si="1001"/>
        <v>635</v>
      </c>
      <c r="H2229" s="5">
        <v>0</v>
      </c>
      <c r="I2229" s="6">
        <f t="shared" si="1002"/>
        <v>1310</v>
      </c>
      <c r="J2229">
        <v>0</v>
      </c>
      <c r="K2229" s="11">
        <f t="shared" si="1003"/>
        <v>8</v>
      </c>
      <c r="L2229">
        <v>0</v>
      </c>
      <c r="M2229">
        <v>0</v>
      </c>
      <c r="N2229" s="7">
        <v>0</v>
      </c>
      <c r="O2229" s="7" t="str">
        <f t="shared" ref="O2229:Q2229" si="1059">O2129</f>
        <v>1-1,2-27</v>
      </c>
      <c r="P2229" s="5" t="str">
        <f t="shared" si="1005"/>
        <v>1-70507</v>
      </c>
      <c r="Q2229" s="7">
        <f t="shared" si="1059"/>
        <v>0</v>
      </c>
      <c r="R2229" s="5">
        <f t="shared" si="1006"/>
        <v>35172</v>
      </c>
      <c r="S2229" s="5">
        <v>15</v>
      </c>
      <c r="T2229" s="5">
        <v>0</v>
      </c>
      <c r="U2229">
        <f>[2]升级消耗!$J129</f>
        <v>70507</v>
      </c>
      <c r="V2229">
        <f t="shared" si="1055"/>
        <v>2.15</v>
      </c>
      <c r="AA2229" s="5">
        <f t="shared" si="1007"/>
        <v>1310</v>
      </c>
    </row>
    <row r="2230" spans="1:27">
      <c r="A2230" s="5">
        <f t="shared" si="1051"/>
        <v>1008127</v>
      </c>
      <c r="B2230" s="5">
        <f t="shared" si="1052"/>
        <v>1008</v>
      </c>
      <c r="C2230" s="5">
        <f>VLOOKUP(B2230,[1]role!$A:$J,10,1)</f>
        <v>52</v>
      </c>
      <c r="D2230" s="5">
        <f t="shared" si="1053"/>
        <v>127</v>
      </c>
      <c r="E2230" s="10" t="s">
        <v>241</v>
      </c>
      <c r="F2230" s="5">
        <f>[2]攻击!$L132</f>
        <v>36133</v>
      </c>
      <c r="G2230" s="5">
        <f t="shared" si="1001"/>
        <v>639</v>
      </c>
      <c r="H2230" s="5">
        <v>0</v>
      </c>
      <c r="I2230" s="6">
        <f t="shared" si="1002"/>
        <v>1320</v>
      </c>
      <c r="J2230">
        <v>0</v>
      </c>
      <c r="K2230" s="11">
        <f t="shared" si="1003"/>
        <v>8</v>
      </c>
      <c r="L2230">
        <v>0</v>
      </c>
      <c r="M2230">
        <v>0</v>
      </c>
      <c r="N2230" s="7">
        <v>0</v>
      </c>
      <c r="O2230" s="7" t="str">
        <f t="shared" ref="O2230:Q2230" si="1060">O2130</f>
        <v>1-1,2-28</v>
      </c>
      <c r="P2230" s="5" t="str">
        <f t="shared" si="1005"/>
        <v>1-72433</v>
      </c>
      <c r="Q2230" s="7">
        <f t="shared" si="1060"/>
        <v>0</v>
      </c>
      <c r="R2230" s="5">
        <f t="shared" si="1006"/>
        <v>36133</v>
      </c>
      <c r="S2230" s="5">
        <v>15</v>
      </c>
      <c r="T2230" s="5">
        <v>0</v>
      </c>
      <c r="U2230">
        <f>[2]升级消耗!$J130</f>
        <v>72433</v>
      </c>
      <c r="V2230">
        <f t="shared" si="1055"/>
        <v>2.15</v>
      </c>
      <c r="AA2230" s="5">
        <f t="shared" si="1007"/>
        <v>1320</v>
      </c>
    </row>
    <row r="2231" spans="1:27">
      <c r="A2231" s="5">
        <f t="shared" si="1051"/>
        <v>1008128</v>
      </c>
      <c r="B2231" s="5">
        <f t="shared" si="1052"/>
        <v>1008</v>
      </c>
      <c r="C2231" s="5">
        <f>VLOOKUP(B2231,[1]role!$A:$J,10,1)</f>
        <v>52</v>
      </c>
      <c r="D2231" s="5">
        <f t="shared" si="1053"/>
        <v>128</v>
      </c>
      <c r="E2231" s="10" t="s">
        <v>241</v>
      </c>
      <c r="F2231" s="5">
        <f>[2]攻击!$L133</f>
        <v>37098</v>
      </c>
      <c r="G2231" s="5">
        <f t="shared" si="1001"/>
        <v>644</v>
      </c>
      <c r="H2231" s="5">
        <v>0</v>
      </c>
      <c r="I2231" s="6">
        <f t="shared" si="1002"/>
        <v>1330</v>
      </c>
      <c r="J2231">
        <v>0</v>
      </c>
      <c r="K2231" s="11">
        <f t="shared" si="1003"/>
        <v>8</v>
      </c>
      <c r="L2231">
        <v>0</v>
      </c>
      <c r="M2231">
        <v>0</v>
      </c>
      <c r="N2231" s="7">
        <v>0</v>
      </c>
      <c r="O2231" s="7" t="str">
        <f t="shared" ref="O2231:Q2231" si="1061">O2131</f>
        <v>1-1,2-29</v>
      </c>
      <c r="P2231" s="5" t="str">
        <f t="shared" si="1005"/>
        <v>1-74361</v>
      </c>
      <c r="Q2231" s="7">
        <f t="shared" si="1061"/>
        <v>0</v>
      </c>
      <c r="R2231" s="5">
        <f t="shared" si="1006"/>
        <v>37098</v>
      </c>
      <c r="S2231" s="5">
        <v>15</v>
      </c>
      <c r="T2231" s="5">
        <v>0</v>
      </c>
      <c r="U2231">
        <f>[2]升级消耗!$J131</f>
        <v>74361</v>
      </c>
      <c r="V2231">
        <f t="shared" si="1055"/>
        <v>2.15</v>
      </c>
      <c r="AA2231" s="5">
        <f t="shared" si="1007"/>
        <v>1330</v>
      </c>
    </row>
    <row r="2232" spans="1:27">
      <c r="A2232" s="5">
        <f t="shared" si="1051"/>
        <v>1008129</v>
      </c>
      <c r="B2232" s="5">
        <f t="shared" si="1052"/>
        <v>1008</v>
      </c>
      <c r="C2232" s="5">
        <f>VLOOKUP(B2232,[1]role!$A:$J,10,1)</f>
        <v>52</v>
      </c>
      <c r="D2232" s="5">
        <f t="shared" si="1053"/>
        <v>129</v>
      </c>
      <c r="E2232" s="10" t="s">
        <v>241</v>
      </c>
      <c r="F2232" s="5">
        <f>[2]攻击!$L134</f>
        <v>38062</v>
      </c>
      <c r="G2232" s="5">
        <f t="shared" si="1001"/>
        <v>649</v>
      </c>
      <c r="H2232" s="5">
        <v>0</v>
      </c>
      <c r="I2232" s="6">
        <f t="shared" si="1002"/>
        <v>1340</v>
      </c>
      <c r="J2232">
        <v>0</v>
      </c>
      <c r="K2232" s="11">
        <f t="shared" si="1003"/>
        <v>8</v>
      </c>
      <c r="L2232">
        <v>0</v>
      </c>
      <c r="M2232">
        <v>0</v>
      </c>
      <c r="N2232" s="7">
        <v>0</v>
      </c>
      <c r="O2232" s="7" t="str">
        <f t="shared" ref="O2232:Q2232" si="1062">O2132</f>
        <v>1-1,2-30</v>
      </c>
      <c r="P2232" s="5" t="str">
        <f t="shared" si="1005"/>
        <v>1-76301</v>
      </c>
      <c r="Q2232" s="7">
        <f t="shared" si="1062"/>
        <v>0</v>
      </c>
      <c r="R2232" s="5">
        <f t="shared" si="1006"/>
        <v>38062</v>
      </c>
      <c r="S2232" s="5">
        <v>15</v>
      </c>
      <c r="T2232" s="5">
        <v>0</v>
      </c>
      <c r="U2232">
        <f>[2]升级消耗!$J132</f>
        <v>76301</v>
      </c>
      <c r="V2232">
        <f t="shared" si="1055"/>
        <v>2.15</v>
      </c>
      <c r="AA2232" s="5">
        <f t="shared" si="1007"/>
        <v>1340</v>
      </c>
    </row>
    <row r="2233" spans="1:27">
      <c r="A2233" s="5">
        <f t="shared" si="1051"/>
        <v>1008130</v>
      </c>
      <c r="B2233" s="5">
        <f t="shared" si="1052"/>
        <v>1008</v>
      </c>
      <c r="C2233" s="5">
        <f>VLOOKUP(B2233,[1]role!$A:$J,10,1)</f>
        <v>52</v>
      </c>
      <c r="D2233" s="5">
        <f t="shared" si="1053"/>
        <v>130</v>
      </c>
      <c r="E2233" s="10" t="s">
        <v>241</v>
      </c>
      <c r="F2233" s="5">
        <f>[2]攻击!$L135</f>
        <v>39031</v>
      </c>
      <c r="G2233" s="5">
        <f t="shared" si="1001"/>
        <v>653</v>
      </c>
      <c r="H2233" s="5">
        <v>0</v>
      </c>
      <c r="I2233" s="6">
        <f t="shared" si="1002"/>
        <v>1350</v>
      </c>
      <c r="J2233">
        <v>0</v>
      </c>
      <c r="K2233" s="11">
        <f t="shared" si="1003"/>
        <v>8</v>
      </c>
      <c r="L2233">
        <v>0</v>
      </c>
      <c r="M2233">
        <v>0</v>
      </c>
      <c r="N2233" s="7">
        <v>0</v>
      </c>
      <c r="O2233" s="7" t="str">
        <f t="shared" ref="O2233:Q2233" si="1063">O2133</f>
        <v>1-1,2-31</v>
      </c>
      <c r="P2233" s="5" t="str">
        <f t="shared" si="1005"/>
        <v>1-78240</v>
      </c>
      <c r="Q2233" s="7">
        <f t="shared" si="1063"/>
        <v>0</v>
      </c>
      <c r="R2233" s="5">
        <f t="shared" si="1006"/>
        <v>39031</v>
      </c>
      <c r="S2233" s="5">
        <v>15</v>
      </c>
      <c r="T2233" s="5">
        <v>0</v>
      </c>
      <c r="U2233">
        <f>[2]升级消耗!$J133</f>
        <v>78240</v>
      </c>
      <c r="V2233">
        <f t="shared" si="1055"/>
        <v>2.15</v>
      </c>
      <c r="AA2233" s="5">
        <f t="shared" si="1007"/>
        <v>1350</v>
      </c>
    </row>
    <row r="2234" spans="1:27">
      <c r="A2234" s="5">
        <f t="shared" si="1051"/>
        <v>1008131</v>
      </c>
      <c r="B2234" s="5">
        <f t="shared" si="1052"/>
        <v>1008</v>
      </c>
      <c r="C2234" s="5">
        <f>VLOOKUP(B2234,[1]role!$A:$J,10,1)</f>
        <v>52</v>
      </c>
      <c r="D2234" s="5">
        <f t="shared" si="1053"/>
        <v>131</v>
      </c>
      <c r="E2234" s="10" t="s">
        <v>241</v>
      </c>
      <c r="F2234" s="5">
        <f>[2]攻击!$L136</f>
        <v>39999</v>
      </c>
      <c r="G2234" s="5">
        <f t="shared" si="1001"/>
        <v>658</v>
      </c>
      <c r="H2234" s="5">
        <v>0</v>
      </c>
      <c r="I2234" s="6">
        <f t="shared" si="1002"/>
        <v>1360</v>
      </c>
      <c r="J2234">
        <v>0</v>
      </c>
      <c r="K2234" s="11">
        <f t="shared" si="1003"/>
        <v>8</v>
      </c>
      <c r="L2234">
        <v>0</v>
      </c>
      <c r="M2234">
        <v>0</v>
      </c>
      <c r="N2234" s="7">
        <v>0</v>
      </c>
      <c r="O2234" s="7" t="str">
        <f t="shared" ref="O2234:Q2234" si="1064">O2134</f>
        <v>1-1,2-32</v>
      </c>
      <c r="P2234" s="5" t="str">
        <f t="shared" si="1005"/>
        <v>1-80178</v>
      </c>
      <c r="Q2234" s="7">
        <f t="shared" si="1064"/>
        <v>0</v>
      </c>
      <c r="R2234" s="5">
        <f t="shared" si="1006"/>
        <v>39999</v>
      </c>
      <c r="S2234" s="5">
        <v>15</v>
      </c>
      <c r="T2234" s="5">
        <v>0</v>
      </c>
      <c r="U2234">
        <f>[2]升级消耗!$J134</f>
        <v>80178</v>
      </c>
      <c r="V2234">
        <f t="shared" si="1055"/>
        <v>2.15</v>
      </c>
      <c r="AA2234" s="5">
        <f t="shared" si="1007"/>
        <v>1360</v>
      </c>
    </row>
    <row r="2235" spans="1:27">
      <c r="A2235" s="5">
        <f t="shared" si="1051"/>
        <v>1008132</v>
      </c>
      <c r="B2235" s="5">
        <f t="shared" si="1052"/>
        <v>1008</v>
      </c>
      <c r="C2235" s="5">
        <f>VLOOKUP(B2235,[1]role!$A:$J,10,1)</f>
        <v>52</v>
      </c>
      <c r="D2235" s="5">
        <f t="shared" si="1053"/>
        <v>132</v>
      </c>
      <c r="E2235" s="10" t="s">
        <v>241</v>
      </c>
      <c r="F2235" s="5">
        <f>[2]攻击!$L137</f>
        <v>40971</v>
      </c>
      <c r="G2235" s="5">
        <f t="shared" si="1001"/>
        <v>663</v>
      </c>
      <c r="H2235" s="5">
        <v>0</v>
      </c>
      <c r="I2235" s="6">
        <f t="shared" si="1002"/>
        <v>1370</v>
      </c>
      <c r="J2235">
        <v>0</v>
      </c>
      <c r="K2235" s="11">
        <f t="shared" si="1003"/>
        <v>8</v>
      </c>
      <c r="L2235">
        <v>0</v>
      </c>
      <c r="M2235">
        <v>0</v>
      </c>
      <c r="N2235" s="7">
        <v>0</v>
      </c>
      <c r="O2235" s="7" t="str">
        <f t="shared" ref="O2235:Q2235" si="1065">O2135</f>
        <v>1-1,2-33</v>
      </c>
      <c r="P2235" s="5" t="str">
        <f t="shared" si="1005"/>
        <v>1-82133</v>
      </c>
      <c r="Q2235" s="7">
        <f t="shared" si="1065"/>
        <v>0</v>
      </c>
      <c r="R2235" s="5">
        <f t="shared" si="1006"/>
        <v>40971</v>
      </c>
      <c r="S2235" s="5">
        <v>15</v>
      </c>
      <c r="T2235" s="5">
        <v>0</v>
      </c>
      <c r="U2235">
        <f>[2]升级消耗!$J135</f>
        <v>82133</v>
      </c>
      <c r="V2235">
        <f t="shared" si="1055"/>
        <v>2.15</v>
      </c>
      <c r="AA2235" s="5">
        <f t="shared" si="1007"/>
        <v>1370</v>
      </c>
    </row>
    <row r="2236" spans="1:27">
      <c r="A2236" s="5">
        <f t="shared" si="1051"/>
        <v>1008133</v>
      </c>
      <c r="B2236" s="5">
        <f t="shared" si="1052"/>
        <v>1008</v>
      </c>
      <c r="C2236" s="5">
        <f>VLOOKUP(B2236,[1]role!$A:$J,10,1)</f>
        <v>52</v>
      </c>
      <c r="D2236" s="5">
        <f t="shared" si="1053"/>
        <v>133</v>
      </c>
      <c r="E2236" s="10" t="s">
        <v>241</v>
      </c>
      <c r="F2236" s="5">
        <f>[2]攻击!$L138</f>
        <v>41943</v>
      </c>
      <c r="G2236" s="5">
        <f t="shared" si="1001"/>
        <v>667</v>
      </c>
      <c r="H2236" s="5">
        <v>0</v>
      </c>
      <c r="I2236" s="6">
        <f t="shared" si="1002"/>
        <v>1380</v>
      </c>
      <c r="J2236">
        <v>0</v>
      </c>
      <c r="K2236" s="11">
        <f t="shared" si="1003"/>
        <v>8</v>
      </c>
      <c r="L2236">
        <v>0</v>
      </c>
      <c r="M2236">
        <v>0</v>
      </c>
      <c r="N2236" s="7">
        <v>0</v>
      </c>
      <c r="O2236" s="7" t="str">
        <f t="shared" ref="O2236:Q2236" si="1066">O2136</f>
        <v>1-1,2-34</v>
      </c>
      <c r="P2236" s="5" t="str">
        <f t="shared" si="1005"/>
        <v>1-84081</v>
      </c>
      <c r="Q2236" s="7">
        <f t="shared" si="1066"/>
        <v>0</v>
      </c>
      <c r="R2236" s="5">
        <f t="shared" si="1006"/>
        <v>41943</v>
      </c>
      <c r="S2236" s="5">
        <v>15</v>
      </c>
      <c r="T2236" s="5">
        <v>0</v>
      </c>
      <c r="U2236">
        <f>[2]升级消耗!$J136</f>
        <v>84081</v>
      </c>
      <c r="V2236">
        <f t="shared" si="1055"/>
        <v>2.15</v>
      </c>
      <c r="AA2236" s="5">
        <f t="shared" si="1007"/>
        <v>1380</v>
      </c>
    </row>
    <row r="2237" spans="1:27">
      <c r="A2237" s="5">
        <f t="shared" si="1051"/>
        <v>1008134</v>
      </c>
      <c r="B2237" s="5">
        <f t="shared" si="1052"/>
        <v>1008</v>
      </c>
      <c r="C2237" s="5">
        <f>VLOOKUP(B2237,[1]role!$A:$J,10,1)</f>
        <v>52</v>
      </c>
      <c r="D2237" s="5">
        <f t="shared" si="1053"/>
        <v>134</v>
      </c>
      <c r="E2237" s="10" t="s">
        <v>241</v>
      </c>
      <c r="F2237" s="5">
        <f>[2]攻击!$L139</f>
        <v>42919</v>
      </c>
      <c r="G2237" s="5">
        <f t="shared" si="1001"/>
        <v>672</v>
      </c>
      <c r="H2237" s="5">
        <v>0</v>
      </c>
      <c r="I2237" s="6">
        <f t="shared" si="1002"/>
        <v>1390</v>
      </c>
      <c r="J2237">
        <v>0</v>
      </c>
      <c r="K2237" s="11">
        <f t="shared" si="1003"/>
        <v>8</v>
      </c>
      <c r="L2237">
        <v>0</v>
      </c>
      <c r="M2237">
        <v>0</v>
      </c>
      <c r="N2237" s="7">
        <v>0</v>
      </c>
      <c r="O2237" s="7" t="str">
        <f t="shared" ref="O2237:Q2237" si="1067">O2137</f>
        <v>1-1,2-35</v>
      </c>
      <c r="P2237" s="5" t="str">
        <f t="shared" si="1005"/>
        <v>1-86035</v>
      </c>
      <c r="Q2237" s="7">
        <f t="shared" si="1067"/>
        <v>0</v>
      </c>
      <c r="R2237" s="5">
        <f t="shared" si="1006"/>
        <v>42919</v>
      </c>
      <c r="S2237" s="5">
        <v>15</v>
      </c>
      <c r="T2237" s="5">
        <v>0</v>
      </c>
      <c r="U2237">
        <f>[2]升级消耗!$J137</f>
        <v>86035</v>
      </c>
      <c r="V2237">
        <f t="shared" si="1055"/>
        <v>2.15</v>
      </c>
      <c r="AA2237" s="5">
        <f t="shared" si="1007"/>
        <v>1390</v>
      </c>
    </row>
    <row r="2238" spans="1:27">
      <c r="A2238" s="5">
        <f t="shared" si="1051"/>
        <v>1008135</v>
      </c>
      <c r="B2238" s="5">
        <f t="shared" si="1052"/>
        <v>1008</v>
      </c>
      <c r="C2238" s="5">
        <f>VLOOKUP(B2238,[1]role!$A:$J,10,1)</f>
        <v>52</v>
      </c>
      <c r="D2238" s="5">
        <f t="shared" si="1053"/>
        <v>135</v>
      </c>
      <c r="E2238" s="10" t="s">
        <v>241</v>
      </c>
      <c r="F2238" s="5">
        <f>[2]攻击!$L140</f>
        <v>43894</v>
      </c>
      <c r="G2238" s="5">
        <f t="shared" si="1001"/>
        <v>677</v>
      </c>
      <c r="H2238" s="5">
        <v>0</v>
      </c>
      <c r="I2238" s="6">
        <f t="shared" si="1002"/>
        <v>1400</v>
      </c>
      <c r="J2238">
        <v>0</v>
      </c>
      <c r="K2238" s="11">
        <f t="shared" si="1003"/>
        <v>8</v>
      </c>
      <c r="L2238">
        <v>0</v>
      </c>
      <c r="M2238">
        <v>0</v>
      </c>
      <c r="N2238" s="7">
        <v>0</v>
      </c>
      <c r="O2238" s="7" t="str">
        <f t="shared" ref="O2238:Q2238" si="1068">O2138</f>
        <v>1-1,2-36</v>
      </c>
      <c r="P2238" s="5" t="str">
        <f t="shared" si="1005"/>
        <v>1-87993</v>
      </c>
      <c r="Q2238" s="7">
        <f t="shared" si="1068"/>
        <v>0</v>
      </c>
      <c r="R2238" s="5">
        <f t="shared" si="1006"/>
        <v>43894</v>
      </c>
      <c r="S2238" s="5">
        <v>15</v>
      </c>
      <c r="T2238" s="5">
        <v>0</v>
      </c>
      <c r="U2238">
        <f>[2]升级消耗!$J138</f>
        <v>87993</v>
      </c>
      <c r="V2238">
        <f t="shared" si="1055"/>
        <v>2.15</v>
      </c>
      <c r="AA2238" s="5">
        <f t="shared" si="1007"/>
        <v>1400</v>
      </c>
    </row>
    <row r="2239" spans="1:27">
      <c r="A2239" s="5">
        <f t="shared" si="1051"/>
        <v>1008136</v>
      </c>
      <c r="B2239" s="5">
        <f t="shared" si="1052"/>
        <v>1008</v>
      </c>
      <c r="C2239" s="5">
        <f>VLOOKUP(B2239,[1]role!$A:$J,10,1)</f>
        <v>52</v>
      </c>
      <c r="D2239" s="5">
        <f t="shared" si="1053"/>
        <v>136</v>
      </c>
      <c r="E2239" s="10" t="s">
        <v>241</v>
      </c>
      <c r="F2239" s="5">
        <f>[2]攻击!$L141</f>
        <v>44874</v>
      </c>
      <c r="G2239" s="5">
        <f t="shared" si="1001"/>
        <v>681</v>
      </c>
      <c r="H2239" s="5">
        <v>0</v>
      </c>
      <c r="I2239" s="6">
        <f t="shared" si="1002"/>
        <v>1410</v>
      </c>
      <c r="J2239">
        <v>0</v>
      </c>
      <c r="K2239" s="11">
        <f t="shared" si="1003"/>
        <v>8</v>
      </c>
      <c r="L2239">
        <v>0</v>
      </c>
      <c r="M2239">
        <v>0</v>
      </c>
      <c r="N2239" s="7">
        <v>0</v>
      </c>
      <c r="O2239" s="7" t="str">
        <f t="shared" ref="O2239:Q2239" si="1069">O2139</f>
        <v>1-1,2-37</v>
      </c>
      <c r="P2239" s="5" t="str">
        <f t="shared" si="1005"/>
        <v>1-89957</v>
      </c>
      <c r="Q2239" s="7">
        <f t="shared" si="1069"/>
        <v>0</v>
      </c>
      <c r="R2239" s="5">
        <f t="shared" si="1006"/>
        <v>44874</v>
      </c>
      <c r="S2239" s="5">
        <v>15</v>
      </c>
      <c r="T2239" s="5">
        <v>0</v>
      </c>
      <c r="U2239">
        <f>[2]升级消耗!$J139</f>
        <v>89957</v>
      </c>
      <c r="V2239">
        <f t="shared" si="1055"/>
        <v>2.15</v>
      </c>
      <c r="AA2239" s="5">
        <f t="shared" si="1007"/>
        <v>1410</v>
      </c>
    </row>
    <row r="2240" spans="1:27">
      <c r="A2240" s="5">
        <f t="shared" si="1051"/>
        <v>1008137</v>
      </c>
      <c r="B2240" s="5">
        <f t="shared" si="1052"/>
        <v>1008</v>
      </c>
      <c r="C2240" s="5">
        <f>VLOOKUP(B2240,[1]role!$A:$J,10,1)</f>
        <v>52</v>
      </c>
      <c r="D2240" s="5">
        <f t="shared" si="1053"/>
        <v>137</v>
      </c>
      <c r="E2240" s="10" t="s">
        <v>241</v>
      </c>
      <c r="F2240" s="5">
        <f>[2]攻击!$L142</f>
        <v>45853</v>
      </c>
      <c r="G2240" s="5">
        <f t="shared" si="1001"/>
        <v>686</v>
      </c>
      <c r="H2240" s="5">
        <v>0</v>
      </c>
      <c r="I2240" s="6">
        <f t="shared" si="1002"/>
        <v>1420</v>
      </c>
      <c r="J2240">
        <v>0</v>
      </c>
      <c r="K2240" s="11">
        <f t="shared" si="1003"/>
        <v>8</v>
      </c>
      <c r="L2240">
        <v>0</v>
      </c>
      <c r="M2240">
        <v>0</v>
      </c>
      <c r="N2240" s="7">
        <v>0</v>
      </c>
      <c r="O2240" s="7" t="str">
        <f t="shared" ref="O2240:Q2240" si="1070">O2140</f>
        <v>1-1,2-38</v>
      </c>
      <c r="P2240" s="5" t="str">
        <f t="shared" si="1005"/>
        <v>1-91915</v>
      </c>
      <c r="Q2240" s="7">
        <f t="shared" si="1070"/>
        <v>0</v>
      </c>
      <c r="R2240" s="5">
        <f t="shared" si="1006"/>
        <v>45853</v>
      </c>
      <c r="S2240" s="5">
        <v>15</v>
      </c>
      <c r="T2240" s="5">
        <v>0</v>
      </c>
      <c r="U2240">
        <f>[2]升级消耗!$J140</f>
        <v>91915</v>
      </c>
      <c r="V2240">
        <f t="shared" si="1055"/>
        <v>2.15</v>
      </c>
      <c r="AA2240" s="5">
        <f t="shared" si="1007"/>
        <v>1420</v>
      </c>
    </row>
    <row r="2241" spans="1:27">
      <c r="A2241" s="5">
        <f t="shared" si="1051"/>
        <v>1008138</v>
      </c>
      <c r="B2241" s="5">
        <f t="shared" si="1052"/>
        <v>1008</v>
      </c>
      <c r="C2241" s="5">
        <f>VLOOKUP(B2241,[1]role!$A:$J,10,1)</f>
        <v>52</v>
      </c>
      <c r="D2241" s="5">
        <f t="shared" si="1053"/>
        <v>138</v>
      </c>
      <c r="E2241" s="10" t="s">
        <v>241</v>
      </c>
      <c r="F2241" s="5">
        <f>[2]攻击!$L143</f>
        <v>46836</v>
      </c>
      <c r="G2241" s="5">
        <f t="shared" si="1001"/>
        <v>691</v>
      </c>
      <c r="H2241" s="5">
        <v>0</v>
      </c>
      <c r="I2241" s="6">
        <f t="shared" si="1002"/>
        <v>1430</v>
      </c>
      <c r="J2241">
        <v>0</v>
      </c>
      <c r="K2241" s="11">
        <f t="shared" si="1003"/>
        <v>8</v>
      </c>
      <c r="L2241">
        <v>0</v>
      </c>
      <c r="M2241">
        <v>0</v>
      </c>
      <c r="N2241" s="7">
        <v>0</v>
      </c>
      <c r="O2241" s="7" t="str">
        <f t="shared" ref="O2241:Q2241" si="1071">O2141</f>
        <v>1-1,2-39</v>
      </c>
      <c r="P2241" s="5" t="str">
        <f t="shared" si="1005"/>
        <v>1-93883</v>
      </c>
      <c r="Q2241" s="7">
        <f t="shared" si="1071"/>
        <v>0</v>
      </c>
      <c r="R2241" s="5">
        <f t="shared" si="1006"/>
        <v>46836</v>
      </c>
      <c r="S2241" s="5">
        <v>15</v>
      </c>
      <c r="T2241" s="5">
        <v>0</v>
      </c>
      <c r="U2241">
        <f>[2]升级消耗!$J141</f>
        <v>93883</v>
      </c>
      <c r="V2241">
        <f t="shared" si="1055"/>
        <v>2.15</v>
      </c>
      <c r="AA2241" s="5">
        <f t="shared" si="1007"/>
        <v>1430</v>
      </c>
    </row>
    <row r="2242" spans="1:27">
      <c r="A2242" s="5">
        <f t="shared" si="1051"/>
        <v>1008139</v>
      </c>
      <c r="B2242" s="5">
        <f t="shared" si="1052"/>
        <v>1008</v>
      </c>
      <c r="C2242" s="5">
        <f>VLOOKUP(B2242,[1]role!$A:$J,10,1)</f>
        <v>52</v>
      </c>
      <c r="D2242" s="5">
        <f t="shared" si="1053"/>
        <v>139</v>
      </c>
      <c r="E2242" s="10" t="s">
        <v>241</v>
      </c>
      <c r="F2242" s="5">
        <f>[2]攻击!$L144</f>
        <v>47818</v>
      </c>
      <c r="G2242" s="5">
        <f t="shared" si="1001"/>
        <v>695</v>
      </c>
      <c r="H2242" s="5">
        <v>0</v>
      </c>
      <c r="I2242" s="6">
        <f t="shared" si="1002"/>
        <v>1440</v>
      </c>
      <c r="J2242">
        <v>0</v>
      </c>
      <c r="K2242" s="11">
        <f t="shared" si="1003"/>
        <v>8</v>
      </c>
      <c r="L2242">
        <v>0</v>
      </c>
      <c r="M2242">
        <v>0</v>
      </c>
      <c r="N2242" s="7">
        <v>0</v>
      </c>
      <c r="O2242" s="7" t="str">
        <f t="shared" ref="O2242:Q2242" si="1072">O2142</f>
        <v>1-1,2-40</v>
      </c>
      <c r="P2242" s="5" t="str">
        <f t="shared" si="1005"/>
        <v>1-95862</v>
      </c>
      <c r="Q2242" s="7">
        <f t="shared" si="1072"/>
        <v>0</v>
      </c>
      <c r="R2242" s="5">
        <f t="shared" si="1006"/>
        <v>47818</v>
      </c>
      <c r="S2242" s="5">
        <v>15</v>
      </c>
      <c r="T2242" s="5">
        <v>0</v>
      </c>
      <c r="U2242">
        <f>[2]升级消耗!$J142</f>
        <v>95862</v>
      </c>
      <c r="V2242">
        <f t="shared" si="1055"/>
        <v>2.15</v>
      </c>
      <c r="AA2242" s="5">
        <f t="shared" si="1007"/>
        <v>1440</v>
      </c>
    </row>
    <row r="2243" spans="1:27">
      <c r="A2243" s="5">
        <f t="shared" si="1051"/>
        <v>1008140</v>
      </c>
      <c r="B2243" s="5">
        <f t="shared" si="1052"/>
        <v>1008</v>
      </c>
      <c r="C2243" s="5">
        <f>VLOOKUP(B2243,[1]role!$A:$J,10,1)</f>
        <v>52</v>
      </c>
      <c r="D2243" s="5">
        <f t="shared" si="1053"/>
        <v>140</v>
      </c>
      <c r="E2243" s="10" t="s">
        <v>241</v>
      </c>
      <c r="F2243" s="5">
        <f>[2]攻击!$L145</f>
        <v>48805</v>
      </c>
      <c r="G2243" s="5">
        <f t="shared" si="1001"/>
        <v>700</v>
      </c>
      <c r="H2243" s="5">
        <v>0</v>
      </c>
      <c r="I2243" s="6">
        <f t="shared" si="1002"/>
        <v>1450</v>
      </c>
      <c r="J2243">
        <v>0</v>
      </c>
      <c r="K2243" s="11">
        <f t="shared" si="1003"/>
        <v>8</v>
      </c>
      <c r="L2243">
        <v>0</v>
      </c>
      <c r="M2243">
        <v>0</v>
      </c>
      <c r="N2243" s="7">
        <v>0</v>
      </c>
      <c r="O2243" s="7" t="str">
        <f t="shared" ref="O2243:Q2243" si="1073">O2143</f>
        <v>1-1,2-41</v>
      </c>
      <c r="P2243" s="5" t="str">
        <f t="shared" si="1005"/>
        <v>1-97836</v>
      </c>
      <c r="Q2243" s="7">
        <f t="shared" si="1073"/>
        <v>0</v>
      </c>
      <c r="R2243" s="5">
        <f t="shared" si="1006"/>
        <v>48805</v>
      </c>
      <c r="S2243" s="5">
        <v>15</v>
      </c>
      <c r="T2243" s="5">
        <v>0</v>
      </c>
      <c r="U2243">
        <f>[2]升级消耗!$J143</f>
        <v>97836</v>
      </c>
      <c r="V2243">
        <f t="shared" si="1055"/>
        <v>2.15</v>
      </c>
      <c r="AA2243" s="5">
        <f t="shared" si="1007"/>
        <v>1450</v>
      </c>
    </row>
    <row r="2244" spans="1:27">
      <c r="A2244" s="5">
        <f t="shared" si="1051"/>
        <v>1008141</v>
      </c>
      <c r="B2244" s="5">
        <f t="shared" si="1052"/>
        <v>1008</v>
      </c>
      <c r="C2244" s="5">
        <f>VLOOKUP(B2244,[1]role!$A:$J,10,1)</f>
        <v>52</v>
      </c>
      <c r="D2244" s="5">
        <f t="shared" si="1053"/>
        <v>141</v>
      </c>
      <c r="E2244" s="10" t="s">
        <v>241</v>
      </c>
      <c r="F2244" s="5">
        <f>[2]攻击!$L146</f>
        <v>49791</v>
      </c>
      <c r="G2244" s="5">
        <f t="shared" si="1001"/>
        <v>705</v>
      </c>
      <c r="H2244" s="5">
        <v>0</v>
      </c>
      <c r="I2244" s="6">
        <f t="shared" si="1002"/>
        <v>1460</v>
      </c>
      <c r="J2244">
        <v>0</v>
      </c>
      <c r="K2244" s="11">
        <f t="shared" si="1003"/>
        <v>8</v>
      </c>
      <c r="L2244">
        <v>0</v>
      </c>
      <c r="M2244">
        <v>0</v>
      </c>
      <c r="N2244" s="7">
        <v>0</v>
      </c>
      <c r="O2244" s="7" t="str">
        <f t="shared" ref="O2244:Q2244" si="1074">O2144</f>
        <v>1-1,2-42</v>
      </c>
      <c r="P2244" s="5" t="str">
        <f t="shared" si="1005"/>
        <v>1-99812</v>
      </c>
      <c r="Q2244" s="7">
        <f t="shared" si="1074"/>
        <v>0</v>
      </c>
      <c r="R2244" s="5">
        <f t="shared" si="1006"/>
        <v>49791</v>
      </c>
      <c r="S2244" s="5">
        <v>15</v>
      </c>
      <c r="T2244" s="5">
        <v>0</v>
      </c>
      <c r="U2244">
        <f>[2]升级消耗!$J144</f>
        <v>99812</v>
      </c>
      <c r="V2244">
        <f t="shared" si="1055"/>
        <v>2.15</v>
      </c>
      <c r="AA2244" s="5">
        <f t="shared" si="1007"/>
        <v>1460</v>
      </c>
    </row>
    <row r="2245" spans="1:27">
      <c r="A2245" s="5">
        <f t="shared" si="1051"/>
        <v>1008142</v>
      </c>
      <c r="B2245" s="5">
        <f t="shared" si="1052"/>
        <v>1008</v>
      </c>
      <c r="C2245" s="5">
        <f>VLOOKUP(B2245,[1]role!$A:$J,10,1)</f>
        <v>52</v>
      </c>
      <c r="D2245" s="5">
        <f t="shared" si="1053"/>
        <v>142</v>
      </c>
      <c r="E2245" s="10" t="s">
        <v>241</v>
      </c>
      <c r="F2245" s="5">
        <f>[2]攻击!$L147</f>
        <v>50781</v>
      </c>
      <c r="G2245" s="5">
        <f t="shared" ref="G2245:G2308" si="1075">INT(I2245/V2245)+26</f>
        <v>709</v>
      </c>
      <c r="H2245" s="5">
        <v>0</v>
      </c>
      <c r="I2245" s="6">
        <f t="shared" ref="I2245:I2308" si="1076">INT(AA2245)</f>
        <v>1470</v>
      </c>
      <c r="J2245">
        <v>0</v>
      </c>
      <c r="K2245" s="11">
        <f t="shared" ref="K2245:K2308" si="1077">IF(B2245=2008,10,IF(B2245&gt;3000,10,IF(B2245&gt;2000,5,8)))</f>
        <v>8</v>
      </c>
      <c r="L2245">
        <v>0</v>
      </c>
      <c r="M2245">
        <v>0</v>
      </c>
      <c r="N2245" s="7">
        <v>0</v>
      </c>
      <c r="O2245" s="7" t="str">
        <f t="shared" ref="O2245:Q2245" si="1078">O2145</f>
        <v>1-1,2-43</v>
      </c>
      <c r="P2245" s="5" t="str">
        <f t="shared" ref="P2245:P2308" si="1079">"1-"&amp;U2245</f>
        <v>1-101797</v>
      </c>
      <c r="Q2245" s="7">
        <f t="shared" si="1078"/>
        <v>0</v>
      </c>
      <c r="R2245" s="5">
        <f t="shared" ref="R2245:R2308" si="1080">F2245</f>
        <v>50781</v>
      </c>
      <c r="S2245" s="5">
        <v>15</v>
      </c>
      <c r="T2245" s="5">
        <v>0</v>
      </c>
      <c r="U2245">
        <f>[2]升级消耗!$J145</f>
        <v>101797</v>
      </c>
      <c r="V2245">
        <f t="shared" si="1055"/>
        <v>2.15</v>
      </c>
      <c r="AA2245" s="5">
        <f t="shared" ref="AA2245:AA2308" si="1081">50+D2245*10</f>
        <v>1470</v>
      </c>
    </row>
    <row r="2246" spans="1:27">
      <c r="A2246" s="5">
        <f t="shared" si="1051"/>
        <v>1008143</v>
      </c>
      <c r="B2246" s="5">
        <f t="shared" si="1052"/>
        <v>1008</v>
      </c>
      <c r="C2246" s="5">
        <f>VLOOKUP(B2246,[1]role!$A:$J,10,1)</f>
        <v>52</v>
      </c>
      <c r="D2246" s="5">
        <f t="shared" si="1053"/>
        <v>143</v>
      </c>
      <c r="E2246" s="10" t="s">
        <v>241</v>
      </c>
      <c r="F2246" s="5">
        <f>[2]攻击!$L148</f>
        <v>51771</v>
      </c>
      <c r="G2246" s="5">
        <f t="shared" si="1075"/>
        <v>714</v>
      </c>
      <c r="H2246" s="5">
        <v>0</v>
      </c>
      <c r="I2246" s="6">
        <f t="shared" si="1076"/>
        <v>1480</v>
      </c>
      <c r="J2246">
        <v>0</v>
      </c>
      <c r="K2246" s="11">
        <f t="shared" si="1077"/>
        <v>8</v>
      </c>
      <c r="L2246">
        <v>0</v>
      </c>
      <c r="M2246">
        <v>0</v>
      </c>
      <c r="N2246" s="7">
        <v>0</v>
      </c>
      <c r="O2246" s="7" t="str">
        <f t="shared" ref="O2246:Q2246" si="1082">O2146</f>
        <v>1-1,2-44</v>
      </c>
      <c r="P2246" s="5" t="str">
        <f t="shared" si="1079"/>
        <v>1-103783</v>
      </c>
      <c r="Q2246" s="7">
        <f t="shared" si="1082"/>
        <v>0</v>
      </c>
      <c r="R2246" s="5">
        <f t="shared" si="1080"/>
        <v>51771</v>
      </c>
      <c r="S2246" s="5">
        <v>15</v>
      </c>
      <c r="T2246" s="5">
        <v>0</v>
      </c>
      <c r="U2246">
        <f>[2]升级消耗!$J146</f>
        <v>103783</v>
      </c>
      <c r="V2246">
        <f t="shared" si="1055"/>
        <v>2.15</v>
      </c>
      <c r="AA2246" s="5">
        <f t="shared" si="1081"/>
        <v>1480</v>
      </c>
    </row>
    <row r="2247" spans="1:27">
      <c r="A2247" s="5">
        <f t="shared" si="1051"/>
        <v>1008144</v>
      </c>
      <c r="B2247" s="5">
        <f t="shared" si="1052"/>
        <v>1008</v>
      </c>
      <c r="C2247" s="5">
        <f>VLOOKUP(B2247,[1]role!$A:$J,10,1)</f>
        <v>52</v>
      </c>
      <c r="D2247" s="5">
        <f t="shared" si="1053"/>
        <v>144</v>
      </c>
      <c r="E2247" s="10" t="s">
        <v>241</v>
      </c>
      <c r="F2247" s="5">
        <f>[2]攻击!$L149</f>
        <v>52765</v>
      </c>
      <c r="G2247" s="5">
        <f t="shared" si="1075"/>
        <v>719</v>
      </c>
      <c r="H2247" s="5">
        <v>0</v>
      </c>
      <c r="I2247" s="6">
        <f t="shared" si="1076"/>
        <v>1490</v>
      </c>
      <c r="J2247">
        <v>0</v>
      </c>
      <c r="K2247" s="11">
        <f t="shared" si="1077"/>
        <v>8</v>
      </c>
      <c r="L2247">
        <v>0</v>
      </c>
      <c r="M2247">
        <v>0</v>
      </c>
      <c r="N2247" s="7">
        <v>0</v>
      </c>
      <c r="O2247" s="7" t="str">
        <f t="shared" ref="O2247:Q2247" si="1083">O2147</f>
        <v>1-1,2-45</v>
      </c>
      <c r="P2247" s="5" t="str">
        <f t="shared" si="1079"/>
        <v>1-105776</v>
      </c>
      <c r="Q2247" s="7">
        <f t="shared" si="1083"/>
        <v>0</v>
      </c>
      <c r="R2247" s="5">
        <f t="shared" si="1080"/>
        <v>52765</v>
      </c>
      <c r="S2247" s="5">
        <v>15</v>
      </c>
      <c r="T2247" s="5">
        <v>0</v>
      </c>
      <c r="U2247">
        <f>[2]升级消耗!$J147</f>
        <v>105776</v>
      </c>
      <c r="V2247">
        <f t="shared" si="1055"/>
        <v>2.15</v>
      </c>
      <c r="AA2247" s="5">
        <f t="shared" si="1081"/>
        <v>1490</v>
      </c>
    </row>
    <row r="2248" spans="1:27">
      <c r="A2248" s="5">
        <f t="shared" si="1051"/>
        <v>1008145</v>
      </c>
      <c r="B2248" s="5">
        <f t="shared" si="1052"/>
        <v>1008</v>
      </c>
      <c r="C2248" s="5">
        <f>VLOOKUP(B2248,[1]role!$A:$J,10,1)</f>
        <v>52</v>
      </c>
      <c r="D2248" s="5">
        <f t="shared" si="1053"/>
        <v>145</v>
      </c>
      <c r="E2248" s="10" t="s">
        <v>241</v>
      </c>
      <c r="F2248" s="5">
        <f>[2]攻击!$L150</f>
        <v>53758</v>
      </c>
      <c r="G2248" s="5">
        <f t="shared" si="1075"/>
        <v>723</v>
      </c>
      <c r="H2248" s="5">
        <v>0</v>
      </c>
      <c r="I2248" s="6">
        <f t="shared" si="1076"/>
        <v>1500</v>
      </c>
      <c r="J2248">
        <v>0</v>
      </c>
      <c r="K2248" s="11">
        <f t="shared" si="1077"/>
        <v>8</v>
      </c>
      <c r="L2248">
        <v>0</v>
      </c>
      <c r="M2248">
        <v>0</v>
      </c>
      <c r="N2248" s="7">
        <v>0</v>
      </c>
      <c r="O2248" s="7" t="str">
        <f t="shared" ref="O2248:Q2248" si="1084">O2148</f>
        <v>1-1,2-46</v>
      </c>
      <c r="P2248" s="5" t="str">
        <f t="shared" si="1079"/>
        <v>1-107764</v>
      </c>
      <c r="Q2248" s="7">
        <f t="shared" si="1084"/>
        <v>0</v>
      </c>
      <c r="R2248" s="5">
        <f t="shared" si="1080"/>
        <v>53758</v>
      </c>
      <c r="S2248" s="5">
        <v>15</v>
      </c>
      <c r="T2248" s="5">
        <v>0</v>
      </c>
      <c r="U2248">
        <f>[2]升级消耗!$J148</f>
        <v>107764</v>
      </c>
      <c r="V2248">
        <f t="shared" si="1055"/>
        <v>2.15</v>
      </c>
      <c r="AA2248" s="5">
        <f t="shared" si="1081"/>
        <v>1500</v>
      </c>
    </row>
    <row r="2249" spans="1:27">
      <c r="A2249" s="5">
        <f t="shared" si="1051"/>
        <v>1008146</v>
      </c>
      <c r="B2249" s="5">
        <f t="shared" si="1052"/>
        <v>1008</v>
      </c>
      <c r="C2249" s="5">
        <f>VLOOKUP(B2249,[1]role!$A:$J,10,1)</f>
        <v>52</v>
      </c>
      <c r="D2249" s="5">
        <f t="shared" si="1053"/>
        <v>146</v>
      </c>
      <c r="E2249" s="10" t="s">
        <v>241</v>
      </c>
      <c r="F2249" s="5">
        <f>[2]攻击!$L151</f>
        <v>54756</v>
      </c>
      <c r="G2249" s="5">
        <f t="shared" si="1075"/>
        <v>728</v>
      </c>
      <c r="H2249" s="5">
        <v>0</v>
      </c>
      <c r="I2249" s="6">
        <f t="shared" si="1076"/>
        <v>1510</v>
      </c>
      <c r="J2249">
        <v>0</v>
      </c>
      <c r="K2249" s="11">
        <f t="shared" si="1077"/>
        <v>8</v>
      </c>
      <c r="L2249">
        <v>0</v>
      </c>
      <c r="M2249">
        <v>0</v>
      </c>
      <c r="N2249" s="7">
        <v>0</v>
      </c>
      <c r="O2249" s="7" t="str">
        <f t="shared" ref="O2249:Q2249" si="1085">O2149</f>
        <v>1-1,2-47</v>
      </c>
      <c r="P2249" s="5" t="str">
        <f t="shared" si="1079"/>
        <v>1-109761</v>
      </c>
      <c r="Q2249" s="7">
        <f t="shared" si="1085"/>
        <v>0</v>
      </c>
      <c r="R2249" s="5">
        <f t="shared" si="1080"/>
        <v>54756</v>
      </c>
      <c r="S2249" s="5">
        <v>15</v>
      </c>
      <c r="T2249" s="5">
        <v>0</v>
      </c>
      <c r="U2249">
        <f>[2]升级消耗!$J149</f>
        <v>109761</v>
      </c>
      <c r="V2249">
        <f t="shared" si="1055"/>
        <v>2.15</v>
      </c>
      <c r="AA2249" s="5">
        <f t="shared" si="1081"/>
        <v>1510</v>
      </c>
    </row>
    <row r="2250" spans="1:27">
      <c r="A2250" s="5">
        <f t="shared" si="1051"/>
        <v>1008147</v>
      </c>
      <c r="B2250" s="5">
        <f t="shared" si="1052"/>
        <v>1008</v>
      </c>
      <c r="C2250" s="5">
        <f>VLOOKUP(B2250,[1]role!$A:$J,10,1)</f>
        <v>52</v>
      </c>
      <c r="D2250" s="5">
        <f t="shared" si="1053"/>
        <v>147</v>
      </c>
      <c r="E2250" s="10" t="s">
        <v>241</v>
      </c>
      <c r="F2250" s="5">
        <f>[2]攻击!$L152</f>
        <v>55753</v>
      </c>
      <c r="G2250" s="5">
        <f t="shared" si="1075"/>
        <v>732</v>
      </c>
      <c r="H2250" s="5">
        <v>0</v>
      </c>
      <c r="I2250" s="6">
        <f t="shared" si="1076"/>
        <v>1520</v>
      </c>
      <c r="J2250">
        <v>0</v>
      </c>
      <c r="K2250" s="11">
        <f t="shared" si="1077"/>
        <v>8</v>
      </c>
      <c r="L2250">
        <v>0</v>
      </c>
      <c r="M2250">
        <v>0</v>
      </c>
      <c r="N2250" s="7">
        <v>0</v>
      </c>
      <c r="O2250" s="7" t="str">
        <f t="shared" ref="O2250:Q2250" si="1086">O2150</f>
        <v>1-1,2-48</v>
      </c>
      <c r="P2250" s="5" t="str">
        <f t="shared" si="1079"/>
        <v>1-111769</v>
      </c>
      <c r="Q2250" s="7">
        <f t="shared" si="1086"/>
        <v>0</v>
      </c>
      <c r="R2250" s="5">
        <f t="shared" si="1080"/>
        <v>55753</v>
      </c>
      <c r="S2250" s="5">
        <v>15</v>
      </c>
      <c r="T2250" s="5">
        <v>0</v>
      </c>
      <c r="U2250">
        <f>[2]升级消耗!$J150</f>
        <v>111769</v>
      </c>
      <c r="V2250">
        <f t="shared" si="1055"/>
        <v>2.15</v>
      </c>
      <c r="AA2250" s="5">
        <f t="shared" si="1081"/>
        <v>1520</v>
      </c>
    </row>
    <row r="2251" spans="1:27">
      <c r="A2251" s="5">
        <f t="shared" si="1051"/>
        <v>1008148</v>
      </c>
      <c r="B2251" s="5">
        <f t="shared" si="1052"/>
        <v>1008</v>
      </c>
      <c r="C2251" s="5">
        <f>VLOOKUP(B2251,[1]role!$A:$J,10,1)</f>
        <v>52</v>
      </c>
      <c r="D2251" s="5">
        <f t="shared" si="1053"/>
        <v>148</v>
      </c>
      <c r="E2251" s="10" t="s">
        <v>241</v>
      </c>
      <c r="F2251" s="5">
        <f>[2]攻击!$L153</f>
        <v>56754</v>
      </c>
      <c r="G2251" s="5">
        <f t="shared" si="1075"/>
        <v>737</v>
      </c>
      <c r="H2251" s="5">
        <v>0</v>
      </c>
      <c r="I2251" s="6">
        <f t="shared" si="1076"/>
        <v>1530</v>
      </c>
      <c r="J2251">
        <v>0</v>
      </c>
      <c r="K2251" s="11">
        <f t="shared" si="1077"/>
        <v>8</v>
      </c>
      <c r="L2251">
        <v>0</v>
      </c>
      <c r="M2251">
        <v>0</v>
      </c>
      <c r="N2251" s="7">
        <v>0</v>
      </c>
      <c r="O2251" s="7" t="str">
        <f t="shared" ref="O2251:Q2251" si="1087">O2151</f>
        <v>1-1,2-49</v>
      </c>
      <c r="P2251" s="5" t="str">
        <f t="shared" si="1079"/>
        <v>1-113772</v>
      </c>
      <c r="Q2251" s="7">
        <f t="shared" si="1087"/>
        <v>0</v>
      </c>
      <c r="R2251" s="5">
        <f t="shared" si="1080"/>
        <v>56754</v>
      </c>
      <c r="S2251" s="5">
        <v>15</v>
      </c>
      <c r="T2251" s="5">
        <v>0</v>
      </c>
      <c r="U2251">
        <f>[2]升级消耗!$J151</f>
        <v>113772</v>
      </c>
      <c r="V2251">
        <f t="shared" si="1055"/>
        <v>2.15</v>
      </c>
      <c r="AA2251" s="5">
        <f t="shared" si="1081"/>
        <v>1530</v>
      </c>
    </row>
    <row r="2252" spans="1:27">
      <c r="A2252" s="5">
        <f t="shared" si="1051"/>
        <v>1008149</v>
      </c>
      <c r="B2252" s="5">
        <f t="shared" si="1052"/>
        <v>1008</v>
      </c>
      <c r="C2252" s="5">
        <f>VLOOKUP(B2252,[1]role!$A:$J,10,1)</f>
        <v>52</v>
      </c>
      <c r="D2252" s="5">
        <f t="shared" si="1053"/>
        <v>149</v>
      </c>
      <c r="E2252" s="10" t="s">
        <v>241</v>
      </c>
      <c r="F2252" s="5">
        <f>[2]攻击!$L154</f>
        <v>57754</v>
      </c>
      <c r="G2252" s="5">
        <f t="shared" si="1075"/>
        <v>742</v>
      </c>
      <c r="H2252" s="5">
        <v>0</v>
      </c>
      <c r="I2252" s="6">
        <f t="shared" si="1076"/>
        <v>1540</v>
      </c>
      <c r="J2252">
        <v>0</v>
      </c>
      <c r="K2252" s="11">
        <f t="shared" si="1077"/>
        <v>8</v>
      </c>
      <c r="L2252">
        <v>0</v>
      </c>
      <c r="M2252">
        <v>0</v>
      </c>
      <c r="N2252" s="7">
        <v>0</v>
      </c>
      <c r="O2252" s="7" t="str">
        <f t="shared" ref="O2252:Q2252" si="1088">O2152</f>
        <v>1-1,2-50</v>
      </c>
      <c r="P2252" s="5" t="str">
        <f t="shared" si="1079"/>
        <v>1-115779</v>
      </c>
      <c r="Q2252" s="7">
        <f t="shared" si="1088"/>
        <v>0</v>
      </c>
      <c r="R2252" s="5">
        <f t="shared" si="1080"/>
        <v>57754</v>
      </c>
      <c r="S2252" s="5">
        <v>15</v>
      </c>
      <c r="T2252" s="5">
        <v>0</v>
      </c>
      <c r="U2252">
        <f>[2]升级消耗!$J152</f>
        <v>115779</v>
      </c>
      <c r="V2252">
        <f t="shared" si="1055"/>
        <v>2.15</v>
      </c>
      <c r="AA2252" s="5">
        <f t="shared" si="1081"/>
        <v>1540</v>
      </c>
    </row>
    <row r="2253" spans="1:27">
      <c r="A2253" s="5">
        <f t="shared" si="1051"/>
        <v>1008150</v>
      </c>
      <c r="B2253" s="5">
        <f t="shared" si="1052"/>
        <v>1008</v>
      </c>
      <c r="C2253" s="5">
        <f>VLOOKUP(B2253,[1]role!$A:$J,10,1)</f>
        <v>52</v>
      </c>
      <c r="D2253" s="5">
        <f t="shared" si="1053"/>
        <v>150</v>
      </c>
      <c r="E2253" s="10" t="s">
        <v>241</v>
      </c>
      <c r="F2253" s="5">
        <f>[2]攻击!$L155</f>
        <v>58759</v>
      </c>
      <c r="G2253" s="5">
        <f t="shared" si="1075"/>
        <v>746</v>
      </c>
      <c r="H2253" s="5">
        <v>0</v>
      </c>
      <c r="I2253" s="6">
        <f t="shared" si="1076"/>
        <v>1550</v>
      </c>
      <c r="J2253">
        <v>0</v>
      </c>
      <c r="K2253" s="11">
        <f t="shared" si="1077"/>
        <v>8</v>
      </c>
      <c r="L2253">
        <v>0</v>
      </c>
      <c r="M2253">
        <v>0</v>
      </c>
      <c r="N2253" s="7">
        <v>0</v>
      </c>
      <c r="O2253" s="7" t="str">
        <f t="shared" ref="O2253:Q2253" si="1089">O2153</f>
        <v>1-1,2-51</v>
      </c>
      <c r="P2253" s="5" t="str">
        <f t="shared" si="1079"/>
        <v>1-117789</v>
      </c>
      <c r="Q2253" s="7">
        <f t="shared" si="1089"/>
        <v>0</v>
      </c>
      <c r="R2253" s="5">
        <f t="shared" si="1080"/>
        <v>58759</v>
      </c>
      <c r="S2253" s="5">
        <v>15</v>
      </c>
      <c r="T2253" s="5">
        <v>0</v>
      </c>
      <c r="U2253">
        <f>[2]升级消耗!$J153</f>
        <v>117789</v>
      </c>
      <c r="V2253">
        <f t="shared" si="1055"/>
        <v>2.15</v>
      </c>
      <c r="AA2253" s="5">
        <f t="shared" si="1081"/>
        <v>1550</v>
      </c>
    </row>
    <row r="2254" spans="1:27">
      <c r="A2254" s="5">
        <f t="shared" si="1051"/>
        <v>1008151</v>
      </c>
      <c r="B2254" s="5">
        <f t="shared" si="1052"/>
        <v>1008</v>
      </c>
      <c r="C2254" s="5">
        <f>VLOOKUP(B2254,[1]role!$A:$J,10,1)</f>
        <v>52</v>
      </c>
      <c r="D2254" s="5">
        <f t="shared" si="1053"/>
        <v>151</v>
      </c>
      <c r="E2254" s="10" t="s">
        <v>241</v>
      </c>
      <c r="F2254" s="5">
        <f>[2]攻击!$L156</f>
        <v>60264</v>
      </c>
      <c r="G2254" s="5">
        <f t="shared" si="1075"/>
        <v>751</v>
      </c>
      <c r="H2254" s="5">
        <v>0</v>
      </c>
      <c r="I2254" s="6">
        <f t="shared" si="1076"/>
        <v>1560</v>
      </c>
      <c r="J2254">
        <v>0</v>
      </c>
      <c r="K2254" s="11">
        <f t="shared" si="1077"/>
        <v>8</v>
      </c>
      <c r="L2254">
        <v>0</v>
      </c>
      <c r="M2254">
        <v>0</v>
      </c>
      <c r="N2254" s="7">
        <v>0</v>
      </c>
      <c r="O2254" s="7" t="str">
        <f t="shared" ref="O2254:Q2254" si="1090">O2154</f>
        <v>1-1,2-52</v>
      </c>
      <c r="P2254" s="5" t="str">
        <f t="shared" si="1079"/>
        <v>1-120808</v>
      </c>
      <c r="Q2254" s="7">
        <f t="shared" si="1090"/>
        <v>0</v>
      </c>
      <c r="R2254" s="5">
        <f t="shared" si="1080"/>
        <v>60264</v>
      </c>
      <c r="S2254" s="5">
        <v>15</v>
      </c>
      <c r="T2254" s="5">
        <v>0</v>
      </c>
      <c r="U2254">
        <f>[2]升级消耗!$J154</f>
        <v>120808</v>
      </c>
      <c r="V2254">
        <f t="shared" si="1055"/>
        <v>2.15</v>
      </c>
      <c r="AA2254" s="5">
        <f t="shared" si="1081"/>
        <v>1560</v>
      </c>
    </row>
    <row r="2255" spans="1:27">
      <c r="A2255" s="5">
        <f t="shared" si="1051"/>
        <v>1008152</v>
      </c>
      <c r="B2255" s="5">
        <f t="shared" si="1052"/>
        <v>1008</v>
      </c>
      <c r="C2255" s="5">
        <f>VLOOKUP(B2255,[1]role!$A:$J,10,1)</f>
        <v>52</v>
      </c>
      <c r="D2255" s="5">
        <f t="shared" si="1053"/>
        <v>152</v>
      </c>
      <c r="E2255" s="10" t="s">
        <v>241</v>
      </c>
      <c r="F2255" s="5">
        <f>[2]攻击!$L157</f>
        <v>61768</v>
      </c>
      <c r="G2255" s="5">
        <f t="shared" si="1075"/>
        <v>756</v>
      </c>
      <c r="H2255" s="5">
        <v>0</v>
      </c>
      <c r="I2255" s="6">
        <f t="shared" si="1076"/>
        <v>1570</v>
      </c>
      <c r="J2255">
        <v>0</v>
      </c>
      <c r="K2255" s="11">
        <f t="shared" si="1077"/>
        <v>8</v>
      </c>
      <c r="L2255">
        <v>0</v>
      </c>
      <c r="M2255">
        <v>0</v>
      </c>
      <c r="N2255" s="7">
        <v>0</v>
      </c>
      <c r="O2255" s="7" t="str">
        <f t="shared" ref="O2255:Q2255" si="1091">O2155</f>
        <v>1-1,2-53</v>
      </c>
      <c r="P2255" s="5" t="str">
        <f t="shared" si="1079"/>
        <v>1-123825</v>
      </c>
      <c r="Q2255" s="7">
        <f t="shared" si="1091"/>
        <v>0</v>
      </c>
      <c r="R2255" s="5">
        <f t="shared" si="1080"/>
        <v>61768</v>
      </c>
      <c r="S2255" s="5">
        <v>15</v>
      </c>
      <c r="T2255" s="5">
        <v>0</v>
      </c>
      <c r="U2255">
        <f>[2]升级消耗!$J155</f>
        <v>123825</v>
      </c>
      <c r="V2255">
        <f t="shared" si="1055"/>
        <v>2.15</v>
      </c>
      <c r="AA2255" s="5">
        <f t="shared" si="1081"/>
        <v>1570</v>
      </c>
    </row>
    <row r="2256" spans="1:27">
      <c r="A2256" s="5">
        <f t="shared" si="1051"/>
        <v>1008153</v>
      </c>
      <c r="B2256" s="5">
        <f t="shared" si="1052"/>
        <v>1008</v>
      </c>
      <c r="C2256" s="5">
        <f>VLOOKUP(B2256,[1]role!$A:$J,10,1)</f>
        <v>52</v>
      </c>
      <c r="D2256" s="5">
        <f t="shared" si="1053"/>
        <v>153</v>
      </c>
      <c r="E2256" s="10" t="s">
        <v>241</v>
      </c>
      <c r="F2256" s="5">
        <f>[2]攻击!$L158</f>
        <v>63277</v>
      </c>
      <c r="G2256" s="5">
        <f t="shared" si="1075"/>
        <v>760</v>
      </c>
      <c r="H2256" s="5">
        <v>0</v>
      </c>
      <c r="I2256" s="6">
        <f t="shared" si="1076"/>
        <v>1580</v>
      </c>
      <c r="J2256">
        <v>0</v>
      </c>
      <c r="K2256" s="11">
        <f t="shared" si="1077"/>
        <v>8</v>
      </c>
      <c r="L2256">
        <v>0</v>
      </c>
      <c r="M2256">
        <v>0</v>
      </c>
      <c r="N2256" s="7">
        <v>0</v>
      </c>
      <c r="O2256" s="7" t="str">
        <f t="shared" ref="O2256:Q2256" si="1092">O2156</f>
        <v>1-1,2-54</v>
      </c>
      <c r="P2256" s="5" t="str">
        <f t="shared" si="1079"/>
        <v>1-126849</v>
      </c>
      <c r="Q2256" s="7">
        <f t="shared" si="1092"/>
        <v>0</v>
      </c>
      <c r="R2256" s="5">
        <f t="shared" si="1080"/>
        <v>63277</v>
      </c>
      <c r="S2256" s="5">
        <v>15</v>
      </c>
      <c r="T2256" s="5">
        <v>0</v>
      </c>
      <c r="U2256">
        <f>[2]升级消耗!$J156</f>
        <v>126849</v>
      </c>
      <c r="V2256">
        <f t="shared" si="1055"/>
        <v>2.15</v>
      </c>
      <c r="AA2256" s="5">
        <f t="shared" si="1081"/>
        <v>1580</v>
      </c>
    </row>
    <row r="2257" spans="1:27">
      <c r="A2257" s="5">
        <f t="shared" si="1051"/>
        <v>1008154</v>
      </c>
      <c r="B2257" s="5">
        <f t="shared" si="1052"/>
        <v>1008</v>
      </c>
      <c r="C2257" s="5">
        <f>VLOOKUP(B2257,[1]role!$A:$J,10,1)</f>
        <v>52</v>
      </c>
      <c r="D2257" s="5">
        <f t="shared" si="1053"/>
        <v>154</v>
      </c>
      <c r="E2257" s="10" t="s">
        <v>241</v>
      </c>
      <c r="F2257" s="5">
        <f>[2]攻击!$L159</f>
        <v>64785</v>
      </c>
      <c r="G2257" s="5">
        <f t="shared" si="1075"/>
        <v>765</v>
      </c>
      <c r="H2257" s="5">
        <v>0</v>
      </c>
      <c r="I2257" s="6">
        <f t="shared" si="1076"/>
        <v>1590</v>
      </c>
      <c r="J2257">
        <v>0</v>
      </c>
      <c r="K2257" s="11">
        <f t="shared" si="1077"/>
        <v>8</v>
      </c>
      <c r="L2257">
        <v>0</v>
      </c>
      <c r="M2257">
        <v>0</v>
      </c>
      <c r="N2257" s="7">
        <v>0</v>
      </c>
      <c r="O2257" s="7" t="str">
        <f t="shared" ref="O2257:Q2257" si="1093">O2157</f>
        <v>1-1,2-55</v>
      </c>
      <c r="P2257" s="5" t="str">
        <f t="shared" si="1079"/>
        <v>1-129878</v>
      </c>
      <c r="Q2257" s="7">
        <f t="shared" si="1093"/>
        <v>0</v>
      </c>
      <c r="R2257" s="5">
        <f t="shared" si="1080"/>
        <v>64785</v>
      </c>
      <c r="S2257" s="5">
        <v>15</v>
      </c>
      <c r="T2257" s="5">
        <v>0</v>
      </c>
      <c r="U2257">
        <f>[2]升级消耗!$J157</f>
        <v>129878</v>
      </c>
      <c r="V2257">
        <f t="shared" si="1055"/>
        <v>2.15</v>
      </c>
      <c r="AA2257" s="5">
        <f t="shared" si="1081"/>
        <v>1590</v>
      </c>
    </row>
    <row r="2258" spans="1:27">
      <c r="A2258" s="5">
        <f t="shared" si="1051"/>
        <v>1008155</v>
      </c>
      <c r="B2258" s="5">
        <f t="shared" si="1052"/>
        <v>1008</v>
      </c>
      <c r="C2258" s="5">
        <f>VLOOKUP(B2258,[1]role!$A:$J,10,1)</f>
        <v>52</v>
      </c>
      <c r="D2258" s="5">
        <f t="shared" si="1053"/>
        <v>155</v>
      </c>
      <c r="E2258" s="10" t="s">
        <v>241</v>
      </c>
      <c r="F2258" s="5">
        <f>[2]攻击!$L160</f>
        <v>66297</v>
      </c>
      <c r="G2258" s="5">
        <f t="shared" si="1075"/>
        <v>770</v>
      </c>
      <c r="H2258" s="5">
        <v>0</v>
      </c>
      <c r="I2258" s="6">
        <f t="shared" si="1076"/>
        <v>1600</v>
      </c>
      <c r="J2258">
        <v>0</v>
      </c>
      <c r="K2258" s="11">
        <f t="shared" si="1077"/>
        <v>8</v>
      </c>
      <c r="L2258">
        <v>0</v>
      </c>
      <c r="M2258">
        <v>0</v>
      </c>
      <c r="N2258" s="7">
        <v>0</v>
      </c>
      <c r="O2258" s="7" t="str">
        <f t="shared" ref="O2258:Q2258" si="1094">O2158</f>
        <v>1-1,2-56</v>
      </c>
      <c r="P2258" s="5" t="str">
        <f t="shared" si="1079"/>
        <v>1-132901</v>
      </c>
      <c r="Q2258" s="7">
        <f t="shared" si="1094"/>
        <v>0</v>
      </c>
      <c r="R2258" s="5">
        <f t="shared" si="1080"/>
        <v>66297</v>
      </c>
      <c r="S2258" s="5">
        <v>15</v>
      </c>
      <c r="T2258" s="5">
        <v>0</v>
      </c>
      <c r="U2258">
        <f>[2]升级消耗!$J158</f>
        <v>132901</v>
      </c>
      <c r="V2258">
        <f t="shared" si="1055"/>
        <v>2.15</v>
      </c>
      <c r="AA2258" s="5">
        <f t="shared" si="1081"/>
        <v>1600</v>
      </c>
    </row>
    <row r="2259" spans="1:27">
      <c r="A2259" s="5">
        <f t="shared" si="1051"/>
        <v>1008156</v>
      </c>
      <c r="B2259" s="5">
        <f t="shared" si="1052"/>
        <v>1008</v>
      </c>
      <c r="C2259" s="5">
        <f>VLOOKUP(B2259,[1]role!$A:$J,10,1)</f>
        <v>52</v>
      </c>
      <c r="D2259" s="5">
        <f t="shared" si="1053"/>
        <v>156</v>
      </c>
      <c r="E2259" s="10" t="s">
        <v>241</v>
      </c>
      <c r="F2259" s="5">
        <f>[2]攻击!$L161</f>
        <v>67809</v>
      </c>
      <c r="G2259" s="5">
        <f t="shared" si="1075"/>
        <v>774</v>
      </c>
      <c r="H2259" s="5">
        <v>0</v>
      </c>
      <c r="I2259" s="6">
        <f t="shared" si="1076"/>
        <v>1610</v>
      </c>
      <c r="J2259">
        <v>0</v>
      </c>
      <c r="K2259" s="11">
        <f t="shared" si="1077"/>
        <v>8</v>
      </c>
      <c r="L2259">
        <v>0</v>
      </c>
      <c r="M2259">
        <v>0</v>
      </c>
      <c r="N2259" s="7">
        <v>0</v>
      </c>
      <c r="O2259" s="7" t="str">
        <f t="shared" ref="O2259:Q2259" si="1095">O2159</f>
        <v>1-1,2-57</v>
      </c>
      <c r="P2259" s="5" t="str">
        <f t="shared" si="1079"/>
        <v>1-135932</v>
      </c>
      <c r="Q2259" s="7">
        <f t="shared" si="1095"/>
        <v>0</v>
      </c>
      <c r="R2259" s="5">
        <f t="shared" si="1080"/>
        <v>67809</v>
      </c>
      <c r="S2259" s="5">
        <v>15</v>
      </c>
      <c r="T2259" s="5">
        <v>0</v>
      </c>
      <c r="U2259">
        <f>[2]升级消耗!$J159</f>
        <v>135932</v>
      </c>
      <c r="V2259">
        <f t="shared" si="1055"/>
        <v>2.15</v>
      </c>
      <c r="AA2259" s="5">
        <f t="shared" si="1081"/>
        <v>1610</v>
      </c>
    </row>
    <row r="2260" spans="1:27">
      <c r="A2260" s="5">
        <f t="shared" si="1051"/>
        <v>1008157</v>
      </c>
      <c r="B2260" s="5">
        <f t="shared" si="1052"/>
        <v>1008</v>
      </c>
      <c r="C2260" s="5">
        <f>VLOOKUP(B2260,[1]role!$A:$J,10,1)</f>
        <v>52</v>
      </c>
      <c r="D2260" s="5">
        <f t="shared" si="1053"/>
        <v>157</v>
      </c>
      <c r="E2260" s="10" t="s">
        <v>241</v>
      </c>
      <c r="F2260" s="5">
        <f>[2]攻击!$L162</f>
        <v>69325</v>
      </c>
      <c r="G2260" s="5">
        <f t="shared" si="1075"/>
        <v>779</v>
      </c>
      <c r="H2260" s="5">
        <v>0</v>
      </c>
      <c r="I2260" s="6">
        <f t="shared" si="1076"/>
        <v>1620</v>
      </c>
      <c r="J2260">
        <v>0</v>
      </c>
      <c r="K2260" s="11">
        <f t="shared" si="1077"/>
        <v>8</v>
      </c>
      <c r="L2260">
        <v>0</v>
      </c>
      <c r="M2260">
        <v>0</v>
      </c>
      <c r="N2260" s="7">
        <v>0</v>
      </c>
      <c r="O2260" s="7" t="str">
        <f t="shared" ref="O2260:Q2260" si="1096">O2160</f>
        <v>1-1,2-58</v>
      </c>
      <c r="P2260" s="5" t="str">
        <f t="shared" si="1079"/>
        <v>1-138975</v>
      </c>
      <c r="Q2260" s="7">
        <f t="shared" si="1096"/>
        <v>0</v>
      </c>
      <c r="R2260" s="5">
        <f t="shared" si="1080"/>
        <v>69325</v>
      </c>
      <c r="S2260" s="5">
        <v>15</v>
      </c>
      <c r="T2260" s="5">
        <v>0</v>
      </c>
      <c r="U2260">
        <f>[2]升级消耗!$J160</f>
        <v>138975</v>
      </c>
      <c r="V2260">
        <f t="shared" si="1055"/>
        <v>2.15</v>
      </c>
      <c r="AA2260" s="5">
        <f t="shared" si="1081"/>
        <v>1620</v>
      </c>
    </row>
    <row r="2261" spans="1:27">
      <c r="A2261" s="5">
        <f t="shared" si="1051"/>
        <v>1008158</v>
      </c>
      <c r="B2261" s="5">
        <f t="shared" si="1052"/>
        <v>1008</v>
      </c>
      <c r="C2261" s="5">
        <f>VLOOKUP(B2261,[1]role!$A:$J,10,1)</f>
        <v>52</v>
      </c>
      <c r="D2261" s="5">
        <f t="shared" si="1053"/>
        <v>158</v>
      </c>
      <c r="E2261" s="10" t="s">
        <v>241</v>
      </c>
      <c r="F2261" s="5">
        <f>[2]攻击!$L163</f>
        <v>70840</v>
      </c>
      <c r="G2261" s="5">
        <f t="shared" si="1075"/>
        <v>784</v>
      </c>
      <c r="H2261" s="5">
        <v>0</v>
      </c>
      <c r="I2261" s="6">
        <f t="shared" si="1076"/>
        <v>1630</v>
      </c>
      <c r="J2261">
        <v>0</v>
      </c>
      <c r="K2261" s="11">
        <f t="shared" si="1077"/>
        <v>8</v>
      </c>
      <c r="L2261">
        <v>0</v>
      </c>
      <c r="M2261">
        <v>0</v>
      </c>
      <c r="N2261" s="7">
        <v>0</v>
      </c>
      <c r="O2261" s="7" t="str">
        <f t="shared" ref="O2261:Q2261" si="1097">O2161</f>
        <v>1-1,2-59</v>
      </c>
      <c r="P2261" s="5" t="str">
        <f t="shared" si="1079"/>
        <v>1-142013</v>
      </c>
      <c r="Q2261" s="7">
        <f t="shared" si="1097"/>
        <v>0</v>
      </c>
      <c r="R2261" s="5">
        <f t="shared" si="1080"/>
        <v>70840</v>
      </c>
      <c r="S2261" s="5">
        <v>15</v>
      </c>
      <c r="T2261" s="5">
        <v>0</v>
      </c>
      <c r="U2261">
        <f>[2]升级消耗!$J161</f>
        <v>142013</v>
      </c>
      <c r="V2261">
        <f t="shared" si="1055"/>
        <v>2.15</v>
      </c>
      <c r="AA2261" s="5">
        <f t="shared" si="1081"/>
        <v>1630</v>
      </c>
    </row>
    <row r="2262" spans="1:27">
      <c r="A2262" s="5">
        <f t="shared" si="1051"/>
        <v>1008159</v>
      </c>
      <c r="B2262" s="5">
        <f t="shared" si="1052"/>
        <v>1008</v>
      </c>
      <c r="C2262" s="5">
        <f>VLOOKUP(B2262,[1]role!$A:$J,10,1)</f>
        <v>52</v>
      </c>
      <c r="D2262" s="5">
        <f t="shared" si="1053"/>
        <v>159</v>
      </c>
      <c r="E2262" s="10" t="s">
        <v>241</v>
      </c>
      <c r="F2262" s="5">
        <f>[2]攻击!$L164</f>
        <v>72360</v>
      </c>
      <c r="G2262" s="5">
        <f t="shared" si="1075"/>
        <v>788</v>
      </c>
      <c r="H2262" s="5">
        <v>0</v>
      </c>
      <c r="I2262" s="6">
        <f t="shared" si="1076"/>
        <v>1640</v>
      </c>
      <c r="J2262">
        <v>0</v>
      </c>
      <c r="K2262" s="11">
        <f t="shared" si="1077"/>
        <v>8</v>
      </c>
      <c r="L2262">
        <v>0</v>
      </c>
      <c r="M2262">
        <v>0</v>
      </c>
      <c r="N2262" s="7">
        <v>0</v>
      </c>
      <c r="O2262" s="7" t="str">
        <f t="shared" ref="O2262:Q2262" si="1098">O2162</f>
        <v>1-1,2-60</v>
      </c>
      <c r="P2262" s="5" t="str">
        <f t="shared" si="1079"/>
        <v>1-145060</v>
      </c>
      <c r="Q2262" s="7">
        <f t="shared" si="1098"/>
        <v>0</v>
      </c>
      <c r="R2262" s="5">
        <f t="shared" si="1080"/>
        <v>72360</v>
      </c>
      <c r="S2262" s="5">
        <v>15</v>
      </c>
      <c r="T2262" s="5">
        <v>0</v>
      </c>
      <c r="U2262">
        <f>[2]升级消耗!$J162</f>
        <v>145060</v>
      </c>
      <c r="V2262">
        <f t="shared" si="1055"/>
        <v>2.15</v>
      </c>
      <c r="AA2262" s="5">
        <f t="shared" si="1081"/>
        <v>1640</v>
      </c>
    </row>
    <row r="2263" spans="1:27">
      <c r="A2263" s="5">
        <f t="shared" si="1051"/>
        <v>1008160</v>
      </c>
      <c r="B2263" s="5">
        <f t="shared" si="1052"/>
        <v>1008</v>
      </c>
      <c r="C2263" s="5">
        <f>VLOOKUP(B2263,[1]role!$A:$J,10,1)</f>
        <v>52</v>
      </c>
      <c r="D2263" s="5">
        <f t="shared" si="1053"/>
        <v>160</v>
      </c>
      <c r="E2263" s="10" t="s">
        <v>241</v>
      </c>
      <c r="F2263" s="5">
        <f>[2]攻击!$L165</f>
        <v>73879</v>
      </c>
      <c r="G2263" s="5">
        <f t="shared" si="1075"/>
        <v>793</v>
      </c>
      <c r="H2263" s="5">
        <v>0</v>
      </c>
      <c r="I2263" s="6">
        <f t="shared" si="1076"/>
        <v>1650</v>
      </c>
      <c r="J2263">
        <v>0</v>
      </c>
      <c r="K2263" s="11">
        <f t="shared" si="1077"/>
        <v>8</v>
      </c>
      <c r="L2263">
        <v>0</v>
      </c>
      <c r="M2263">
        <v>0</v>
      </c>
      <c r="N2263" s="7">
        <v>0</v>
      </c>
      <c r="O2263" s="7" t="str">
        <f t="shared" ref="O2263:Q2263" si="1099">O2163</f>
        <v>1-1,2-61</v>
      </c>
      <c r="P2263" s="5" t="str">
        <f t="shared" si="1079"/>
        <v>1-148101</v>
      </c>
      <c r="Q2263" s="7">
        <f t="shared" si="1099"/>
        <v>0</v>
      </c>
      <c r="R2263" s="5">
        <f t="shared" si="1080"/>
        <v>73879</v>
      </c>
      <c r="S2263" s="5">
        <v>15</v>
      </c>
      <c r="T2263" s="5">
        <v>0</v>
      </c>
      <c r="U2263">
        <f>[2]升级消耗!$J163</f>
        <v>148101</v>
      </c>
      <c r="V2263">
        <f t="shared" si="1055"/>
        <v>2.15</v>
      </c>
      <c r="AA2263" s="5">
        <f t="shared" si="1081"/>
        <v>1650</v>
      </c>
    </row>
    <row r="2264" spans="1:27">
      <c r="A2264" s="5">
        <f t="shared" si="1051"/>
        <v>1008161</v>
      </c>
      <c r="B2264" s="5">
        <f t="shared" si="1052"/>
        <v>1008</v>
      </c>
      <c r="C2264" s="5">
        <f>VLOOKUP(B2264,[1]role!$A:$J,10,1)</f>
        <v>52</v>
      </c>
      <c r="D2264" s="5">
        <f t="shared" si="1053"/>
        <v>161</v>
      </c>
      <c r="E2264" s="10" t="s">
        <v>241</v>
      </c>
      <c r="F2264" s="5">
        <f>[2]攻击!$L166</f>
        <v>75402</v>
      </c>
      <c r="G2264" s="5">
        <f t="shared" si="1075"/>
        <v>798</v>
      </c>
      <c r="H2264" s="5">
        <v>0</v>
      </c>
      <c r="I2264" s="6">
        <f t="shared" si="1076"/>
        <v>1660</v>
      </c>
      <c r="J2264">
        <v>0</v>
      </c>
      <c r="K2264" s="11">
        <f t="shared" si="1077"/>
        <v>8</v>
      </c>
      <c r="L2264">
        <v>0</v>
      </c>
      <c r="M2264">
        <v>0</v>
      </c>
      <c r="N2264" s="7">
        <v>0</v>
      </c>
      <c r="O2264" s="7" t="str">
        <f t="shared" ref="O2264:Q2264" si="1100">O2164</f>
        <v>1-1,2-62</v>
      </c>
      <c r="P2264" s="5" t="str">
        <f t="shared" si="1079"/>
        <v>1-151155</v>
      </c>
      <c r="Q2264" s="7">
        <f t="shared" si="1100"/>
        <v>0</v>
      </c>
      <c r="R2264" s="5">
        <f t="shared" si="1080"/>
        <v>75402</v>
      </c>
      <c r="S2264" s="5">
        <v>15</v>
      </c>
      <c r="T2264" s="5">
        <v>0</v>
      </c>
      <c r="U2264">
        <f>[2]升级消耗!$J164</f>
        <v>151155</v>
      </c>
      <c r="V2264">
        <f t="shared" si="1055"/>
        <v>2.15</v>
      </c>
      <c r="AA2264" s="5">
        <f t="shared" si="1081"/>
        <v>1660</v>
      </c>
    </row>
    <row r="2265" spans="1:27">
      <c r="A2265" s="5">
        <f t="shared" si="1051"/>
        <v>1008162</v>
      </c>
      <c r="B2265" s="5">
        <f t="shared" si="1052"/>
        <v>1008</v>
      </c>
      <c r="C2265" s="5">
        <f>VLOOKUP(B2265,[1]role!$A:$J,10,1)</f>
        <v>52</v>
      </c>
      <c r="D2265" s="5">
        <f t="shared" si="1053"/>
        <v>162</v>
      </c>
      <c r="E2265" s="10" t="s">
        <v>241</v>
      </c>
      <c r="F2265" s="5">
        <f>[2]攻击!$L167</f>
        <v>76924</v>
      </c>
      <c r="G2265" s="5">
        <f t="shared" si="1075"/>
        <v>802</v>
      </c>
      <c r="H2265" s="5">
        <v>0</v>
      </c>
      <c r="I2265" s="6">
        <f t="shared" si="1076"/>
        <v>1670</v>
      </c>
      <c r="J2265">
        <v>0</v>
      </c>
      <c r="K2265" s="11">
        <f t="shared" si="1077"/>
        <v>8</v>
      </c>
      <c r="L2265">
        <v>0</v>
      </c>
      <c r="M2265">
        <v>0</v>
      </c>
      <c r="N2265" s="7">
        <v>0</v>
      </c>
      <c r="O2265" s="7" t="str">
        <f t="shared" ref="O2265:Q2265" si="1101">O2165</f>
        <v>1-1,2-63</v>
      </c>
      <c r="P2265" s="5" t="str">
        <f t="shared" si="1079"/>
        <v>1-154212</v>
      </c>
      <c r="Q2265" s="7">
        <f t="shared" si="1101"/>
        <v>0</v>
      </c>
      <c r="R2265" s="5">
        <f t="shared" si="1080"/>
        <v>76924</v>
      </c>
      <c r="S2265" s="5">
        <v>15</v>
      </c>
      <c r="T2265" s="5">
        <v>0</v>
      </c>
      <c r="U2265">
        <f>[2]升级消耗!$J165</f>
        <v>154212</v>
      </c>
      <c r="V2265">
        <f t="shared" si="1055"/>
        <v>2.15</v>
      </c>
      <c r="AA2265" s="5">
        <f t="shared" si="1081"/>
        <v>1670</v>
      </c>
    </row>
    <row r="2266" spans="1:27">
      <c r="A2266" s="5">
        <f t="shared" si="1051"/>
        <v>1008163</v>
      </c>
      <c r="B2266" s="5">
        <f t="shared" si="1052"/>
        <v>1008</v>
      </c>
      <c r="C2266" s="5">
        <f>VLOOKUP(B2266,[1]role!$A:$J,10,1)</f>
        <v>52</v>
      </c>
      <c r="D2266" s="5">
        <f t="shared" si="1053"/>
        <v>163</v>
      </c>
      <c r="E2266" s="10" t="s">
        <v>241</v>
      </c>
      <c r="F2266" s="5">
        <f>[2]攻击!$L168</f>
        <v>78451</v>
      </c>
      <c r="G2266" s="5">
        <f t="shared" si="1075"/>
        <v>807</v>
      </c>
      <c r="H2266" s="5">
        <v>0</v>
      </c>
      <c r="I2266" s="6">
        <f t="shared" si="1076"/>
        <v>1680</v>
      </c>
      <c r="J2266">
        <v>0</v>
      </c>
      <c r="K2266" s="11">
        <f t="shared" si="1077"/>
        <v>8</v>
      </c>
      <c r="L2266">
        <v>0</v>
      </c>
      <c r="M2266">
        <v>0</v>
      </c>
      <c r="N2266" s="7">
        <v>0</v>
      </c>
      <c r="O2266" s="7" t="str">
        <f t="shared" ref="O2266:Q2266" si="1102">O2166</f>
        <v>1-1,2-64</v>
      </c>
      <c r="P2266" s="5" t="str">
        <f t="shared" si="1079"/>
        <v>1-157274</v>
      </c>
      <c r="Q2266" s="7">
        <f t="shared" si="1102"/>
        <v>0</v>
      </c>
      <c r="R2266" s="5">
        <f t="shared" si="1080"/>
        <v>78451</v>
      </c>
      <c r="S2266" s="5">
        <v>15</v>
      </c>
      <c r="T2266" s="5">
        <v>0</v>
      </c>
      <c r="U2266">
        <f>[2]升级消耗!$J166</f>
        <v>157274</v>
      </c>
      <c r="V2266">
        <f t="shared" si="1055"/>
        <v>2.15</v>
      </c>
      <c r="AA2266" s="5">
        <f t="shared" si="1081"/>
        <v>1680</v>
      </c>
    </row>
    <row r="2267" spans="1:27">
      <c r="A2267" s="5">
        <f t="shared" si="1051"/>
        <v>1008164</v>
      </c>
      <c r="B2267" s="5">
        <f t="shared" si="1052"/>
        <v>1008</v>
      </c>
      <c r="C2267" s="5">
        <f>VLOOKUP(B2267,[1]role!$A:$J,10,1)</f>
        <v>52</v>
      </c>
      <c r="D2267" s="5">
        <f t="shared" si="1053"/>
        <v>164</v>
      </c>
      <c r="E2267" s="10" t="s">
        <v>241</v>
      </c>
      <c r="F2267" s="5">
        <f>[2]攻击!$L169</f>
        <v>79977</v>
      </c>
      <c r="G2267" s="5">
        <f t="shared" si="1075"/>
        <v>812</v>
      </c>
      <c r="H2267" s="5">
        <v>0</v>
      </c>
      <c r="I2267" s="6">
        <f t="shared" si="1076"/>
        <v>1690</v>
      </c>
      <c r="J2267">
        <v>0</v>
      </c>
      <c r="K2267" s="11">
        <f t="shared" si="1077"/>
        <v>8</v>
      </c>
      <c r="L2267">
        <v>0</v>
      </c>
      <c r="M2267">
        <v>0</v>
      </c>
      <c r="N2267" s="7">
        <v>0</v>
      </c>
      <c r="O2267" s="7" t="str">
        <f t="shared" ref="O2267:Q2267" si="1103">O2167</f>
        <v>1-1,2-65</v>
      </c>
      <c r="P2267" s="5" t="str">
        <f t="shared" si="1079"/>
        <v>1-160325</v>
      </c>
      <c r="Q2267" s="7">
        <f t="shared" si="1103"/>
        <v>0</v>
      </c>
      <c r="R2267" s="5">
        <f t="shared" si="1080"/>
        <v>79977</v>
      </c>
      <c r="S2267" s="5">
        <v>15</v>
      </c>
      <c r="T2267" s="5">
        <v>0</v>
      </c>
      <c r="U2267">
        <f>[2]升级消耗!$J167</f>
        <v>160325</v>
      </c>
      <c r="V2267">
        <f t="shared" si="1055"/>
        <v>2.15</v>
      </c>
      <c r="AA2267" s="5">
        <f t="shared" si="1081"/>
        <v>1690</v>
      </c>
    </row>
    <row r="2268" spans="1:27">
      <c r="A2268" s="5">
        <f t="shared" si="1051"/>
        <v>1008165</v>
      </c>
      <c r="B2268" s="5">
        <f t="shared" si="1052"/>
        <v>1008</v>
      </c>
      <c r="C2268" s="5">
        <f>VLOOKUP(B2268,[1]role!$A:$J,10,1)</f>
        <v>52</v>
      </c>
      <c r="D2268" s="5">
        <f t="shared" si="1053"/>
        <v>165</v>
      </c>
      <c r="E2268" s="10" t="s">
        <v>241</v>
      </c>
      <c r="F2268" s="5">
        <f>[2]攻击!$L170</f>
        <v>81507</v>
      </c>
      <c r="G2268" s="5">
        <f t="shared" si="1075"/>
        <v>816</v>
      </c>
      <c r="H2268" s="5">
        <v>0</v>
      </c>
      <c r="I2268" s="6">
        <f t="shared" si="1076"/>
        <v>1700</v>
      </c>
      <c r="J2268">
        <v>0</v>
      </c>
      <c r="K2268" s="11">
        <f t="shared" si="1077"/>
        <v>8</v>
      </c>
      <c r="L2268">
        <v>0</v>
      </c>
      <c r="M2268">
        <v>0</v>
      </c>
      <c r="N2268" s="7">
        <v>0</v>
      </c>
      <c r="O2268" s="7" t="str">
        <f t="shared" ref="O2268:Q2268" si="1104">O2168</f>
        <v>1-1,2-66</v>
      </c>
      <c r="P2268" s="5" t="str">
        <f t="shared" si="1079"/>
        <v>1-163397</v>
      </c>
      <c r="Q2268" s="7">
        <f t="shared" si="1104"/>
        <v>0</v>
      </c>
      <c r="R2268" s="5">
        <f t="shared" si="1080"/>
        <v>81507</v>
      </c>
      <c r="S2268" s="5">
        <v>15</v>
      </c>
      <c r="T2268" s="5">
        <v>0</v>
      </c>
      <c r="U2268">
        <f>[2]升级消耗!$J168</f>
        <v>163397</v>
      </c>
      <c r="V2268">
        <f t="shared" si="1055"/>
        <v>2.15</v>
      </c>
      <c r="AA2268" s="5">
        <f t="shared" si="1081"/>
        <v>1700</v>
      </c>
    </row>
    <row r="2269" spans="1:27">
      <c r="A2269" s="5">
        <f t="shared" si="1051"/>
        <v>1008166</v>
      </c>
      <c r="B2269" s="5">
        <f t="shared" si="1052"/>
        <v>1008</v>
      </c>
      <c r="C2269" s="5">
        <f>VLOOKUP(B2269,[1]role!$A:$J,10,1)</f>
        <v>52</v>
      </c>
      <c r="D2269" s="5">
        <f t="shared" si="1053"/>
        <v>166</v>
      </c>
      <c r="E2269" s="10" t="s">
        <v>241</v>
      </c>
      <c r="F2269" s="5">
        <f>[2]攻击!$L171</f>
        <v>83037</v>
      </c>
      <c r="G2269" s="5">
        <f t="shared" si="1075"/>
        <v>821</v>
      </c>
      <c r="H2269" s="5">
        <v>0</v>
      </c>
      <c r="I2269" s="6">
        <f t="shared" si="1076"/>
        <v>1710</v>
      </c>
      <c r="J2269">
        <v>0</v>
      </c>
      <c r="K2269" s="11">
        <f t="shared" si="1077"/>
        <v>8</v>
      </c>
      <c r="L2269">
        <v>0</v>
      </c>
      <c r="M2269">
        <v>0</v>
      </c>
      <c r="N2269" s="7">
        <v>0</v>
      </c>
      <c r="O2269" s="7" t="str">
        <f t="shared" ref="O2269:Q2269" si="1105">O2169</f>
        <v>1-1,2-67</v>
      </c>
      <c r="P2269" s="5" t="str">
        <f t="shared" si="1079"/>
        <v>1-166464</v>
      </c>
      <c r="Q2269" s="7">
        <f t="shared" si="1105"/>
        <v>0</v>
      </c>
      <c r="R2269" s="5">
        <f t="shared" si="1080"/>
        <v>83037</v>
      </c>
      <c r="S2269" s="5">
        <v>15</v>
      </c>
      <c r="T2269" s="5">
        <v>0</v>
      </c>
      <c r="U2269">
        <f>[2]升级消耗!$J169</f>
        <v>166464</v>
      </c>
      <c r="V2269">
        <f t="shared" si="1055"/>
        <v>2.15</v>
      </c>
      <c r="AA2269" s="5">
        <f t="shared" si="1081"/>
        <v>1710</v>
      </c>
    </row>
    <row r="2270" spans="1:27">
      <c r="A2270" s="5">
        <f t="shared" si="1051"/>
        <v>1008167</v>
      </c>
      <c r="B2270" s="5">
        <f t="shared" si="1052"/>
        <v>1008</v>
      </c>
      <c r="C2270" s="5">
        <f>VLOOKUP(B2270,[1]role!$A:$J,10,1)</f>
        <v>52</v>
      </c>
      <c r="D2270" s="5">
        <f t="shared" si="1053"/>
        <v>167</v>
      </c>
      <c r="E2270" s="10" t="s">
        <v>241</v>
      </c>
      <c r="F2270" s="5">
        <f>[2]攻击!$L172</f>
        <v>84571</v>
      </c>
      <c r="G2270" s="5">
        <f t="shared" si="1075"/>
        <v>826</v>
      </c>
      <c r="H2270" s="5">
        <v>0</v>
      </c>
      <c r="I2270" s="6">
        <f t="shared" si="1076"/>
        <v>1720</v>
      </c>
      <c r="J2270">
        <v>0</v>
      </c>
      <c r="K2270" s="11">
        <f t="shared" si="1077"/>
        <v>8</v>
      </c>
      <c r="L2270">
        <v>0</v>
      </c>
      <c r="M2270">
        <v>0</v>
      </c>
      <c r="N2270" s="7">
        <v>0</v>
      </c>
      <c r="O2270" s="7" t="str">
        <f t="shared" ref="O2270:Q2270" si="1106">O2170</f>
        <v>1-1,2-68</v>
      </c>
      <c r="P2270" s="5" t="str">
        <f t="shared" si="1079"/>
        <v>1-169540</v>
      </c>
      <c r="Q2270" s="7">
        <f t="shared" si="1106"/>
        <v>0</v>
      </c>
      <c r="R2270" s="5">
        <f t="shared" si="1080"/>
        <v>84571</v>
      </c>
      <c r="S2270" s="5">
        <v>15</v>
      </c>
      <c r="T2270" s="5">
        <v>0</v>
      </c>
      <c r="U2270">
        <f>[2]升级消耗!$J170</f>
        <v>169540</v>
      </c>
      <c r="V2270">
        <f t="shared" si="1055"/>
        <v>2.15</v>
      </c>
      <c r="AA2270" s="5">
        <f t="shared" si="1081"/>
        <v>1720</v>
      </c>
    </row>
    <row r="2271" spans="1:27">
      <c r="A2271" s="5">
        <f t="shared" si="1051"/>
        <v>1008168</v>
      </c>
      <c r="B2271" s="5">
        <f t="shared" si="1052"/>
        <v>1008</v>
      </c>
      <c r="C2271" s="5">
        <f>VLOOKUP(B2271,[1]role!$A:$J,10,1)</f>
        <v>52</v>
      </c>
      <c r="D2271" s="5">
        <f t="shared" si="1053"/>
        <v>168</v>
      </c>
      <c r="E2271" s="10" t="s">
        <v>241</v>
      </c>
      <c r="F2271" s="5">
        <f>[2]攻击!$L173</f>
        <v>86104</v>
      </c>
      <c r="G2271" s="5">
        <f t="shared" si="1075"/>
        <v>830</v>
      </c>
      <c r="H2271" s="5">
        <v>0</v>
      </c>
      <c r="I2271" s="6">
        <f t="shared" si="1076"/>
        <v>1730</v>
      </c>
      <c r="J2271">
        <v>0</v>
      </c>
      <c r="K2271" s="11">
        <f t="shared" si="1077"/>
        <v>8</v>
      </c>
      <c r="L2271">
        <v>0</v>
      </c>
      <c r="M2271">
        <v>0</v>
      </c>
      <c r="N2271" s="7">
        <v>0</v>
      </c>
      <c r="O2271" s="7" t="str">
        <f t="shared" ref="O2271:Q2271" si="1107">O2171</f>
        <v>1-1,2-69</v>
      </c>
      <c r="P2271" s="5" t="str">
        <f t="shared" si="1079"/>
        <v>1-172611</v>
      </c>
      <c r="Q2271" s="7">
        <f t="shared" si="1107"/>
        <v>0</v>
      </c>
      <c r="R2271" s="5">
        <f t="shared" si="1080"/>
        <v>86104</v>
      </c>
      <c r="S2271" s="5">
        <v>15</v>
      </c>
      <c r="T2271" s="5">
        <v>0</v>
      </c>
      <c r="U2271">
        <f>[2]升级消耗!$J171</f>
        <v>172611</v>
      </c>
      <c r="V2271">
        <f t="shared" si="1055"/>
        <v>2.15</v>
      </c>
      <c r="AA2271" s="5">
        <f t="shared" si="1081"/>
        <v>1730</v>
      </c>
    </row>
    <row r="2272" spans="1:27">
      <c r="A2272" s="5">
        <f t="shared" si="1051"/>
        <v>1008169</v>
      </c>
      <c r="B2272" s="5">
        <f t="shared" si="1052"/>
        <v>1008</v>
      </c>
      <c r="C2272" s="5">
        <f>VLOOKUP(B2272,[1]role!$A:$J,10,1)</f>
        <v>52</v>
      </c>
      <c r="D2272" s="5">
        <f t="shared" si="1053"/>
        <v>169</v>
      </c>
      <c r="E2272" s="10" t="s">
        <v>241</v>
      </c>
      <c r="F2272" s="5">
        <f>[2]攻击!$L174</f>
        <v>87642</v>
      </c>
      <c r="G2272" s="5">
        <f t="shared" si="1075"/>
        <v>835</v>
      </c>
      <c r="H2272" s="5">
        <v>0</v>
      </c>
      <c r="I2272" s="6">
        <f t="shared" si="1076"/>
        <v>1740</v>
      </c>
      <c r="J2272">
        <v>0</v>
      </c>
      <c r="K2272" s="11">
        <f t="shared" si="1077"/>
        <v>8</v>
      </c>
      <c r="L2272">
        <v>0</v>
      </c>
      <c r="M2272">
        <v>0</v>
      </c>
      <c r="N2272" s="7">
        <v>0</v>
      </c>
      <c r="O2272" s="7" t="str">
        <f t="shared" ref="O2272:Q2272" si="1108">O2172</f>
        <v>1-1,2-70</v>
      </c>
      <c r="P2272" s="5" t="str">
        <f t="shared" si="1079"/>
        <v>1-175693</v>
      </c>
      <c r="Q2272" s="7">
        <f t="shared" si="1108"/>
        <v>0</v>
      </c>
      <c r="R2272" s="5">
        <f t="shared" si="1080"/>
        <v>87642</v>
      </c>
      <c r="S2272" s="5">
        <v>15</v>
      </c>
      <c r="T2272" s="5">
        <v>0</v>
      </c>
      <c r="U2272">
        <f>[2]升级消耗!$J172</f>
        <v>175693</v>
      </c>
      <c r="V2272">
        <f t="shared" si="1055"/>
        <v>2.15</v>
      </c>
      <c r="AA2272" s="5">
        <f t="shared" si="1081"/>
        <v>1740</v>
      </c>
    </row>
    <row r="2273" spans="1:27">
      <c r="A2273" s="5">
        <f t="shared" si="1051"/>
        <v>1008170</v>
      </c>
      <c r="B2273" s="5">
        <f t="shared" si="1052"/>
        <v>1008</v>
      </c>
      <c r="C2273" s="5">
        <f>VLOOKUP(B2273,[1]role!$A:$J,10,1)</f>
        <v>52</v>
      </c>
      <c r="D2273" s="5">
        <f t="shared" si="1053"/>
        <v>170</v>
      </c>
      <c r="E2273" s="10" t="s">
        <v>241</v>
      </c>
      <c r="F2273" s="5">
        <f>[2]攻击!$L175</f>
        <v>89179</v>
      </c>
      <c r="G2273" s="5">
        <f t="shared" si="1075"/>
        <v>839</v>
      </c>
      <c r="H2273" s="5">
        <v>0</v>
      </c>
      <c r="I2273" s="6">
        <f t="shared" si="1076"/>
        <v>1750</v>
      </c>
      <c r="J2273">
        <v>0</v>
      </c>
      <c r="K2273" s="11">
        <f t="shared" si="1077"/>
        <v>8</v>
      </c>
      <c r="L2273">
        <v>0</v>
      </c>
      <c r="M2273">
        <v>0</v>
      </c>
      <c r="N2273" s="7">
        <v>0</v>
      </c>
      <c r="O2273" s="7" t="str">
        <f t="shared" ref="O2273:Q2273" si="1109">O2173</f>
        <v>1-1,2-71</v>
      </c>
      <c r="P2273" s="5" t="str">
        <f t="shared" si="1079"/>
        <v>1-178779</v>
      </c>
      <c r="Q2273" s="7">
        <f t="shared" si="1109"/>
        <v>0</v>
      </c>
      <c r="R2273" s="5">
        <f t="shared" si="1080"/>
        <v>89179</v>
      </c>
      <c r="S2273" s="5">
        <v>15</v>
      </c>
      <c r="T2273" s="5">
        <v>0</v>
      </c>
      <c r="U2273">
        <f>[2]升级消耗!$J173</f>
        <v>178779</v>
      </c>
      <c r="V2273">
        <f t="shared" si="1055"/>
        <v>2.15</v>
      </c>
      <c r="AA2273" s="5">
        <f t="shared" si="1081"/>
        <v>1750</v>
      </c>
    </row>
    <row r="2274" spans="1:27">
      <c r="A2274" s="5">
        <f t="shared" si="1051"/>
        <v>1008171</v>
      </c>
      <c r="B2274" s="5">
        <f t="shared" si="1052"/>
        <v>1008</v>
      </c>
      <c r="C2274" s="5">
        <f>VLOOKUP(B2274,[1]role!$A:$J,10,1)</f>
        <v>52</v>
      </c>
      <c r="D2274" s="5">
        <f t="shared" si="1053"/>
        <v>171</v>
      </c>
      <c r="E2274" s="10" t="s">
        <v>241</v>
      </c>
      <c r="F2274" s="5">
        <f>[2]攻击!$L176</f>
        <v>90720</v>
      </c>
      <c r="G2274" s="5">
        <f t="shared" si="1075"/>
        <v>844</v>
      </c>
      <c r="H2274" s="5">
        <v>0</v>
      </c>
      <c r="I2274" s="6">
        <f t="shared" si="1076"/>
        <v>1760</v>
      </c>
      <c r="J2274">
        <v>0</v>
      </c>
      <c r="K2274" s="11">
        <f t="shared" si="1077"/>
        <v>8</v>
      </c>
      <c r="L2274">
        <v>0</v>
      </c>
      <c r="M2274">
        <v>0</v>
      </c>
      <c r="N2274" s="7">
        <v>0</v>
      </c>
      <c r="O2274" s="7" t="str">
        <f t="shared" ref="O2274:Q2274" si="1110">O2174</f>
        <v>1-1,2-72</v>
      </c>
      <c r="P2274" s="5" t="str">
        <f t="shared" si="1079"/>
        <v>1-181869</v>
      </c>
      <c r="Q2274" s="7">
        <f t="shared" si="1110"/>
        <v>0</v>
      </c>
      <c r="R2274" s="5">
        <f t="shared" si="1080"/>
        <v>90720</v>
      </c>
      <c r="S2274" s="5">
        <v>15</v>
      </c>
      <c r="T2274" s="5">
        <v>0</v>
      </c>
      <c r="U2274">
        <f>[2]升级消耗!$J174</f>
        <v>181869</v>
      </c>
      <c r="V2274">
        <f t="shared" si="1055"/>
        <v>2.15</v>
      </c>
      <c r="AA2274" s="5">
        <f t="shared" si="1081"/>
        <v>1760</v>
      </c>
    </row>
    <row r="2275" spans="1:27">
      <c r="A2275" s="5">
        <f t="shared" si="1051"/>
        <v>1008172</v>
      </c>
      <c r="B2275" s="5">
        <f t="shared" si="1052"/>
        <v>1008</v>
      </c>
      <c r="C2275" s="5">
        <f>VLOOKUP(B2275,[1]role!$A:$J,10,1)</f>
        <v>52</v>
      </c>
      <c r="D2275" s="5">
        <f t="shared" si="1053"/>
        <v>172</v>
      </c>
      <c r="E2275" s="10" t="s">
        <v>241</v>
      </c>
      <c r="F2275" s="5">
        <f>[2]攻击!$L177</f>
        <v>92260</v>
      </c>
      <c r="G2275" s="5">
        <f t="shared" si="1075"/>
        <v>849</v>
      </c>
      <c r="H2275" s="5">
        <v>0</v>
      </c>
      <c r="I2275" s="6">
        <f t="shared" si="1076"/>
        <v>1770</v>
      </c>
      <c r="J2275">
        <v>0</v>
      </c>
      <c r="K2275" s="11">
        <f t="shared" si="1077"/>
        <v>8</v>
      </c>
      <c r="L2275">
        <v>0</v>
      </c>
      <c r="M2275">
        <v>0</v>
      </c>
      <c r="N2275" s="7">
        <v>0</v>
      </c>
      <c r="O2275" s="7" t="str">
        <f t="shared" ref="O2275:Q2275" si="1111">O2175</f>
        <v>1-1,2-73</v>
      </c>
      <c r="P2275" s="5" t="str">
        <f t="shared" si="1079"/>
        <v>1-184950</v>
      </c>
      <c r="Q2275" s="7">
        <f t="shared" si="1111"/>
        <v>0</v>
      </c>
      <c r="R2275" s="5">
        <f t="shared" si="1080"/>
        <v>92260</v>
      </c>
      <c r="S2275" s="5">
        <v>15</v>
      </c>
      <c r="T2275" s="5">
        <v>0</v>
      </c>
      <c r="U2275">
        <f>[2]升级消耗!$J175</f>
        <v>184950</v>
      </c>
      <c r="V2275">
        <f t="shared" si="1055"/>
        <v>2.15</v>
      </c>
      <c r="AA2275" s="5">
        <f t="shared" si="1081"/>
        <v>1770</v>
      </c>
    </row>
    <row r="2276" spans="1:27">
      <c r="A2276" s="5">
        <f t="shared" si="1051"/>
        <v>1008173</v>
      </c>
      <c r="B2276" s="5">
        <f t="shared" si="1052"/>
        <v>1008</v>
      </c>
      <c r="C2276" s="5">
        <f>VLOOKUP(B2276,[1]role!$A:$J,10,1)</f>
        <v>52</v>
      </c>
      <c r="D2276" s="5">
        <f t="shared" si="1053"/>
        <v>173</v>
      </c>
      <c r="E2276" s="10" t="s">
        <v>241</v>
      </c>
      <c r="F2276" s="5">
        <f>[2]攻击!$L178</f>
        <v>93805</v>
      </c>
      <c r="G2276" s="5">
        <f t="shared" si="1075"/>
        <v>853</v>
      </c>
      <c r="H2276" s="5">
        <v>0</v>
      </c>
      <c r="I2276" s="6">
        <f t="shared" si="1076"/>
        <v>1780</v>
      </c>
      <c r="J2276">
        <v>0</v>
      </c>
      <c r="K2276" s="11">
        <f t="shared" si="1077"/>
        <v>8</v>
      </c>
      <c r="L2276">
        <v>0</v>
      </c>
      <c r="M2276">
        <v>0</v>
      </c>
      <c r="N2276" s="7">
        <v>0</v>
      </c>
      <c r="O2276" s="7" t="str">
        <f t="shared" ref="O2276:Q2276" si="1112">O2176</f>
        <v>1-1,2-74</v>
      </c>
      <c r="P2276" s="5" t="str">
        <f t="shared" si="1079"/>
        <v>1-188052</v>
      </c>
      <c r="Q2276" s="7">
        <f t="shared" si="1112"/>
        <v>0</v>
      </c>
      <c r="R2276" s="5">
        <f t="shared" si="1080"/>
        <v>93805</v>
      </c>
      <c r="S2276" s="5">
        <v>15</v>
      </c>
      <c r="T2276" s="5">
        <v>0</v>
      </c>
      <c r="U2276">
        <f>[2]升级消耗!$J176</f>
        <v>188052</v>
      </c>
      <c r="V2276">
        <f t="shared" si="1055"/>
        <v>2.15</v>
      </c>
      <c r="AA2276" s="5">
        <f t="shared" si="1081"/>
        <v>1780</v>
      </c>
    </row>
    <row r="2277" spans="1:27">
      <c r="A2277" s="5">
        <f t="shared" si="1051"/>
        <v>1008174</v>
      </c>
      <c r="B2277" s="5">
        <f t="shared" si="1052"/>
        <v>1008</v>
      </c>
      <c r="C2277" s="5">
        <f>VLOOKUP(B2277,[1]role!$A:$J,10,1)</f>
        <v>52</v>
      </c>
      <c r="D2277" s="5">
        <f t="shared" si="1053"/>
        <v>174</v>
      </c>
      <c r="E2277" s="10" t="s">
        <v>241</v>
      </c>
      <c r="F2277" s="5">
        <f>[2]攻击!$L179</f>
        <v>95349</v>
      </c>
      <c r="G2277" s="5">
        <f t="shared" si="1075"/>
        <v>858</v>
      </c>
      <c r="H2277" s="5">
        <v>0</v>
      </c>
      <c r="I2277" s="6">
        <f t="shared" si="1076"/>
        <v>1790</v>
      </c>
      <c r="J2277">
        <v>0</v>
      </c>
      <c r="K2277" s="11">
        <f t="shared" si="1077"/>
        <v>8</v>
      </c>
      <c r="L2277">
        <v>0</v>
      </c>
      <c r="M2277">
        <v>0</v>
      </c>
      <c r="N2277" s="7">
        <v>0</v>
      </c>
      <c r="O2277" s="7" t="str">
        <f t="shared" ref="O2277:Q2277" si="1113">O2177</f>
        <v>1-1,2-75</v>
      </c>
      <c r="P2277" s="5" t="str">
        <f t="shared" si="1079"/>
        <v>1-191148</v>
      </c>
      <c r="Q2277" s="7">
        <f t="shared" si="1113"/>
        <v>0</v>
      </c>
      <c r="R2277" s="5">
        <f t="shared" si="1080"/>
        <v>95349</v>
      </c>
      <c r="S2277" s="5">
        <v>15</v>
      </c>
      <c r="T2277" s="5">
        <v>0</v>
      </c>
      <c r="U2277">
        <f>[2]升级消耗!$J177</f>
        <v>191148</v>
      </c>
      <c r="V2277">
        <f t="shared" si="1055"/>
        <v>2.15</v>
      </c>
      <c r="AA2277" s="5">
        <f t="shared" si="1081"/>
        <v>1790</v>
      </c>
    </row>
    <row r="2278" spans="1:27">
      <c r="A2278" s="5">
        <f t="shared" si="1051"/>
        <v>1008175</v>
      </c>
      <c r="B2278" s="5">
        <f t="shared" si="1052"/>
        <v>1008</v>
      </c>
      <c r="C2278" s="5">
        <f>VLOOKUP(B2278,[1]role!$A:$J,10,1)</f>
        <v>52</v>
      </c>
      <c r="D2278" s="5">
        <f t="shared" si="1053"/>
        <v>175</v>
      </c>
      <c r="E2278" s="10" t="s">
        <v>241</v>
      </c>
      <c r="F2278" s="5">
        <f>[2]攻击!$L180</f>
        <v>96897</v>
      </c>
      <c r="G2278" s="5">
        <f t="shared" si="1075"/>
        <v>863</v>
      </c>
      <c r="H2278" s="5">
        <v>0</v>
      </c>
      <c r="I2278" s="6">
        <f t="shared" si="1076"/>
        <v>1800</v>
      </c>
      <c r="J2278">
        <v>0</v>
      </c>
      <c r="K2278" s="11">
        <f t="shared" si="1077"/>
        <v>8</v>
      </c>
      <c r="L2278">
        <v>0</v>
      </c>
      <c r="M2278">
        <v>0</v>
      </c>
      <c r="N2278" s="7">
        <v>0</v>
      </c>
      <c r="O2278" s="7" t="str">
        <f t="shared" ref="O2278:Q2278" si="1114">O2178</f>
        <v>1-1,2-76</v>
      </c>
      <c r="P2278" s="5" t="str">
        <f t="shared" si="1079"/>
        <v>1-194248</v>
      </c>
      <c r="Q2278" s="7">
        <f t="shared" si="1114"/>
        <v>0</v>
      </c>
      <c r="R2278" s="5">
        <f t="shared" si="1080"/>
        <v>96897</v>
      </c>
      <c r="S2278" s="5">
        <v>15</v>
      </c>
      <c r="T2278" s="5">
        <v>0</v>
      </c>
      <c r="U2278">
        <f>[2]升级消耗!$J178</f>
        <v>194248</v>
      </c>
      <c r="V2278">
        <f t="shared" si="1055"/>
        <v>2.15</v>
      </c>
      <c r="AA2278" s="5">
        <f t="shared" si="1081"/>
        <v>1800</v>
      </c>
    </row>
    <row r="2279" spans="1:27">
      <c r="A2279" s="5">
        <f t="shared" si="1051"/>
        <v>1008176</v>
      </c>
      <c r="B2279" s="5">
        <f t="shared" si="1052"/>
        <v>1008</v>
      </c>
      <c r="C2279" s="5">
        <f>VLOOKUP(B2279,[1]role!$A:$J,10,1)</f>
        <v>52</v>
      </c>
      <c r="D2279" s="5">
        <f t="shared" si="1053"/>
        <v>176</v>
      </c>
      <c r="E2279" s="10" t="s">
        <v>241</v>
      </c>
      <c r="F2279" s="5">
        <f>[2]攻击!$L181</f>
        <v>99219</v>
      </c>
      <c r="G2279" s="5">
        <f t="shared" si="1075"/>
        <v>867</v>
      </c>
      <c r="H2279" s="5">
        <v>0</v>
      </c>
      <c r="I2279" s="6">
        <f t="shared" si="1076"/>
        <v>1810</v>
      </c>
      <c r="J2279">
        <v>0</v>
      </c>
      <c r="K2279" s="11">
        <f t="shared" si="1077"/>
        <v>8</v>
      </c>
      <c r="L2279">
        <v>0</v>
      </c>
      <c r="M2279">
        <v>0</v>
      </c>
      <c r="N2279" s="7">
        <v>0</v>
      </c>
      <c r="O2279" s="7" t="str">
        <f t="shared" ref="O2279:Q2279" si="1115">O2179</f>
        <v>1-1,2-77</v>
      </c>
      <c r="P2279" s="5" t="str">
        <f t="shared" si="1079"/>
        <v>1-198904</v>
      </c>
      <c r="Q2279" s="7">
        <f t="shared" si="1115"/>
        <v>0</v>
      </c>
      <c r="R2279" s="5">
        <f t="shared" si="1080"/>
        <v>99219</v>
      </c>
      <c r="S2279" s="5">
        <v>15</v>
      </c>
      <c r="T2279" s="5">
        <v>0</v>
      </c>
      <c r="U2279">
        <f>[2]升级消耗!$J179</f>
        <v>198904</v>
      </c>
      <c r="V2279">
        <f t="shared" si="1055"/>
        <v>2.15</v>
      </c>
      <c r="AA2279" s="5">
        <f t="shared" si="1081"/>
        <v>1810</v>
      </c>
    </row>
    <row r="2280" spans="1:27">
      <c r="A2280" s="5">
        <f t="shared" si="1051"/>
        <v>1008177</v>
      </c>
      <c r="B2280" s="5">
        <f t="shared" si="1052"/>
        <v>1008</v>
      </c>
      <c r="C2280" s="5">
        <f>VLOOKUP(B2280,[1]role!$A:$J,10,1)</f>
        <v>52</v>
      </c>
      <c r="D2280" s="5">
        <f t="shared" si="1053"/>
        <v>177</v>
      </c>
      <c r="E2280" s="10" t="s">
        <v>241</v>
      </c>
      <c r="F2280" s="5">
        <f>[2]攻击!$L182</f>
        <v>101541</v>
      </c>
      <c r="G2280" s="5">
        <f t="shared" si="1075"/>
        <v>872</v>
      </c>
      <c r="H2280" s="5">
        <v>0</v>
      </c>
      <c r="I2280" s="6">
        <f t="shared" si="1076"/>
        <v>1820</v>
      </c>
      <c r="J2280">
        <v>0</v>
      </c>
      <c r="K2280" s="11">
        <f t="shared" si="1077"/>
        <v>8</v>
      </c>
      <c r="L2280">
        <v>0</v>
      </c>
      <c r="M2280">
        <v>0</v>
      </c>
      <c r="N2280" s="7">
        <v>0</v>
      </c>
      <c r="O2280" s="7" t="str">
        <f t="shared" ref="O2280:Q2280" si="1116">O2180</f>
        <v>1-1,2-78</v>
      </c>
      <c r="P2280" s="5" t="str">
        <f t="shared" si="1079"/>
        <v>1-203556</v>
      </c>
      <c r="Q2280" s="7">
        <f t="shared" si="1116"/>
        <v>0</v>
      </c>
      <c r="R2280" s="5">
        <f t="shared" si="1080"/>
        <v>101541</v>
      </c>
      <c r="S2280" s="5">
        <v>15</v>
      </c>
      <c r="T2280" s="5">
        <v>0</v>
      </c>
      <c r="U2280">
        <f>[2]升级消耗!$J180</f>
        <v>203556</v>
      </c>
      <c r="V2280">
        <f t="shared" si="1055"/>
        <v>2.15</v>
      </c>
      <c r="AA2280" s="5">
        <f t="shared" si="1081"/>
        <v>1820</v>
      </c>
    </row>
    <row r="2281" spans="1:27">
      <c r="A2281" s="5">
        <f t="shared" si="1051"/>
        <v>1008178</v>
      </c>
      <c r="B2281" s="5">
        <f t="shared" si="1052"/>
        <v>1008</v>
      </c>
      <c r="C2281" s="5">
        <f>VLOOKUP(B2281,[1]role!$A:$J,10,1)</f>
        <v>52</v>
      </c>
      <c r="D2281" s="5">
        <f t="shared" si="1053"/>
        <v>178</v>
      </c>
      <c r="E2281" s="10" t="s">
        <v>241</v>
      </c>
      <c r="F2281" s="5">
        <f>[2]攻击!$L183</f>
        <v>103867</v>
      </c>
      <c r="G2281" s="5">
        <f t="shared" si="1075"/>
        <v>877</v>
      </c>
      <c r="H2281" s="5">
        <v>0</v>
      </c>
      <c r="I2281" s="6">
        <f t="shared" si="1076"/>
        <v>1830</v>
      </c>
      <c r="J2281">
        <v>0</v>
      </c>
      <c r="K2281" s="11">
        <f t="shared" si="1077"/>
        <v>8</v>
      </c>
      <c r="L2281">
        <v>0</v>
      </c>
      <c r="M2281">
        <v>0</v>
      </c>
      <c r="N2281" s="7">
        <v>0</v>
      </c>
      <c r="O2281" s="7" t="str">
        <f t="shared" ref="O2281:Q2281" si="1117">O2181</f>
        <v>1-1,2-79</v>
      </c>
      <c r="P2281" s="5" t="str">
        <f t="shared" si="1079"/>
        <v>1-208220</v>
      </c>
      <c r="Q2281" s="7">
        <f t="shared" si="1117"/>
        <v>0</v>
      </c>
      <c r="R2281" s="5">
        <f t="shared" si="1080"/>
        <v>103867</v>
      </c>
      <c r="S2281" s="5">
        <v>15</v>
      </c>
      <c r="T2281" s="5">
        <v>0</v>
      </c>
      <c r="U2281">
        <f>[2]升级消耗!$J181</f>
        <v>208220</v>
      </c>
      <c r="V2281">
        <f t="shared" si="1055"/>
        <v>2.15</v>
      </c>
      <c r="AA2281" s="5">
        <f t="shared" si="1081"/>
        <v>1830</v>
      </c>
    </row>
    <row r="2282" spans="1:27">
      <c r="A2282" s="5">
        <f t="shared" si="1051"/>
        <v>1008179</v>
      </c>
      <c r="B2282" s="5">
        <f t="shared" si="1052"/>
        <v>1008</v>
      </c>
      <c r="C2282" s="5">
        <f>VLOOKUP(B2282,[1]role!$A:$J,10,1)</f>
        <v>52</v>
      </c>
      <c r="D2282" s="5">
        <f t="shared" si="1053"/>
        <v>179</v>
      </c>
      <c r="E2282" s="10" t="s">
        <v>241</v>
      </c>
      <c r="F2282" s="5">
        <f>[2]攻击!$L184</f>
        <v>106192</v>
      </c>
      <c r="G2282" s="5">
        <f t="shared" si="1075"/>
        <v>881</v>
      </c>
      <c r="H2282" s="5">
        <v>0</v>
      </c>
      <c r="I2282" s="6">
        <f t="shared" si="1076"/>
        <v>1840</v>
      </c>
      <c r="J2282">
        <v>0</v>
      </c>
      <c r="K2282" s="11">
        <f t="shared" si="1077"/>
        <v>8</v>
      </c>
      <c r="L2282">
        <v>0</v>
      </c>
      <c r="M2282">
        <v>0</v>
      </c>
      <c r="N2282" s="7">
        <v>0</v>
      </c>
      <c r="O2282" s="7" t="str">
        <f t="shared" ref="O2282:Q2282" si="1118">O2182</f>
        <v>1-1,2-80</v>
      </c>
      <c r="P2282" s="5" t="str">
        <f t="shared" si="1079"/>
        <v>1-212886</v>
      </c>
      <c r="Q2282" s="7">
        <f t="shared" si="1118"/>
        <v>0</v>
      </c>
      <c r="R2282" s="5">
        <f t="shared" si="1080"/>
        <v>106192</v>
      </c>
      <c r="S2282" s="5">
        <v>15</v>
      </c>
      <c r="T2282" s="5">
        <v>0</v>
      </c>
      <c r="U2282">
        <f>[2]升级消耗!$J182</f>
        <v>212886</v>
      </c>
      <c r="V2282">
        <f t="shared" si="1055"/>
        <v>2.15</v>
      </c>
      <c r="AA2282" s="5">
        <f t="shared" si="1081"/>
        <v>1840</v>
      </c>
    </row>
    <row r="2283" spans="1:27">
      <c r="A2283" s="5">
        <f t="shared" si="1051"/>
        <v>1008180</v>
      </c>
      <c r="B2283" s="5">
        <f t="shared" si="1052"/>
        <v>1008</v>
      </c>
      <c r="C2283" s="5">
        <f>VLOOKUP(B2283,[1]role!$A:$J,10,1)</f>
        <v>52</v>
      </c>
      <c r="D2283" s="5">
        <f t="shared" si="1053"/>
        <v>180</v>
      </c>
      <c r="E2283" s="10" t="s">
        <v>241</v>
      </c>
      <c r="F2283" s="5">
        <f>[2]攻击!$L185</f>
        <v>108522</v>
      </c>
      <c r="G2283" s="5">
        <f t="shared" si="1075"/>
        <v>886</v>
      </c>
      <c r="H2283" s="5">
        <v>0</v>
      </c>
      <c r="I2283" s="6">
        <f t="shared" si="1076"/>
        <v>1850</v>
      </c>
      <c r="J2283">
        <v>0</v>
      </c>
      <c r="K2283" s="11">
        <f t="shared" si="1077"/>
        <v>8</v>
      </c>
      <c r="L2283">
        <v>0</v>
      </c>
      <c r="M2283">
        <v>0</v>
      </c>
      <c r="N2283" s="7">
        <v>0</v>
      </c>
      <c r="O2283" s="7" t="str">
        <f t="shared" ref="O2283:Q2283" si="1119">O2183</f>
        <v>1-1,2-81</v>
      </c>
      <c r="P2283" s="5" t="str">
        <f t="shared" si="1079"/>
        <v>1-217552</v>
      </c>
      <c r="Q2283" s="7">
        <f t="shared" si="1119"/>
        <v>0</v>
      </c>
      <c r="R2283" s="5">
        <f t="shared" si="1080"/>
        <v>108522</v>
      </c>
      <c r="S2283" s="5">
        <v>15</v>
      </c>
      <c r="T2283" s="5">
        <v>0</v>
      </c>
      <c r="U2283">
        <f>[2]升级消耗!$J183</f>
        <v>217552</v>
      </c>
      <c r="V2283">
        <f t="shared" si="1055"/>
        <v>2.15</v>
      </c>
      <c r="AA2283" s="5">
        <f t="shared" si="1081"/>
        <v>1850</v>
      </c>
    </row>
    <row r="2284" spans="1:27">
      <c r="A2284" s="5">
        <f t="shared" si="1051"/>
        <v>1008181</v>
      </c>
      <c r="B2284" s="5">
        <f t="shared" si="1052"/>
        <v>1008</v>
      </c>
      <c r="C2284" s="5">
        <f>VLOOKUP(B2284,[1]role!$A:$J,10,1)</f>
        <v>52</v>
      </c>
      <c r="D2284" s="5">
        <f t="shared" si="1053"/>
        <v>181</v>
      </c>
      <c r="E2284" s="10" t="s">
        <v>241</v>
      </c>
      <c r="F2284" s="5">
        <f>[2]攻击!$L186</f>
        <v>110851</v>
      </c>
      <c r="G2284" s="5">
        <f t="shared" si="1075"/>
        <v>891</v>
      </c>
      <c r="H2284" s="5">
        <v>0</v>
      </c>
      <c r="I2284" s="6">
        <f t="shared" si="1076"/>
        <v>1860</v>
      </c>
      <c r="J2284">
        <v>0</v>
      </c>
      <c r="K2284" s="11">
        <f t="shared" si="1077"/>
        <v>8</v>
      </c>
      <c r="L2284">
        <v>0</v>
      </c>
      <c r="M2284">
        <v>0</v>
      </c>
      <c r="N2284" s="7">
        <v>0</v>
      </c>
      <c r="O2284" s="7" t="str">
        <f t="shared" ref="O2284:Q2284" si="1120">O2184</f>
        <v>1-1,2-82</v>
      </c>
      <c r="P2284" s="5" t="str">
        <f t="shared" si="1079"/>
        <v>1-222228</v>
      </c>
      <c r="Q2284" s="7">
        <f t="shared" si="1120"/>
        <v>0</v>
      </c>
      <c r="R2284" s="5">
        <f t="shared" si="1080"/>
        <v>110851</v>
      </c>
      <c r="S2284" s="5">
        <v>15</v>
      </c>
      <c r="T2284" s="5">
        <v>0</v>
      </c>
      <c r="U2284">
        <f>[2]升级消耗!$J184</f>
        <v>222228</v>
      </c>
      <c r="V2284">
        <f t="shared" si="1055"/>
        <v>2.15</v>
      </c>
      <c r="AA2284" s="5">
        <f t="shared" si="1081"/>
        <v>1860</v>
      </c>
    </row>
    <row r="2285" spans="1:27">
      <c r="A2285" s="5">
        <f t="shared" si="1051"/>
        <v>1008182</v>
      </c>
      <c r="B2285" s="5">
        <f t="shared" si="1052"/>
        <v>1008</v>
      </c>
      <c r="C2285" s="5">
        <f>VLOOKUP(B2285,[1]role!$A:$J,10,1)</f>
        <v>52</v>
      </c>
      <c r="D2285" s="5">
        <f t="shared" si="1053"/>
        <v>182</v>
      </c>
      <c r="E2285" s="10" t="s">
        <v>241</v>
      </c>
      <c r="F2285" s="5">
        <f>[2]攻击!$L187</f>
        <v>113184</v>
      </c>
      <c r="G2285" s="5">
        <f t="shared" si="1075"/>
        <v>895</v>
      </c>
      <c r="H2285" s="5">
        <v>0</v>
      </c>
      <c r="I2285" s="6">
        <f t="shared" si="1076"/>
        <v>1870</v>
      </c>
      <c r="J2285">
        <v>0</v>
      </c>
      <c r="K2285" s="11">
        <f t="shared" si="1077"/>
        <v>8</v>
      </c>
      <c r="L2285">
        <v>0</v>
      </c>
      <c r="M2285">
        <v>0</v>
      </c>
      <c r="N2285" s="7">
        <v>0</v>
      </c>
      <c r="O2285" s="7" t="str">
        <f t="shared" ref="O2285:Q2285" si="1121">O2185</f>
        <v>1-1,2-83</v>
      </c>
      <c r="P2285" s="5" t="str">
        <f t="shared" si="1079"/>
        <v>1-226898</v>
      </c>
      <c r="Q2285" s="7">
        <f t="shared" si="1121"/>
        <v>0</v>
      </c>
      <c r="R2285" s="5">
        <f t="shared" si="1080"/>
        <v>113184</v>
      </c>
      <c r="S2285" s="5">
        <v>15</v>
      </c>
      <c r="T2285" s="5">
        <v>0</v>
      </c>
      <c r="U2285">
        <f>[2]升级消耗!$J185</f>
        <v>226898</v>
      </c>
      <c r="V2285">
        <f t="shared" si="1055"/>
        <v>2.15</v>
      </c>
      <c r="AA2285" s="5">
        <f t="shared" si="1081"/>
        <v>1870</v>
      </c>
    </row>
    <row r="2286" spans="1:27">
      <c r="A2286" s="5">
        <f t="shared" si="1051"/>
        <v>1008183</v>
      </c>
      <c r="B2286" s="5">
        <f t="shared" si="1052"/>
        <v>1008</v>
      </c>
      <c r="C2286" s="5">
        <f>VLOOKUP(B2286,[1]role!$A:$J,10,1)</f>
        <v>52</v>
      </c>
      <c r="D2286" s="5">
        <f t="shared" si="1053"/>
        <v>183</v>
      </c>
      <c r="E2286" s="10" t="s">
        <v>241</v>
      </c>
      <c r="F2286" s="5">
        <f>[2]攻击!$L188</f>
        <v>115516</v>
      </c>
      <c r="G2286" s="5">
        <f t="shared" si="1075"/>
        <v>900</v>
      </c>
      <c r="H2286" s="5">
        <v>0</v>
      </c>
      <c r="I2286" s="6">
        <f t="shared" si="1076"/>
        <v>1880</v>
      </c>
      <c r="J2286">
        <v>0</v>
      </c>
      <c r="K2286" s="11">
        <f t="shared" si="1077"/>
        <v>8</v>
      </c>
      <c r="L2286">
        <v>0</v>
      </c>
      <c r="M2286">
        <v>0</v>
      </c>
      <c r="N2286" s="7">
        <v>0</v>
      </c>
      <c r="O2286" s="7" t="str">
        <f t="shared" ref="O2286:Q2286" si="1122">O2186</f>
        <v>1-1,2-84</v>
      </c>
      <c r="P2286" s="5" t="str">
        <f t="shared" si="1079"/>
        <v>1-231578</v>
      </c>
      <c r="Q2286" s="7">
        <f t="shared" si="1122"/>
        <v>0</v>
      </c>
      <c r="R2286" s="5">
        <f t="shared" si="1080"/>
        <v>115516</v>
      </c>
      <c r="S2286" s="5">
        <v>15</v>
      </c>
      <c r="T2286" s="5">
        <v>0</v>
      </c>
      <c r="U2286">
        <f>[2]升级消耗!$J186</f>
        <v>231578</v>
      </c>
      <c r="V2286">
        <f t="shared" si="1055"/>
        <v>2.15</v>
      </c>
      <c r="AA2286" s="5">
        <f t="shared" si="1081"/>
        <v>1880</v>
      </c>
    </row>
    <row r="2287" spans="1:27">
      <c r="A2287" s="5">
        <f t="shared" si="1051"/>
        <v>1008184</v>
      </c>
      <c r="B2287" s="5">
        <f t="shared" si="1052"/>
        <v>1008</v>
      </c>
      <c r="C2287" s="5">
        <f>VLOOKUP(B2287,[1]role!$A:$J,10,1)</f>
        <v>52</v>
      </c>
      <c r="D2287" s="5">
        <f t="shared" si="1053"/>
        <v>184</v>
      </c>
      <c r="E2287" s="10" t="s">
        <v>241</v>
      </c>
      <c r="F2287" s="5">
        <f>[2]攻击!$L189</f>
        <v>117853</v>
      </c>
      <c r="G2287" s="5">
        <f t="shared" si="1075"/>
        <v>905</v>
      </c>
      <c r="H2287" s="5">
        <v>0</v>
      </c>
      <c r="I2287" s="6">
        <f t="shared" si="1076"/>
        <v>1890</v>
      </c>
      <c r="J2287">
        <v>0</v>
      </c>
      <c r="K2287" s="11">
        <f t="shared" si="1077"/>
        <v>8</v>
      </c>
      <c r="L2287">
        <v>0</v>
      </c>
      <c r="M2287">
        <v>0</v>
      </c>
      <c r="N2287" s="7">
        <v>0</v>
      </c>
      <c r="O2287" s="7" t="str">
        <f t="shared" ref="O2287:Q2287" si="1123">O2187</f>
        <v>1-1,2-85</v>
      </c>
      <c r="P2287" s="5" t="str">
        <f t="shared" si="1079"/>
        <v>1-236258</v>
      </c>
      <c r="Q2287" s="7">
        <f t="shared" si="1123"/>
        <v>0</v>
      </c>
      <c r="R2287" s="5">
        <f t="shared" si="1080"/>
        <v>117853</v>
      </c>
      <c r="S2287" s="5">
        <v>15</v>
      </c>
      <c r="T2287" s="5">
        <v>0</v>
      </c>
      <c r="U2287">
        <f>[2]升级消耗!$J187</f>
        <v>236258</v>
      </c>
      <c r="V2287">
        <f t="shared" si="1055"/>
        <v>2.15</v>
      </c>
      <c r="AA2287" s="5">
        <f t="shared" si="1081"/>
        <v>1890</v>
      </c>
    </row>
    <row r="2288" spans="1:27">
      <c r="A2288" s="5">
        <f t="shared" si="1051"/>
        <v>1008185</v>
      </c>
      <c r="B2288" s="5">
        <f t="shared" si="1052"/>
        <v>1008</v>
      </c>
      <c r="C2288" s="5">
        <f>VLOOKUP(B2288,[1]role!$A:$J,10,1)</f>
        <v>52</v>
      </c>
      <c r="D2288" s="5">
        <f t="shared" si="1053"/>
        <v>185</v>
      </c>
      <c r="E2288" s="10" t="s">
        <v>241</v>
      </c>
      <c r="F2288" s="5">
        <f>[2]攻击!$L190</f>
        <v>120189</v>
      </c>
      <c r="G2288" s="5">
        <f t="shared" si="1075"/>
        <v>909</v>
      </c>
      <c r="H2288" s="5">
        <v>0</v>
      </c>
      <c r="I2288" s="6">
        <f t="shared" si="1076"/>
        <v>1900</v>
      </c>
      <c r="J2288">
        <v>0</v>
      </c>
      <c r="K2288" s="11">
        <f t="shared" si="1077"/>
        <v>8</v>
      </c>
      <c r="L2288">
        <v>0</v>
      </c>
      <c r="M2288">
        <v>0</v>
      </c>
      <c r="N2288" s="7">
        <v>0</v>
      </c>
      <c r="O2288" s="7" t="str">
        <f t="shared" ref="O2288:Q2288" si="1124">O2188</f>
        <v>1-1,2-86</v>
      </c>
      <c r="P2288" s="5" t="str">
        <f t="shared" si="1079"/>
        <v>1-240948</v>
      </c>
      <c r="Q2288" s="7">
        <f t="shared" si="1124"/>
        <v>0</v>
      </c>
      <c r="R2288" s="5">
        <f t="shared" si="1080"/>
        <v>120189</v>
      </c>
      <c r="S2288" s="5">
        <v>15</v>
      </c>
      <c r="T2288" s="5">
        <v>0</v>
      </c>
      <c r="U2288">
        <f>[2]升级消耗!$J188</f>
        <v>240948</v>
      </c>
      <c r="V2288">
        <f t="shared" si="1055"/>
        <v>2.15</v>
      </c>
      <c r="AA2288" s="5">
        <f t="shared" si="1081"/>
        <v>1900</v>
      </c>
    </row>
    <row r="2289" spans="1:27">
      <c r="A2289" s="5">
        <f t="shared" ref="A2289:A2352" si="1125">A1989+1000</f>
        <v>1008186</v>
      </c>
      <c r="B2289" s="5">
        <f t="shared" ref="B2289:B2352" si="1126">B1989+1</f>
        <v>1008</v>
      </c>
      <c r="C2289" s="5">
        <f>VLOOKUP(B2289,[1]role!$A:$J,10,1)</f>
        <v>52</v>
      </c>
      <c r="D2289" s="5">
        <f t="shared" ref="D2289:D2352" si="1127">D1989</f>
        <v>186</v>
      </c>
      <c r="E2289" s="10" t="s">
        <v>241</v>
      </c>
      <c r="F2289" s="5">
        <f>[2]攻击!$L191</f>
        <v>122529</v>
      </c>
      <c r="G2289" s="5">
        <f t="shared" si="1075"/>
        <v>914</v>
      </c>
      <c r="H2289" s="5">
        <v>0</v>
      </c>
      <c r="I2289" s="6">
        <f t="shared" si="1076"/>
        <v>1910</v>
      </c>
      <c r="J2289">
        <v>0</v>
      </c>
      <c r="K2289" s="11">
        <f t="shared" si="1077"/>
        <v>8</v>
      </c>
      <c r="L2289">
        <v>0</v>
      </c>
      <c r="M2289">
        <v>0</v>
      </c>
      <c r="N2289" s="7">
        <v>0</v>
      </c>
      <c r="O2289" s="7" t="str">
        <f t="shared" ref="O2289:Q2289" si="1128">O2189</f>
        <v>1-1,2-87</v>
      </c>
      <c r="P2289" s="5" t="str">
        <f t="shared" si="1079"/>
        <v>1-245633</v>
      </c>
      <c r="Q2289" s="7">
        <f t="shared" si="1128"/>
        <v>0</v>
      </c>
      <c r="R2289" s="5">
        <f t="shared" si="1080"/>
        <v>122529</v>
      </c>
      <c r="S2289" s="5">
        <v>15</v>
      </c>
      <c r="T2289" s="5">
        <v>0</v>
      </c>
      <c r="U2289">
        <f>[2]升级消耗!$J189</f>
        <v>245633</v>
      </c>
      <c r="V2289">
        <f t="shared" ref="V2289:V2352" si="1129">V1989-0.05</f>
        <v>2.15</v>
      </c>
      <c r="AA2289" s="5">
        <f t="shared" si="1081"/>
        <v>1910</v>
      </c>
    </row>
    <row r="2290" spans="1:27">
      <c r="A2290" s="5">
        <f t="shared" si="1125"/>
        <v>1008187</v>
      </c>
      <c r="B2290" s="5">
        <f t="shared" si="1126"/>
        <v>1008</v>
      </c>
      <c r="C2290" s="5">
        <f>VLOOKUP(B2290,[1]role!$A:$J,10,1)</f>
        <v>52</v>
      </c>
      <c r="D2290" s="5">
        <f t="shared" si="1127"/>
        <v>187</v>
      </c>
      <c r="E2290" s="10" t="s">
        <v>241</v>
      </c>
      <c r="F2290" s="5">
        <f>[2]攻击!$L192</f>
        <v>124869</v>
      </c>
      <c r="G2290" s="5">
        <f t="shared" si="1075"/>
        <v>919</v>
      </c>
      <c r="H2290" s="5">
        <v>0</v>
      </c>
      <c r="I2290" s="6">
        <f t="shared" si="1076"/>
        <v>1920</v>
      </c>
      <c r="J2290">
        <v>0</v>
      </c>
      <c r="K2290" s="11">
        <f t="shared" si="1077"/>
        <v>8</v>
      </c>
      <c r="L2290">
        <v>0</v>
      </c>
      <c r="M2290">
        <v>0</v>
      </c>
      <c r="N2290" s="7">
        <v>0</v>
      </c>
      <c r="O2290" s="7" t="str">
        <f t="shared" ref="O2290:Q2290" si="1130">O2190</f>
        <v>1-1,2-88</v>
      </c>
      <c r="P2290" s="5" t="str">
        <f t="shared" si="1079"/>
        <v>1-250327</v>
      </c>
      <c r="Q2290" s="7">
        <f t="shared" si="1130"/>
        <v>0</v>
      </c>
      <c r="R2290" s="5">
        <f t="shared" si="1080"/>
        <v>124869</v>
      </c>
      <c r="S2290" s="5">
        <v>15</v>
      </c>
      <c r="T2290" s="5">
        <v>0</v>
      </c>
      <c r="U2290">
        <f>[2]升级消耗!$J190</f>
        <v>250327</v>
      </c>
      <c r="V2290">
        <f t="shared" si="1129"/>
        <v>2.15</v>
      </c>
      <c r="AA2290" s="5">
        <f t="shared" si="1081"/>
        <v>1920</v>
      </c>
    </row>
    <row r="2291" spans="1:27">
      <c r="A2291" s="5">
        <f t="shared" si="1125"/>
        <v>1008188</v>
      </c>
      <c r="B2291" s="5">
        <f t="shared" si="1126"/>
        <v>1008</v>
      </c>
      <c r="C2291" s="5">
        <f>VLOOKUP(B2291,[1]role!$A:$J,10,1)</f>
        <v>52</v>
      </c>
      <c r="D2291" s="5">
        <f t="shared" si="1127"/>
        <v>188</v>
      </c>
      <c r="E2291" s="10" t="s">
        <v>241</v>
      </c>
      <c r="F2291" s="5">
        <f>[2]攻击!$L193</f>
        <v>127213</v>
      </c>
      <c r="G2291" s="5">
        <f t="shared" si="1075"/>
        <v>923</v>
      </c>
      <c r="H2291" s="5">
        <v>0</v>
      </c>
      <c r="I2291" s="6">
        <f t="shared" si="1076"/>
        <v>1930</v>
      </c>
      <c r="J2291">
        <v>0</v>
      </c>
      <c r="K2291" s="11">
        <f t="shared" si="1077"/>
        <v>8</v>
      </c>
      <c r="L2291">
        <v>0</v>
      </c>
      <c r="M2291">
        <v>0</v>
      </c>
      <c r="N2291" s="7">
        <v>0</v>
      </c>
      <c r="O2291" s="7" t="str">
        <f t="shared" ref="O2291:Q2291" si="1131">O2191</f>
        <v>1-1,2-89</v>
      </c>
      <c r="P2291" s="5" t="str">
        <f t="shared" si="1079"/>
        <v>1-255021</v>
      </c>
      <c r="Q2291" s="7">
        <f t="shared" si="1131"/>
        <v>0</v>
      </c>
      <c r="R2291" s="5">
        <f t="shared" si="1080"/>
        <v>127213</v>
      </c>
      <c r="S2291" s="5">
        <v>15</v>
      </c>
      <c r="T2291" s="5">
        <v>0</v>
      </c>
      <c r="U2291">
        <f>[2]升级消耗!$J191</f>
        <v>255021</v>
      </c>
      <c r="V2291">
        <f t="shared" si="1129"/>
        <v>2.15</v>
      </c>
      <c r="AA2291" s="5">
        <f t="shared" si="1081"/>
        <v>1930</v>
      </c>
    </row>
    <row r="2292" spans="1:27">
      <c r="A2292" s="5">
        <f t="shared" si="1125"/>
        <v>1008189</v>
      </c>
      <c r="B2292" s="5">
        <f t="shared" si="1126"/>
        <v>1008</v>
      </c>
      <c r="C2292" s="5">
        <f>VLOOKUP(B2292,[1]role!$A:$J,10,1)</f>
        <v>52</v>
      </c>
      <c r="D2292" s="5">
        <f t="shared" si="1127"/>
        <v>189</v>
      </c>
      <c r="E2292" s="10" t="s">
        <v>241</v>
      </c>
      <c r="F2292" s="5">
        <f>[2]攻击!$L194</f>
        <v>129556</v>
      </c>
      <c r="G2292" s="5">
        <f t="shared" si="1075"/>
        <v>928</v>
      </c>
      <c r="H2292" s="5">
        <v>0</v>
      </c>
      <c r="I2292" s="6">
        <f t="shared" si="1076"/>
        <v>1940</v>
      </c>
      <c r="J2292">
        <v>0</v>
      </c>
      <c r="K2292" s="11">
        <f t="shared" si="1077"/>
        <v>8</v>
      </c>
      <c r="L2292">
        <v>0</v>
      </c>
      <c r="M2292">
        <v>0</v>
      </c>
      <c r="N2292" s="7">
        <v>0</v>
      </c>
      <c r="O2292" s="7" t="str">
        <f t="shared" ref="O2292:Q2292" si="1132">O2192</f>
        <v>1-1,2-90</v>
      </c>
      <c r="P2292" s="5" t="str">
        <f t="shared" si="1079"/>
        <v>1-259728</v>
      </c>
      <c r="Q2292" s="7">
        <f t="shared" si="1132"/>
        <v>0</v>
      </c>
      <c r="R2292" s="5">
        <f t="shared" si="1080"/>
        <v>129556</v>
      </c>
      <c r="S2292" s="5">
        <v>15</v>
      </c>
      <c r="T2292" s="5">
        <v>0</v>
      </c>
      <c r="U2292">
        <f>[2]升级消耗!$J192</f>
        <v>259728</v>
      </c>
      <c r="V2292">
        <f t="shared" si="1129"/>
        <v>2.15</v>
      </c>
      <c r="AA2292" s="5">
        <f t="shared" si="1081"/>
        <v>1940</v>
      </c>
    </row>
    <row r="2293" spans="1:27">
      <c r="A2293" s="5">
        <f t="shared" si="1125"/>
        <v>1008190</v>
      </c>
      <c r="B2293" s="5">
        <f t="shared" si="1126"/>
        <v>1008</v>
      </c>
      <c r="C2293" s="5">
        <f>VLOOKUP(B2293,[1]role!$A:$J,10,1)</f>
        <v>52</v>
      </c>
      <c r="D2293" s="5">
        <f t="shared" si="1127"/>
        <v>190</v>
      </c>
      <c r="E2293" s="10" t="s">
        <v>241</v>
      </c>
      <c r="F2293" s="5">
        <f>[2]攻击!$L195</f>
        <v>131904</v>
      </c>
      <c r="G2293" s="5">
        <f t="shared" si="1075"/>
        <v>932</v>
      </c>
      <c r="H2293" s="5">
        <v>0</v>
      </c>
      <c r="I2293" s="6">
        <f t="shared" si="1076"/>
        <v>1950</v>
      </c>
      <c r="J2293">
        <v>0</v>
      </c>
      <c r="K2293" s="11">
        <f t="shared" si="1077"/>
        <v>8</v>
      </c>
      <c r="L2293">
        <v>0</v>
      </c>
      <c r="M2293">
        <v>0</v>
      </c>
      <c r="N2293" s="7">
        <v>0</v>
      </c>
      <c r="O2293" s="7" t="str">
        <f t="shared" ref="O2293:Q2293" si="1133">O2193</f>
        <v>1-1,2-91</v>
      </c>
      <c r="P2293" s="5" t="str">
        <f t="shared" si="1079"/>
        <v>1-264426</v>
      </c>
      <c r="Q2293" s="7">
        <f t="shared" si="1133"/>
        <v>0</v>
      </c>
      <c r="R2293" s="5">
        <f t="shared" si="1080"/>
        <v>131904</v>
      </c>
      <c r="S2293" s="5">
        <v>15</v>
      </c>
      <c r="T2293" s="5">
        <v>0</v>
      </c>
      <c r="U2293">
        <f>[2]升级消耗!$J193</f>
        <v>264426</v>
      </c>
      <c r="V2293">
        <f t="shared" si="1129"/>
        <v>2.15</v>
      </c>
      <c r="AA2293" s="5">
        <f t="shared" si="1081"/>
        <v>1950</v>
      </c>
    </row>
    <row r="2294" spans="1:27">
      <c r="A2294" s="5">
        <f t="shared" si="1125"/>
        <v>1008191</v>
      </c>
      <c r="B2294" s="5">
        <f t="shared" si="1126"/>
        <v>1008</v>
      </c>
      <c r="C2294" s="5">
        <f>VLOOKUP(B2294,[1]role!$A:$J,10,1)</f>
        <v>52</v>
      </c>
      <c r="D2294" s="5">
        <f t="shared" si="1127"/>
        <v>191</v>
      </c>
      <c r="E2294" s="10" t="s">
        <v>241</v>
      </c>
      <c r="F2294" s="5">
        <f>[2]攻击!$L196</f>
        <v>134251</v>
      </c>
      <c r="G2294" s="5">
        <f t="shared" si="1075"/>
        <v>937</v>
      </c>
      <c r="H2294" s="5">
        <v>0</v>
      </c>
      <c r="I2294" s="6">
        <f t="shared" si="1076"/>
        <v>1960</v>
      </c>
      <c r="J2294">
        <v>0</v>
      </c>
      <c r="K2294" s="11">
        <f t="shared" si="1077"/>
        <v>8</v>
      </c>
      <c r="L2294">
        <v>0</v>
      </c>
      <c r="M2294">
        <v>0</v>
      </c>
      <c r="N2294" s="7">
        <v>0</v>
      </c>
      <c r="O2294" s="7" t="str">
        <f t="shared" ref="O2294:Q2294" si="1134">O2194</f>
        <v>1-1,2-92</v>
      </c>
      <c r="P2294" s="5" t="str">
        <f t="shared" si="1079"/>
        <v>1-269136</v>
      </c>
      <c r="Q2294" s="7">
        <f t="shared" si="1134"/>
        <v>0</v>
      </c>
      <c r="R2294" s="5">
        <f t="shared" si="1080"/>
        <v>134251</v>
      </c>
      <c r="S2294" s="5">
        <v>15</v>
      </c>
      <c r="T2294" s="5">
        <v>0</v>
      </c>
      <c r="U2294">
        <f>[2]升级消耗!$J194</f>
        <v>269136</v>
      </c>
      <c r="V2294">
        <f t="shared" si="1129"/>
        <v>2.15</v>
      </c>
      <c r="AA2294" s="5">
        <f t="shared" si="1081"/>
        <v>1960</v>
      </c>
    </row>
    <row r="2295" spans="1:27">
      <c r="A2295" s="5">
        <f t="shared" si="1125"/>
        <v>1008192</v>
      </c>
      <c r="B2295" s="5">
        <f t="shared" si="1126"/>
        <v>1008</v>
      </c>
      <c r="C2295" s="5">
        <f>VLOOKUP(B2295,[1]role!$A:$J,10,1)</f>
        <v>52</v>
      </c>
      <c r="D2295" s="5">
        <f t="shared" si="1127"/>
        <v>192</v>
      </c>
      <c r="E2295" s="10" t="s">
        <v>241</v>
      </c>
      <c r="F2295" s="5">
        <f>[2]攻击!$L197</f>
        <v>136602</v>
      </c>
      <c r="G2295" s="5">
        <f t="shared" si="1075"/>
        <v>942</v>
      </c>
      <c r="H2295" s="5">
        <v>0</v>
      </c>
      <c r="I2295" s="6">
        <f t="shared" si="1076"/>
        <v>1970</v>
      </c>
      <c r="J2295">
        <v>0</v>
      </c>
      <c r="K2295" s="11">
        <f t="shared" si="1077"/>
        <v>8</v>
      </c>
      <c r="L2295">
        <v>0</v>
      </c>
      <c r="M2295">
        <v>0</v>
      </c>
      <c r="N2295" s="7">
        <v>0</v>
      </c>
      <c r="O2295" s="7" t="str">
        <f t="shared" ref="O2295:Q2295" si="1135">O2195</f>
        <v>1-1,2-93</v>
      </c>
      <c r="P2295" s="5" t="str">
        <f t="shared" si="1079"/>
        <v>1-273845</v>
      </c>
      <c r="Q2295" s="7">
        <f t="shared" si="1135"/>
        <v>0</v>
      </c>
      <c r="R2295" s="5">
        <f t="shared" si="1080"/>
        <v>136602</v>
      </c>
      <c r="S2295" s="5">
        <v>15</v>
      </c>
      <c r="T2295" s="5">
        <v>0</v>
      </c>
      <c r="U2295">
        <f>[2]升级消耗!$J195</f>
        <v>273845</v>
      </c>
      <c r="V2295">
        <f t="shared" si="1129"/>
        <v>2.15</v>
      </c>
      <c r="AA2295" s="5">
        <f t="shared" si="1081"/>
        <v>1970</v>
      </c>
    </row>
    <row r="2296" spans="1:27">
      <c r="A2296" s="5">
        <f t="shared" si="1125"/>
        <v>1008193</v>
      </c>
      <c r="B2296" s="5">
        <f t="shared" si="1126"/>
        <v>1008</v>
      </c>
      <c r="C2296" s="5">
        <f>VLOOKUP(B2296,[1]role!$A:$J,10,1)</f>
        <v>52</v>
      </c>
      <c r="D2296" s="5">
        <f t="shared" si="1127"/>
        <v>193</v>
      </c>
      <c r="E2296" s="10" t="s">
        <v>241</v>
      </c>
      <c r="F2296" s="5">
        <f>[2]攻击!$L198</f>
        <v>138952</v>
      </c>
      <c r="G2296" s="5">
        <f t="shared" si="1075"/>
        <v>946</v>
      </c>
      <c r="H2296" s="5">
        <v>0</v>
      </c>
      <c r="I2296" s="6">
        <f t="shared" si="1076"/>
        <v>1980</v>
      </c>
      <c r="J2296">
        <v>0</v>
      </c>
      <c r="K2296" s="11">
        <f t="shared" si="1077"/>
        <v>8</v>
      </c>
      <c r="L2296">
        <v>0</v>
      </c>
      <c r="M2296">
        <v>0</v>
      </c>
      <c r="N2296" s="7">
        <v>0</v>
      </c>
      <c r="O2296" s="7" t="str">
        <f t="shared" ref="O2296:Q2296" si="1136">O2196</f>
        <v>1-1,2-94</v>
      </c>
      <c r="P2296" s="5" t="str">
        <f t="shared" si="1079"/>
        <v>1-278563</v>
      </c>
      <c r="Q2296" s="7">
        <f t="shared" si="1136"/>
        <v>0</v>
      </c>
      <c r="R2296" s="5">
        <f t="shared" si="1080"/>
        <v>138952</v>
      </c>
      <c r="S2296" s="5">
        <v>15</v>
      </c>
      <c r="T2296" s="5">
        <v>0</v>
      </c>
      <c r="U2296">
        <f>[2]升级消耗!$J196</f>
        <v>278563</v>
      </c>
      <c r="V2296">
        <f t="shared" si="1129"/>
        <v>2.15</v>
      </c>
      <c r="AA2296" s="5">
        <f t="shared" si="1081"/>
        <v>1980</v>
      </c>
    </row>
    <row r="2297" spans="1:27">
      <c r="A2297" s="5">
        <f t="shared" si="1125"/>
        <v>1008194</v>
      </c>
      <c r="B2297" s="5">
        <f t="shared" si="1126"/>
        <v>1008</v>
      </c>
      <c r="C2297" s="5">
        <f>VLOOKUP(B2297,[1]role!$A:$J,10,1)</f>
        <v>52</v>
      </c>
      <c r="D2297" s="5">
        <f t="shared" si="1127"/>
        <v>194</v>
      </c>
      <c r="E2297" s="10" t="s">
        <v>241</v>
      </c>
      <c r="F2297" s="5">
        <f>[2]攻击!$L199</f>
        <v>141307</v>
      </c>
      <c r="G2297" s="5">
        <f t="shared" si="1075"/>
        <v>951</v>
      </c>
      <c r="H2297" s="5">
        <v>0</v>
      </c>
      <c r="I2297" s="6">
        <f t="shared" si="1076"/>
        <v>1990</v>
      </c>
      <c r="J2297">
        <v>0</v>
      </c>
      <c r="K2297" s="11">
        <f t="shared" si="1077"/>
        <v>8</v>
      </c>
      <c r="L2297">
        <v>0</v>
      </c>
      <c r="M2297">
        <v>0</v>
      </c>
      <c r="N2297" s="7">
        <v>0</v>
      </c>
      <c r="O2297" s="7" t="str">
        <f t="shared" ref="O2297:Q2297" si="1137">O2197</f>
        <v>1-1,2-95</v>
      </c>
      <c r="P2297" s="5" t="str">
        <f t="shared" si="1079"/>
        <v>1-283278</v>
      </c>
      <c r="Q2297" s="7">
        <f t="shared" si="1137"/>
        <v>0</v>
      </c>
      <c r="R2297" s="5">
        <f t="shared" si="1080"/>
        <v>141307</v>
      </c>
      <c r="S2297" s="5">
        <v>15</v>
      </c>
      <c r="T2297" s="5">
        <v>0</v>
      </c>
      <c r="U2297">
        <f>[2]升级消耗!$J197</f>
        <v>283278</v>
      </c>
      <c r="V2297">
        <f t="shared" si="1129"/>
        <v>2.15</v>
      </c>
      <c r="AA2297" s="5">
        <f t="shared" si="1081"/>
        <v>1990</v>
      </c>
    </row>
    <row r="2298" spans="1:27">
      <c r="A2298" s="5">
        <f t="shared" si="1125"/>
        <v>1008195</v>
      </c>
      <c r="B2298" s="5">
        <f t="shared" si="1126"/>
        <v>1008</v>
      </c>
      <c r="C2298" s="5">
        <f>VLOOKUP(B2298,[1]role!$A:$J,10,1)</f>
        <v>52</v>
      </c>
      <c r="D2298" s="5">
        <f t="shared" si="1127"/>
        <v>195</v>
      </c>
      <c r="E2298" s="10" t="s">
        <v>241</v>
      </c>
      <c r="F2298" s="5">
        <f>[2]攻击!$L200</f>
        <v>143661</v>
      </c>
      <c r="G2298" s="5">
        <f t="shared" si="1075"/>
        <v>956</v>
      </c>
      <c r="H2298" s="5">
        <v>0</v>
      </c>
      <c r="I2298" s="6">
        <f t="shared" si="1076"/>
        <v>2000</v>
      </c>
      <c r="J2298">
        <v>0</v>
      </c>
      <c r="K2298" s="11">
        <f t="shared" si="1077"/>
        <v>8</v>
      </c>
      <c r="L2298">
        <v>0</v>
      </c>
      <c r="M2298">
        <v>0</v>
      </c>
      <c r="N2298" s="7">
        <v>0</v>
      </c>
      <c r="O2298" s="7" t="str">
        <f t="shared" ref="O2298:Q2298" si="1138">O2198</f>
        <v>1-1,2-96</v>
      </c>
      <c r="P2298" s="5" t="str">
        <f t="shared" si="1079"/>
        <v>1-287996</v>
      </c>
      <c r="Q2298" s="7">
        <f t="shared" si="1138"/>
        <v>0</v>
      </c>
      <c r="R2298" s="5">
        <f t="shared" si="1080"/>
        <v>143661</v>
      </c>
      <c r="S2298" s="5">
        <v>15</v>
      </c>
      <c r="T2298" s="5">
        <v>0</v>
      </c>
      <c r="U2298">
        <f>[2]升级消耗!$J198</f>
        <v>287996</v>
      </c>
      <c r="V2298">
        <f t="shared" si="1129"/>
        <v>2.15</v>
      </c>
      <c r="AA2298" s="5">
        <f t="shared" si="1081"/>
        <v>2000</v>
      </c>
    </row>
    <row r="2299" spans="1:27">
      <c r="A2299" s="5">
        <f t="shared" si="1125"/>
        <v>1008196</v>
      </c>
      <c r="B2299" s="5">
        <f t="shared" si="1126"/>
        <v>1008</v>
      </c>
      <c r="C2299" s="5">
        <f>VLOOKUP(B2299,[1]role!$A:$J,10,1)</f>
        <v>52</v>
      </c>
      <c r="D2299" s="5">
        <f t="shared" si="1127"/>
        <v>196</v>
      </c>
      <c r="E2299" s="10" t="s">
        <v>241</v>
      </c>
      <c r="F2299" s="5">
        <f>[2]攻击!$L201</f>
        <v>146019</v>
      </c>
      <c r="G2299" s="5">
        <f t="shared" si="1075"/>
        <v>960</v>
      </c>
      <c r="H2299" s="5">
        <v>0</v>
      </c>
      <c r="I2299" s="6">
        <f t="shared" si="1076"/>
        <v>2010</v>
      </c>
      <c r="J2299">
        <v>0</v>
      </c>
      <c r="K2299" s="11">
        <f t="shared" si="1077"/>
        <v>8</v>
      </c>
      <c r="L2299">
        <v>0</v>
      </c>
      <c r="M2299">
        <v>0</v>
      </c>
      <c r="N2299" s="7">
        <v>0</v>
      </c>
      <c r="O2299" s="7" t="str">
        <f t="shared" ref="O2299:Q2299" si="1139">O2199</f>
        <v>1-1,2-97</v>
      </c>
      <c r="P2299" s="5" t="str">
        <f t="shared" si="1079"/>
        <v>1-292725</v>
      </c>
      <c r="Q2299" s="7">
        <f t="shared" si="1139"/>
        <v>0</v>
      </c>
      <c r="R2299" s="5">
        <f t="shared" si="1080"/>
        <v>146019</v>
      </c>
      <c r="S2299" s="5">
        <v>15</v>
      </c>
      <c r="T2299" s="5">
        <v>0</v>
      </c>
      <c r="U2299">
        <f>[2]升级消耗!$J199</f>
        <v>292725</v>
      </c>
      <c r="V2299">
        <f t="shared" si="1129"/>
        <v>2.15</v>
      </c>
      <c r="AA2299" s="5">
        <f t="shared" si="1081"/>
        <v>2010</v>
      </c>
    </row>
    <row r="2300" spans="1:27">
      <c r="A2300" s="5">
        <f t="shared" si="1125"/>
        <v>1008197</v>
      </c>
      <c r="B2300" s="5">
        <f t="shared" si="1126"/>
        <v>1008</v>
      </c>
      <c r="C2300" s="5">
        <f>VLOOKUP(B2300,[1]role!$A:$J,10,1)</f>
        <v>52</v>
      </c>
      <c r="D2300" s="5">
        <f t="shared" si="1127"/>
        <v>197</v>
      </c>
      <c r="E2300" s="10" t="s">
        <v>241</v>
      </c>
      <c r="F2300" s="5">
        <f>[2]攻击!$L202</f>
        <v>148377</v>
      </c>
      <c r="G2300" s="5">
        <f t="shared" si="1075"/>
        <v>965</v>
      </c>
      <c r="H2300" s="5">
        <v>0</v>
      </c>
      <c r="I2300" s="6">
        <f t="shared" si="1076"/>
        <v>2020</v>
      </c>
      <c r="J2300">
        <v>0</v>
      </c>
      <c r="K2300" s="11">
        <f t="shared" si="1077"/>
        <v>8</v>
      </c>
      <c r="L2300">
        <v>0</v>
      </c>
      <c r="M2300">
        <v>0</v>
      </c>
      <c r="N2300" s="7">
        <v>0</v>
      </c>
      <c r="O2300" s="7" t="str">
        <f t="shared" ref="O2300:Q2300" si="1140">O2200</f>
        <v>1-1,2-98</v>
      </c>
      <c r="P2300" s="5" t="str">
        <f t="shared" si="1079"/>
        <v>1-297450</v>
      </c>
      <c r="Q2300" s="7">
        <f t="shared" si="1140"/>
        <v>0</v>
      </c>
      <c r="R2300" s="5">
        <f t="shared" si="1080"/>
        <v>148377</v>
      </c>
      <c r="S2300" s="5">
        <v>15</v>
      </c>
      <c r="T2300" s="5">
        <v>0</v>
      </c>
      <c r="U2300">
        <f>[2]升级消耗!$J200</f>
        <v>297450</v>
      </c>
      <c r="V2300">
        <f t="shared" si="1129"/>
        <v>2.15</v>
      </c>
      <c r="AA2300" s="5">
        <f t="shared" si="1081"/>
        <v>2020</v>
      </c>
    </row>
    <row r="2301" spans="1:27">
      <c r="A2301" s="5">
        <f t="shared" si="1125"/>
        <v>1008198</v>
      </c>
      <c r="B2301" s="5">
        <f t="shared" si="1126"/>
        <v>1008</v>
      </c>
      <c r="C2301" s="5">
        <f>VLOOKUP(B2301,[1]role!$A:$J,10,1)</f>
        <v>52</v>
      </c>
      <c r="D2301" s="5">
        <f t="shared" si="1127"/>
        <v>198</v>
      </c>
      <c r="E2301" s="10" t="s">
        <v>241</v>
      </c>
      <c r="F2301" s="5">
        <f>[2]攻击!$L203</f>
        <v>150739</v>
      </c>
      <c r="G2301" s="5">
        <f t="shared" si="1075"/>
        <v>970</v>
      </c>
      <c r="H2301" s="5">
        <v>0</v>
      </c>
      <c r="I2301" s="6">
        <f t="shared" si="1076"/>
        <v>2030</v>
      </c>
      <c r="J2301">
        <v>0</v>
      </c>
      <c r="K2301" s="11">
        <f t="shared" si="1077"/>
        <v>8</v>
      </c>
      <c r="L2301">
        <v>0</v>
      </c>
      <c r="M2301">
        <v>0</v>
      </c>
      <c r="N2301" s="7">
        <v>0</v>
      </c>
      <c r="O2301" s="7" t="str">
        <f t="shared" ref="O2301:Q2301" si="1141">O2201</f>
        <v>1-1,2-99</v>
      </c>
      <c r="P2301" s="5" t="str">
        <f t="shared" si="1079"/>
        <v>1-302188</v>
      </c>
      <c r="Q2301" s="7">
        <f t="shared" si="1141"/>
        <v>0</v>
      </c>
      <c r="R2301" s="5">
        <f t="shared" si="1080"/>
        <v>150739</v>
      </c>
      <c r="S2301" s="5">
        <v>15</v>
      </c>
      <c r="T2301" s="5">
        <v>0</v>
      </c>
      <c r="U2301">
        <f>[2]升级消耗!$J201</f>
        <v>302188</v>
      </c>
      <c r="V2301">
        <f t="shared" si="1129"/>
        <v>2.15</v>
      </c>
      <c r="AA2301" s="5">
        <f t="shared" si="1081"/>
        <v>2030</v>
      </c>
    </row>
    <row r="2302" spans="1:27">
      <c r="A2302" s="5">
        <f t="shared" si="1125"/>
        <v>1008199</v>
      </c>
      <c r="B2302" s="5">
        <f t="shared" si="1126"/>
        <v>1008</v>
      </c>
      <c r="C2302" s="5">
        <f>VLOOKUP(B2302,[1]role!$A:$J,10,1)</f>
        <v>52</v>
      </c>
      <c r="D2302" s="5">
        <f t="shared" si="1127"/>
        <v>199</v>
      </c>
      <c r="E2302" s="10" t="s">
        <v>241</v>
      </c>
      <c r="F2302" s="5">
        <f>[2]攻击!$L204</f>
        <v>153100</v>
      </c>
      <c r="G2302" s="5">
        <f t="shared" si="1075"/>
        <v>974</v>
      </c>
      <c r="H2302" s="5">
        <v>0</v>
      </c>
      <c r="I2302" s="6">
        <f t="shared" si="1076"/>
        <v>2040</v>
      </c>
      <c r="J2302">
        <v>0</v>
      </c>
      <c r="K2302" s="11">
        <f t="shared" si="1077"/>
        <v>8</v>
      </c>
      <c r="L2302">
        <v>0</v>
      </c>
      <c r="M2302">
        <v>0</v>
      </c>
      <c r="N2302" s="7">
        <v>0</v>
      </c>
      <c r="O2302" s="7" t="str">
        <f t="shared" ref="O2302:Q2302" si="1142">O2202</f>
        <v>1-1,2-100</v>
      </c>
      <c r="P2302" s="5" t="str">
        <f t="shared" si="1079"/>
        <v>1-306921</v>
      </c>
      <c r="Q2302" s="7">
        <f t="shared" si="1142"/>
        <v>0</v>
      </c>
      <c r="R2302" s="5">
        <f t="shared" si="1080"/>
        <v>153100</v>
      </c>
      <c r="S2302" s="5">
        <v>15</v>
      </c>
      <c r="T2302" s="5">
        <v>0</v>
      </c>
      <c r="U2302">
        <f>[2]升级消耗!$J202</f>
        <v>306921</v>
      </c>
      <c r="V2302">
        <f t="shared" si="1129"/>
        <v>2.15</v>
      </c>
      <c r="AA2302" s="5">
        <f t="shared" si="1081"/>
        <v>2040</v>
      </c>
    </row>
    <row r="2303" spans="1:27">
      <c r="A2303" s="5">
        <f t="shared" si="1125"/>
        <v>1008200</v>
      </c>
      <c r="B2303" s="5">
        <f t="shared" si="1126"/>
        <v>1008</v>
      </c>
      <c r="C2303" s="5">
        <f>VLOOKUP(B2303,[1]role!$A:$J,10,1)</f>
        <v>52</v>
      </c>
      <c r="D2303" s="5">
        <f t="shared" si="1127"/>
        <v>200</v>
      </c>
      <c r="E2303" s="10" t="s">
        <v>241</v>
      </c>
      <c r="F2303" s="5">
        <f>[2]攻击!$L205</f>
        <v>155466</v>
      </c>
      <c r="G2303" s="5">
        <f t="shared" si="1075"/>
        <v>979</v>
      </c>
      <c r="H2303" s="5">
        <v>0</v>
      </c>
      <c r="I2303" s="6">
        <f t="shared" si="1076"/>
        <v>2050</v>
      </c>
      <c r="J2303">
        <v>0</v>
      </c>
      <c r="K2303" s="11">
        <f t="shared" si="1077"/>
        <v>8</v>
      </c>
      <c r="L2303">
        <v>0</v>
      </c>
      <c r="M2303">
        <v>0</v>
      </c>
      <c r="N2303" s="7">
        <v>0</v>
      </c>
      <c r="O2303" s="7" t="str">
        <f t="shared" ref="O2303:Q2303" si="1143">O2203</f>
        <v>1-1,2-101</v>
      </c>
      <c r="P2303" s="5" t="str">
        <f t="shared" si="1079"/>
        <v>1-415557</v>
      </c>
      <c r="Q2303" s="7">
        <f t="shared" si="1143"/>
        <v>0</v>
      </c>
      <c r="R2303" s="5">
        <f t="shared" si="1080"/>
        <v>155466</v>
      </c>
      <c r="S2303" s="5">
        <v>15</v>
      </c>
      <c r="T2303" s="5">
        <v>0</v>
      </c>
      <c r="U2303">
        <f>[2]升级消耗!$J203</f>
        <v>415557</v>
      </c>
      <c r="V2303">
        <f t="shared" si="1129"/>
        <v>2.15</v>
      </c>
      <c r="AA2303" s="5">
        <f t="shared" si="1081"/>
        <v>2050</v>
      </c>
    </row>
    <row r="2304" spans="1:27">
      <c r="A2304" s="5">
        <f t="shared" si="1125"/>
        <v>1008201</v>
      </c>
      <c r="B2304" s="5">
        <f t="shared" si="1126"/>
        <v>1008</v>
      </c>
      <c r="C2304" s="5">
        <f>VLOOKUP(B2304,[1]role!$A:$J,10,1)</f>
        <v>52</v>
      </c>
      <c r="D2304" s="5">
        <f t="shared" si="1127"/>
        <v>201</v>
      </c>
      <c r="E2304" s="10" t="s">
        <v>241</v>
      </c>
      <c r="F2304" s="5">
        <f>[2]攻击!$L206</f>
        <v>159012</v>
      </c>
      <c r="G2304" s="5">
        <f t="shared" si="1075"/>
        <v>984</v>
      </c>
      <c r="H2304" s="5">
        <v>0</v>
      </c>
      <c r="I2304" s="6">
        <f t="shared" si="1076"/>
        <v>2060</v>
      </c>
      <c r="J2304">
        <v>0</v>
      </c>
      <c r="K2304" s="11">
        <f t="shared" si="1077"/>
        <v>8</v>
      </c>
      <c r="L2304">
        <v>0</v>
      </c>
      <c r="M2304">
        <v>0</v>
      </c>
      <c r="N2304" s="7">
        <v>0</v>
      </c>
      <c r="O2304" s="7" t="str">
        <f t="shared" ref="O2304:Q2304" si="1144">O2204</f>
        <v>1-1,2-2</v>
      </c>
      <c r="P2304" s="5" t="str">
        <f t="shared" si="1079"/>
        <v>1-425034</v>
      </c>
      <c r="Q2304" s="7">
        <f t="shared" si="1144"/>
        <v>0</v>
      </c>
      <c r="R2304" s="5">
        <f t="shared" si="1080"/>
        <v>159012</v>
      </c>
      <c r="S2304" s="5">
        <v>15</v>
      </c>
      <c r="T2304" s="5">
        <v>0</v>
      </c>
      <c r="U2304">
        <f>[2]升级消耗!$J204</f>
        <v>425034</v>
      </c>
      <c r="V2304">
        <f t="shared" si="1129"/>
        <v>2.15</v>
      </c>
      <c r="AA2304" s="5">
        <f t="shared" si="1081"/>
        <v>2060</v>
      </c>
    </row>
    <row r="2305" spans="1:27">
      <c r="A2305" s="5">
        <f t="shared" si="1125"/>
        <v>1008202</v>
      </c>
      <c r="B2305" s="5">
        <f t="shared" si="1126"/>
        <v>1008</v>
      </c>
      <c r="C2305" s="5">
        <f>VLOOKUP(B2305,[1]role!$A:$J,10,1)</f>
        <v>52</v>
      </c>
      <c r="D2305" s="5">
        <f t="shared" si="1127"/>
        <v>202</v>
      </c>
      <c r="E2305" s="10" t="s">
        <v>241</v>
      </c>
      <c r="F2305" s="5">
        <f>[2]攻击!$L207</f>
        <v>162558</v>
      </c>
      <c r="G2305" s="5">
        <f t="shared" si="1075"/>
        <v>988</v>
      </c>
      <c r="H2305" s="5">
        <v>0</v>
      </c>
      <c r="I2305" s="6">
        <f t="shared" si="1076"/>
        <v>2070</v>
      </c>
      <c r="J2305">
        <v>0</v>
      </c>
      <c r="K2305" s="11">
        <f t="shared" si="1077"/>
        <v>8</v>
      </c>
      <c r="L2305">
        <v>0</v>
      </c>
      <c r="M2305">
        <v>0</v>
      </c>
      <c r="N2305" s="7">
        <v>0</v>
      </c>
      <c r="O2305" s="7" t="str">
        <f t="shared" ref="O2305:Q2305" si="1145">O2205</f>
        <v>1-1,2-3</v>
      </c>
      <c r="P2305" s="5" t="str">
        <f t="shared" si="1079"/>
        <v>1-434512</v>
      </c>
      <c r="Q2305" s="7">
        <f t="shared" si="1145"/>
        <v>0</v>
      </c>
      <c r="R2305" s="5">
        <f t="shared" si="1080"/>
        <v>162558</v>
      </c>
      <c r="S2305" s="5">
        <v>15</v>
      </c>
      <c r="T2305" s="5">
        <v>0</v>
      </c>
      <c r="U2305">
        <f>[2]升级消耗!$J205</f>
        <v>434512</v>
      </c>
      <c r="V2305">
        <f t="shared" si="1129"/>
        <v>2.15</v>
      </c>
      <c r="AA2305" s="5">
        <f t="shared" si="1081"/>
        <v>2070</v>
      </c>
    </row>
    <row r="2306" spans="1:27">
      <c r="A2306" s="5">
        <f t="shared" si="1125"/>
        <v>1008203</v>
      </c>
      <c r="B2306" s="5">
        <f t="shared" si="1126"/>
        <v>1008</v>
      </c>
      <c r="C2306" s="5">
        <f>VLOOKUP(B2306,[1]role!$A:$J,10,1)</f>
        <v>52</v>
      </c>
      <c r="D2306" s="5">
        <f t="shared" si="1127"/>
        <v>203</v>
      </c>
      <c r="E2306" s="10" t="s">
        <v>241</v>
      </c>
      <c r="F2306" s="5">
        <f>[2]攻击!$L208</f>
        <v>166107</v>
      </c>
      <c r="G2306" s="5">
        <f t="shared" si="1075"/>
        <v>993</v>
      </c>
      <c r="H2306" s="5">
        <v>0</v>
      </c>
      <c r="I2306" s="6">
        <f t="shared" si="1076"/>
        <v>2080</v>
      </c>
      <c r="J2306">
        <v>0</v>
      </c>
      <c r="K2306" s="11">
        <f t="shared" si="1077"/>
        <v>8</v>
      </c>
      <c r="L2306">
        <v>0</v>
      </c>
      <c r="M2306">
        <v>0</v>
      </c>
      <c r="N2306" s="7">
        <v>0</v>
      </c>
      <c r="O2306" s="7" t="str">
        <f t="shared" ref="O2306:Q2306" si="1146">O2206</f>
        <v>1-1,2-4</v>
      </c>
      <c r="P2306" s="5" t="str">
        <f t="shared" si="1079"/>
        <v>1-443997</v>
      </c>
      <c r="Q2306" s="7">
        <f t="shared" si="1146"/>
        <v>0</v>
      </c>
      <c r="R2306" s="5">
        <f t="shared" si="1080"/>
        <v>166107</v>
      </c>
      <c r="S2306" s="5">
        <v>15</v>
      </c>
      <c r="T2306" s="5">
        <v>0</v>
      </c>
      <c r="U2306">
        <f>[2]升级消耗!$J206</f>
        <v>443997</v>
      </c>
      <c r="V2306">
        <f t="shared" si="1129"/>
        <v>2.15</v>
      </c>
      <c r="AA2306" s="5">
        <f t="shared" si="1081"/>
        <v>2080</v>
      </c>
    </row>
    <row r="2307" spans="1:27">
      <c r="A2307" s="5">
        <f t="shared" si="1125"/>
        <v>1008204</v>
      </c>
      <c r="B2307" s="5">
        <f t="shared" si="1126"/>
        <v>1008</v>
      </c>
      <c r="C2307" s="5">
        <f>VLOOKUP(B2307,[1]role!$A:$J,10,1)</f>
        <v>52</v>
      </c>
      <c r="D2307" s="5">
        <f t="shared" si="1127"/>
        <v>204</v>
      </c>
      <c r="E2307" s="10" t="s">
        <v>241</v>
      </c>
      <c r="F2307" s="5">
        <f>[2]攻击!$L209</f>
        <v>169657</v>
      </c>
      <c r="G2307" s="5">
        <f t="shared" si="1075"/>
        <v>998</v>
      </c>
      <c r="H2307" s="5">
        <v>0</v>
      </c>
      <c r="I2307" s="6">
        <f t="shared" si="1076"/>
        <v>2090</v>
      </c>
      <c r="J2307">
        <v>0</v>
      </c>
      <c r="K2307" s="11">
        <f t="shared" si="1077"/>
        <v>8</v>
      </c>
      <c r="L2307">
        <v>0</v>
      </c>
      <c r="M2307">
        <v>0</v>
      </c>
      <c r="N2307" s="7">
        <v>0</v>
      </c>
      <c r="O2307" s="7" t="str">
        <f t="shared" ref="O2307:Q2307" si="1147">O2207</f>
        <v>1-1,2-5</v>
      </c>
      <c r="P2307" s="5" t="str">
        <f t="shared" si="1079"/>
        <v>1-453485</v>
      </c>
      <c r="Q2307" s="7">
        <f t="shared" si="1147"/>
        <v>0</v>
      </c>
      <c r="R2307" s="5">
        <f t="shared" si="1080"/>
        <v>169657</v>
      </c>
      <c r="S2307" s="5">
        <v>15</v>
      </c>
      <c r="T2307" s="5">
        <v>0</v>
      </c>
      <c r="U2307">
        <f>[2]升级消耗!$J207</f>
        <v>453485</v>
      </c>
      <c r="V2307">
        <f t="shared" si="1129"/>
        <v>2.15</v>
      </c>
      <c r="AA2307" s="5">
        <f t="shared" si="1081"/>
        <v>2090</v>
      </c>
    </row>
    <row r="2308" spans="1:27">
      <c r="A2308" s="5">
        <f t="shared" si="1125"/>
        <v>1008205</v>
      </c>
      <c r="B2308" s="5">
        <f t="shared" si="1126"/>
        <v>1008</v>
      </c>
      <c r="C2308" s="5">
        <f>VLOOKUP(B2308,[1]role!$A:$J,10,1)</f>
        <v>52</v>
      </c>
      <c r="D2308" s="5">
        <f t="shared" si="1127"/>
        <v>205</v>
      </c>
      <c r="E2308" s="10" t="s">
        <v>241</v>
      </c>
      <c r="F2308" s="5">
        <f>[2]攻击!$L210</f>
        <v>173210</v>
      </c>
      <c r="G2308" s="5">
        <f t="shared" si="1075"/>
        <v>1002</v>
      </c>
      <c r="H2308" s="5">
        <v>0</v>
      </c>
      <c r="I2308" s="6">
        <f t="shared" si="1076"/>
        <v>2100</v>
      </c>
      <c r="J2308">
        <v>0</v>
      </c>
      <c r="K2308" s="11">
        <f t="shared" si="1077"/>
        <v>8</v>
      </c>
      <c r="L2308">
        <v>0</v>
      </c>
      <c r="M2308">
        <v>0</v>
      </c>
      <c r="N2308" s="7">
        <v>0</v>
      </c>
      <c r="O2308" s="7" t="str">
        <f t="shared" ref="O2308:Q2308" si="1148">O2208</f>
        <v>1-1,2-6</v>
      </c>
      <c r="P2308" s="5" t="str">
        <f t="shared" si="1079"/>
        <v>1-462981</v>
      </c>
      <c r="Q2308" s="7">
        <f t="shared" si="1148"/>
        <v>0</v>
      </c>
      <c r="R2308" s="5">
        <f t="shared" si="1080"/>
        <v>173210</v>
      </c>
      <c r="S2308" s="5">
        <v>15</v>
      </c>
      <c r="T2308" s="5">
        <v>0</v>
      </c>
      <c r="U2308">
        <f>[2]升级消耗!$J208</f>
        <v>462981</v>
      </c>
      <c r="V2308">
        <f t="shared" si="1129"/>
        <v>2.15</v>
      </c>
      <c r="AA2308" s="5">
        <f t="shared" si="1081"/>
        <v>2100</v>
      </c>
    </row>
    <row r="2309" spans="1:27">
      <c r="A2309" s="5">
        <f t="shared" si="1125"/>
        <v>1008206</v>
      </c>
      <c r="B2309" s="5">
        <f t="shared" si="1126"/>
        <v>1008</v>
      </c>
      <c r="C2309" s="5">
        <f>VLOOKUP(B2309,[1]role!$A:$J,10,1)</f>
        <v>52</v>
      </c>
      <c r="D2309" s="5">
        <f t="shared" si="1127"/>
        <v>206</v>
      </c>
      <c r="E2309" s="10" t="s">
        <v>241</v>
      </c>
      <c r="F2309" s="5">
        <f>[2]攻击!$L211</f>
        <v>176763</v>
      </c>
      <c r="G2309" s="5">
        <f t="shared" ref="G2309:G2372" si="1149">INT(I2309/V2309)+26</f>
        <v>1007</v>
      </c>
      <c r="H2309" s="5">
        <v>0</v>
      </c>
      <c r="I2309" s="6">
        <f t="shared" ref="I2309:I2372" si="1150">INT(AA2309)</f>
        <v>2110</v>
      </c>
      <c r="J2309">
        <v>0</v>
      </c>
      <c r="K2309" s="11">
        <f t="shared" ref="K2309:K2372" si="1151">IF(B2309=2008,10,IF(B2309&gt;3000,10,IF(B2309&gt;2000,5,8)))</f>
        <v>8</v>
      </c>
      <c r="L2309">
        <v>0</v>
      </c>
      <c r="M2309">
        <v>0</v>
      </c>
      <c r="N2309" s="7">
        <v>0</v>
      </c>
      <c r="O2309" s="7" t="str">
        <f t="shared" ref="O2309:Q2309" si="1152">O2209</f>
        <v>1-1,2-7</v>
      </c>
      <c r="P2309" s="5" t="str">
        <f t="shared" ref="P2309:P2372" si="1153">"1-"&amp;U2309</f>
        <v>1-472478</v>
      </c>
      <c r="Q2309" s="7">
        <f t="shared" si="1152"/>
        <v>0</v>
      </c>
      <c r="R2309" s="5">
        <f t="shared" ref="R2309:R2372" si="1154">F2309</f>
        <v>176763</v>
      </c>
      <c r="S2309" s="5">
        <v>15</v>
      </c>
      <c r="T2309" s="5">
        <v>0</v>
      </c>
      <c r="U2309">
        <f>[2]升级消耗!$J209</f>
        <v>472478</v>
      </c>
      <c r="V2309">
        <f t="shared" si="1129"/>
        <v>2.15</v>
      </c>
      <c r="AA2309" s="5">
        <f t="shared" ref="AA2309:AA2372" si="1155">50+D2309*10</f>
        <v>2110</v>
      </c>
    </row>
    <row r="2310" spans="1:27">
      <c r="A2310" s="5">
        <f t="shared" si="1125"/>
        <v>1008207</v>
      </c>
      <c r="B2310" s="5">
        <f t="shared" si="1126"/>
        <v>1008</v>
      </c>
      <c r="C2310" s="5">
        <f>VLOOKUP(B2310,[1]role!$A:$J,10,1)</f>
        <v>52</v>
      </c>
      <c r="D2310" s="5">
        <f t="shared" si="1127"/>
        <v>207</v>
      </c>
      <c r="E2310" s="10" t="s">
        <v>241</v>
      </c>
      <c r="F2310" s="5">
        <f>[2]攻击!$L212</f>
        <v>180320</v>
      </c>
      <c r="G2310" s="5">
        <f t="shared" si="1149"/>
        <v>1012</v>
      </c>
      <c r="H2310" s="5">
        <v>0</v>
      </c>
      <c r="I2310" s="6">
        <f t="shared" si="1150"/>
        <v>2120</v>
      </c>
      <c r="J2310">
        <v>0</v>
      </c>
      <c r="K2310" s="11">
        <f t="shared" si="1151"/>
        <v>8</v>
      </c>
      <c r="L2310">
        <v>0</v>
      </c>
      <c r="M2310">
        <v>0</v>
      </c>
      <c r="N2310" s="7">
        <v>0</v>
      </c>
      <c r="O2310" s="7" t="str">
        <f t="shared" ref="O2310:Q2310" si="1156">O2210</f>
        <v>1-1,2-8</v>
      </c>
      <c r="P2310" s="5" t="str">
        <f t="shared" si="1153"/>
        <v>1-481994</v>
      </c>
      <c r="Q2310" s="7">
        <f t="shared" si="1156"/>
        <v>0</v>
      </c>
      <c r="R2310" s="5">
        <f t="shared" si="1154"/>
        <v>180320</v>
      </c>
      <c r="S2310" s="5">
        <v>15</v>
      </c>
      <c r="T2310" s="5">
        <v>0</v>
      </c>
      <c r="U2310">
        <f>[2]升级消耗!$J210</f>
        <v>481994</v>
      </c>
      <c r="V2310">
        <f t="shared" si="1129"/>
        <v>2.15</v>
      </c>
      <c r="AA2310" s="5">
        <f t="shared" si="1155"/>
        <v>2120</v>
      </c>
    </row>
    <row r="2311" spans="1:27">
      <c r="A2311" s="5">
        <f t="shared" si="1125"/>
        <v>1008208</v>
      </c>
      <c r="B2311" s="5">
        <f t="shared" si="1126"/>
        <v>1008</v>
      </c>
      <c r="C2311" s="5">
        <f>VLOOKUP(B2311,[1]role!$A:$J,10,1)</f>
        <v>52</v>
      </c>
      <c r="D2311" s="5">
        <f t="shared" si="1127"/>
        <v>208</v>
      </c>
      <c r="E2311" s="10" t="s">
        <v>241</v>
      </c>
      <c r="F2311" s="5">
        <f>[2]攻击!$L213</f>
        <v>183877</v>
      </c>
      <c r="G2311" s="5">
        <f t="shared" si="1149"/>
        <v>1016</v>
      </c>
      <c r="H2311" s="5">
        <v>0</v>
      </c>
      <c r="I2311" s="6">
        <f t="shared" si="1150"/>
        <v>2130</v>
      </c>
      <c r="J2311">
        <v>0</v>
      </c>
      <c r="K2311" s="11">
        <f t="shared" si="1151"/>
        <v>8</v>
      </c>
      <c r="L2311">
        <v>0</v>
      </c>
      <c r="M2311">
        <v>0</v>
      </c>
      <c r="N2311" s="7">
        <v>0</v>
      </c>
      <c r="O2311" s="7" t="str">
        <f t="shared" ref="O2311:Q2311" si="1157">O2211</f>
        <v>1-1,2-9</v>
      </c>
      <c r="P2311" s="5" t="str">
        <f t="shared" si="1153"/>
        <v>1-491500</v>
      </c>
      <c r="Q2311" s="7">
        <f t="shared" si="1157"/>
        <v>0</v>
      </c>
      <c r="R2311" s="5">
        <f t="shared" si="1154"/>
        <v>183877</v>
      </c>
      <c r="S2311" s="5">
        <v>15</v>
      </c>
      <c r="T2311" s="5">
        <v>0</v>
      </c>
      <c r="U2311">
        <f>[2]升级消耗!$J211</f>
        <v>491500</v>
      </c>
      <c r="V2311">
        <f t="shared" si="1129"/>
        <v>2.15</v>
      </c>
      <c r="AA2311" s="5">
        <f t="shared" si="1155"/>
        <v>2130</v>
      </c>
    </row>
    <row r="2312" spans="1:27">
      <c r="A2312" s="5">
        <f t="shared" si="1125"/>
        <v>1008209</v>
      </c>
      <c r="B2312" s="5">
        <f t="shared" si="1126"/>
        <v>1008</v>
      </c>
      <c r="C2312" s="5">
        <f>VLOOKUP(B2312,[1]role!$A:$J,10,1)</f>
        <v>52</v>
      </c>
      <c r="D2312" s="5">
        <f t="shared" si="1127"/>
        <v>209</v>
      </c>
      <c r="E2312" s="10" t="s">
        <v>241</v>
      </c>
      <c r="F2312" s="5">
        <f>[2]攻击!$L214</f>
        <v>187437</v>
      </c>
      <c r="G2312" s="5">
        <f t="shared" si="1149"/>
        <v>1021</v>
      </c>
      <c r="H2312" s="5">
        <v>0</v>
      </c>
      <c r="I2312" s="6">
        <f t="shared" si="1150"/>
        <v>2140</v>
      </c>
      <c r="J2312">
        <v>0</v>
      </c>
      <c r="K2312" s="11">
        <f t="shared" si="1151"/>
        <v>8</v>
      </c>
      <c r="L2312">
        <v>0</v>
      </c>
      <c r="M2312">
        <v>0</v>
      </c>
      <c r="N2312" s="7">
        <v>0</v>
      </c>
      <c r="O2312" s="7" t="str">
        <f t="shared" ref="O2312:Q2312" si="1158">O2212</f>
        <v>1-1,2-10</v>
      </c>
      <c r="P2312" s="5" t="str">
        <f t="shared" si="1153"/>
        <v>1-501016</v>
      </c>
      <c r="Q2312" s="7">
        <f t="shared" si="1158"/>
        <v>0</v>
      </c>
      <c r="R2312" s="5">
        <f t="shared" si="1154"/>
        <v>187437</v>
      </c>
      <c r="S2312" s="5">
        <v>15</v>
      </c>
      <c r="T2312" s="5">
        <v>0</v>
      </c>
      <c r="U2312">
        <f>[2]升级消耗!$J212</f>
        <v>501016</v>
      </c>
      <c r="V2312">
        <f t="shared" si="1129"/>
        <v>2.15</v>
      </c>
      <c r="AA2312" s="5">
        <f t="shared" si="1155"/>
        <v>2140</v>
      </c>
    </row>
    <row r="2313" spans="1:27">
      <c r="A2313" s="5">
        <f t="shared" si="1125"/>
        <v>1008210</v>
      </c>
      <c r="B2313" s="5">
        <f t="shared" si="1126"/>
        <v>1008</v>
      </c>
      <c r="C2313" s="5">
        <f>VLOOKUP(B2313,[1]role!$A:$J,10,1)</f>
        <v>52</v>
      </c>
      <c r="D2313" s="5">
        <f t="shared" si="1127"/>
        <v>210</v>
      </c>
      <c r="E2313" s="10" t="s">
        <v>241</v>
      </c>
      <c r="F2313" s="5">
        <f>[2]攻击!$L215</f>
        <v>190998</v>
      </c>
      <c r="G2313" s="5">
        <f t="shared" si="1149"/>
        <v>1025</v>
      </c>
      <c r="H2313" s="5">
        <v>0</v>
      </c>
      <c r="I2313" s="6">
        <f t="shared" si="1150"/>
        <v>2150</v>
      </c>
      <c r="J2313">
        <v>0</v>
      </c>
      <c r="K2313" s="11">
        <f t="shared" si="1151"/>
        <v>8</v>
      </c>
      <c r="L2313">
        <v>0</v>
      </c>
      <c r="M2313">
        <v>0</v>
      </c>
      <c r="N2313" s="7">
        <v>0</v>
      </c>
      <c r="O2313" s="7" t="str">
        <f t="shared" ref="O2313:Q2313" si="1159">O2213</f>
        <v>1-1,2-11</v>
      </c>
      <c r="P2313" s="5" t="str">
        <f t="shared" si="1153"/>
        <v>1-510532</v>
      </c>
      <c r="Q2313" s="7">
        <f t="shared" si="1159"/>
        <v>0</v>
      </c>
      <c r="R2313" s="5">
        <f t="shared" si="1154"/>
        <v>190998</v>
      </c>
      <c r="S2313" s="5">
        <v>15</v>
      </c>
      <c r="T2313" s="5">
        <v>0</v>
      </c>
      <c r="U2313">
        <f>[2]升级消耗!$J213</f>
        <v>510532</v>
      </c>
      <c r="V2313">
        <f t="shared" si="1129"/>
        <v>2.15</v>
      </c>
      <c r="AA2313" s="5">
        <f t="shared" si="1155"/>
        <v>2150</v>
      </c>
    </row>
    <row r="2314" spans="1:27">
      <c r="A2314" s="5">
        <f t="shared" si="1125"/>
        <v>1008211</v>
      </c>
      <c r="B2314" s="5">
        <f t="shared" si="1126"/>
        <v>1008</v>
      </c>
      <c r="C2314" s="5">
        <f>VLOOKUP(B2314,[1]role!$A:$J,10,1)</f>
        <v>52</v>
      </c>
      <c r="D2314" s="5">
        <f t="shared" si="1127"/>
        <v>211</v>
      </c>
      <c r="E2314" s="10" t="s">
        <v>241</v>
      </c>
      <c r="F2314" s="5">
        <f>[2]攻击!$L216</f>
        <v>194562</v>
      </c>
      <c r="G2314" s="5">
        <f t="shared" si="1149"/>
        <v>1030</v>
      </c>
      <c r="H2314" s="5">
        <v>0</v>
      </c>
      <c r="I2314" s="6">
        <f t="shared" si="1150"/>
        <v>2160</v>
      </c>
      <c r="J2314">
        <v>0</v>
      </c>
      <c r="K2314" s="11">
        <f t="shared" si="1151"/>
        <v>8</v>
      </c>
      <c r="L2314">
        <v>0</v>
      </c>
      <c r="M2314">
        <v>0</v>
      </c>
      <c r="N2314" s="7">
        <v>0</v>
      </c>
      <c r="O2314" s="7" t="str">
        <f t="shared" ref="O2314:Q2314" si="1160">O2214</f>
        <v>1-1,2-12</v>
      </c>
      <c r="P2314" s="5" t="str">
        <f t="shared" si="1153"/>
        <v>1-520058</v>
      </c>
      <c r="Q2314" s="7">
        <f t="shared" si="1160"/>
        <v>0</v>
      </c>
      <c r="R2314" s="5">
        <f t="shared" si="1154"/>
        <v>194562</v>
      </c>
      <c r="S2314" s="5">
        <v>15</v>
      </c>
      <c r="T2314" s="5">
        <v>0</v>
      </c>
      <c r="U2314">
        <f>[2]升级消耗!$J214</f>
        <v>520058</v>
      </c>
      <c r="V2314">
        <f t="shared" si="1129"/>
        <v>2.15</v>
      </c>
      <c r="AA2314" s="5">
        <f t="shared" si="1155"/>
        <v>2160</v>
      </c>
    </row>
    <row r="2315" spans="1:27">
      <c r="A2315" s="5">
        <f t="shared" si="1125"/>
        <v>1008212</v>
      </c>
      <c r="B2315" s="5">
        <f t="shared" si="1126"/>
        <v>1008</v>
      </c>
      <c r="C2315" s="5">
        <f>VLOOKUP(B2315,[1]role!$A:$J,10,1)</f>
        <v>52</v>
      </c>
      <c r="D2315" s="5">
        <f t="shared" si="1127"/>
        <v>212</v>
      </c>
      <c r="E2315" s="10" t="s">
        <v>241</v>
      </c>
      <c r="F2315" s="5">
        <f>[2]攻击!$L217</f>
        <v>198126</v>
      </c>
      <c r="G2315" s="5">
        <f t="shared" si="1149"/>
        <v>1035</v>
      </c>
      <c r="H2315" s="5">
        <v>0</v>
      </c>
      <c r="I2315" s="6">
        <f t="shared" si="1150"/>
        <v>2170</v>
      </c>
      <c r="J2315">
        <v>0</v>
      </c>
      <c r="K2315" s="11">
        <f t="shared" si="1151"/>
        <v>8</v>
      </c>
      <c r="L2315">
        <v>0</v>
      </c>
      <c r="M2315">
        <v>0</v>
      </c>
      <c r="N2315" s="7">
        <v>0</v>
      </c>
      <c r="O2315" s="7" t="str">
        <f t="shared" ref="O2315:Q2315" si="1161">O2215</f>
        <v>1-1,2-13</v>
      </c>
      <c r="P2315" s="5" t="str">
        <f t="shared" si="1153"/>
        <v>1-529584</v>
      </c>
      <c r="Q2315" s="7">
        <f t="shared" si="1161"/>
        <v>0</v>
      </c>
      <c r="R2315" s="5">
        <f t="shared" si="1154"/>
        <v>198126</v>
      </c>
      <c r="S2315" s="5">
        <v>15</v>
      </c>
      <c r="T2315" s="5">
        <v>0</v>
      </c>
      <c r="U2315">
        <f>[2]升级消耗!$J215</f>
        <v>529584</v>
      </c>
      <c r="V2315">
        <f t="shared" si="1129"/>
        <v>2.15</v>
      </c>
      <c r="AA2315" s="5">
        <f t="shared" si="1155"/>
        <v>2170</v>
      </c>
    </row>
    <row r="2316" spans="1:27">
      <c r="A2316" s="5">
        <f t="shared" si="1125"/>
        <v>1008213</v>
      </c>
      <c r="B2316" s="5">
        <f t="shared" si="1126"/>
        <v>1008</v>
      </c>
      <c r="C2316" s="5">
        <f>VLOOKUP(B2316,[1]role!$A:$J,10,1)</f>
        <v>52</v>
      </c>
      <c r="D2316" s="5">
        <f t="shared" si="1127"/>
        <v>213</v>
      </c>
      <c r="E2316" s="10" t="s">
        <v>241</v>
      </c>
      <c r="F2316" s="5">
        <f>[2]攻击!$L218</f>
        <v>201693</v>
      </c>
      <c r="G2316" s="5">
        <f t="shared" si="1149"/>
        <v>1039</v>
      </c>
      <c r="H2316" s="5">
        <v>0</v>
      </c>
      <c r="I2316" s="6">
        <f t="shared" si="1150"/>
        <v>2180</v>
      </c>
      <c r="J2316">
        <v>0</v>
      </c>
      <c r="K2316" s="11">
        <f t="shared" si="1151"/>
        <v>8</v>
      </c>
      <c r="L2316">
        <v>0</v>
      </c>
      <c r="M2316">
        <v>0</v>
      </c>
      <c r="N2316" s="7">
        <v>0</v>
      </c>
      <c r="O2316" s="7" t="str">
        <f t="shared" ref="O2316:Q2316" si="1162">O2216</f>
        <v>1-1,2-14</v>
      </c>
      <c r="P2316" s="5" t="str">
        <f t="shared" si="1153"/>
        <v>1-539118</v>
      </c>
      <c r="Q2316" s="7">
        <f t="shared" si="1162"/>
        <v>0</v>
      </c>
      <c r="R2316" s="5">
        <f t="shared" si="1154"/>
        <v>201693</v>
      </c>
      <c r="S2316" s="5">
        <v>15</v>
      </c>
      <c r="T2316" s="5">
        <v>0</v>
      </c>
      <c r="U2316">
        <f>[2]升级消耗!$J216</f>
        <v>539118</v>
      </c>
      <c r="V2316">
        <f t="shared" si="1129"/>
        <v>2.15</v>
      </c>
      <c r="AA2316" s="5">
        <f t="shared" si="1155"/>
        <v>2180</v>
      </c>
    </row>
    <row r="2317" spans="1:27">
      <c r="A2317" s="5">
        <f t="shared" si="1125"/>
        <v>1008214</v>
      </c>
      <c r="B2317" s="5">
        <f t="shared" si="1126"/>
        <v>1008</v>
      </c>
      <c r="C2317" s="5">
        <f>VLOOKUP(B2317,[1]role!$A:$J,10,1)</f>
        <v>52</v>
      </c>
      <c r="D2317" s="5">
        <f t="shared" si="1127"/>
        <v>214</v>
      </c>
      <c r="E2317" s="10" t="s">
        <v>241</v>
      </c>
      <c r="F2317" s="5">
        <f>[2]攻击!$L219</f>
        <v>205261</v>
      </c>
      <c r="G2317" s="5">
        <f t="shared" si="1149"/>
        <v>1044</v>
      </c>
      <c r="H2317" s="5">
        <v>0</v>
      </c>
      <c r="I2317" s="6">
        <f t="shared" si="1150"/>
        <v>2190</v>
      </c>
      <c r="J2317">
        <v>0</v>
      </c>
      <c r="K2317" s="11">
        <f t="shared" si="1151"/>
        <v>8</v>
      </c>
      <c r="L2317">
        <v>0</v>
      </c>
      <c r="M2317">
        <v>0</v>
      </c>
      <c r="N2317" s="7">
        <v>0</v>
      </c>
      <c r="O2317" s="7" t="str">
        <f t="shared" ref="O2317:Q2317" si="1163">O2217</f>
        <v>1-1,2-15</v>
      </c>
      <c r="P2317" s="5" t="str">
        <f t="shared" si="1153"/>
        <v>1-548654</v>
      </c>
      <c r="Q2317" s="7">
        <f t="shared" si="1163"/>
        <v>0</v>
      </c>
      <c r="R2317" s="5">
        <f t="shared" si="1154"/>
        <v>205261</v>
      </c>
      <c r="S2317" s="5">
        <v>15</v>
      </c>
      <c r="T2317" s="5">
        <v>0</v>
      </c>
      <c r="U2317">
        <f>[2]升级消耗!$J217</f>
        <v>548654</v>
      </c>
      <c r="V2317">
        <f t="shared" si="1129"/>
        <v>2.15</v>
      </c>
      <c r="AA2317" s="5">
        <f t="shared" si="1155"/>
        <v>2190</v>
      </c>
    </row>
    <row r="2318" spans="1:27">
      <c r="A2318" s="5">
        <f t="shared" si="1125"/>
        <v>1008215</v>
      </c>
      <c r="B2318" s="5">
        <f t="shared" si="1126"/>
        <v>1008</v>
      </c>
      <c r="C2318" s="5">
        <f>VLOOKUP(B2318,[1]role!$A:$J,10,1)</f>
        <v>52</v>
      </c>
      <c r="D2318" s="5">
        <f t="shared" si="1127"/>
        <v>215</v>
      </c>
      <c r="E2318" s="10" t="s">
        <v>241</v>
      </c>
      <c r="F2318" s="5">
        <f>[2]攻击!$L220</f>
        <v>208832</v>
      </c>
      <c r="G2318" s="5">
        <f t="shared" si="1149"/>
        <v>1049</v>
      </c>
      <c r="H2318" s="5">
        <v>0</v>
      </c>
      <c r="I2318" s="6">
        <f t="shared" si="1150"/>
        <v>2200</v>
      </c>
      <c r="J2318">
        <v>0</v>
      </c>
      <c r="K2318" s="11">
        <f t="shared" si="1151"/>
        <v>8</v>
      </c>
      <c r="L2318">
        <v>0</v>
      </c>
      <c r="M2318">
        <v>0</v>
      </c>
      <c r="N2318" s="7">
        <v>0</v>
      </c>
      <c r="O2318" s="7" t="str">
        <f t="shared" ref="O2318:Q2318" si="1164">O2218</f>
        <v>1-1,2-16</v>
      </c>
      <c r="P2318" s="5" t="str">
        <f t="shared" si="1153"/>
        <v>1-558198</v>
      </c>
      <c r="Q2318" s="7">
        <f t="shared" si="1164"/>
        <v>0</v>
      </c>
      <c r="R2318" s="5">
        <f t="shared" si="1154"/>
        <v>208832</v>
      </c>
      <c r="S2318" s="5">
        <v>15</v>
      </c>
      <c r="T2318" s="5">
        <v>0</v>
      </c>
      <c r="U2318">
        <f>[2]升级消耗!$J218</f>
        <v>558198</v>
      </c>
      <c r="V2318">
        <f t="shared" si="1129"/>
        <v>2.15</v>
      </c>
      <c r="AA2318" s="5">
        <f t="shared" si="1155"/>
        <v>2200</v>
      </c>
    </row>
    <row r="2319" spans="1:27">
      <c r="A2319" s="5">
        <f t="shared" si="1125"/>
        <v>1008216</v>
      </c>
      <c r="B2319" s="5">
        <f t="shared" si="1126"/>
        <v>1008</v>
      </c>
      <c r="C2319" s="5">
        <f>VLOOKUP(B2319,[1]role!$A:$J,10,1)</f>
        <v>52</v>
      </c>
      <c r="D2319" s="5">
        <f t="shared" si="1127"/>
        <v>216</v>
      </c>
      <c r="E2319" s="10" t="s">
        <v>241</v>
      </c>
      <c r="F2319" s="5">
        <f>[2]攻击!$L221</f>
        <v>212403</v>
      </c>
      <c r="G2319" s="5">
        <f t="shared" si="1149"/>
        <v>1053</v>
      </c>
      <c r="H2319" s="5">
        <v>0</v>
      </c>
      <c r="I2319" s="6">
        <f t="shared" si="1150"/>
        <v>2210</v>
      </c>
      <c r="J2319">
        <v>0</v>
      </c>
      <c r="K2319" s="11">
        <f t="shared" si="1151"/>
        <v>8</v>
      </c>
      <c r="L2319">
        <v>0</v>
      </c>
      <c r="M2319">
        <v>0</v>
      </c>
      <c r="N2319" s="7">
        <v>0</v>
      </c>
      <c r="O2319" s="7" t="str">
        <f t="shared" ref="O2319:Q2319" si="1165">O2219</f>
        <v>1-1,2-17</v>
      </c>
      <c r="P2319" s="5" t="str">
        <f t="shared" si="1153"/>
        <v>1-567745</v>
      </c>
      <c r="Q2319" s="7">
        <f t="shared" si="1165"/>
        <v>0</v>
      </c>
      <c r="R2319" s="5">
        <f t="shared" si="1154"/>
        <v>212403</v>
      </c>
      <c r="S2319" s="5">
        <v>15</v>
      </c>
      <c r="T2319" s="5">
        <v>0</v>
      </c>
      <c r="U2319">
        <f>[2]升级消耗!$J219</f>
        <v>567745</v>
      </c>
      <c r="V2319">
        <f t="shared" si="1129"/>
        <v>2.15</v>
      </c>
      <c r="AA2319" s="5">
        <f t="shared" si="1155"/>
        <v>2210</v>
      </c>
    </row>
    <row r="2320" spans="1:27">
      <c r="A2320" s="5">
        <f t="shared" si="1125"/>
        <v>1008217</v>
      </c>
      <c r="B2320" s="5">
        <f t="shared" si="1126"/>
        <v>1008</v>
      </c>
      <c r="C2320" s="5">
        <f>VLOOKUP(B2320,[1]role!$A:$J,10,1)</f>
        <v>52</v>
      </c>
      <c r="D2320" s="5">
        <f t="shared" si="1127"/>
        <v>217</v>
      </c>
      <c r="E2320" s="10" t="s">
        <v>241</v>
      </c>
      <c r="F2320" s="5">
        <f>[2]攻击!$L222</f>
        <v>215978</v>
      </c>
      <c r="G2320" s="5">
        <f t="shared" si="1149"/>
        <v>1058</v>
      </c>
      <c r="H2320" s="5">
        <v>0</v>
      </c>
      <c r="I2320" s="6">
        <f t="shared" si="1150"/>
        <v>2220</v>
      </c>
      <c r="J2320">
        <v>0</v>
      </c>
      <c r="K2320" s="11">
        <f t="shared" si="1151"/>
        <v>8</v>
      </c>
      <c r="L2320">
        <v>0</v>
      </c>
      <c r="M2320">
        <v>0</v>
      </c>
      <c r="N2320" s="7">
        <v>0</v>
      </c>
      <c r="O2320" s="7" t="str">
        <f t="shared" ref="O2320:Q2320" si="1166">O2220</f>
        <v>1-1,2-18</v>
      </c>
      <c r="P2320" s="5" t="str">
        <f t="shared" si="1153"/>
        <v>1-577309</v>
      </c>
      <c r="Q2320" s="7">
        <f t="shared" si="1166"/>
        <v>0</v>
      </c>
      <c r="R2320" s="5">
        <f t="shared" si="1154"/>
        <v>215978</v>
      </c>
      <c r="S2320" s="5">
        <v>15</v>
      </c>
      <c r="T2320" s="5">
        <v>0</v>
      </c>
      <c r="U2320">
        <f>[2]升级消耗!$J220</f>
        <v>577309</v>
      </c>
      <c r="V2320">
        <f t="shared" si="1129"/>
        <v>2.15</v>
      </c>
      <c r="AA2320" s="5">
        <f t="shared" si="1155"/>
        <v>2220</v>
      </c>
    </row>
    <row r="2321" spans="1:27">
      <c r="A2321" s="5">
        <f t="shared" si="1125"/>
        <v>1008218</v>
      </c>
      <c r="B2321" s="5">
        <f t="shared" si="1126"/>
        <v>1008</v>
      </c>
      <c r="C2321" s="5">
        <f>VLOOKUP(B2321,[1]role!$A:$J,10,1)</f>
        <v>52</v>
      </c>
      <c r="D2321" s="5">
        <f t="shared" si="1127"/>
        <v>218</v>
      </c>
      <c r="E2321" s="10" t="s">
        <v>241</v>
      </c>
      <c r="F2321" s="5">
        <f>[2]攻击!$L223</f>
        <v>219553</v>
      </c>
      <c r="G2321" s="5">
        <f t="shared" si="1149"/>
        <v>1063</v>
      </c>
      <c r="H2321" s="5">
        <v>0</v>
      </c>
      <c r="I2321" s="6">
        <f t="shared" si="1150"/>
        <v>2230</v>
      </c>
      <c r="J2321">
        <v>0</v>
      </c>
      <c r="K2321" s="11">
        <f t="shared" si="1151"/>
        <v>8</v>
      </c>
      <c r="L2321">
        <v>0</v>
      </c>
      <c r="M2321">
        <v>0</v>
      </c>
      <c r="N2321" s="7">
        <v>0</v>
      </c>
      <c r="O2321" s="7" t="str">
        <f t="shared" ref="O2321:Q2321" si="1167">O2221</f>
        <v>1-1,2-19</v>
      </c>
      <c r="P2321" s="5" t="str">
        <f t="shared" si="1153"/>
        <v>1-586863</v>
      </c>
      <c r="Q2321" s="7">
        <f t="shared" si="1167"/>
        <v>0</v>
      </c>
      <c r="R2321" s="5">
        <f t="shared" si="1154"/>
        <v>219553</v>
      </c>
      <c r="S2321" s="5">
        <v>15</v>
      </c>
      <c r="T2321" s="5">
        <v>0</v>
      </c>
      <c r="U2321">
        <f>[2]升级消耗!$J221</f>
        <v>586863</v>
      </c>
      <c r="V2321">
        <f t="shared" si="1129"/>
        <v>2.15</v>
      </c>
      <c r="AA2321" s="5">
        <f t="shared" si="1155"/>
        <v>2230</v>
      </c>
    </row>
    <row r="2322" spans="1:27">
      <c r="A2322" s="5">
        <f t="shared" si="1125"/>
        <v>1008219</v>
      </c>
      <c r="B2322" s="5">
        <f t="shared" si="1126"/>
        <v>1008</v>
      </c>
      <c r="C2322" s="5">
        <f>VLOOKUP(B2322,[1]role!$A:$J,10,1)</f>
        <v>52</v>
      </c>
      <c r="D2322" s="5">
        <f t="shared" si="1127"/>
        <v>219</v>
      </c>
      <c r="E2322" s="10" t="s">
        <v>241</v>
      </c>
      <c r="F2322" s="5">
        <f>[2]攻击!$L224</f>
        <v>223131</v>
      </c>
      <c r="G2322" s="5">
        <f t="shared" si="1149"/>
        <v>1067</v>
      </c>
      <c r="H2322" s="5">
        <v>0</v>
      </c>
      <c r="I2322" s="6">
        <f t="shared" si="1150"/>
        <v>2240</v>
      </c>
      <c r="J2322">
        <v>0</v>
      </c>
      <c r="K2322" s="11">
        <f t="shared" si="1151"/>
        <v>8</v>
      </c>
      <c r="L2322">
        <v>0</v>
      </c>
      <c r="M2322">
        <v>0</v>
      </c>
      <c r="N2322" s="7">
        <v>0</v>
      </c>
      <c r="O2322" s="7" t="str">
        <f t="shared" ref="O2322:Q2322" si="1168">O2222</f>
        <v>1-1,2-20</v>
      </c>
      <c r="P2322" s="5" t="str">
        <f t="shared" si="1153"/>
        <v>1-596428</v>
      </c>
      <c r="Q2322" s="7">
        <f t="shared" si="1168"/>
        <v>0</v>
      </c>
      <c r="R2322" s="5">
        <f t="shared" si="1154"/>
        <v>223131</v>
      </c>
      <c r="S2322" s="5">
        <v>15</v>
      </c>
      <c r="T2322" s="5">
        <v>0</v>
      </c>
      <c r="U2322">
        <f>[2]升级消耗!$J222</f>
        <v>596428</v>
      </c>
      <c r="V2322">
        <f t="shared" si="1129"/>
        <v>2.15</v>
      </c>
      <c r="AA2322" s="5">
        <f t="shared" si="1155"/>
        <v>2240</v>
      </c>
    </row>
    <row r="2323" spans="1:27">
      <c r="A2323" s="5">
        <f t="shared" si="1125"/>
        <v>1008220</v>
      </c>
      <c r="B2323" s="5">
        <f t="shared" si="1126"/>
        <v>1008</v>
      </c>
      <c r="C2323" s="5">
        <f>VLOOKUP(B2323,[1]role!$A:$J,10,1)</f>
        <v>52</v>
      </c>
      <c r="D2323" s="5">
        <f t="shared" si="1127"/>
        <v>220</v>
      </c>
      <c r="E2323" s="10" t="s">
        <v>241</v>
      </c>
      <c r="F2323" s="5">
        <f>[2]攻击!$L225</f>
        <v>226710</v>
      </c>
      <c r="G2323" s="5">
        <f t="shared" si="1149"/>
        <v>1072</v>
      </c>
      <c r="H2323" s="5">
        <v>0</v>
      </c>
      <c r="I2323" s="6">
        <f t="shared" si="1150"/>
        <v>2250</v>
      </c>
      <c r="J2323">
        <v>0</v>
      </c>
      <c r="K2323" s="11">
        <f t="shared" si="1151"/>
        <v>8</v>
      </c>
      <c r="L2323">
        <v>0</v>
      </c>
      <c r="M2323">
        <v>0</v>
      </c>
      <c r="N2323" s="7">
        <v>0</v>
      </c>
      <c r="O2323" s="7" t="str">
        <f t="shared" ref="O2323:Q2323" si="1169">O2223</f>
        <v>1-1,2-21</v>
      </c>
      <c r="P2323" s="5" t="str">
        <f t="shared" si="1153"/>
        <v>1-605992</v>
      </c>
      <c r="Q2323" s="7">
        <f t="shared" si="1169"/>
        <v>0</v>
      </c>
      <c r="R2323" s="5">
        <f t="shared" si="1154"/>
        <v>226710</v>
      </c>
      <c r="S2323" s="5">
        <v>15</v>
      </c>
      <c r="T2323" s="5">
        <v>0</v>
      </c>
      <c r="U2323">
        <f>[2]升级消耗!$J223</f>
        <v>605992</v>
      </c>
      <c r="V2323">
        <f t="shared" si="1129"/>
        <v>2.15</v>
      </c>
      <c r="AA2323" s="5">
        <f t="shared" si="1155"/>
        <v>2250</v>
      </c>
    </row>
    <row r="2324" spans="1:27">
      <c r="A2324" s="5">
        <f t="shared" si="1125"/>
        <v>1008221</v>
      </c>
      <c r="B2324" s="5">
        <f t="shared" si="1126"/>
        <v>1008</v>
      </c>
      <c r="C2324" s="5">
        <f>VLOOKUP(B2324,[1]role!$A:$J,10,1)</f>
        <v>52</v>
      </c>
      <c r="D2324" s="5">
        <f t="shared" si="1127"/>
        <v>221</v>
      </c>
      <c r="E2324" s="10" t="s">
        <v>241</v>
      </c>
      <c r="F2324" s="5">
        <f>[2]攻击!$L226</f>
        <v>230292</v>
      </c>
      <c r="G2324" s="5">
        <f t="shared" si="1149"/>
        <v>1077</v>
      </c>
      <c r="H2324" s="5">
        <v>0</v>
      </c>
      <c r="I2324" s="6">
        <f t="shared" si="1150"/>
        <v>2260</v>
      </c>
      <c r="J2324">
        <v>0</v>
      </c>
      <c r="K2324" s="11">
        <f t="shared" si="1151"/>
        <v>8</v>
      </c>
      <c r="L2324">
        <v>0</v>
      </c>
      <c r="M2324">
        <v>0</v>
      </c>
      <c r="N2324" s="7">
        <v>0</v>
      </c>
      <c r="O2324" s="7" t="str">
        <f t="shared" ref="O2324:Q2324" si="1170">O2224</f>
        <v>1-1,2-22</v>
      </c>
      <c r="P2324" s="5" t="str">
        <f t="shared" si="1153"/>
        <v>1-615567</v>
      </c>
      <c r="Q2324" s="7">
        <f t="shared" si="1170"/>
        <v>0</v>
      </c>
      <c r="R2324" s="5">
        <f t="shared" si="1154"/>
        <v>230292</v>
      </c>
      <c r="S2324" s="5">
        <v>15</v>
      </c>
      <c r="T2324" s="5">
        <v>0</v>
      </c>
      <c r="U2324">
        <f>[2]升级消耗!$J224</f>
        <v>615567</v>
      </c>
      <c r="V2324">
        <f t="shared" si="1129"/>
        <v>2.15</v>
      </c>
      <c r="AA2324" s="5">
        <f t="shared" si="1155"/>
        <v>2260</v>
      </c>
    </row>
    <row r="2325" spans="1:27">
      <c r="A2325" s="5">
        <f t="shared" si="1125"/>
        <v>1008222</v>
      </c>
      <c r="B2325" s="5">
        <f t="shared" si="1126"/>
        <v>1008</v>
      </c>
      <c r="C2325" s="5">
        <f>VLOOKUP(B2325,[1]role!$A:$J,10,1)</f>
        <v>52</v>
      </c>
      <c r="D2325" s="5">
        <f t="shared" si="1127"/>
        <v>222</v>
      </c>
      <c r="E2325" s="10" t="s">
        <v>241</v>
      </c>
      <c r="F2325" s="5">
        <f>[2]攻击!$L227</f>
        <v>233874</v>
      </c>
      <c r="G2325" s="5">
        <f t="shared" si="1149"/>
        <v>1081</v>
      </c>
      <c r="H2325" s="5">
        <v>0</v>
      </c>
      <c r="I2325" s="6">
        <f t="shared" si="1150"/>
        <v>2270</v>
      </c>
      <c r="J2325">
        <v>0</v>
      </c>
      <c r="K2325" s="11">
        <f t="shared" si="1151"/>
        <v>8</v>
      </c>
      <c r="L2325">
        <v>0</v>
      </c>
      <c r="M2325">
        <v>0</v>
      </c>
      <c r="N2325" s="7">
        <v>0</v>
      </c>
      <c r="O2325" s="7" t="str">
        <f t="shared" ref="O2325:Q2325" si="1171">O2225</f>
        <v>1-1,2-23</v>
      </c>
      <c r="P2325" s="5" t="str">
        <f t="shared" si="1153"/>
        <v>1-625141</v>
      </c>
      <c r="Q2325" s="7">
        <f t="shared" si="1171"/>
        <v>0</v>
      </c>
      <c r="R2325" s="5">
        <f t="shared" si="1154"/>
        <v>233874</v>
      </c>
      <c r="S2325" s="5">
        <v>15</v>
      </c>
      <c r="T2325" s="5">
        <v>0</v>
      </c>
      <c r="U2325">
        <f>[2]升级消耗!$J225</f>
        <v>625141</v>
      </c>
      <c r="V2325">
        <f t="shared" si="1129"/>
        <v>2.15</v>
      </c>
      <c r="AA2325" s="5">
        <f t="shared" si="1155"/>
        <v>2270</v>
      </c>
    </row>
    <row r="2326" spans="1:27">
      <c r="A2326" s="5">
        <f t="shared" si="1125"/>
        <v>1008223</v>
      </c>
      <c r="B2326" s="5">
        <f t="shared" si="1126"/>
        <v>1008</v>
      </c>
      <c r="C2326" s="5">
        <f>VLOOKUP(B2326,[1]role!$A:$J,10,1)</f>
        <v>52</v>
      </c>
      <c r="D2326" s="5">
        <f t="shared" si="1127"/>
        <v>223</v>
      </c>
      <c r="E2326" s="10" t="s">
        <v>241</v>
      </c>
      <c r="F2326" s="5">
        <f>[2]攻击!$L228</f>
        <v>237459</v>
      </c>
      <c r="G2326" s="5">
        <f t="shared" si="1149"/>
        <v>1086</v>
      </c>
      <c r="H2326" s="5">
        <v>0</v>
      </c>
      <c r="I2326" s="6">
        <f t="shared" si="1150"/>
        <v>2280</v>
      </c>
      <c r="J2326">
        <v>0</v>
      </c>
      <c r="K2326" s="11">
        <f t="shared" si="1151"/>
        <v>8</v>
      </c>
      <c r="L2326">
        <v>0</v>
      </c>
      <c r="M2326">
        <v>0</v>
      </c>
      <c r="N2326" s="7">
        <v>0</v>
      </c>
      <c r="O2326" s="7" t="str">
        <f t="shared" ref="O2326:Q2326" si="1172">O2226</f>
        <v>1-1,2-24</v>
      </c>
      <c r="P2326" s="5" t="str">
        <f t="shared" si="1153"/>
        <v>1-634724</v>
      </c>
      <c r="Q2326" s="7">
        <f t="shared" si="1172"/>
        <v>0</v>
      </c>
      <c r="R2326" s="5">
        <f t="shared" si="1154"/>
        <v>237459</v>
      </c>
      <c r="S2326" s="5">
        <v>15</v>
      </c>
      <c r="T2326" s="5">
        <v>0</v>
      </c>
      <c r="U2326">
        <f>[2]升级消耗!$J226</f>
        <v>634724</v>
      </c>
      <c r="V2326">
        <f t="shared" si="1129"/>
        <v>2.15</v>
      </c>
      <c r="AA2326" s="5">
        <f t="shared" si="1155"/>
        <v>2280</v>
      </c>
    </row>
    <row r="2327" spans="1:27">
      <c r="A2327" s="5">
        <f t="shared" si="1125"/>
        <v>1008224</v>
      </c>
      <c r="B2327" s="5">
        <f t="shared" si="1126"/>
        <v>1008</v>
      </c>
      <c r="C2327" s="5">
        <f>VLOOKUP(B2327,[1]role!$A:$J,10,1)</f>
        <v>52</v>
      </c>
      <c r="D2327" s="5">
        <f t="shared" si="1127"/>
        <v>224</v>
      </c>
      <c r="E2327" s="10" t="s">
        <v>241</v>
      </c>
      <c r="F2327" s="5">
        <f>[2]攻击!$L229</f>
        <v>241045</v>
      </c>
      <c r="G2327" s="5">
        <f t="shared" si="1149"/>
        <v>1091</v>
      </c>
      <c r="H2327" s="5">
        <v>0</v>
      </c>
      <c r="I2327" s="6">
        <f t="shared" si="1150"/>
        <v>2290</v>
      </c>
      <c r="J2327">
        <v>0</v>
      </c>
      <c r="K2327" s="11">
        <f t="shared" si="1151"/>
        <v>8</v>
      </c>
      <c r="L2327">
        <v>0</v>
      </c>
      <c r="M2327">
        <v>0</v>
      </c>
      <c r="N2327" s="7">
        <v>0</v>
      </c>
      <c r="O2327" s="7" t="str">
        <f t="shared" ref="O2327:Q2327" si="1173">O2227</f>
        <v>1-1,2-25</v>
      </c>
      <c r="P2327" s="5" t="str">
        <f t="shared" si="1153"/>
        <v>1-644308</v>
      </c>
      <c r="Q2327" s="7">
        <f t="shared" si="1173"/>
        <v>0</v>
      </c>
      <c r="R2327" s="5">
        <f t="shared" si="1154"/>
        <v>241045</v>
      </c>
      <c r="S2327" s="5">
        <v>15</v>
      </c>
      <c r="T2327" s="5">
        <v>0</v>
      </c>
      <c r="U2327">
        <f>[2]升级消耗!$J227</f>
        <v>644308</v>
      </c>
      <c r="V2327">
        <f t="shared" si="1129"/>
        <v>2.15</v>
      </c>
      <c r="AA2327" s="5">
        <f t="shared" si="1155"/>
        <v>2290</v>
      </c>
    </row>
    <row r="2328" spans="1:27">
      <c r="A2328" s="5">
        <f t="shared" si="1125"/>
        <v>1008225</v>
      </c>
      <c r="B2328" s="5">
        <f t="shared" si="1126"/>
        <v>1008</v>
      </c>
      <c r="C2328" s="5">
        <f>VLOOKUP(B2328,[1]role!$A:$J,10,1)</f>
        <v>52</v>
      </c>
      <c r="D2328" s="5">
        <f t="shared" si="1127"/>
        <v>225</v>
      </c>
      <c r="E2328" s="10" t="s">
        <v>241</v>
      </c>
      <c r="F2328" s="5">
        <f>[2]攻击!$L230</f>
        <v>244634</v>
      </c>
      <c r="G2328" s="5">
        <f t="shared" si="1149"/>
        <v>1095</v>
      </c>
      <c r="H2328" s="5">
        <v>0</v>
      </c>
      <c r="I2328" s="6">
        <f t="shared" si="1150"/>
        <v>2300</v>
      </c>
      <c r="J2328">
        <v>0</v>
      </c>
      <c r="K2328" s="11">
        <f t="shared" si="1151"/>
        <v>8</v>
      </c>
      <c r="L2328">
        <v>0</v>
      </c>
      <c r="M2328">
        <v>0</v>
      </c>
      <c r="N2328" s="7">
        <v>0</v>
      </c>
      <c r="O2328" s="7" t="str">
        <f t="shared" ref="O2328:Q2328" si="1174">O2228</f>
        <v>1-1,2-26</v>
      </c>
      <c r="P2328" s="5" t="str">
        <f t="shared" si="1153"/>
        <v>1-653901</v>
      </c>
      <c r="Q2328" s="7">
        <f t="shared" si="1174"/>
        <v>0</v>
      </c>
      <c r="R2328" s="5">
        <f t="shared" si="1154"/>
        <v>244634</v>
      </c>
      <c r="S2328" s="5">
        <v>15</v>
      </c>
      <c r="T2328" s="5">
        <v>0</v>
      </c>
      <c r="U2328">
        <f>[2]升级消耗!$J228</f>
        <v>653901</v>
      </c>
      <c r="V2328">
        <f t="shared" si="1129"/>
        <v>2.15</v>
      </c>
      <c r="AA2328" s="5">
        <f t="shared" si="1155"/>
        <v>2300</v>
      </c>
    </row>
    <row r="2329" spans="1:27">
      <c r="A2329" s="5">
        <f t="shared" si="1125"/>
        <v>1008226</v>
      </c>
      <c r="B2329" s="5">
        <f t="shared" si="1126"/>
        <v>1008</v>
      </c>
      <c r="C2329" s="5">
        <f>VLOOKUP(B2329,[1]role!$A:$J,10,1)</f>
        <v>52</v>
      </c>
      <c r="D2329" s="5">
        <f t="shared" si="1127"/>
        <v>226</v>
      </c>
      <c r="E2329" s="10" t="s">
        <v>241</v>
      </c>
      <c r="F2329" s="5">
        <f>[2]攻击!$L231</f>
        <v>250016</v>
      </c>
      <c r="G2329" s="5">
        <f t="shared" si="1149"/>
        <v>1100</v>
      </c>
      <c r="H2329" s="5">
        <v>0</v>
      </c>
      <c r="I2329" s="6">
        <f t="shared" si="1150"/>
        <v>2310</v>
      </c>
      <c r="J2329">
        <v>0</v>
      </c>
      <c r="K2329" s="11">
        <f t="shared" si="1151"/>
        <v>8</v>
      </c>
      <c r="L2329">
        <v>0</v>
      </c>
      <c r="M2329">
        <v>0</v>
      </c>
      <c r="N2329" s="7">
        <v>0</v>
      </c>
      <c r="O2329" s="7" t="str">
        <f t="shared" ref="O2329:Q2329" si="1175">O2229</f>
        <v>1-1,2-27</v>
      </c>
      <c r="P2329" s="5" t="str">
        <f t="shared" si="1153"/>
        <v>1-668287</v>
      </c>
      <c r="Q2329" s="7">
        <f t="shared" si="1175"/>
        <v>0</v>
      </c>
      <c r="R2329" s="5">
        <f t="shared" si="1154"/>
        <v>250016</v>
      </c>
      <c r="S2329" s="5">
        <v>15</v>
      </c>
      <c r="T2329" s="5">
        <v>0</v>
      </c>
      <c r="U2329">
        <f>[2]升级消耗!$J229</f>
        <v>668287</v>
      </c>
      <c r="V2329">
        <f t="shared" si="1129"/>
        <v>2.15</v>
      </c>
      <c r="AA2329" s="5">
        <f t="shared" si="1155"/>
        <v>2310</v>
      </c>
    </row>
    <row r="2330" spans="1:27">
      <c r="A2330" s="5">
        <f t="shared" si="1125"/>
        <v>1008227</v>
      </c>
      <c r="B2330" s="5">
        <f t="shared" si="1126"/>
        <v>1008</v>
      </c>
      <c r="C2330" s="5">
        <f>VLOOKUP(B2330,[1]role!$A:$J,10,1)</f>
        <v>52</v>
      </c>
      <c r="D2330" s="5">
        <f t="shared" si="1127"/>
        <v>227</v>
      </c>
      <c r="E2330" s="10" t="s">
        <v>241</v>
      </c>
      <c r="F2330" s="5">
        <f>[2]攻击!$L232</f>
        <v>255398</v>
      </c>
      <c r="G2330" s="5">
        <f t="shared" si="1149"/>
        <v>1105</v>
      </c>
      <c r="H2330" s="5">
        <v>0</v>
      </c>
      <c r="I2330" s="6">
        <f t="shared" si="1150"/>
        <v>2320</v>
      </c>
      <c r="J2330">
        <v>0</v>
      </c>
      <c r="K2330" s="11">
        <f t="shared" si="1151"/>
        <v>8</v>
      </c>
      <c r="L2330">
        <v>0</v>
      </c>
      <c r="M2330">
        <v>0</v>
      </c>
      <c r="N2330" s="7">
        <v>0</v>
      </c>
      <c r="O2330" s="7" t="str">
        <f t="shared" ref="O2330:Q2330" si="1176">O2230</f>
        <v>1-1,2-28</v>
      </c>
      <c r="P2330" s="5" t="str">
        <f t="shared" si="1153"/>
        <v>1-682673</v>
      </c>
      <c r="Q2330" s="7">
        <f t="shared" si="1176"/>
        <v>0</v>
      </c>
      <c r="R2330" s="5">
        <f t="shared" si="1154"/>
        <v>255398</v>
      </c>
      <c r="S2330" s="5">
        <v>15</v>
      </c>
      <c r="T2330" s="5">
        <v>0</v>
      </c>
      <c r="U2330">
        <f>[2]升级消耗!$J230</f>
        <v>682673</v>
      </c>
      <c r="V2330">
        <f t="shared" si="1129"/>
        <v>2.15</v>
      </c>
      <c r="AA2330" s="5">
        <f t="shared" si="1155"/>
        <v>2320</v>
      </c>
    </row>
    <row r="2331" spans="1:27">
      <c r="A2331" s="5">
        <f t="shared" si="1125"/>
        <v>1008228</v>
      </c>
      <c r="B2331" s="5">
        <f t="shared" si="1126"/>
        <v>1008</v>
      </c>
      <c r="C2331" s="5">
        <f>VLOOKUP(B2331,[1]role!$A:$J,10,1)</f>
        <v>52</v>
      </c>
      <c r="D2331" s="5">
        <f t="shared" si="1127"/>
        <v>228</v>
      </c>
      <c r="E2331" s="10" t="s">
        <v>241</v>
      </c>
      <c r="F2331" s="5">
        <f>[2]攻击!$L233</f>
        <v>260784</v>
      </c>
      <c r="G2331" s="5">
        <f t="shared" si="1149"/>
        <v>1109</v>
      </c>
      <c r="H2331" s="5">
        <v>0</v>
      </c>
      <c r="I2331" s="6">
        <f t="shared" si="1150"/>
        <v>2330</v>
      </c>
      <c r="J2331">
        <v>0</v>
      </c>
      <c r="K2331" s="11">
        <f t="shared" si="1151"/>
        <v>8</v>
      </c>
      <c r="L2331">
        <v>0</v>
      </c>
      <c r="M2331">
        <v>0</v>
      </c>
      <c r="N2331" s="7">
        <v>0</v>
      </c>
      <c r="O2331" s="7" t="str">
        <f t="shared" ref="O2331:Q2331" si="1177">O2231</f>
        <v>1-1,2-29</v>
      </c>
      <c r="P2331" s="5" t="str">
        <f t="shared" si="1153"/>
        <v>1-697069</v>
      </c>
      <c r="Q2331" s="7">
        <f t="shared" si="1177"/>
        <v>0</v>
      </c>
      <c r="R2331" s="5">
        <f t="shared" si="1154"/>
        <v>260784</v>
      </c>
      <c r="S2331" s="5">
        <v>15</v>
      </c>
      <c r="T2331" s="5">
        <v>0</v>
      </c>
      <c r="U2331">
        <f>[2]升级消耗!$J231</f>
        <v>697069</v>
      </c>
      <c r="V2331">
        <f t="shared" si="1129"/>
        <v>2.15</v>
      </c>
      <c r="AA2331" s="5">
        <f t="shared" si="1155"/>
        <v>2330</v>
      </c>
    </row>
    <row r="2332" spans="1:27">
      <c r="A2332" s="5">
        <f t="shared" si="1125"/>
        <v>1008229</v>
      </c>
      <c r="B2332" s="5">
        <f t="shared" si="1126"/>
        <v>1008</v>
      </c>
      <c r="C2332" s="5">
        <f>VLOOKUP(B2332,[1]role!$A:$J,10,1)</f>
        <v>52</v>
      </c>
      <c r="D2332" s="5">
        <f t="shared" si="1127"/>
        <v>229</v>
      </c>
      <c r="E2332" s="10" t="s">
        <v>241</v>
      </c>
      <c r="F2332" s="5">
        <f>[2]攻击!$L234</f>
        <v>266169</v>
      </c>
      <c r="G2332" s="5">
        <f t="shared" si="1149"/>
        <v>1114</v>
      </c>
      <c r="H2332" s="5">
        <v>0</v>
      </c>
      <c r="I2332" s="6">
        <f t="shared" si="1150"/>
        <v>2340</v>
      </c>
      <c r="J2332">
        <v>0</v>
      </c>
      <c r="K2332" s="11">
        <f t="shared" si="1151"/>
        <v>8</v>
      </c>
      <c r="L2332">
        <v>0</v>
      </c>
      <c r="M2332">
        <v>0</v>
      </c>
      <c r="N2332" s="7">
        <v>0</v>
      </c>
      <c r="O2332" s="7" t="str">
        <f t="shared" ref="O2332:Q2332" si="1178">O2232</f>
        <v>1-1,2-30</v>
      </c>
      <c r="P2332" s="5" t="str">
        <f t="shared" si="1153"/>
        <v>1-711463</v>
      </c>
      <c r="Q2332" s="7">
        <f t="shared" si="1178"/>
        <v>0</v>
      </c>
      <c r="R2332" s="5">
        <f t="shared" si="1154"/>
        <v>266169</v>
      </c>
      <c r="S2332" s="5">
        <v>15</v>
      </c>
      <c r="T2332" s="5">
        <v>0</v>
      </c>
      <c r="U2332">
        <f>[2]升级消耗!$J232</f>
        <v>711463</v>
      </c>
      <c r="V2332">
        <f t="shared" si="1129"/>
        <v>2.15</v>
      </c>
      <c r="AA2332" s="5">
        <f t="shared" si="1155"/>
        <v>2340</v>
      </c>
    </row>
    <row r="2333" spans="1:27">
      <c r="A2333" s="5">
        <f t="shared" si="1125"/>
        <v>1008230</v>
      </c>
      <c r="B2333" s="5">
        <f t="shared" si="1126"/>
        <v>1008</v>
      </c>
      <c r="C2333" s="5">
        <f>VLOOKUP(B2333,[1]role!$A:$J,10,1)</f>
        <v>52</v>
      </c>
      <c r="D2333" s="5">
        <f t="shared" si="1127"/>
        <v>230</v>
      </c>
      <c r="E2333" s="10" t="s">
        <v>241</v>
      </c>
      <c r="F2333" s="5">
        <f>[2]攻击!$L235</f>
        <v>271558</v>
      </c>
      <c r="G2333" s="5">
        <f t="shared" si="1149"/>
        <v>1119</v>
      </c>
      <c r="H2333" s="5">
        <v>0</v>
      </c>
      <c r="I2333" s="6">
        <f t="shared" si="1150"/>
        <v>2350</v>
      </c>
      <c r="J2333">
        <v>0</v>
      </c>
      <c r="K2333" s="11">
        <f t="shared" si="1151"/>
        <v>8</v>
      </c>
      <c r="L2333">
        <v>0</v>
      </c>
      <c r="M2333">
        <v>0</v>
      </c>
      <c r="N2333" s="7">
        <v>0</v>
      </c>
      <c r="O2333" s="7" t="str">
        <f t="shared" ref="O2333:Q2333" si="1179">O2233</f>
        <v>1-1,2-31</v>
      </c>
      <c r="P2333" s="5" t="str">
        <f t="shared" si="1153"/>
        <v>1-725869</v>
      </c>
      <c r="Q2333" s="7">
        <f t="shared" si="1179"/>
        <v>0</v>
      </c>
      <c r="R2333" s="5">
        <f t="shared" si="1154"/>
        <v>271558</v>
      </c>
      <c r="S2333" s="5">
        <v>15</v>
      </c>
      <c r="T2333" s="5">
        <v>0</v>
      </c>
      <c r="U2333">
        <f>[2]升级消耗!$J233</f>
        <v>725869</v>
      </c>
      <c r="V2333">
        <f t="shared" si="1129"/>
        <v>2.15</v>
      </c>
      <c r="AA2333" s="5">
        <f t="shared" si="1155"/>
        <v>2350</v>
      </c>
    </row>
    <row r="2334" spans="1:27">
      <c r="A2334" s="5">
        <f t="shared" si="1125"/>
        <v>1008231</v>
      </c>
      <c r="B2334" s="5">
        <f t="shared" si="1126"/>
        <v>1008</v>
      </c>
      <c r="C2334" s="5">
        <f>VLOOKUP(B2334,[1]role!$A:$J,10,1)</f>
        <v>52</v>
      </c>
      <c r="D2334" s="5">
        <f t="shared" si="1127"/>
        <v>231</v>
      </c>
      <c r="E2334" s="10" t="s">
        <v>241</v>
      </c>
      <c r="F2334" s="5">
        <f>[2]攻击!$L236</f>
        <v>276948</v>
      </c>
      <c r="G2334" s="5">
        <f t="shared" si="1149"/>
        <v>1123</v>
      </c>
      <c r="H2334" s="5">
        <v>0</v>
      </c>
      <c r="I2334" s="6">
        <f t="shared" si="1150"/>
        <v>2360</v>
      </c>
      <c r="J2334">
        <v>0</v>
      </c>
      <c r="K2334" s="11">
        <f t="shared" si="1151"/>
        <v>8</v>
      </c>
      <c r="L2334">
        <v>0</v>
      </c>
      <c r="M2334">
        <v>0</v>
      </c>
      <c r="N2334" s="7">
        <v>0</v>
      </c>
      <c r="O2334" s="7" t="str">
        <f t="shared" ref="O2334:Q2334" si="1180">O2234</f>
        <v>1-1,2-32</v>
      </c>
      <c r="P2334" s="5" t="str">
        <f t="shared" si="1153"/>
        <v>1-740274</v>
      </c>
      <c r="Q2334" s="7">
        <f t="shared" si="1180"/>
        <v>0</v>
      </c>
      <c r="R2334" s="5">
        <f t="shared" si="1154"/>
        <v>276948</v>
      </c>
      <c r="S2334" s="5">
        <v>15</v>
      </c>
      <c r="T2334" s="5">
        <v>0</v>
      </c>
      <c r="U2334">
        <f>[2]升级消耗!$J234</f>
        <v>740274</v>
      </c>
      <c r="V2334">
        <f t="shared" si="1129"/>
        <v>2.15</v>
      </c>
      <c r="AA2334" s="5">
        <f t="shared" si="1155"/>
        <v>2360</v>
      </c>
    </row>
    <row r="2335" spans="1:27">
      <c r="A2335" s="5">
        <f t="shared" si="1125"/>
        <v>1008232</v>
      </c>
      <c r="B2335" s="5">
        <f t="shared" si="1126"/>
        <v>1008</v>
      </c>
      <c r="C2335" s="5">
        <f>VLOOKUP(B2335,[1]role!$A:$J,10,1)</f>
        <v>52</v>
      </c>
      <c r="D2335" s="5">
        <f t="shared" si="1127"/>
        <v>232</v>
      </c>
      <c r="E2335" s="10" t="s">
        <v>241</v>
      </c>
      <c r="F2335" s="5">
        <f>[2]攻击!$L237</f>
        <v>282340</v>
      </c>
      <c r="G2335" s="5">
        <f t="shared" si="1149"/>
        <v>1128</v>
      </c>
      <c r="H2335" s="5">
        <v>0</v>
      </c>
      <c r="I2335" s="6">
        <f t="shared" si="1150"/>
        <v>2370</v>
      </c>
      <c r="J2335">
        <v>0</v>
      </c>
      <c r="K2335" s="11">
        <f t="shared" si="1151"/>
        <v>8</v>
      </c>
      <c r="L2335">
        <v>0</v>
      </c>
      <c r="M2335">
        <v>0</v>
      </c>
      <c r="N2335" s="7">
        <v>0</v>
      </c>
      <c r="O2335" s="7" t="str">
        <f t="shared" ref="O2335:Q2335" si="1181">O2235</f>
        <v>1-1,2-33</v>
      </c>
      <c r="P2335" s="5" t="str">
        <f t="shared" si="1153"/>
        <v>1-754688</v>
      </c>
      <c r="Q2335" s="7">
        <f t="shared" si="1181"/>
        <v>0</v>
      </c>
      <c r="R2335" s="5">
        <f t="shared" si="1154"/>
        <v>282340</v>
      </c>
      <c r="S2335" s="5">
        <v>15</v>
      </c>
      <c r="T2335" s="5">
        <v>0</v>
      </c>
      <c r="U2335">
        <f>[2]升级消耗!$J235</f>
        <v>754688</v>
      </c>
      <c r="V2335">
        <f t="shared" si="1129"/>
        <v>2.15</v>
      </c>
      <c r="AA2335" s="5">
        <f t="shared" si="1155"/>
        <v>2370</v>
      </c>
    </row>
    <row r="2336" spans="1:27">
      <c r="A2336" s="5">
        <f t="shared" si="1125"/>
        <v>1008233</v>
      </c>
      <c r="B2336" s="5">
        <f t="shared" si="1126"/>
        <v>1008</v>
      </c>
      <c r="C2336" s="5">
        <f>VLOOKUP(B2336,[1]role!$A:$J,10,1)</f>
        <v>52</v>
      </c>
      <c r="D2336" s="5">
        <f t="shared" si="1127"/>
        <v>233</v>
      </c>
      <c r="E2336" s="10" t="s">
        <v>241</v>
      </c>
      <c r="F2336" s="5">
        <f>[2]攻击!$L238</f>
        <v>287733</v>
      </c>
      <c r="G2336" s="5">
        <f t="shared" si="1149"/>
        <v>1132</v>
      </c>
      <c r="H2336" s="5">
        <v>0</v>
      </c>
      <c r="I2336" s="6">
        <f t="shared" si="1150"/>
        <v>2380</v>
      </c>
      <c r="J2336">
        <v>0</v>
      </c>
      <c r="K2336" s="11">
        <f t="shared" si="1151"/>
        <v>8</v>
      </c>
      <c r="L2336">
        <v>0</v>
      </c>
      <c r="M2336">
        <v>0</v>
      </c>
      <c r="N2336" s="7">
        <v>0</v>
      </c>
      <c r="O2336" s="7" t="str">
        <f t="shared" ref="O2336:Q2336" si="1182">O2236</f>
        <v>1-1,2-34</v>
      </c>
      <c r="P2336" s="5" t="str">
        <f t="shared" si="1153"/>
        <v>1-769104</v>
      </c>
      <c r="Q2336" s="7">
        <f t="shared" si="1182"/>
        <v>0</v>
      </c>
      <c r="R2336" s="5">
        <f t="shared" si="1154"/>
        <v>287733</v>
      </c>
      <c r="S2336" s="5">
        <v>15</v>
      </c>
      <c r="T2336" s="5">
        <v>0</v>
      </c>
      <c r="U2336">
        <f>[2]升级消耗!$J236</f>
        <v>769104</v>
      </c>
      <c r="V2336">
        <f t="shared" si="1129"/>
        <v>2.15</v>
      </c>
      <c r="AA2336" s="5">
        <f t="shared" si="1155"/>
        <v>2380</v>
      </c>
    </row>
    <row r="2337" spans="1:27">
      <c r="A2337" s="5">
        <f t="shared" si="1125"/>
        <v>1008234</v>
      </c>
      <c r="B2337" s="5">
        <f t="shared" si="1126"/>
        <v>1008</v>
      </c>
      <c r="C2337" s="5">
        <f>VLOOKUP(B2337,[1]role!$A:$J,10,1)</f>
        <v>52</v>
      </c>
      <c r="D2337" s="5">
        <f t="shared" si="1127"/>
        <v>234</v>
      </c>
      <c r="E2337" s="10" t="s">
        <v>241</v>
      </c>
      <c r="F2337" s="5">
        <f>[2]攻击!$L239</f>
        <v>293130</v>
      </c>
      <c r="G2337" s="5">
        <f t="shared" si="1149"/>
        <v>1137</v>
      </c>
      <c r="H2337" s="5">
        <v>0</v>
      </c>
      <c r="I2337" s="6">
        <f t="shared" si="1150"/>
        <v>2390</v>
      </c>
      <c r="J2337">
        <v>0</v>
      </c>
      <c r="K2337" s="11">
        <f t="shared" si="1151"/>
        <v>8</v>
      </c>
      <c r="L2337">
        <v>0</v>
      </c>
      <c r="M2337">
        <v>0</v>
      </c>
      <c r="N2337" s="7">
        <v>0</v>
      </c>
      <c r="O2337" s="7" t="str">
        <f t="shared" ref="O2337:Q2337" si="1183">O2237</f>
        <v>1-1,2-35</v>
      </c>
      <c r="P2337" s="5" t="str">
        <f t="shared" si="1153"/>
        <v>1-783529</v>
      </c>
      <c r="Q2337" s="7">
        <f t="shared" si="1183"/>
        <v>0</v>
      </c>
      <c r="R2337" s="5">
        <f t="shared" si="1154"/>
        <v>293130</v>
      </c>
      <c r="S2337" s="5">
        <v>15</v>
      </c>
      <c r="T2337" s="5">
        <v>0</v>
      </c>
      <c r="U2337">
        <f>[2]升级消耗!$J237</f>
        <v>783529</v>
      </c>
      <c r="V2337">
        <f t="shared" si="1129"/>
        <v>2.15</v>
      </c>
      <c r="AA2337" s="5">
        <f t="shared" si="1155"/>
        <v>2390</v>
      </c>
    </row>
    <row r="2338" spans="1:27">
      <c r="A2338" s="5">
        <f t="shared" si="1125"/>
        <v>1008235</v>
      </c>
      <c r="B2338" s="5">
        <f t="shared" si="1126"/>
        <v>1008</v>
      </c>
      <c r="C2338" s="5">
        <f>VLOOKUP(B2338,[1]role!$A:$J,10,1)</f>
        <v>52</v>
      </c>
      <c r="D2338" s="5">
        <f t="shared" si="1127"/>
        <v>235</v>
      </c>
      <c r="E2338" s="10" t="s">
        <v>241</v>
      </c>
      <c r="F2338" s="5">
        <f>[2]攻击!$L240</f>
        <v>298526</v>
      </c>
      <c r="G2338" s="5">
        <f t="shared" si="1149"/>
        <v>1142</v>
      </c>
      <c r="H2338" s="5">
        <v>0</v>
      </c>
      <c r="I2338" s="6">
        <f t="shared" si="1150"/>
        <v>2400</v>
      </c>
      <c r="J2338">
        <v>0</v>
      </c>
      <c r="K2338" s="11">
        <f t="shared" si="1151"/>
        <v>8</v>
      </c>
      <c r="L2338">
        <v>0</v>
      </c>
      <c r="M2338">
        <v>0</v>
      </c>
      <c r="N2338" s="7">
        <v>0</v>
      </c>
      <c r="O2338" s="7" t="str">
        <f t="shared" ref="O2338:Q2338" si="1184">O2238</f>
        <v>1-1,2-36</v>
      </c>
      <c r="P2338" s="5" t="str">
        <f t="shared" si="1153"/>
        <v>1-797953</v>
      </c>
      <c r="Q2338" s="7">
        <f t="shared" si="1184"/>
        <v>0</v>
      </c>
      <c r="R2338" s="5">
        <f t="shared" si="1154"/>
        <v>298526</v>
      </c>
      <c r="S2338" s="5">
        <v>15</v>
      </c>
      <c r="T2338" s="5">
        <v>0</v>
      </c>
      <c r="U2338">
        <f>[2]升级消耗!$J238</f>
        <v>797953</v>
      </c>
      <c r="V2338">
        <f t="shared" si="1129"/>
        <v>2.15</v>
      </c>
      <c r="AA2338" s="5">
        <f t="shared" si="1155"/>
        <v>2400</v>
      </c>
    </row>
    <row r="2339" spans="1:27">
      <c r="A2339" s="5">
        <f t="shared" si="1125"/>
        <v>1008236</v>
      </c>
      <c r="B2339" s="5">
        <f t="shared" si="1126"/>
        <v>1008</v>
      </c>
      <c r="C2339" s="5">
        <f>VLOOKUP(B2339,[1]role!$A:$J,10,1)</f>
        <v>52</v>
      </c>
      <c r="D2339" s="5">
        <f t="shared" si="1127"/>
        <v>236</v>
      </c>
      <c r="E2339" s="10" t="s">
        <v>241</v>
      </c>
      <c r="F2339" s="5">
        <f>[2]攻击!$L241</f>
        <v>303926</v>
      </c>
      <c r="G2339" s="5">
        <f t="shared" si="1149"/>
        <v>1146</v>
      </c>
      <c r="H2339" s="5">
        <v>0</v>
      </c>
      <c r="I2339" s="6">
        <f t="shared" si="1150"/>
        <v>2410</v>
      </c>
      <c r="J2339">
        <v>0</v>
      </c>
      <c r="K2339" s="11">
        <f t="shared" si="1151"/>
        <v>8</v>
      </c>
      <c r="L2339">
        <v>0</v>
      </c>
      <c r="M2339">
        <v>0</v>
      </c>
      <c r="N2339" s="7">
        <v>0</v>
      </c>
      <c r="O2339" s="7" t="str">
        <f t="shared" ref="O2339:Q2339" si="1185">O2239</f>
        <v>1-1,2-37</v>
      </c>
      <c r="P2339" s="5" t="str">
        <f t="shared" si="1153"/>
        <v>1-812385</v>
      </c>
      <c r="Q2339" s="7">
        <f t="shared" si="1185"/>
        <v>0</v>
      </c>
      <c r="R2339" s="5">
        <f t="shared" si="1154"/>
        <v>303926</v>
      </c>
      <c r="S2339" s="5">
        <v>15</v>
      </c>
      <c r="T2339" s="5">
        <v>0</v>
      </c>
      <c r="U2339">
        <f>[2]升级消耗!$J239</f>
        <v>812385</v>
      </c>
      <c r="V2339">
        <f t="shared" si="1129"/>
        <v>2.15</v>
      </c>
      <c r="AA2339" s="5">
        <f t="shared" si="1155"/>
        <v>2410</v>
      </c>
    </row>
    <row r="2340" spans="1:27">
      <c r="A2340" s="5">
        <f t="shared" si="1125"/>
        <v>1008237</v>
      </c>
      <c r="B2340" s="5">
        <f t="shared" si="1126"/>
        <v>1008</v>
      </c>
      <c r="C2340" s="5">
        <f>VLOOKUP(B2340,[1]role!$A:$J,10,1)</f>
        <v>52</v>
      </c>
      <c r="D2340" s="5">
        <f t="shared" si="1127"/>
        <v>237</v>
      </c>
      <c r="E2340" s="10" t="s">
        <v>241</v>
      </c>
      <c r="F2340" s="5">
        <f>[2]攻击!$L242</f>
        <v>309326</v>
      </c>
      <c r="G2340" s="5">
        <f t="shared" si="1149"/>
        <v>1151</v>
      </c>
      <c r="H2340" s="5">
        <v>0</v>
      </c>
      <c r="I2340" s="6">
        <f t="shared" si="1150"/>
        <v>2420</v>
      </c>
      <c r="J2340">
        <v>0</v>
      </c>
      <c r="K2340" s="11">
        <f t="shared" si="1151"/>
        <v>8</v>
      </c>
      <c r="L2340">
        <v>0</v>
      </c>
      <c r="M2340">
        <v>0</v>
      </c>
      <c r="N2340" s="7">
        <v>0</v>
      </c>
      <c r="O2340" s="7" t="str">
        <f t="shared" ref="O2340:Q2340" si="1186">O2240</f>
        <v>1-1,2-38</v>
      </c>
      <c r="P2340" s="5" t="str">
        <f t="shared" si="1153"/>
        <v>1-826820</v>
      </c>
      <c r="Q2340" s="7">
        <f t="shared" si="1186"/>
        <v>0</v>
      </c>
      <c r="R2340" s="5">
        <f t="shared" si="1154"/>
        <v>309326</v>
      </c>
      <c r="S2340" s="5">
        <v>15</v>
      </c>
      <c r="T2340" s="5">
        <v>0</v>
      </c>
      <c r="U2340">
        <f>[2]升级消耗!$J240</f>
        <v>826820</v>
      </c>
      <c r="V2340">
        <f t="shared" si="1129"/>
        <v>2.15</v>
      </c>
      <c r="AA2340" s="5">
        <f t="shared" si="1155"/>
        <v>2420</v>
      </c>
    </row>
    <row r="2341" spans="1:27">
      <c r="A2341" s="5">
        <f t="shared" si="1125"/>
        <v>1008238</v>
      </c>
      <c r="B2341" s="5">
        <f t="shared" si="1126"/>
        <v>1008</v>
      </c>
      <c r="C2341" s="5">
        <f>VLOOKUP(B2341,[1]role!$A:$J,10,1)</f>
        <v>52</v>
      </c>
      <c r="D2341" s="5">
        <f t="shared" si="1127"/>
        <v>238</v>
      </c>
      <c r="E2341" s="10" t="s">
        <v>241</v>
      </c>
      <c r="F2341" s="5">
        <f>[2]攻击!$L243</f>
        <v>314730</v>
      </c>
      <c r="G2341" s="5">
        <f t="shared" si="1149"/>
        <v>1156</v>
      </c>
      <c r="H2341" s="5">
        <v>0</v>
      </c>
      <c r="I2341" s="6">
        <f t="shared" si="1150"/>
        <v>2430</v>
      </c>
      <c r="J2341">
        <v>0</v>
      </c>
      <c r="K2341" s="11">
        <f t="shared" si="1151"/>
        <v>8</v>
      </c>
      <c r="L2341">
        <v>0</v>
      </c>
      <c r="M2341">
        <v>0</v>
      </c>
      <c r="N2341" s="7">
        <v>0</v>
      </c>
      <c r="O2341" s="7" t="str">
        <f t="shared" ref="O2341:Q2341" si="1187">O2241</f>
        <v>1-1,2-39</v>
      </c>
      <c r="P2341" s="5" t="str">
        <f t="shared" si="1153"/>
        <v>1-841265</v>
      </c>
      <c r="Q2341" s="7">
        <f t="shared" si="1187"/>
        <v>0</v>
      </c>
      <c r="R2341" s="5">
        <f t="shared" si="1154"/>
        <v>314730</v>
      </c>
      <c r="S2341" s="5">
        <v>15</v>
      </c>
      <c r="T2341" s="5">
        <v>0</v>
      </c>
      <c r="U2341">
        <f>[2]升级消耗!$J241</f>
        <v>841265</v>
      </c>
      <c r="V2341">
        <f t="shared" si="1129"/>
        <v>2.15</v>
      </c>
      <c r="AA2341" s="5">
        <f t="shared" si="1155"/>
        <v>2430</v>
      </c>
    </row>
    <row r="2342" spans="1:27">
      <c r="A2342" s="5">
        <f t="shared" si="1125"/>
        <v>1008239</v>
      </c>
      <c r="B2342" s="5">
        <f t="shared" si="1126"/>
        <v>1008</v>
      </c>
      <c r="C2342" s="5">
        <f>VLOOKUP(B2342,[1]role!$A:$J,10,1)</f>
        <v>52</v>
      </c>
      <c r="D2342" s="5">
        <f t="shared" si="1127"/>
        <v>239</v>
      </c>
      <c r="E2342" s="10" t="s">
        <v>241</v>
      </c>
      <c r="F2342" s="5">
        <f>[2]攻击!$L244</f>
        <v>320133</v>
      </c>
      <c r="G2342" s="5">
        <f t="shared" si="1149"/>
        <v>1160</v>
      </c>
      <c r="H2342" s="5">
        <v>0</v>
      </c>
      <c r="I2342" s="6">
        <f t="shared" si="1150"/>
        <v>2440</v>
      </c>
      <c r="J2342">
        <v>0</v>
      </c>
      <c r="K2342" s="11">
        <f t="shared" si="1151"/>
        <v>8</v>
      </c>
      <c r="L2342">
        <v>0</v>
      </c>
      <c r="M2342">
        <v>0</v>
      </c>
      <c r="N2342" s="7">
        <v>0</v>
      </c>
      <c r="O2342" s="7" t="str">
        <f t="shared" ref="O2342:Q2342" si="1188">O2242</f>
        <v>1-1,2-40</v>
      </c>
      <c r="P2342" s="5" t="str">
        <f t="shared" si="1153"/>
        <v>1-855709</v>
      </c>
      <c r="Q2342" s="7">
        <f t="shared" si="1188"/>
        <v>0</v>
      </c>
      <c r="R2342" s="5">
        <f t="shared" si="1154"/>
        <v>320133</v>
      </c>
      <c r="S2342" s="5">
        <v>15</v>
      </c>
      <c r="T2342" s="5">
        <v>0</v>
      </c>
      <c r="U2342">
        <f>[2]升级消耗!$J242</f>
        <v>855709</v>
      </c>
      <c r="V2342">
        <f t="shared" si="1129"/>
        <v>2.15</v>
      </c>
      <c r="AA2342" s="5">
        <f t="shared" si="1155"/>
        <v>2440</v>
      </c>
    </row>
    <row r="2343" spans="1:27">
      <c r="A2343" s="5">
        <f t="shared" si="1125"/>
        <v>1008240</v>
      </c>
      <c r="B2343" s="5">
        <f t="shared" si="1126"/>
        <v>1008</v>
      </c>
      <c r="C2343" s="5">
        <f>VLOOKUP(B2343,[1]role!$A:$J,10,1)</f>
        <v>52</v>
      </c>
      <c r="D2343" s="5">
        <f t="shared" si="1127"/>
        <v>240</v>
      </c>
      <c r="E2343" s="10" t="s">
        <v>241</v>
      </c>
      <c r="F2343" s="5">
        <f>[2]攻击!$L245</f>
        <v>325540</v>
      </c>
      <c r="G2343" s="5">
        <f t="shared" si="1149"/>
        <v>1165</v>
      </c>
      <c r="H2343" s="5">
        <v>0</v>
      </c>
      <c r="I2343" s="6">
        <f t="shared" si="1150"/>
        <v>2450</v>
      </c>
      <c r="J2343">
        <v>0</v>
      </c>
      <c r="K2343" s="11">
        <f t="shared" si="1151"/>
        <v>8</v>
      </c>
      <c r="L2343">
        <v>0</v>
      </c>
      <c r="M2343">
        <v>0</v>
      </c>
      <c r="N2343" s="7">
        <v>0</v>
      </c>
      <c r="O2343" s="7" t="str">
        <f t="shared" ref="O2343:Q2343" si="1189">O2243</f>
        <v>1-1,2-41</v>
      </c>
      <c r="P2343" s="5" t="str">
        <f t="shared" si="1153"/>
        <v>1-870162</v>
      </c>
      <c r="Q2343" s="7">
        <f t="shared" si="1189"/>
        <v>0</v>
      </c>
      <c r="R2343" s="5">
        <f t="shared" si="1154"/>
        <v>325540</v>
      </c>
      <c r="S2343" s="5">
        <v>15</v>
      </c>
      <c r="T2343" s="5">
        <v>0</v>
      </c>
      <c r="U2343">
        <f>[2]升级消耗!$J243</f>
        <v>870162</v>
      </c>
      <c r="V2343">
        <f t="shared" si="1129"/>
        <v>2.15</v>
      </c>
      <c r="AA2343" s="5">
        <f t="shared" si="1155"/>
        <v>2450</v>
      </c>
    </row>
    <row r="2344" spans="1:27">
      <c r="A2344" s="5">
        <f t="shared" si="1125"/>
        <v>1008241</v>
      </c>
      <c r="B2344" s="5">
        <f t="shared" si="1126"/>
        <v>1008</v>
      </c>
      <c r="C2344" s="5">
        <f>VLOOKUP(B2344,[1]role!$A:$J,10,1)</f>
        <v>52</v>
      </c>
      <c r="D2344" s="5">
        <f t="shared" si="1127"/>
        <v>241</v>
      </c>
      <c r="E2344" s="10" t="s">
        <v>241</v>
      </c>
      <c r="F2344" s="5">
        <f>[2]攻击!$L246</f>
        <v>330948</v>
      </c>
      <c r="G2344" s="5">
        <f t="shared" si="1149"/>
        <v>1170</v>
      </c>
      <c r="H2344" s="5">
        <v>0</v>
      </c>
      <c r="I2344" s="6">
        <f t="shared" si="1150"/>
        <v>2460</v>
      </c>
      <c r="J2344">
        <v>0</v>
      </c>
      <c r="K2344" s="11">
        <f t="shared" si="1151"/>
        <v>8</v>
      </c>
      <c r="L2344">
        <v>0</v>
      </c>
      <c r="M2344">
        <v>0</v>
      </c>
      <c r="N2344" s="7">
        <v>0</v>
      </c>
      <c r="O2344" s="7" t="str">
        <f t="shared" ref="O2344:Q2344" si="1190">O2244</f>
        <v>1-1,2-42</v>
      </c>
      <c r="P2344" s="5" t="str">
        <f t="shared" si="1153"/>
        <v>1-884617</v>
      </c>
      <c r="Q2344" s="7">
        <f t="shared" si="1190"/>
        <v>0</v>
      </c>
      <c r="R2344" s="5">
        <f t="shared" si="1154"/>
        <v>330948</v>
      </c>
      <c r="S2344" s="5">
        <v>15</v>
      </c>
      <c r="T2344" s="5">
        <v>0</v>
      </c>
      <c r="U2344">
        <f>[2]升级消耗!$J244</f>
        <v>884617</v>
      </c>
      <c r="V2344">
        <f t="shared" si="1129"/>
        <v>2.15</v>
      </c>
      <c r="AA2344" s="5">
        <f t="shared" si="1155"/>
        <v>2460</v>
      </c>
    </row>
    <row r="2345" spans="1:27">
      <c r="A2345" s="5">
        <f t="shared" si="1125"/>
        <v>1008242</v>
      </c>
      <c r="B2345" s="5">
        <f t="shared" si="1126"/>
        <v>1008</v>
      </c>
      <c r="C2345" s="5">
        <f>VLOOKUP(B2345,[1]role!$A:$J,10,1)</f>
        <v>52</v>
      </c>
      <c r="D2345" s="5">
        <f t="shared" si="1127"/>
        <v>242</v>
      </c>
      <c r="E2345" s="10" t="s">
        <v>241</v>
      </c>
      <c r="F2345" s="5">
        <f>[2]攻击!$L247</f>
        <v>336358</v>
      </c>
      <c r="G2345" s="5">
        <f t="shared" si="1149"/>
        <v>1174</v>
      </c>
      <c r="H2345" s="5">
        <v>0</v>
      </c>
      <c r="I2345" s="6">
        <f t="shared" si="1150"/>
        <v>2470</v>
      </c>
      <c r="J2345">
        <v>0</v>
      </c>
      <c r="K2345" s="11">
        <f t="shared" si="1151"/>
        <v>8</v>
      </c>
      <c r="L2345">
        <v>0</v>
      </c>
      <c r="M2345">
        <v>0</v>
      </c>
      <c r="N2345" s="7">
        <v>0</v>
      </c>
      <c r="O2345" s="7" t="str">
        <f t="shared" ref="O2345:Q2345" si="1191">O2245</f>
        <v>1-1,2-43</v>
      </c>
      <c r="P2345" s="5" t="str">
        <f t="shared" si="1153"/>
        <v>1-899079</v>
      </c>
      <c r="Q2345" s="7">
        <f t="shared" si="1191"/>
        <v>0</v>
      </c>
      <c r="R2345" s="5">
        <f t="shared" si="1154"/>
        <v>336358</v>
      </c>
      <c r="S2345" s="5">
        <v>15</v>
      </c>
      <c r="T2345" s="5">
        <v>0</v>
      </c>
      <c r="U2345">
        <f>[2]升级消耗!$J245</f>
        <v>899079</v>
      </c>
      <c r="V2345">
        <f t="shared" si="1129"/>
        <v>2.15</v>
      </c>
      <c r="AA2345" s="5">
        <f t="shared" si="1155"/>
        <v>2470</v>
      </c>
    </row>
    <row r="2346" spans="1:27">
      <c r="A2346" s="5">
        <f t="shared" si="1125"/>
        <v>1008243</v>
      </c>
      <c r="B2346" s="5">
        <f t="shared" si="1126"/>
        <v>1008</v>
      </c>
      <c r="C2346" s="5">
        <f>VLOOKUP(B2346,[1]role!$A:$J,10,1)</f>
        <v>52</v>
      </c>
      <c r="D2346" s="5">
        <f t="shared" si="1127"/>
        <v>243</v>
      </c>
      <c r="E2346" s="10" t="s">
        <v>241</v>
      </c>
      <c r="F2346" s="5">
        <f>[2]攻击!$L248</f>
        <v>341769</v>
      </c>
      <c r="G2346" s="5">
        <f t="shared" si="1149"/>
        <v>1179</v>
      </c>
      <c r="H2346" s="5">
        <v>0</v>
      </c>
      <c r="I2346" s="6">
        <f t="shared" si="1150"/>
        <v>2480</v>
      </c>
      <c r="J2346">
        <v>0</v>
      </c>
      <c r="K2346" s="11">
        <f t="shared" si="1151"/>
        <v>8</v>
      </c>
      <c r="L2346">
        <v>0</v>
      </c>
      <c r="M2346">
        <v>0</v>
      </c>
      <c r="N2346" s="7">
        <v>0</v>
      </c>
      <c r="O2346" s="7" t="str">
        <f t="shared" ref="O2346:Q2346" si="1192">O2246</f>
        <v>1-1,2-44</v>
      </c>
      <c r="P2346" s="5" t="str">
        <f t="shared" si="1153"/>
        <v>1-913542</v>
      </c>
      <c r="Q2346" s="7">
        <f t="shared" si="1192"/>
        <v>0</v>
      </c>
      <c r="R2346" s="5">
        <f t="shared" si="1154"/>
        <v>341769</v>
      </c>
      <c r="S2346" s="5">
        <v>15</v>
      </c>
      <c r="T2346" s="5">
        <v>0</v>
      </c>
      <c r="U2346">
        <f>[2]升级消耗!$J246</f>
        <v>913542</v>
      </c>
      <c r="V2346">
        <f t="shared" si="1129"/>
        <v>2.15</v>
      </c>
      <c r="AA2346" s="5">
        <f t="shared" si="1155"/>
        <v>2480</v>
      </c>
    </row>
    <row r="2347" spans="1:27">
      <c r="A2347" s="5">
        <f t="shared" si="1125"/>
        <v>1008244</v>
      </c>
      <c r="B2347" s="5">
        <f t="shared" si="1126"/>
        <v>1008</v>
      </c>
      <c r="C2347" s="5">
        <f>VLOOKUP(B2347,[1]role!$A:$J,10,1)</f>
        <v>52</v>
      </c>
      <c r="D2347" s="5">
        <f t="shared" si="1127"/>
        <v>244</v>
      </c>
      <c r="E2347" s="10" t="s">
        <v>241</v>
      </c>
      <c r="F2347" s="5">
        <f>[2]攻击!$L249</f>
        <v>347184</v>
      </c>
      <c r="G2347" s="5">
        <f t="shared" si="1149"/>
        <v>1184</v>
      </c>
      <c r="H2347" s="5">
        <v>0</v>
      </c>
      <c r="I2347" s="6">
        <f t="shared" si="1150"/>
        <v>2490</v>
      </c>
      <c r="J2347">
        <v>0</v>
      </c>
      <c r="K2347" s="11">
        <f t="shared" si="1151"/>
        <v>8</v>
      </c>
      <c r="L2347">
        <v>0</v>
      </c>
      <c r="M2347">
        <v>0</v>
      </c>
      <c r="N2347" s="7">
        <v>0</v>
      </c>
      <c r="O2347" s="7" t="str">
        <f t="shared" ref="O2347:Q2347" si="1193">O2247</f>
        <v>1-1,2-45</v>
      </c>
      <c r="P2347" s="5" t="str">
        <f t="shared" si="1153"/>
        <v>1-928015</v>
      </c>
      <c r="Q2347" s="7">
        <f t="shared" si="1193"/>
        <v>0</v>
      </c>
      <c r="R2347" s="5">
        <f t="shared" si="1154"/>
        <v>347184</v>
      </c>
      <c r="S2347" s="5">
        <v>15</v>
      </c>
      <c r="T2347" s="5">
        <v>0</v>
      </c>
      <c r="U2347">
        <f>[2]升级消耗!$J247</f>
        <v>928015</v>
      </c>
      <c r="V2347">
        <f t="shared" si="1129"/>
        <v>2.15</v>
      </c>
      <c r="AA2347" s="5">
        <f t="shared" si="1155"/>
        <v>2490</v>
      </c>
    </row>
    <row r="2348" spans="1:27">
      <c r="A2348" s="5">
        <f t="shared" si="1125"/>
        <v>1008245</v>
      </c>
      <c r="B2348" s="5">
        <f t="shared" si="1126"/>
        <v>1008</v>
      </c>
      <c r="C2348" s="5">
        <f>VLOOKUP(B2348,[1]role!$A:$J,10,1)</f>
        <v>52</v>
      </c>
      <c r="D2348" s="5">
        <f t="shared" si="1127"/>
        <v>245</v>
      </c>
      <c r="E2348" s="10" t="s">
        <v>241</v>
      </c>
      <c r="F2348" s="5">
        <f>[2]攻击!$L250</f>
        <v>352598</v>
      </c>
      <c r="G2348" s="5">
        <f t="shared" si="1149"/>
        <v>1188</v>
      </c>
      <c r="H2348" s="5">
        <v>0</v>
      </c>
      <c r="I2348" s="6">
        <f t="shared" si="1150"/>
        <v>2500</v>
      </c>
      <c r="J2348">
        <v>0</v>
      </c>
      <c r="K2348" s="11">
        <f t="shared" si="1151"/>
        <v>8</v>
      </c>
      <c r="L2348">
        <v>0</v>
      </c>
      <c r="M2348">
        <v>0</v>
      </c>
      <c r="N2348" s="7">
        <v>0</v>
      </c>
      <c r="O2348" s="7" t="str">
        <f t="shared" ref="O2348:Q2348" si="1194">O2248</f>
        <v>1-1,2-46</v>
      </c>
      <c r="P2348" s="5" t="str">
        <f t="shared" si="1153"/>
        <v>1-942488</v>
      </c>
      <c r="Q2348" s="7">
        <f t="shared" si="1194"/>
        <v>0</v>
      </c>
      <c r="R2348" s="5">
        <f t="shared" si="1154"/>
        <v>352598</v>
      </c>
      <c r="S2348" s="5">
        <v>15</v>
      </c>
      <c r="T2348" s="5">
        <v>0</v>
      </c>
      <c r="U2348">
        <f>[2]升级消耗!$J248</f>
        <v>942488</v>
      </c>
      <c r="V2348">
        <f t="shared" si="1129"/>
        <v>2.15</v>
      </c>
      <c r="AA2348" s="5">
        <f t="shared" si="1155"/>
        <v>2500</v>
      </c>
    </row>
    <row r="2349" spans="1:27">
      <c r="A2349" s="5">
        <f t="shared" si="1125"/>
        <v>1008246</v>
      </c>
      <c r="B2349" s="5">
        <f t="shared" si="1126"/>
        <v>1008</v>
      </c>
      <c r="C2349" s="5">
        <f>VLOOKUP(B2349,[1]role!$A:$J,10,1)</f>
        <v>52</v>
      </c>
      <c r="D2349" s="5">
        <f t="shared" si="1127"/>
        <v>246</v>
      </c>
      <c r="E2349" s="10" t="s">
        <v>241</v>
      </c>
      <c r="F2349" s="5">
        <f>[2]攻击!$L251</f>
        <v>358016</v>
      </c>
      <c r="G2349" s="5">
        <f t="shared" si="1149"/>
        <v>1193</v>
      </c>
      <c r="H2349" s="5">
        <v>0</v>
      </c>
      <c r="I2349" s="6">
        <f t="shared" si="1150"/>
        <v>2510</v>
      </c>
      <c r="J2349">
        <v>0</v>
      </c>
      <c r="K2349" s="11">
        <f t="shared" si="1151"/>
        <v>8</v>
      </c>
      <c r="L2349">
        <v>0</v>
      </c>
      <c r="M2349">
        <v>0</v>
      </c>
      <c r="N2349" s="7">
        <v>0</v>
      </c>
      <c r="O2349" s="7" t="str">
        <f t="shared" ref="O2349:Q2349" si="1195">O2249</f>
        <v>1-1,2-47</v>
      </c>
      <c r="P2349" s="5" t="str">
        <f t="shared" si="1153"/>
        <v>1-956971</v>
      </c>
      <c r="Q2349" s="7">
        <f t="shared" si="1195"/>
        <v>0</v>
      </c>
      <c r="R2349" s="5">
        <f t="shared" si="1154"/>
        <v>358016</v>
      </c>
      <c r="S2349" s="5">
        <v>15</v>
      </c>
      <c r="T2349" s="5">
        <v>0</v>
      </c>
      <c r="U2349">
        <f>[2]升级消耗!$J249</f>
        <v>956971</v>
      </c>
      <c r="V2349">
        <f t="shared" si="1129"/>
        <v>2.15</v>
      </c>
      <c r="AA2349" s="5">
        <f t="shared" si="1155"/>
        <v>2510</v>
      </c>
    </row>
    <row r="2350" spans="1:27">
      <c r="A2350" s="5">
        <f t="shared" si="1125"/>
        <v>1008247</v>
      </c>
      <c r="B2350" s="5">
        <f t="shared" si="1126"/>
        <v>1008</v>
      </c>
      <c r="C2350" s="5">
        <f>VLOOKUP(B2350,[1]role!$A:$J,10,1)</f>
        <v>52</v>
      </c>
      <c r="D2350" s="5">
        <f t="shared" si="1127"/>
        <v>247</v>
      </c>
      <c r="E2350" s="10" t="s">
        <v>241</v>
      </c>
      <c r="F2350" s="5">
        <f>[2]攻击!$L252</f>
        <v>363434</v>
      </c>
      <c r="G2350" s="5">
        <f t="shared" si="1149"/>
        <v>1198</v>
      </c>
      <c r="H2350" s="5">
        <v>0</v>
      </c>
      <c r="I2350" s="6">
        <f t="shared" si="1150"/>
        <v>2520</v>
      </c>
      <c r="J2350">
        <v>0</v>
      </c>
      <c r="K2350" s="11">
        <f t="shared" si="1151"/>
        <v>8</v>
      </c>
      <c r="L2350">
        <v>0</v>
      </c>
      <c r="M2350">
        <v>0</v>
      </c>
      <c r="N2350" s="7">
        <v>0</v>
      </c>
      <c r="O2350" s="7" t="str">
        <f t="shared" ref="O2350:Q2350" si="1196">O2250</f>
        <v>1-1,2-48</v>
      </c>
      <c r="P2350" s="5" t="str">
        <f t="shared" si="1153"/>
        <v>1-971454</v>
      </c>
      <c r="Q2350" s="7">
        <f t="shared" si="1196"/>
        <v>0</v>
      </c>
      <c r="R2350" s="5">
        <f t="shared" si="1154"/>
        <v>363434</v>
      </c>
      <c r="S2350" s="5">
        <v>15</v>
      </c>
      <c r="T2350" s="5">
        <v>0</v>
      </c>
      <c r="U2350">
        <f>[2]升级消耗!$J250</f>
        <v>971454</v>
      </c>
      <c r="V2350">
        <f t="shared" si="1129"/>
        <v>2.15</v>
      </c>
      <c r="AA2350" s="5">
        <f t="shared" si="1155"/>
        <v>2520</v>
      </c>
    </row>
    <row r="2351" spans="1:27">
      <c r="A2351" s="5">
        <f t="shared" si="1125"/>
        <v>1008248</v>
      </c>
      <c r="B2351" s="5">
        <f t="shared" si="1126"/>
        <v>1008</v>
      </c>
      <c r="C2351" s="5">
        <f>VLOOKUP(B2351,[1]role!$A:$J,10,1)</f>
        <v>52</v>
      </c>
      <c r="D2351" s="5">
        <f t="shared" si="1127"/>
        <v>248</v>
      </c>
      <c r="E2351" s="10" t="s">
        <v>241</v>
      </c>
      <c r="F2351" s="5">
        <f>[2]攻击!$L253</f>
        <v>368856</v>
      </c>
      <c r="G2351" s="5">
        <f t="shared" si="1149"/>
        <v>1202</v>
      </c>
      <c r="H2351" s="5">
        <v>0</v>
      </c>
      <c r="I2351" s="6">
        <f t="shared" si="1150"/>
        <v>2530</v>
      </c>
      <c r="J2351">
        <v>0</v>
      </c>
      <c r="K2351" s="11">
        <f t="shared" si="1151"/>
        <v>8</v>
      </c>
      <c r="L2351">
        <v>0</v>
      </c>
      <c r="M2351">
        <v>0</v>
      </c>
      <c r="N2351" s="7">
        <v>0</v>
      </c>
      <c r="O2351" s="7" t="str">
        <f t="shared" ref="O2351:Q2351" si="1197">O2251</f>
        <v>1-1,2-49</v>
      </c>
      <c r="P2351" s="5" t="str">
        <f t="shared" si="1153"/>
        <v>1-985947</v>
      </c>
      <c r="Q2351" s="7">
        <f t="shared" si="1197"/>
        <v>0</v>
      </c>
      <c r="R2351" s="5">
        <f t="shared" si="1154"/>
        <v>368856</v>
      </c>
      <c r="S2351" s="5">
        <v>15</v>
      </c>
      <c r="T2351" s="5">
        <v>0</v>
      </c>
      <c r="U2351">
        <f>[2]升级消耗!$J251</f>
        <v>985947</v>
      </c>
      <c r="V2351">
        <f t="shared" si="1129"/>
        <v>2.15</v>
      </c>
      <c r="AA2351" s="5">
        <f t="shared" si="1155"/>
        <v>2530</v>
      </c>
    </row>
    <row r="2352" spans="1:27">
      <c r="A2352" s="5">
        <f t="shared" si="1125"/>
        <v>1008249</v>
      </c>
      <c r="B2352" s="5">
        <f t="shared" si="1126"/>
        <v>1008</v>
      </c>
      <c r="C2352" s="5">
        <f>VLOOKUP(B2352,[1]role!$A:$J,10,1)</f>
        <v>52</v>
      </c>
      <c r="D2352" s="5">
        <f t="shared" si="1127"/>
        <v>249</v>
      </c>
      <c r="E2352" s="10" t="s">
        <v>241</v>
      </c>
      <c r="F2352" s="5">
        <f>[2]攻击!$L254</f>
        <v>374277</v>
      </c>
      <c r="G2352" s="5">
        <f t="shared" si="1149"/>
        <v>1207</v>
      </c>
      <c r="H2352" s="5">
        <v>0</v>
      </c>
      <c r="I2352" s="6">
        <f t="shared" si="1150"/>
        <v>2540</v>
      </c>
      <c r="J2352">
        <v>0</v>
      </c>
      <c r="K2352" s="11">
        <f t="shared" si="1151"/>
        <v>8</v>
      </c>
      <c r="L2352">
        <v>0</v>
      </c>
      <c r="M2352">
        <v>0</v>
      </c>
      <c r="N2352" s="7">
        <v>0</v>
      </c>
      <c r="O2352" s="7" t="str">
        <f t="shared" ref="O2352:Q2352" si="1198">O2252</f>
        <v>1-1,2-50</v>
      </c>
      <c r="P2352" s="5" t="str">
        <f t="shared" si="1153"/>
        <v>1-1000440</v>
      </c>
      <c r="Q2352" s="7">
        <f t="shared" si="1198"/>
        <v>0</v>
      </c>
      <c r="R2352" s="5">
        <f t="shared" si="1154"/>
        <v>374277</v>
      </c>
      <c r="S2352" s="5">
        <v>15</v>
      </c>
      <c r="T2352" s="5">
        <v>0</v>
      </c>
      <c r="U2352">
        <f>[2]升级消耗!$J252</f>
        <v>1000440</v>
      </c>
      <c r="V2352">
        <f t="shared" si="1129"/>
        <v>2.15</v>
      </c>
      <c r="AA2352" s="5">
        <f t="shared" si="1155"/>
        <v>2540</v>
      </c>
    </row>
    <row r="2353" spans="1:27">
      <c r="A2353" s="5">
        <f t="shared" ref="A2353:A2371" si="1199">A2053+1000</f>
        <v>1008250</v>
      </c>
      <c r="B2353" s="5">
        <f t="shared" ref="B2353:B2416" si="1200">B2053+1</f>
        <v>1008</v>
      </c>
      <c r="C2353" s="5">
        <f>VLOOKUP(B2353,[1]role!$A:$J,10,1)</f>
        <v>52</v>
      </c>
      <c r="D2353" s="5">
        <f t="shared" ref="D2353:D2416" si="1201">D2053</f>
        <v>250</v>
      </c>
      <c r="E2353" s="10" t="s">
        <v>241</v>
      </c>
      <c r="F2353" s="5">
        <f>[2]攻击!$L255</f>
        <v>379702</v>
      </c>
      <c r="G2353" s="5">
        <f t="shared" si="1149"/>
        <v>1212</v>
      </c>
      <c r="H2353" s="5">
        <v>0</v>
      </c>
      <c r="I2353" s="6">
        <f t="shared" si="1150"/>
        <v>2550</v>
      </c>
      <c r="J2353">
        <v>0</v>
      </c>
      <c r="K2353" s="11">
        <f t="shared" si="1151"/>
        <v>8</v>
      </c>
      <c r="L2353">
        <v>0</v>
      </c>
      <c r="M2353">
        <v>0</v>
      </c>
      <c r="N2353" s="7">
        <v>0</v>
      </c>
      <c r="O2353" s="7" t="str">
        <f t="shared" ref="O2353:Q2353" si="1202">O2253</f>
        <v>1-1,2-51</v>
      </c>
      <c r="P2353" s="5" t="str">
        <f t="shared" si="1153"/>
        <v>1-1014941</v>
      </c>
      <c r="Q2353" s="7">
        <f t="shared" si="1202"/>
        <v>0</v>
      </c>
      <c r="R2353" s="5">
        <f t="shared" si="1154"/>
        <v>379702</v>
      </c>
      <c r="S2353" s="5">
        <v>15</v>
      </c>
      <c r="T2353" s="5">
        <v>0</v>
      </c>
      <c r="U2353">
        <f>[2]升级消耗!$J253</f>
        <v>1014941</v>
      </c>
      <c r="V2353">
        <f t="shared" ref="V2353:V2416" si="1203">V2053-0.05</f>
        <v>2.15</v>
      </c>
      <c r="AA2353" s="5">
        <f t="shared" si="1155"/>
        <v>2550</v>
      </c>
    </row>
    <row r="2354" spans="1:27">
      <c r="A2354" s="5">
        <f t="shared" si="1199"/>
        <v>1008251</v>
      </c>
      <c r="B2354" s="5">
        <f t="shared" si="1200"/>
        <v>1008</v>
      </c>
      <c r="C2354" s="5">
        <f>VLOOKUP(B2354,[1]role!$A:$J,10,1)</f>
        <v>52</v>
      </c>
      <c r="D2354" s="5">
        <f t="shared" si="1201"/>
        <v>251</v>
      </c>
      <c r="E2354" s="10" t="s">
        <v>241</v>
      </c>
      <c r="F2354" s="5">
        <f>[2]攻击!$L256</f>
        <v>387838</v>
      </c>
      <c r="G2354" s="5">
        <f t="shared" si="1149"/>
        <v>1216</v>
      </c>
      <c r="H2354" s="5">
        <v>0</v>
      </c>
      <c r="I2354" s="6">
        <f t="shared" si="1150"/>
        <v>2560</v>
      </c>
      <c r="J2354">
        <v>0</v>
      </c>
      <c r="K2354" s="11">
        <f t="shared" si="1151"/>
        <v>8</v>
      </c>
      <c r="L2354">
        <v>0</v>
      </c>
      <c r="M2354">
        <v>0</v>
      </c>
      <c r="N2354" s="7">
        <v>0</v>
      </c>
      <c r="O2354" s="7" t="str">
        <f t="shared" ref="O2354:Q2354" si="1204">O2254</f>
        <v>1-1,2-52</v>
      </c>
      <c r="P2354" s="5" t="str">
        <f t="shared" si="1153"/>
        <v>1-1036685</v>
      </c>
      <c r="Q2354" s="7">
        <f t="shared" si="1204"/>
        <v>0</v>
      </c>
      <c r="R2354" s="5">
        <f t="shared" si="1154"/>
        <v>387838</v>
      </c>
      <c r="S2354" s="5">
        <v>15</v>
      </c>
      <c r="T2354" s="5">
        <v>0</v>
      </c>
      <c r="U2354">
        <f>[2]升级消耗!$J254</f>
        <v>1036685</v>
      </c>
      <c r="V2354">
        <f t="shared" si="1203"/>
        <v>2.15</v>
      </c>
      <c r="AA2354" s="5">
        <f t="shared" si="1155"/>
        <v>2560</v>
      </c>
    </row>
    <row r="2355" spans="1:27">
      <c r="A2355" s="5">
        <f t="shared" si="1199"/>
        <v>1008252</v>
      </c>
      <c r="B2355" s="5">
        <f t="shared" si="1200"/>
        <v>1008</v>
      </c>
      <c r="C2355" s="5">
        <f>VLOOKUP(B2355,[1]role!$A:$J,10,1)</f>
        <v>52</v>
      </c>
      <c r="D2355" s="5">
        <f t="shared" si="1201"/>
        <v>252</v>
      </c>
      <c r="E2355" s="10" t="s">
        <v>241</v>
      </c>
      <c r="F2355" s="5">
        <f>[2]攻击!$L257</f>
        <v>395974</v>
      </c>
      <c r="G2355" s="5">
        <f t="shared" si="1149"/>
        <v>1221</v>
      </c>
      <c r="H2355" s="5">
        <v>0</v>
      </c>
      <c r="I2355" s="6">
        <f t="shared" si="1150"/>
        <v>2570</v>
      </c>
      <c r="J2355">
        <v>0</v>
      </c>
      <c r="K2355" s="11">
        <f t="shared" si="1151"/>
        <v>8</v>
      </c>
      <c r="L2355">
        <v>0</v>
      </c>
      <c r="M2355">
        <v>0</v>
      </c>
      <c r="N2355" s="7">
        <v>0</v>
      </c>
      <c r="O2355" s="7" t="str">
        <f t="shared" ref="O2355:Q2355" si="1205">O2255</f>
        <v>1-1,2-53</v>
      </c>
      <c r="P2355" s="5" t="str">
        <f t="shared" si="1153"/>
        <v>1-1058439</v>
      </c>
      <c r="Q2355" s="7">
        <f t="shared" si="1205"/>
        <v>0</v>
      </c>
      <c r="R2355" s="5">
        <f t="shared" si="1154"/>
        <v>395974</v>
      </c>
      <c r="S2355" s="5">
        <v>15</v>
      </c>
      <c r="T2355" s="5">
        <v>0</v>
      </c>
      <c r="U2355">
        <f>[2]升级消耗!$J255</f>
        <v>1058439</v>
      </c>
      <c r="V2355">
        <f t="shared" si="1203"/>
        <v>2.15</v>
      </c>
      <c r="AA2355" s="5">
        <f t="shared" si="1155"/>
        <v>2570</v>
      </c>
    </row>
    <row r="2356" spans="1:27">
      <c r="A2356" s="5">
        <f t="shared" si="1199"/>
        <v>1008253</v>
      </c>
      <c r="B2356" s="5">
        <f t="shared" si="1200"/>
        <v>1008</v>
      </c>
      <c r="C2356" s="5">
        <f>VLOOKUP(B2356,[1]role!$A:$J,10,1)</f>
        <v>52</v>
      </c>
      <c r="D2356" s="5">
        <f t="shared" si="1201"/>
        <v>253</v>
      </c>
      <c r="E2356" s="10" t="s">
        <v>241</v>
      </c>
      <c r="F2356" s="5">
        <f>[2]攻击!$L258</f>
        <v>404114</v>
      </c>
      <c r="G2356" s="5">
        <f t="shared" si="1149"/>
        <v>1226</v>
      </c>
      <c r="H2356" s="5">
        <v>0</v>
      </c>
      <c r="I2356" s="6">
        <f t="shared" si="1150"/>
        <v>2580</v>
      </c>
      <c r="J2356">
        <v>0</v>
      </c>
      <c r="K2356" s="11">
        <f t="shared" si="1151"/>
        <v>8</v>
      </c>
      <c r="L2356">
        <v>0</v>
      </c>
      <c r="M2356">
        <v>0</v>
      </c>
      <c r="N2356" s="7">
        <v>0</v>
      </c>
      <c r="O2356" s="7" t="str">
        <f t="shared" ref="O2356:Q2356" si="1206">O2256</f>
        <v>1-1,2-54</v>
      </c>
      <c r="P2356" s="5" t="str">
        <f t="shared" si="1153"/>
        <v>1-1080193</v>
      </c>
      <c r="Q2356" s="7">
        <f t="shared" si="1206"/>
        <v>0</v>
      </c>
      <c r="R2356" s="5">
        <f t="shared" si="1154"/>
        <v>404114</v>
      </c>
      <c r="S2356" s="5">
        <v>15</v>
      </c>
      <c r="T2356" s="5">
        <v>0</v>
      </c>
      <c r="U2356">
        <f>[2]升级消耗!$J256</f>
        <v>1080193</v>
      </c>
      <c r="V2356">
        <f t="shared" si="1203"/>
        <v>2.15</v>
      </c>
      <c r="AA2356" s="5">
        <f t="shared" si="1155"/>
        <v>2580</v>
      </c>
    </row>
    <row r="2357" spans="1:27">
      <c r="A2357" s="5">
        <f t="shared" si="1199"/>
        <v>1008254</v>
      </c>
      <c r="B2357" s="5">
        <f t="shared" si="1200"/>
        <v>1008</v>
      </c>
      <c r="C2357" s="5">
        <f>VLOOKUP(B2357,[1]role!$A:$J,10,1)</f>
        <v>52</v>
      </c>
      <c r="D2357" s="5">
        <f t="shared" si="1201"/>
        <v>254</v>
      </c>
      <c r="E2357" s="10" t="s">
        <v>241</v>
      </c>
      <c r="F2357" s="5">
        <f>[2]攻击!$L259</f>
        <v>412254</v>
      </c>
      <c r="G2357" s="5">
        <f t="shared" si="1149"/>
        <v>1230</v>
      </c>
      <c r="H2357" s="5">
        <v>0</v>
      </c>
      <c r="I2357" s="6">
        <f t="shared" si="1150"/>
        <v>2590</v>
      </c>
      <c r="J2357">
        <v>0</v>
      </c>
      <c r="K2357" s="11">
        <f t="shared" si="1151"/>
        <v>8</v>
      </c>
      <c r="L2357">
        <v>0</v>
      </c>
      <c r="M2357">
        <v>0</v>
      </c>
      <c r="N2357" s="7">
        <v>0</v>
      </c>
      <c r="O2357" s="7" t="str">
        <f t="shared" ref="O2357:Q2357" si="1207">O2257</f>
        <v>1-1,2-55</v>
      </c>
      <c r="P2357" s="5" t="str">
        <f t="shared" si="1153"/>
        <v>1-1101944</v>
      </c>
      <c r="Q2357" s="7">
        <f t="shared" si="1207"/>
        <v>0</v>
      </c>
      <c r="R2357" s="5">
        <f t="shared" si="1154"/>
        <v>412254</v>
      </c>
      <c r="S2357" s="5">
        <v>15</v>
      </c>
      <c r="T2357" s="5">
        <v>0</v>
      </c>
      <c r="U2357">
        <f>[2]升级消耗!$J257</f>
        <v>1101944</v>
      </c>
      <c r="V2357">
        <f t="shared" si="1203"/>
        <v>2.15</v>
      </c>
      <c r="AA2357" s="5">
        <f t="shared" si="1155"/>
        <v>2590</v>
      </c>
    </row>
    <row r="2358" spans="1:27">
      <c r="A2358" s="5">
        <f t="shared" si="1199"/>
        <v>1008255</v>
      </c>
      <c r="B2358" s="5">
        <f t="shared" si="1200"/>
        <v>1008</v>
      </c>
      <c r="C2358" s="5">
        <f>VLOOKUP(B2358,[1]role!$A:$J,10,1)</f>
        <v>52</v>
      </c>
      <c r="D2358" s="5">
        <f t="shared" si="1201"/>
        <v>255</v>
      </c>
      <c r="E2358" s="10" t="s">
        <v>241</v>
      </c>
      <c r="F2358" s="5">
        <f>[2]攻击!$L260</f>
        <v>420397</v>
      </c>
      <c r="G2358" s="5">
        <f t="shared" si="1149"/>
        <v>1235</v>
      </c>
      <c r="H2358" s="5">
        <v>0</v>
      </c>
      <c r="I2358" s="6">
        <f t="shared" si="1150"/>
        <v>2600</v>
      </c>
      <c r="J2358">
        <v>0</v>
      </c>
      <c r="K2358" s="11">
        <f t="shared" si="1151"/>
        <v>8</v>
      </c>
      <c r="L2358">
        <v>0</v>
      </c>
      <c r="M2358">
        <v>0</v>
      </c>
      <c r="N2358" s="7">
        <v>0</v>
      </c>
      <c r="O2358" s="7" t="str">
        <f t="shared" ref="O2358:Q2358" si="1208">O2258</f>
        <v>1-1,2-56</v>
      </c>
      <c r="P2358" s="5" t="str">
        <f t="shared" si="1153"/>
        <v>1-1123718</v>
      </c>
      <c r="Q2358" s="7">
        <f t="shared" si="1208"/>
        <v>0</v>
      </c>
      <c r="R2358" s="5">
        <f t="shared" si="1154"/>
        <v>420397</v>
      </c>
      <c r="S2358" s="5">
        <v>15</v>
      </c>
      <c r="T2358" s="5">
        <v>0</v>
      </c>
      <c r="U2358">
        <f>[2]升级消耗!$J258</f>
        <v>1123718</v>
      </c>
      <c r="V2358">
        <f t="shared" si="1203"/>
        <v>2.15</v>
      </c>
      <c r="AA2358" s="5">
        <f t="shared" si="1155"/>
        <v>2600</v>
      </c>
    </row>
    <row r="2359" spans="1:27">
      <c r="A2359" s="5">
        <f t="shared" si="1199"/>
        <v>1008256</v>
      </c>
      <c r="B2359" s="5">
        <f t="shared" si="1200"/>
        <v>1008</v>
      </c>
      <c r="C2359" s="5">
        <f>VLOOKUP(B2359,[1]role!$A:$J,10,1)</f>
        <v>52</v>
      </c>
      <c r="D2359" s="5">
        <f t="shared" si="1201"/>
        <v>256</v>
      </c>
      <c r="E2359" s="10" t="s">
        <v>241</v>
      </c>
      <c r="F2359" s="5">
        <f>[2]攻击!$L261</f>
        <v>428540</v>
      </c>
      <c r="G2359" s="5">
        <f t="shared" si="1149"/>
        <v>1239</v>
      </c>
      <c r="H2359" s="5">
        <v>0</v>
      </c>
      <c r="I2359" s="6">
        <f t="shared" si="1150"/>
        <v>2610</v>
      </c>
      <c r="J2359">
        <v>0</v>
      </c>
      <c r="K2359" s="11">
        <f t="shared" si="1151"/>
        <v>8</v>
      </c>
      <c r="L2359">
        <v>0</v>
      </c>
      <c r="M2359">
        <v>0</v>
      </c>
      <c r="N2359" s="7">
        <v>0</v>
      </c>
      <c r="O2359" s="7" t="str">
        <f t="shared" ref="O2359:Q2359" si="1209">O2259</f>
        <v>1-1,2-57</v>
      </c>
      <c r="P2359" s="5" t="str">
        <f t="shared" si="1153"/>
        <v>1-1145480</v>
      </c>
      <c r="Q2359" s="7">
        <f t="shared" si="1209"/>
        <v>0</v>
      </c>
      <c r="R2359" s="5">
        <f t="shared" si="1154"/>
        <v>428540</v>
      </c>
      <c r="S2359" s="5">
        <v>15</v>
      </c>
      <c r="T2359" s="5">
        <v>0</v>
      </c>
      <c r="U2359">
        <f>[2]升级消耗!$J259</f>
        <v>1145480</v>
      </c>
      <c r="V2359">
        <f t="shared" si="1203"/>
        <v>2.15</v>
      </c>
      <c r="AA2359" s="5">
        <f t="shared" si="1155"/>
        <v>2610</v>
      </c>
    </row>
    <row r="2360" spans="1:27">
      <c r="A2360" s="5">
        <f t="shared" si="1199"/>
        <v>1008257</v>
      </c>
      <c r="B2360" s="5">
        <f t="shared" si="1200"/>
        <v>1008</v>
      </c>
      <c r="C2360" s="5">
        <f>VLOOKUP(B2360,[1]role!$A:$J,10,1)</f>
        <v>52</v>
      </c>
      <c r="D2360" s="5">
        <f t="shared" si="1201"/>
        <v>257</v>
      </c>
      <c r="E2360" s="10" t="s">
        <v>241</v>
      </c>
      <c r="F2360" s="5">
        <f>[2]攻击!$L262</f>
        <v>436687</v>
      </c>
      <c r="G2360" s="5">
        <f t="shared" si="1149"/>
        <v>1244</v>
      </c>
      <c r="H2360" s="5">
        <v>0</v>
      </c>
      <c r="I2360" s="6">
        <f t="shared" si="1150"/>
        <v>2620</v>
      </c>
      <c r="J2360">
        <v>0</v>
      </c>
      <c r="K2360" s="11">
        <f t="shared" si="1151"/>
        <v>8</v>
      </c>
      <c r="L2360">
        <v>0</v>
      </c>
      <c r="M2360">
        <v>0</v>
      </c>
      <c r="N2360" s="7">
        <v>0</v>
      </c>
      <c r="O2360" s="7" t="str">
        <f t="shared" ref="O2360:Q2360" si="1210">O2260</f>
        <v>1-1,2-58</v>
      </c>
      <c r="P2360" s="5" t="str">
        <f t="shared" si="1153"/>
        <v>1-1167254</v>
      </c>
      <c r="Q2360" s="7">
        <f t="shared" si="1210"/>
        <v>0</v>
      </c>
      <c r="R2360" s="5">
        <f t="shared" si="1154"/>
        <v>436687</v>
      </c>
      <c r="S2360" s="5">
        <v>15</v>
      </c>
      <c r="T2360" s="5">
        <v>0</v>
      </c>
      <c r="U2360">
        <f>[2]升级消耗!$J260</f>
        <v>1167254</v>
      </c>
      <c r="V2360">
        <f t="shared" si="1203"/>
        <v>2.15</v>
      </c>
      <c r="AA2360" s="5">
        <f t="shared" si="1155"/>
        <v>2620</v>
      </c>
    </row>
    <row r="2361" spans="1:27">
      <c r="A2361" s="5">
        <f t="shared" si="1199"/>
        <v>1008258</v>
      </c>
      <c r="B2361" s="5">
        <f t="shared" si="1200"/>
        <v>1008</v>
      </c>
      <c r="C2361" s="5">
        <f>VLOOKUP(B2361,[1]role!$A:$J,10,1)</f>
        <v>52</v>
      </c>
      <c r="D2361" s="5">
        <f t="shared" si="1201"/>
        <v>258</v>
      </c>
      <c r="E2361" s="10" t="s">
        <v>241</v>
      </c>
      <c r="F2361" s="5">
        <f>[2]攻击!$L263</f>
        <v>444834</v>
      </c>
      <c r="G2361" s="5">
        <f t="shared" si="1149"/>
        <v>1249</v>
      </c>
      <c r="H2361" s="5">
        <v>0</v>
      </c>
      <c r="I2361" s="6">
        <f t="shared" si="1150"/>
        <v>2630</v>
      </c>
      <c r="J2361">
        <v>0</v>
      </c>
      <c r="K2361" s="11">
        <f t="shared" si="1151"/>
        <v>8</v>
      </c>
      <c r="L2361">
        <v>0</v>
      </c>
      <c r="M2361">
        <v>0</v>
      </c>
      <c r="N2361" s="7">
        <v>0</v>
      </c>
      <c r="O2361" s="7" t="str">
        <f t="shared" ref="O2361:Q2361" si="1211">O2261</f>
        <v>1-1,2-59</v>
      </c>
      <c r="P2361" s="5" t="str">
        <f t="shared" si="1153"/>
        <v>1-1189036</v>
      </c>
      <c r="Q2361" s="7">
        <f t="shared" si="1211"/>
        <v>0</v>
      </c>
      <c r="R2361" s="5">
        <f t="shared" si="1154"/>
        <v>444834</v>
      </c>
      <c r="S2361" s="5">
        <v>15</v>
      </c>
      <c r="T2361" s="5">
        <v>0</v>
      </c>
      <c r="U2361">
        <f>[2]升级消耗!$J261</f>
        <v>1189036</v>
      </c>
      <c r="V2361">
        <f t="shared" si="1203"/>
        <v>2.15</v>
      </c>
      <c r="AA2361" s="5">
        <f t="shared" si="1155"/>
        <v>2630</v>
      </c>
    </row>
    <row r="2362" spans="1:27">
      <c r="A2362" s="5">
        <f t="shared" si="1199"/>
        <v>1008259</v>
      </c>
      <c r="B2362" s="5">
        <f t="shared" si="1200"/>
        <v>1008</v>
      </c>
      <c r="C2362" s="5">
        <f>VLOOKUP(B2362,[1]role!$A:$J,10,1)</f>
        <v>52</v>
      </c>
      <c r="D2362" s="5">
        <f t="shared" si="1201"/>
        <v>259</v>
      </c>
      <c r="E2362" s="10" t="s">
        <v>241</v>
      </c>
      <c r="F2362" s="5">
        <f>[2]攻击!$L264</f>
        <v>452984</v>
      </c>
      <c r="G2362" s="5">
        <f t="shared" si="1149"/>
        <v>1253</v>
      </c>
      <c r="H2362" s="5">
        <v>0</v>
      </c>
      <c r="I2362" s="6">
        <f t="shared" si="1150"/>
        <v>2640</v>
      </c>
      <c r="J2362">
        <v>0</v>
      </c>
      <c r="K2362" s="11">
        <f t="shared" si="1151"/>
        <v>8</v>
      </c>
      <c r="L2362">
        <v>0</v>
      </c>
      <c r="M2362">
        <v>0</v>
      </c>
      <c r="N2362" s="7">
        <v>0</v>
      </c>
      <c r="O2362" s="7" t="str">
        <f t="shared" ref="O2362:Q2362" si="1212">O2262</f>
        <v>1-1,2-60</v>
      </c>
      <c r="P2362" s="5" t="str">
        <f t="shared" si="1153"/>
        <v>1-1210819</v>
      </c>
      <c r="Q2362" s="7">
        <f t="shared" si="1212"/>
        <v>0</v>
      </c>
      <c r="R2362" s="5">
        <f t="shared" si="1154"/>
        <v>452984</v>
      </c>
      <c r="S2362" s="5">
        <v>15</v>
      </c>
      <c r="T2362" s="5">
        <v>0</v>
      </c>
      <c r="U2362">
        <f>[2]升级消耗!$J262</f>
        <v>1210819</v>
      </c>
      <c r="V2362">
        <f t="shared" si="1203"/>
        <v>2.15</v>
      </c>
      <c r="AA2362" s="5">
        <f t="shared" si="1155"/>
        <v>2640</v>
      </c>
    </row>
    <row r="2363" spans="1:27">
      <c r="A2363" s="5">
        <f t="shared" si="1199"/>
        <v>1008260</v>
      </c>
      <c r="B2363" s="5">
        <f t="shared" si="1200"/>
        <v>1008</v>
      </c>
      <c r="C2363" s="5">
        <f>VLOOKUP(B2363,[1]role!$A:$J,10,1)</f>
        <v>52</v>
      </c>
      <c r="D2363" s="5">
        <f t="shared" si="1201"/>
        <v>260</v>
      </c>
      <c r="E2363" s="10" t="s">
        <v>241</v>
      </c>
      <c r="F2363" s="5">
        <f>[2]攻击!$L265</f>
        <v>461134</v>
      </c>
      <c r="G2363" s="5">
        <f t="shared" si="1149"/>
        <v>1258</v>
      </c>
      <c r="H2363" s="5">
        <v>0</v>
      </c>
      <c r="I2363" s="6">
        <f t="shared" si="1150"/>
        <v>2650</v>
      </c>
      <c r="J2363">
        <v>0</v>
      </c>
      <c r="K2363" s="11">
        <f t="shared" si="1151"/>
        <v>8</v>
      </c>
      <c r="L2363">
        <v>0</v>
      </c>
      <c r="M2363">
        <v>0</v>
      </c>
      <c r="N2363" s="7">
        <v>0</v>
      </c>
      <c r="O2363" s="7" t="str">
        <f t="shared" ref="O2363:Q2363" si="1213">O2263</f>
        <v>1-1,2-61</v>
      </c>
      <c r="P2363" s="5" t="str">
        <f t="shared" si="1153"/>
        <v>1-1232611</v>
      </c>
      <c r="Q2363" s="7">
        <f t="shared" si="1213"/>
        <v>0</v>
      </c>
      <c r="R2363" s="5">
        <f t="shared" si="1154"/>
        <v>461134</v>
      </c>
      <c r="S2363" s="5">
        <v>15</v>
      </c>
      <c r="T2363" s="5">
        <v>0</v>
      </c>
      <c r="U2363">
        <f>[2]升级消耗!$J263</f>
        <v>1232611</v>
      </c>
      <c r="V2363">
        <f t="shared" si="1203"/>
        <v>2.15</v>
      </c>
      <c r="AA2363" s="5">
        <f t="shared" si="1155"/>
        <v>2650</v>
      </c>
    </row>
    <row r="2364" spans="1:27">
      <c r="A2364" s="5">
        <f t="shared" si="1199"/>
        <v>1008261</v>
      </c>
      <c r="B2364" s="5">
        <f t="shared" si="1200"/>
        <v>1008</v>
      </c>
      <c r="C2364" s="5">
        <f>VLOOKUP(B2364,[1]role!$A:$J,10,1)</f>
        <v>52</v>
      </c>
      <c r="D2364" s="5">
        <f t="shared" si="1201"/>
        <v>261</v>
      </c>
      <c r="E2364" s="10" t="s">
        <v>241</v>
      </c>
      <c r="F2364" s="5">
        <f>[2]攻击!$L266</f>
        <v>469288</v>
      </c>
      <c r="G2364" s="5">
        <f t="shared" si="1149"/>
        <v>1263</v>
      </c>
      <c r="H2364" s="5">
        <v>0</v>
      </c>
      <c r="I2364" s="6">
        <f t="shared" si="1150"/>
        <v>2660</v>
      </c>
      <c r="J2364">
        <v>0</v>
      </c>
      <c r="K2364" s="11">
        <f t="shared" si="1151"/>
        <v>8</v>
      </c>
      <c r="L2364">
        <v>0</v>
      </c>
      <c r="M2364">
        <v>0</v>
      </c>
      <c r="N2364" s="7">
        <v>0</v>
      </c>
      <c r="O2364" s="7" t="str">
        <f t="shared" ref="O2364:Q2364" si="1214">O2264</f>
        <v>1-1,2-62</v>
      </c>
      <c r="P2364" s="5" t="str">
        <f t="shared" si="1153"/>
        <v>1-1254403</v>
      </c>
      <c r="Q2364" s="7">
        <f t="shared" si="1214"/>
        <v>0</v>
      </c>
      <c r="R2364" s="5">
        <f t="shared" si="1154"/>
        <v>469288</v>
      </c>
      <c r="S2364" s="5">
        <v>15</v>
      </c>
      <c r="T2364" s="5">
        <v>0</v>
      </c>
      <c r="U2364">
        <f>[2]升级消耗!$J264</f>
        <v>1254403</v>
      </c>
      <c r="V2364">
        <f t="shared" si="1203"/>
        <v>2.15</v>
      </c>
      <c r="AA2364" s="5">
        <f t="shared" si="1155"/>
        <v>2660</v>
      </c>
    </row>
    <row r="2365" spans="1:27">
      <c r="A2365" s="5">
        <f t="shared" si="1199"/>
        <v>1008262</v>
      </c>
      <c r="B2365" s="5">
        <f t="shared" si="1200"/>
        <v>1008</v>
      </c>
      <c r="C2365" s="5">
        <f>VLOOKUP(B2365,[1]role!$A:$J,10,1)</f>
        <v>52</v>
      </c>
      <c r="D2365" s="5">
        <f t="shared" si="1201"/>
        <v>262</v>
      </c>
      <c r="E2365" s="10" t="s">
        <v>241</v>
      </c>
      <c r="F2365" s="5">
        <f>[2]攻击!$L267</f>
        <v>477442</v>
      </c>
      <c r="G2365" s="5">
        <f t="shared" si="1149"/>
        <v>1267</v>
      </c>
      <c r="H2365" s="5">
        <v>0</v>
      </c>
      <c r="I2365" s="6">
        <f t="shared" si="1150"/>
        <v>2670</v>
      </c>
      <c r="J2365">
        <v>0</v>
      </c>
      <c r="K2365" s="11">
        <f t="shared" si="1151"/>
        <v>8</v>
      </c>
      <c r="L2365">
        <v>0</v>
      </c>
      <c r="M2365">
        <v>0</v>
      </c>
      <c r="N2365" s="7">
        <v>0</v>
      </c>
      <c r="O2365" s="7" t="str">
        <f t="shared" ref="O2365:Q2365" si="1215">O2265</f>
        <v>1-1,2-63</v>
      </c>
      <c r="P2365" s="5" t="str">
        <f t="shared" si="1153"/>
        <v>1-1276195</v>
      </c>
      <c r="Q2365" s="7">
        <f t="shared" si="1215"/>
        <v>0</v>
      </c>
      <c r="R2365" s="5">
        <f t="shared" si="1154"/>
        <v>477442</v>
      </c>
      <c r="S2365" s="5">
        <v>15</v>
      </c>
      <c r="T2365" s="5">
        <v>0</v>
      </c>
      <c r="U2365">
        <f>[2]升级消耗!$J265</f>
        <v>1276195</v>
      </c>
      <c r="V2365">
        <f t="shared" si="1203"/>
        <v>2.15</v>
      </c>
      <c r="AA2365" s="5">
        <f t="shared" si="1155"/>
        <v>2670</v>
      </c>
    </row>
    <row r="2366" spans="1:27">
      <c r="A2366" s="5">
        <f t="shared" si="1199"/>
        <v>1008263</v>
      </c>
      <c r="B2366" s="5">
        <f t="shared" si="1200"/>
        <v>1008</v>
      </c>
      <c r="C2366" s="5">
        <f>VLOOKUP(B2366,[1]role!$A:$J,10,1)</f>
        <v>52</v>
      </c>
      <c r="D2366" s="5">
        <f t="shared" si="1201"/>
        <v>263</v>
      </c>
      <c r="E2366" s="10" t="s">
        <v>241</v>
      </c>
      <c r="F2366" s="5">
        <f>[2]攻击!$L268</f>
        <v>485600</v>
      </c>
      <c r="G2366" s="5">
        <f t="shared" si="1149"/>
        <v>1272</v>
      </c>
      <c r="H2366" s="5">
        <v>0</v>
      </c>
      <c r="I2366" s="6">
        <f t="shared" si="1150"/>
        <v>2680</v>
      </c>
      <c r="J2366">
        <v>0</v>
      </c>
      <c r="K2366" s="11">
        <f t="shared" si="1151"/>
        <v>8</v>
      </c>
      <c r="L2366">
        <v>0</v>
      </c>
      <c r="M2366">
        <v>0</v>
      </c>
      <c r="N2366" s="7">
        <v>0</v>
      </c>
      <c r="O2366" s="7" t="str">
        <f t="shared" ref="O2366:Q2366" si="1216">O2266</f>
        <v>1-1,2-64</v>
      </c>
      <c r="P2366" s="5" t="str">
        <f t="shared" si="1153"/>
        <v>1-1298008</v>
      </c>
      <c r="Q2366" s="7">
        <f t="shared" si="1216"/>
        <v>0</v>
      </c>
      <c r="R2366" s="5">
        <f t="shared" si="1154"/>
        <v>485600</v>
      </c>
      <c r="S2366" s="5">
        <v>15</v>
      </c>
      <c r="T2366" s="5">
        <v>0</v>
      </c>
      <c r="U2366">
        <f>[2]升级消耗!$J266</f>
        <v>1298008</v>
      </c>
      <c r="V2366">
        <f t="shared" si="1203"/>
        <v>2.15</v>
      </c>
      <c r="AA2366" s="5">
        <f t="shared" si="1155"/>
        <v>2680</v>
      </c>
    </row>
    <row r="2367" spans="1:27">
      <c r="A2367" s="5">
        <f t="shared" si="1199"/>
        <v>1008264</v>
      </c>
      <c r="B2367" s="5">
        <f t="shared" si="1200"/>
        <v>1008</v>
      </c>
      <c r="C2367" s="5">
        <f>VLOOKUP(B2367,[1]role!$A:$J,10,1)</f>
        <v>52</v>
      </c>
      <c r="D2367" s="5">
        <f t="shared" si="1201"/>
        <v>264</v>
      </c>
      <c r="E2367" s="10" t="s">
        <v>241</v>
      </c>
      <c r="F2367" s="5">
        <f>[2]攻击!$L269</f>
        <v>493758</v>
      </c>
      <c r="G2367" s="5">
        <f t="shared" si="1149"/>
        <v>1277</v>
      </c>
      <c r="H2367" s="5">
        <v>0</v>
      </c>
      <c r="I2367" s="6">
        <f t="shared" si="1150"/>
        <v>2690</v>
      </c>
      <c r="J2367">
        <v>0</v>
      </c>
      <c r="K2367" s="11">
        <f t="shared" si="1151"/>
        <v>8</v>
      </c>
      <c r="L2367">
        <v>0</v>
      </c>
      <c r="M2367">
        <v>0</v>
      </c>
      <c r="N2367" s="7">
        <v>0</v>
      </c>
      <c r="O2367" s="7" t="str">
        <f t="shared" ref="O2367:Q2367" si="1217">O2267</f>
        <v>1-1,2-65</v>
      </c>
      <c r="P2367" s="5" t="str">
        <f t="shared" si="1153"/>
        <v>1-1319810</v>
      </c>
      <c r="Q2367" s="7">
        <f t="shared" si="1217"/>
        <v>0</v>
      </c>
      <c r="R2367" s="5">
        <f t="shared" si="1154"/>
        <v>493758</v>
      </c>
      <c r="S2367" s="5">
        <v>15</v>
      </c>
      <c r="T2367" s="5">
        <v>0</v>
      </c>
      <c r="U2367">
        <f>[2]升级消耗!$J267</f>
        <v>1319810</v>
      </c>
      <c r="V2367">
        <f t="shared" si="1203"/>
        <v>2.15</v>
      </c>
      <c r="AA2367" s="5">
        <f t="shared" si="1155"/>
        <v>2690</v>
      </c>
    </row>
    <row r="2368" spans="1:27">
      <c r="A2368" s="5">
        <f t="shared" si="1199"/>
        <v>1008265</v>
      </c>
      <c r="B2368" s="5">
        <f t="shared" si="1200"/>
        <v>1008</v>
      </c>
      <c r="C2368" s="5">
        <f>VLOOKUP(B2368,[1]role!$A:$J,10,1)</f>
        <v>52</v>
      </c>
      <c r="D2368" s="5">
        <f t="shared" si="1201"/>
        <v>265</v>
      </c>
      <c r="E2368" s="10" t="s">
        <v>241</v>
      </c>
      <c r="F2368" s="5">
        <f>[2]攻击!$L270</f>
        <v>501919</v>
      </c>
      <c r="G2368" s="5">
        <f t="shared" si="1149"/>
        <v>1281</v>
      </c>
      <c r="H2368" s="5">
        <v>0</v>
      </c>
      <c r="I2368" s="6">
        <f t="shared" si="1150"/>
        <v>2700</v>
      </c>
      <c r="J2368">
        <v>0</v>
      </c>
      <c r="K2368" s="11">
        <f t="shared" si="1151"/>
        <v>8</v>
      </c>
      <c r="L2368">
        <v>0</v>
      </c>
      <c r="M2368">
        <v>0</v>
      </c>
      <c r="N2368" s="7">
        <v>0</v>
      </c>
      <c r="O2368" s="7" t="str">
        <f t="shared" ref="O2368:Q2368" si="1218">O2268</f>
        <v>1-1,2-66</v>
      </c>
      <c r="P2368" s="5" t="str">
        <f t="shared" si="1153"/>
        <v>1-1341620</v>
      </c>
      <c r="Q2368" s="7">
        <f t="shared" si="1218"/>
        <v>0</v>
      </c>
      <c r="R2368" s="5">
        <f t="shared" si="1154"/>
        <v>501919</v>
      </c>
      <c r="S2368" s="5">
        <v>15</v>
      </c>
      <c r="T2368" s="5">
        <v>0</v>
      </c>
      <c r="U2368">
        <f>[2]升级消耗!$J268</f>
        <v>1341620</v>
      </c>
      <c r="V2368">
        <f t="shared" si="1203"/>
        <v>2.15</v>
      </c>
      <c r="AA2368" s="5">
        <f t="shared" si="1155"/>
        <v>2700</v>
      </c>
    </row>
    <row r="2369" spans="1:27">
      <c r="A2369" s="5">
        <f t="shared" si="1199"/>
        <v>1008266</v>
      </c>
      <c r="B2369" s="5">
        <f t="shared" si="1200"/>
        <v>1008</v>
      </c>
      <c r="C2369" s="5">
        <f>VLOOKUP(B2369,[1]role!$A:$J,10,1)</f>
        <v>52</v>
      </c>
      <c r="D2369" s="5">
        <f t="shared" si="1201"/>
        <v>266</v>
      </c>
      <c r="E2369" s="10" t="s">
        <v>241</v>
      </c>
      <c r="F2369" s="5">
        <f>[2]攻击!$L271</f>
        <v>510080</v>
      </c>
      <c r="G2369" s="5">
        <f t="shared" si="1149"/>
        <v>1286</v>
      </c>
      <c r="H2369" s="5">
        <v>0</v>
      </c>
      <c r="I2369" s="6">
        <f t="shared" si="1150"/>
        <v>2710</v>
      </c>
      <c r="J2369">
        <v>0</v>
      </c>
      <c r="K2369" s="11">
        <f t="shared" si="1151"/>
        <v>8</v>
      </c>
      <c r="L2369">
        <v>0</v>
      </c>
      <c r="M2369">
        <v>0</v>
      </c>
      <c r="N2369" s="7">
        <v>0</v>
      </c>
      <c r="O2369" s="7" t="str">
        <f t="shared" ref="O2369:Q2369" si="1219">O2269</f>
        <v>1-1,2-67</v>
      </c>
      <c r="P2369" s="5" t="str">
        <f t="shared" si="1153"/>
        <v>1-1363443</v>
      </c>
      <c r="Q2369" s="7">
        <f t="shared" si="1219"/>
        <v>0</v>
      </c>
      <c r="R2369" s="5">
        <f t="shared" si="1154"/>
        <v>510080</v>
      </c>
      <c r="S2369" s="5">
        <v>15</v>
      </c>
      <c r="T2369" s="5">
        <v>0</v>
      </c>
      <c r="U2369">
        <f>[2]升级消耗!$J269</f>
        <v>1363443</v>
      </c>
      <c r="V2369">
        <f t="shared" si="1203"/>
        <v>2.15</v>
      </c>
      <c r="AA2369" s="5">
        <f t="shared" si="1155"/>
        <v>2710</v>
      </c>
    </row>
    <row r="2370" spans="1:27">
      <c r="A2370" s="5">
        <f t="shared" si="1199"/>
        <v>1008267</v>
      </c>
      <c r="B2370" s="5">
        <f t="shared" si="1200"/>
        <v>1008</v>
      </c>
      <c r="C2370" s="5">
        <f>VLOOKUP(B2370,[1]role!$A:$J,10,1)</f>
        <v>52</v>
      </c>
      <c r="D2370" s="5">
        <f t="shared" si="1201"/>
        <v>267</v>
      </c>
      <c r="E2370" s="10" t="s">
        <v>241</v>
      </c>
      <c r="F2370" s="5">
        <f>[2]攻击!$L272</f>
        <v>518245</v>
      </c>
      <c r="G2370" s="5">
        <f t="shared" si="1149"/>
        <v>1291</v>
      </c>
      <c r="H2370" s="5">
        <v>0</v>
      </c>
      <c r="I2370" s="6">
        <f t="shared" si="1150"/>
        <v>2720</v>
      </c>
      <c r="J2370">
        <v>0</v>
      </c>
      <c r="K2370" s="11">
        <f t="shared" si="1151"/>
        <v>8</v>
      </c>
      <c r="L2370">
        <v>0</v>
      </c>
      <c r="M2370">
        <v>0</v>
      </c>
      <c r="N2370" s="7">
        <v>0</v>
      </c>
      <c r="O2370" s="7" t="str">
        <f t="shared" ref="O2370:Q2370" si="1220">O2270</f>
        <v>1-1,2-68</v>
      </c>
      <c r="P2370" s="5" t="str">
        <f t="shared" si="1153"/>
        <v>1-1385263</v>
      </c>
      <c r="Q2370" s="7">
        <f t="shared" si="1220"/>
        <v>0</v>
      </c>
      <c r="R2370" s="5">
        <f t="shared" si="1154"/>
        <v>518245</v>
      </c>
      <c r="S2370" s="5">
        <v>15</v>
      </c>
      <c r="T2370" s="5">
        <v>0</v>
      </c>
      <c r="U2370">
        <f>[2]升级消耗!$J270</f>
        <v>1385263</v>
      </c>
      <c r="V2370">
        <f t="shared" si="1203"/>
        <v>2.15</v>
      </c>
      <c r="AA2370" s="5">
        <f t="shared" si="1155"/>
        <v>2720</v>
      </c>
    </row>
    <row r="2371" spans="1:27">
      <c r="A2371" s="5">
        <f t="shared" si="1199"/>
        <v>1008268</v>
      </c>
      <c r="B2371" s="5">
        <f t="shared" si="1200"/>
        <v>1008</v>
      </c>
      <c r="C2371" s="5">
        <f>VLOOKUP(B2371,[1]role!$A:$J,10,1)</f>
        <v>52</v>
      </c>
      <c r="D2371" s="5">
        <f t="shared" si="1201"/>
        <v>268</v>
      </c>
      <c r="E2371" s="10" t="s">
        <v>241</v>
      </c>
      <c r="F2371" s="5">
        <f>[2]攻击!$L273</f>
        <v>526410</v>
      </c>
      <c r="G2371" s="5">
        <f t="shared" si="1149"/>
        <v>1295</v>
      </c>
      <c r="H2371" s="5">
        <v>0</v>
      </c>
      <c r="I2371" s="6">
        <f t="shared" si="1150"/>
        <v>2730</v>
      </c>
      <c r="J2371">
        <v>0</v>
      </c>
      <c r="K2371" s="11">
        <f t="shared" si="1151"/>
        <v>8</v>
      </c>
      <c r="L2371">
        <v>0</v>
      </c>
      <c r="M2371">
        <v>0</v>
      </c>
      <c r="N2371" s="7">
        <v>0</v>
      </c>
      <c r="O2371" s="7" t="str">
        <f t="shared" ref="O2371:Q2371" si="1221">O2271</f>
        <v>1-1,2-69</v>
      </c>
      <c r="P2371" s="5" t="str">
        <f t="shared" si="1153"/>
        <v>1-1407086</v>
      </c>
      <c r="Q2371" s="7">
        <f t="shared" si="1221"/>
        <v>0</v>
      </c>
      <c r="R2371" s="5">
        <f t="shared" si="1154"/>
        <v>526410</v>
      </c>
      <c r="S2371" s="5">
        <v>15</v>
      </c>
      <c r="T2371" s="5">
        <v>0</v>
      </c>
      <c r="U2371">
        <f>[2]升级消耗!$J271</f>
        <v>1407086</v>
      </c>
      <c r="V2371">
        <f t="shared" si="1203"/>
        <v>2.15</v>
      </c>
      <c r="AA2371" s="5">
        <f t="shared" si="1155"/>
        <v>2730</v>
      </c>
    </row>
    <row r="2372" spans="1:27">
      <c r="A2372" s="5">
        <f t="shared" ref="A2372:A2435" si="1222">A2072+1000</f>
        <v>1008269</v>
      </c>
      <c r="B2372" s="5">
        <f t="shared" si="1200"/>
        <v>1008</v>
      </c>
      <c r="C2372" s="5">
        <f>VLOOKUP(B2372,[1]role!$A:$J,10,1)</f>
        <v>52</v>
      </c>
      <c r="D2372" s="5">
        <f t="shared" si="1201"/>
        <v>269</v>
      </c>
      <c r="E2372" s="10" t="s">
        <v>241</v>
      </c>
      <c r="F2372" s="5">
        <f>[2]攻击!$L274</f>
        <v>534578</v>
      </c>
      <c r="G2372" s="5">
        <f t="shared" si="1149"/>
        <v>1300</v>
      </c>
      <c r="H2372" s="5">
        <v>0</v>
      </c>
      <c r="I2372" s="6">
        <f t="shared" si="1150"/>
        <v>2740</v>
      </c>
      <c r="J2372">
        <v>0</v>
      </c>
      <c r="K2372" s="11">
        <f t="shared" si="1151"/>
        <v>8</v>
      </c>
      <c r="L2372">
        <v>0</v>
      </c>
      <c r="M2372">
        <v>0</v>
      </c>
      <c r="N2372" s="7">
        <v>0</v>
      </c>
      <c r="O2372" s="7" t="str">
        <f t="shared" ref="O2372:Q2372" si="1223">O2272</f>
        <v>1-1,2-70</v>
      </c>
      <c r="P2372" s="5" t="str">
        <f t="shared" si="1153"/>
        <v>1-1428926</v>
      </c>
      <c r="Q2372" s="7">
        <f t="shared" si="1223"/>
        <v>0</v>
      </c>
      <c r="R2372" s="5">
        <f t="shared" si="1154"/>
        <v>534578</v>
      </c>
      <c r="S2372" s="5">
        <v>15</v>
      </c>
      <c r="T2372" s="5">
        <v>0</v>
      </c>
      <c r="U2372">
        <f>[2]升级消耗!$J272</f>
        <v>1428926</v>
      </c>
      <c r="V2372">
        <f t="shared" si="1203"/>
        <v>2.15</v>
      </c>
      <c r="AA2372" s="5">
        <f t="shared" si="1155"/>
        <v>2740</v>
      </c>
    </row>
    <row r="2373" spans="1:27">
      <c r="A2373" s="5">
        <f t="shared" si="1222"/>
        <v>1008270</v>
      </c>
      <c r="B2373" s="5">
        <f t="shared" si="1200"/>
        <v>1008</v>
      </c>
      <c r="C2373" s="5">
        <f>VLOOKUP(B2373,[1]role!$A:$J,10,1)</f>
        <v>52</v>
      </c>
      <c r="D2373" s="5">
        <f t="shared" si="1201"/>
        <v>270</v>
      </c>
      <c r="E2373" s="10" t="s">
        <v>241</v>
      </c>
      <c r="F2373" s="5">
        <f>[2]攻击!$L275</f>
        <v>542746</v>
      </c>
      <c r="G2373" s="5">
        <f t="shared" ref="G2373:G2436" si="1224">INT(I2373/V2373)+26</f>
        <v>1305</v>
      </c>
      <c r="H2373" s="5">
        <v>0</v>
      </c>
      <c r="I2373" s="6">
        <f t="shared" ref="I2373:I2436" si="1225">INT(AA2373)</f>
        <v>2750</v>
      </c>
      <c r="J2373">
        <v>0</v>
      </c>
      <c r="K2373" s="11">
        <f t="shared" ref="K2373:K2436" si="1226">IF(B2373=2008,10,IF(B2373&gt;3000,10,IF(B2373&gt;2000,5,8)))</f>
        <v>8</v>
      </c>
      <c r="L2373">
        <v>0</v>
      </c>
      <c r="M2373">
        <v>0</v>
      </c>
      <c r="N2373" s="7">
        <v>0</v>
      </c>
      <c r="O2373" s="7" t="str">
        <f t="shared" ref="O2373:Q2373" si="1227">O2273</f>
        <v>1-1,2-71</v>
      </c>
      <c r="P2373" s="5" t="str">
        <f t="shared" ref="P2373:P2436" si="1228">"1-"&amp;U2373</f>
        <v>1-1450757</v>
      </c>
      <c r="Q2373" s="7">
        <f t="shared" si="1227"/>
        <v>0</v>
      </c>
      <c r="R2373" s="5">
        <f t="shared" ref="R2373:R2436" si="1229">F2373</f>
        <v>542746</v>
      </c>
      <c r="S2373" s="5">
        <v>15</v>
      </c>
      <c r="T2373" s="5">
        <v>0</v>
      </c>
      <c r="U2373">
        <f>[2]升级消耗!$J273</f>
        <v>1450757</v>
      </c>
      <c r="V2373">
        <f t="shared" si="1203"/>
        <v>2.15</v>
      </c>
      <c r="AA2373" s="5">
        <f t="shared" ref="AA2373:AA2436" si="1230">50+D2373*10</f>
        <v>2750</v>
      </c>
    </row>
    <row r="2374" spans="1:27">
      <c r="A2374" s="5">
        <f t="shared" si="1222"/>
        <v>1008271</v>
      </c>
      <c r="B2374" s="5">
        <f t="shared" si="1200"/>
        <v>1008</v>
      </c>
      <c r="C2374" s="5">
        <f>VLOOKUP(B2374,[1]role!$A:$J,10,1)</f>
        <v>52</v>
      </c>
      <c r="D2374" s="5">
        <f t="shared" si="1201"/>
        <v>271</v>
      </c>
      <c r="E2374" s="10" t="s">
        <v>241</v>
      </c>
      <c r="F2374" s="5">
        <f>[2]攻击!$L276</f>
        <v>550918</v>
      </c>
      <c r="G2374" s="5">
        <f t="shared" si="1224"/>
        <v>1309</v>
      </c>
      <c r="H2374" s="5">
        <v>0</v>
      </c>
      <c r="I2374" s="6">
        <f t="shared" si="1225"/>
        <v>2760</v>
      </c>
      <c r="J2374">
        <v>0</v>
      </c>
      <c r="K2374" s="11">
        <f t="shared" si="1226"/>
        <v>8</v>
      </c>
      <c r="L2374">
        <v>0</v>
      </c>
      <c r="M2374">
        <v>0</v>
      </c>
      <c r="N2374" s="7">
        <v>0</v>
      </c>
      <c r="O2374" s="7" t="str">
        <f t="shared" ref="O2374:Q2374" si="1231">O2274</f>
        <v>1-1,2-72</v>
      </c>
      <c r="P2374" s="5" t="str">
        <f t="shared" si="1228"/>
        <v>1-1472598</v>
      </c>
      <c r="Q2374" s="7">
        <f t="shared" si="1231"/>
        <v>0</v>
      </c>
      <c r="R2374" s="5">
        <f t="shared" si="1229"/>
        <v>550918</v>
      </c>
      <c r="S2374" s="5">
        <v>15</v>
      </c>
      <c r="T2374" s="5">
        <v>0</v>
      </c>
      <c r="U2374">
        <f>[2]升级消耗!$J274</f>
        <v>1472598</v>
      </c>
      <c r="V2374">
        <f t="shared" si="1203"/>
        <v>2.15</v>
      </c>
      <c r="AA2374" s="5">
        <f t="shared" si="1230"/>
        <v>2760</v>
      </c>
    </row>
    <row r="2375" spans="1:27">
      <c r="A2375" s="5">
        <f t="shared" si="1222"/>
        <v>1008272</v>
      </c>
      <c r="B2375" s="5">
        <f t="shared" si="1200"/>
        <v>1008</v>
      </c>
      <c r="C2375" s="5">
        <f>VLOOKUP(B2375,[1]role!$A:$J,10,1)</f>
        <v>52</v>
      </c>
      <c r="D2375" s="5">
        <f t="shared" si="1201"/>
        <v>272</v>
      </c>
      <c r="E2375" s="10" t="s">
        <v>241</v>
      </c>
      <c r="F2375" s="5">
        <f>[2]攻击!$L277</f>
        <v>559090</v>
      </c>
      <c r="G2375" s="5">
        <f t="shared" si="1224"/>
        <v>1314</v>
      </c>
      <c r="H2375" s="5">
        <v>0</v>
      </c>
      <c r="I2375" s="6">
        <f t="shared" si="1225"/>
        <v>2770</v>
      </c>
      <c r="J2375">
        <v>0</v>
      </c>
      <c r="K2375" s="11">
        <f t="shared" si="1226"/>
        <v>8</v>
      </c>
      <c r="L2375">
        <v>0</v>
      </c>
      <c r="M2375">
        <v>0</v>
      </c>
      <c r="N2375" s="7">
        <v>0</v>
      </c>
      <c r="O2375" s="7" t="str">
        <f t="shared" ref="O2375:Q2375" si="1232">O2275</f>
        <v>1-1,2-73</v>
      </c>
      <c r="P2375" s="5" t="str">
        <f t="shared" si="1228"/>
        <v>1-1494438</v>
      </c>
      <c r="Q2375" s="7">
        <f t="shared" si="1232"/>
        <v>0</v>
      </c>
      <c r="R2375" s="5">
        <f t="shared" si="1229"/>
        <v>559090</v>
      </c>
      <c r="S2375" s="5">
        <v>15</v>
      </c>
      <c r="T2375" s="5">
        <v>0</v>
      </c>
      <c r="U2375">
        <f>[2]升级消耗!$J275</f>
        <v>1494438</v>
      </c>
      <c r="V2375">
        <f t="shared" si="1203"/>
        <v>2.15</v>
      </c>
      <c r="AA2375" s="5">
        <f t="shared" si="1230"/>
        <v>2770</v>
      </c>
    </row>
    <row r="2376" spans="1:27">
      <c r="A2376" s="5">
        <f t="shared" si="1222"/>
        <v>1008273</v>
      </c>
      <c r="B2376" s="5">
        <f t="shared" si="1200"/>
        <v>1008</v>
      </c>
      <c r="C2376" s="5">
        <f>VLOOKUP(B2376,[1]role!$A:$J,10,1)</f>
        <v>52</v>
      </c>
      <c r="D2376" s="5">
        <f t="shared" si="1201"/>
        <v>273</v>
      </c>
      <c r="E2376" s="10" t="s">
        <v>241</v>
      </c>
      <c r="F2376" s="5">
        <f>[2]攻击!$L278</f>
        <v>567266</v>
      </c>
      <c r="G2376" s="5">
        <f t="shared" si="1224"/>
        <v>1319</v>
      </c>
      <c r="H2376" s="5">
        <v>0</v>
      </c>
      <c r="I2376" s="6">
        <f t="shared" si="1225"/>
        <v>2780</v>
      </c>
      <c r="J2376">
        <v>0</v>
      </c>
      <c r="K2376" s="11">
        <f t="shared" si="1226"/>
        <v>8</v>
      </c>
      <c r="L2376">
        <v>0</v>
      </c>
      <c r="M2376">
        <v>0</v>
      </c>
      <c r="N2376" s="7">
        <v>0</v>
      </c>
      <c r="O2376" s="7" t="str">
        <f t="shared" ref="O2376:Q2376" si="1233">O2276</f>
        <v>1-1,2-74</v>
      </c>
      <c r="P2376" s="5" t="str">
        <f t="shared" si="1228"/>
        <v>1-1516299</v>
      </c>
      <c r="Q2376" s="7">
        <f t="shared" si="1233"/>
        <v>0</v>
      </c>
      <c r="R2376" s="5">
        <f t="shared" si="1229"/>
        <v>567266</v>
      </c>
      <c r="S2376" s="5">
        <v>15</v>
      </c>
      <c r="T2376" s="5">
        <v>0</v>
      </c>
      <c r="U2376">
        <f>[2]升级消耗!$J276</f>
        <v>1516299</v>
      </c>
      <c r="V2376">
        <f t="shared" si="1203"/>
        <v>2.15</v>
      </c>
      <c r="AA2376" s="5">
        <f t="shared" si="1230"/>
        <v>2780</v>
      </c>
    </row>
    <row r="2377" spans="1:27">
      <c r="A2377" s="5">
        <f t="shared" si="1222"/>
        <v>1008274</v>
      </c>
      <c r="B2377" s="5">
        <f t="shared" si="1200"/>
        <v>1008</v>
      </c>
      <c r="C2377" s="5">
        <f>VLOOKUP(B2377,[1]role!$A:$J,10,1)</f>
        <v>52</v>
      </c>
      <c r="D2377" s="5">
        <f t="shared" si="1201"/>
        <v>274</v>
      </c>
      <c r="E2377" s="10" t="s">
        <v>241</v>
      </c>
      <c r="F2377" s="5">
        <f>[2]攻击!$L279</f>
        <v>575442</v>
      </c>
      <c r="G2377" s="5">
        <f t="shared" si="1224"/>
        <v>1323</v>
      </c>
      <c r="H2377" s="5">
        <v>0</v>
      </c>
      <c r="I2377" s="6">
        <f t="shared" si="1225"/>
        <v>2790</v>
      </c>
      <c r="J2377">
        <v>0</v>
      </c>
      <c r="K2377" s="11">
        <f t="shared" si="1226"/>
        <v>8</v>
      </c>
      <c r="L2377">
        <v>0</v>
      </c>
      <c r="M2377">
        <v>0</v>
      </c>
      <c r="N2377" s="7">
        <v>0</v>
      </c>
      <c r="O2377" s="7" t="str">
        <f t="shared" ref="O2377:Q2377" si="1234">O2277</f>
        <v>1-1,2-75</v>
      </c>
      <c r="P2377" s="5" t="str">
        <f t="shared" si="1228"/>
        <v>1-1538150</v>
      </c>
      <c r="Q2377" s="7">
        <f t="shared" si="1234"/>
        <v>0</v>
      </c>
      <c r="R2377" s="5">
        <f t="shared" si="1229"/>
        <v>575442</v>
      </c>
      <c r="S2377" s="5">
        <v>15</v>
      </c>
      <c r="T2377" s="5">
        <v>0</v>
      </c>
      <c r="U2377">
        <f>[2]升级消耗!$J277</f>
        <v>1538150</v>
      </c>
      <c r="V2377">
        <f t="shared" si="1203"/>
        <v>2.15</v>
      </c>
      <c r="AA2377" s="5">
        <f t="shared" si="1230"/>
        <v>2790</v>
      </c>
    </row>
    <row r="2378" spans="1:27">
      <c r="A2378" s="5">
        <f t="shared" si="1222"/>
        <v>1008275</v>
      </c>
      <c r="B2378" s="5">
        <f t="shared" si="1200"/>
        <v>1008</v>
      </c>
      <c r="C2378" s="5">
        <f>VLOOKUP(B2378,[1]role!$A:$J,10,1)</f>
        <v>52</v>
      </c>
      <c r="D2378" s="5">
        <f t="shared" si="1201"/>
        <v>275</v>
      </c>
      <c r="E2378" s="10" t="s">
        <v>241</v>
      </c>
      <c r="F2378" s="5">
        <f>[2]攻击!$L280</f>
        <v>583621</v>
      </c>
      <c r="G2378" s="5">
        <f t="shared" si="1224"/>
        <v>1328</v>
      </c>
      <c r="H2378" s="5">
        <v>0</v>
      </c>
      <c r="I2378" s="6">
        <f t="shared" si="1225"/>
        <v>2800</v>
      </c>
      <c r="J2378">
        <v>0</v>
      </c>
      <c r="K2378" s="11">
        <f t="shared" si="1226"/>
        <v>8</v>
      </c>
      <c r="L2378">
        <v>0</v>
      </c>
      <c r="M2378">
        <v>0</v>
      </c>
      <c r="N2378" s="7">
        <v>0</v>
      </c>
      <c r="O2378" s="7" t="str">
        <f t="shared" ref="O2378:Q2378" si="1235">O2278</f>
        <v>1-1,2-76</v>
      </c>
      <c r="P2378" s="5" t="str">
        <f t="shared" si="1228"/>
        <v>1-1560009</v>
      </c>
      <c r="Q2378" s="7">
        <f t="shared" si="1235"/>
        <v>0</v>
      </c>
      <c r="R2378" s="5">
        <f t="shared" si="1229"/>
        <v>583621</v>
      </c>
      <c r="S2378" s="5">
        <v>15</v>
      </c>
      <c r="T2378" s="5">
        <v>0</v>
      </c>
      <c r="U2378">
        <f>[2]升级消耗!$J278</f>
        <v>1560009</v>
      </c>
      <c r="V2378">
        <f t="shared" si="1203"/>
        <v>2.15</v>
      </c>
      <c r="AA2378" s="5">
        <f t="shared" si="1230"/>
        <v>2800</v>
      </c>
    </row>
    <row r="2379" spans="1:27">
      <c r="A2379" s="5">
        <f t="shared" si="1222"/>
        <v>1008276</v>
      </c>
      <c r="B2379" s="5">
        <f t="shared" si="1200"/>
        <v>1008</v>
      </c>
      <c r="C2379" s="5">
        <f>VLOOKUP(B2379,[1]role!$A:$J,10,1)</f>
        <v>52</v>
      </c>
      <c r="D2379" s="5">
        <f t="shared" si="1201"/>
        <v>276</v>
      </c>
      <c r="E2379" s="10" t="s">
        <v>241</v>
      </c>
      <c r="F2379" s="5">
        <f>[2]攻击!$L281</f>
        <v>595890</v>
      </c>
      <c r="G2379" s="5">
        <f t="shared" si="1224"/>
        <v>1332</v>
      </c>
      <c r="H2379" s="5">
        <v>0</v>
      </c>
      <c r="I2379" s="6">
        <f t="shared" si="1225"/>
        <v>2810</v>
      </c>
      <c r="J2379">
        <v>0</v>
      </c>
      <c r="K2379" s="11">
        <f t="shared" si="1226"/>
        <v>8</v>
      </c>
      <c r="L2379">
        <v>0</v>
      </c>
      <c r="M2379">
        <v>0</v>
      </c>
      <c r="N2379" s="7">
        <v>0</v>
      </c>
      <c r="O2379" s="7" t="str">
        <f t="shared" ref="O2379:Q2379" si="1236">O2279</f>
        <v>1-1,2-77</v>
      </c>
      <c r="P2379" s="5" t="str">
        <f t="shared" si="1228"/>
        <v>1-1592804</v>
      </c>
      <c r="Q2379" s="7">
        <f t="shared" si="1236"/>
        <v>0</v>
      </c>
      <c r="R2379" s="5">
        <f t="shared" si="1229"/>
        <v>595890</v>
      </c>
      <c r="S2379" s="5">
        <v>15</v>
      </c>
      <c r="T2379" s="5">
        <v>0</v>
      </c>
      <c r="U2379">
        <f>[2]升级消耗!$J279</f>
        <v>1592804</v>
      </c>
      <c r="V2379">
        <f t="shared" si="1203"/>
        <v>2.15</v>
      </c>
      <c r="AA2379" s="5">
        <f t="shared" si="1230"/>
        <v>2810</v>
      </c>
    </row>
    <row r="2380" spans="1:27">
      <c r="A2380" s="5">
        <f t="shared" si="1222"/>
        <v>1008277</v>
      </c>
      <c r="B2380" s="5">
        <f t="shared" si="1200"/>
        <v>1008</v>
      </c>
      <c r="C2380" s="5">
        <f>VLOOKUP(B2380,[1]role!$A:$J,10,1)</f>
        <v>52</v>
      </c>
      <c r="D2380" s="5">
        <f t="shared" si="1201"/>
        <v>277</v>
      </c>
      <c r="E2380" s="10" t="s">
        <v>241</v>
      </c>
      <c r="F2380" s="5">
        <f>[2]攻击!$L282</f>
        <v>608158</v>
      </c>
      <c r="G2380" s="5">
        <f t="shared" si="1224"/>
        <v>1337</v>
      </c>
      <c r="H2380" s="5">
        <v>0</v>
      </c>
      <c r="I2380" s="6">
        <f t="shared" si="1225"/>
        <v>2820</v>
      </c>
      <c r="J2380">
        <v>0</v>
      </c>
      <c r="K2380" s="11">
        <f t="shared" si="1226"/>
        <v>8</v>
      </c>
      <c r="L2380">
        <v>0</v>
      </c>
      <c r="M2380">
        <v>0</v>
      </c>
      <c r="N2380" s="7">
        <v>0</v>
      </c>
      <c r="O2380" s="7" t="str">
        <f t="shared" ref="O2380:Q2380" si="1237">O2280</f>
        <v>1-1,2-78</v>
      </c>
      <c r="P2380" s="5" t="str">
        <f t="shared" si="1228"/>
        <v>1-1625600</v>
      </c>
      <c r="Q2380" s="7">
        <f t="shared" si="1237"/>
        <v>0</v>
      </c>
      <c r="R2380" s="5">
        <f t="shared" si="1229"/>
        <v>608158</v>
      </c>
      <c r="S2380" s="5">
        <v>15</v>
      </c>
      <c r="T2380" s="5">
        <v>0</v>
      </c>
      <c r="U2380">
        <f>[2]升级消耗!$J280</f>
        <v>1625600</v>
      </c>
      <c r="V2380">
        <f t="shared" si="1203"/>
        <v>2.15</v>
      </c>
      <c r="AA2380" s="5">
        <f t="shared" si="1230"/>
        <v>2820</v>
      </c>
    </row>
    <row r="2381" spans="1:27">
      <c r="A2381" s="5">
        <f t="shared" si="1222"/>
        <v>1008278</v>
      </c>
      <c r="B2381" s="5">
        <f t="shared" si="1200"/>
        <v>1008</v>
      </c>
      <c r="C2381" s="5">
        <f>VLOOKUP(B2381,[1]role!$A:$J,10,1)</f>
        <v>52</v>
      </c>
      <c r="D2381" s="5">
        <f t="shared" si="1201"/>
        <v>278</v>
      </c>
      <c r="E2381" s="10" t="s">
        <v>241</v>
      </c>
      <c r="F2381" s="5">
        <f>[2]攻击!$L283</f>
        <v>620431</v>
      </c>
      <c r="G2381" s="5">
        <f t="shared" si="1224"/>
        <v>1342</v>
      </c>
      <c r="H2381" s="5">
        <v>0</v>
      </c>
      <c r="I2381" s="6">
        <f t="shared" si="1225"/>
        <v>2830</v>
      </c>
      <c r="J2381">
        <v>0</v>
      </c>
      <c r="K2381" s="11">
        <f t="shared" si="1226"/>
        <v>8</v>
      </c>
      <c r="L2381">
        <v>0</v>
      </c>
      <c r="M2381">
        <v>0</v>
      </c>
      <c r="N2381" s="7">
        <v>0</v>
      </c>
      <c r="O2381" s="7" t="str">
        <f t="shared" ref="O2381:Q2381" si="1238">O2281</f>
        <v>1-1,2-79</v>
      </c>
      <c r="P2381" s="5" t="str">
        <f t="shared" si="1228"/>
        <v>1-1658405</v>
      </c>
      <c r="Q2381" s="7">
        <f t="shared" si="1238"/>
        <v>0</v>
      </c>
      <c r="R2381" s="5">
        <f t="shared" si="1229"/>
        <v>620431</v>
      </c>
      <c r="S2381" s="5">
        <v>15</v>
      </c>
      <c r="T2381" s="5">
        <v>0</v>
      </c>
      <c r="U2381">
        <f>[2]升级消耗!$J281</f>
        <v>1658405</v>
      </c>
      <c r="V2381">
        <f t="shared" si="1203"/>
        <v>2.15</v>
      </c>
      <c r="AA2381" s="5">
        <f t="shared" si="1230"/>
        <v>2830</v>
      </c>
    </row>
    <row r="2382" spans="1:27">
      <c r="A2382" s="5">
        <f t="shared" si="1222"/>
        <v>1008279</v>
      </c>
      <c r="B2382" s="5">
        <f t="shared" si="1200"/>
        <v>1008</v>
      </c>
      <c r="C2382" s="5">
        <f>VLOOKUP(B2382,[1]role!$A:$J,10,1)</f>
        <v>52</v>
      </c>
      <c r="D2382" s="5">
        <f t="shared" si="1201"/>
        <v>279</v>
      </c>
      <c r="E2382" s="10" t="s">
        <v>241</v>
      </c>
      <c r="F2382" s="5">
        <f>[2]攻击!$L284</f>
        <v>632703</v>
      </c>
      <c r="G2382" s="5">
        <f t="shared" si="1224"/>
        <v>1346</v>
      </c>
      <c r="H2382" s="5">
        <v>0</v>
      </c>
      <c r="I2382" s="6">
        <f t="shared" si="1225"/>
        <v>2840</v>
      </c>
      <c r="J2382">
        <v>0</v>
      </c>
      <c r="K2382" s="11">
        <f t="shared" si="1226"/>
        <v>8</v>
      </c>
      <c r="L2382">
        <v>0</v>
      </c>
      <c r="M2382">
        <v>0</v>
      </c>
      <c r="N2382" s="7">
        <v>0</v>
      </c>
      <c r="O2382" s="7" t="str">
        <f t="shared" ref="O2382:Q2382" si="1239">O2282</f>
        <v>1-1,2-80</v>
      </c>
      <c r="P2382" s="5" t="str">
        <f t="shared" si="1228"/>
        <v>1-1691211</v>
      </c>
      <c r="Q2382" s="7">
        <f t="shared" si="1239"/>
        <v>0</v>
      </c>
      <c r="R2382" s="5">
        <f t="shared" si="1229"/>
        <v>632703</v>
      </c>
      <c r="S2382" s="5">
        <v>15</v>
      </c>
      <c r="T2382" s="5">
        <v>0</v>
      </c>
      <c r="U2382">
        <f>[2]升级消耗!$J282</f>
        <v>1691211</v>
      </c>
      <c r="V2382">
        <f t="shared" si="1203"/>
        <v>2.15</v>
      </c>
      <c r="AA2382" s="5">
        <f t="shared" si="1230"/>
        <v>2840</v>
      </c>
    </row>
    <row r="2383" spans="1:27">
      <c r="A2383" s="5">
        <f t="shared" si="1222"/>
        <v>1008280</v>
      </c>
      <c r="B2383" s="5">
        <f t="shared" si="1200"/>
        <v>1008</v>
      </c>
      <c r="C2383" s="5">
        <f>VLOOKUP(B2383,[1]role!$A:$J,10,1)</f>
        <v>52</v>
      </c>
      <c r="D2383" s="5">
        <f t="shared" si="1201"/>
        <v>280</v>
      </c>
      <c r="E2383" s="10" t="s">
        <v>241</v>
      </c>
      <c r="F2383" s="5">
        <f>[2]攻击!$L285</f>
        <v>644979</v>
      </c>
      <c r="G2383" s="5">
        <f t="shared" si="1224"/>
        <v>1351</v>
      </c>
      <c r="H2383" s="5">
        <v>0</v>
      </c>
      <c r="I2383" s="6">
        <f t="shared" si="1225"/>
        <v>2850</v>
      </c>
      <c r="J2383">
        <v>0</v>
      </c>
      <c r="K2383" s="11">
        <f t="shared" si="1226"/>
        <v>8</v>
      </c>
      <c r="L2383">
        <v>0</v>
      </c>
      <c r="M2383">
        <v>0</v>
      </c>
      <c r="N2383" s="7">
        <v>0</v>
      </c>
      <c r="O2383" s="7" t="str">
        <f t="shared" ref="O2383:Q2383" si="1240">O2283</f>
        <v>1-1,2-81</v>
      </c>
      <c r="P2383" s="5" t="str">
        <f t="shared" si="1228"/>
        <v>1-1724024</v>
      </c>
      <c r="Q2383" s="7">
        <f t="shared" si="1240"/>
        <v>0</v>
      </c>
      <c r="R2383" s="5">
        <f t="shared" si="1229"/>
        <v>644979</v>
      </c>
      <c r="S2383" s="5">
        <v>15</v>
      </c>
      <c r="T2383" s="5">
        <v>0</v>
      </c>
      <c r="U2383">
        <f>[2]升级消耗!$J283</f>
        <v>1724024</v>
      </c>
      <c r="V2383">
        <f t="shared" si="1203"/>
        <v>2.15</v>
      </c>
      <c r="AA2383" s="5">
        <f t="shared" si="1230"/>
        <v>2850</v>
      </c>
    </row>
    <row r="2384" spans="1:27">
      <c r="A2384" s="5">
        <f t="shared" si="1222"/>
        <v>1008281</v>
      </c>
      <c r="B2384" s="5">
        <f t="shared" si="1200"/>
        <v>1008</v>
      </c>
      <c r="C2384" s="5">
        <f>VLOOKUP(B2384,[1]role!$A:$J,10,1)</f>
        <v>52</v>
      </c>
      <c r="D2384" s="5">
        <f t="shared" si="1201"/>
        <v>281</v>
      </c>
      <c r="E2384" s="10" t="s">
        <v>241</v>
      </c>
      <c r="F2384" s="5">
        <f>[2]攻击!$L286</f>
        <v>657255</v>
      </c>
      <c r="G2384" s="5">
        <f t="shared" si="1224"/>
        <v>1356</v>
      </c>
      <c r="H2384" s="5">
        <v>0</v>
      </c>
      <c r="I2384" s="6">
        <f t="shared" si="1225"/>
        <v>2860</v>
      </c>
      <c r="J2384">
        <v>0</v>
      </c>
      <c r="K2384" s="11">
        <f t="shared" si="1226"/>
        <v>8</v>
      </c>
      <c r="L2384">
        <v>0</v>
      </c>
      <c r="M2384">
        <v>0</v>
      </c>
      <c r="N2384" s="7">
        <v>0</v>
      </c>
      <c r="O2384" s="7" t="str">
        <f t="shared" ref="O2384:Q2384" si="1241">O2284</f>
        <v>1-1,2-82</v>
      </c>
      <c r="P2384" s="5" t="str">
        <f t="shared" si="1228"/>
        <v>1-1756840</v>
      </c>
      <c r="Q2384" s="7">
        <f t="shared" si="1241"/>
        <v>0</v>
      </c>
      <c r="R2384" s="5">
        <f t="shared" si="1229"/>
        <v>657255</v>
      </c>
      <c r="S2384" s="5">
        <v>15</v>
      </c>
      <c r="T2384" s="5">
        <v>0</v>
      </c>
      <c r="U2384">
        <f>[2]升级消耗!$J284</f>
        <v>1756840</v>
      </c>
      <c r="V2384">
        <f t="shared" si="1203"/>
        <v>2.15</v>
      </c>
      <c r="AA2384" s="5">
        <f t="shared" si="1230"/>
        <v>2860</v>
      </c>
    </row>
    <row r="2385" spans="1:27">
      <c r="A2385" s="5">
        <f t="shared" si="1222"/>
        <v>1008282</v>
      </c>
      <c r="B2385" s="5">
        <f t="shared" si="1200"/>
        <v>1008</v>
      </c>
      <c r="C2385" s="5">
        <f>VLOOKUP(B2385,[1]role!$A:$J,10,1)</f>
        <v>52</v>
      </c>
      <c r="D2385" s="5">
        <f t="shared" si="1201"/>
        <v>282</v>
      </c>
      <c r="E2385" s="10" t="s">
        <v>241</v>
      </c>
      <c r="F2385" s="5">
        <f>[2]攻击!$L287</f>
        <v>669535</v>
      </c>
      <c r="G2385" s="5">
        <f t="shared" si="1224"/>
        <v>1360</v>
      </c>
      <c r="H2385" s="5">
        <v>0</v>
      </c>
      <c r="I2385" s="6">
        <f t="shared" si="1225"/>
        <v>2870</v>
      </c>
      <c r="J2385">
        <v>0</v>
      </c>
      <c r="K2385" s="11">
        <f t="shared" si="1226"/>
        <v>8</v>
      </c>
      <c r="L2385">
        <v>0</v>
      </c>
      <c r="M2385">
        <v>0</v>
      </c>
      <c r="N2385" s="7">
        <v>0</v>
      </c>
      <c r="O2385" s="7" t="str">
        <f t="shared" ref="O2385:Q2385" si="1242">O2285</f>
        <v>1-1,2-83</v>
      </c>
      <c r="P2385" s="5" t="str">
        <f t="shared" si="1228"/>
        <v>1-1789664</v>
      </c>
      <c r="Q2385" s="7">
        <f t="shared" si="1242"/>
        <v>0</v>
      </c>
      <c r="R2385" s="5">
        <f t="shared" si="1229"/>
        <v>669535</v>
      </c>
      <c r="S2385" s="5">
        <v>15</v>
      </c>
      <c r="T2385" s="5">
        <v>0</v>
      </c>
      <c r="U2385">
        <f>[2]升级消耗!$J285</f>
        <v>1789664</v>
      </c>
      <c r="V2385">
        <f t="shared" si="1203"/>
        <v>2.15</v>
      </c>
      <c r="AA2385" s="5">
        <f t="shared" si="1230"/>
        <v>2870</v>
      </c>
    </row>
    <row r="2386" spans="1:27">
      <c r="A2386" s="5">
        <f t="shared" si="1222"/>
        <v>1008283</v>
      </c>
      <c r="B2386" s="5">
        <f t="shared" si="1200"/>
        <v>1008</v>
      </c>
      <c r="C2386" s="5">
        <f>VLOOKUP(B2386,[1]role!$A:$J,10,1)</f>
        <v>52</v>
      </c>
      <c r="D2386" s="5">
        <f t="shared" si="1201"/>
        <v>283</v>
      </c>
      <c r="E2386" s="10" t="s">
        <v>241</v>
      </c>
      <c r="F2386" s="5">
        <f>[2]攻击!$L288</f>
        <v>681814</v>
      </c>
      <c r="G2386" s="5">
        <f t="shared" si="1224"/>
        <v>1365</v>
      </c>
      <c r="H2386" s="5">
        <v>0</v>
      </c>
      <c r="I2386" s="6">
        <f t="shared" si="1225"/>
        <v>2880</v>
      </c>
      <c r="J2386">
        <v>0</v>
      </c>
      <c r="K2386" s="11">
        <f t="shared" si="1226"/>
        <v>8</v>
      </c>
      <c r="L2386">
        <v>0</v>
      </c>
      <c r="M2386">
        <v>0</v>
      </c>
      <c r="N2386" s="7">
        <v>0</v>
      </c>
      <c r="O2386" s="7" t="str">
        <f t="shared" ref="O2386:Q2386" si="1243">O2286</f>
        <v>1-1,2-84</v>
      </c>
      <c r="P2386" s="5" t="str">
        <f t="shared" si="1228"/>
        <v>1-1822489</v>
      </c>
      <c r="Q2386" s="7">
        <f t="shared" si="1243"/>
        <v>0</v>
      </c>
      <c r="R2386" s="5">
        <f t="shared" si="1229"/>
        <v>681814</v>
      </c>
      <c r="S2386" s="5">
        <v>15</v>
      </c>
      <c r="T2386" s="5">
        <v>0</v>
      </c>
      <c r="U2386">
        <f>[2]升级消耗!$J286</f>
        <v>1822489</v>
      </c>
      <c r="V2386">
        <f t="shared" si="1203"/>
        <v>2.15</v>
      </c>
      <c r="AA2386" s="5">
        <f t="shared" si="1230"/>
        <v>2880</v>
      </c>
    </row>
    <row r="2387" spans="1:27">
      <c r="A2387" s="5">
        <f t="shared" si="1222"/>
        <v>1008284</v>
      </c>
      <c r="B2387" s="5">
        <f t="shared" si="1200"/>
        <v>1008</v>
      </c>
      <c r="C2387" s="5">
        <f>VLOOKUP(B2387,[1]role!$A:$J,10,1)</f>
        <v>52</v>
      </c>
      <c r="D2387" s="5">
        <f t="shared" si="1201"/>
        <v>284</v>
      </c>
      <c r="E2387" s="10" t="s">
        <v>241</v>
      </c>
      <c r="F2387" s="5">
        <f>[2]攻击!$L289</f>
        <v>694098</v>
      </c>
      <c r="G2387" s="5">
        <f t="shared" si="1224"/>
        <v>1370</v>
      </c>
      <c r="H2387" s="5">
        <v>0</v>
      </c>
      <c r="I2387" s="6">
        <f t="shared" si="1225"/>
        <v>2890</v>
      </c>
      <c r="J2387">
        <v>0</v>
      </c>
      <c r="K2387" s="11">
        <f t="shared" si="1226"/>
        <v>8</v>
      </c>
      <c r="L2387">
        <v>0</v>
      </c>
      <c r="M2387">
        <v>0</v>
      </c>
      <c r="N2387" s="7">
        <v>0</v>
      </c>
      <c r="O2387" s="7" t="str">
        <f t="shared" ref="O2387:Q2387" si="1244">O2287</f>
        <v>1-1,2-85</v>
      </c>
      <c r="P2387" s="5" t="str">
        <f t="shared" si="1228"/>
        <v>1-1855313</v>
      </c>
      <c r="Q2387" s="7">
        <f t="shared" si="1244"/>
        <v>0</v>
      </c>
      <c r="R2387" s="5">
        <f t="shared" si="1229"/>
        <v>694098</v>
      </c>
      <c r="S2387" s="5">
        <v>15</v>
      </c>
      <c r="T2387" s="5">
        <v>0</v>
      </c>
      <c r="U2387">
        <f>[2]升级消耗!$J287</f>
        <v>1855313</v>
      </c>
      <c r="V2387">
        <f t="shared" si="1203"/>
        <v>2.15</v>
      </c>
      <c r="AA2387" s="5">
        <f t="shared" si="1230"/>
        <v>2890</v>
      </c>
    </row>
    <row r="2388" spans="1:27">
      <c r="A2388" s="5">
        <f t="shared" si="1222"/>
        <v>1008285</v>
      </c>
      <c r="B2388" s="5">
        <f t="shared" si="1200"/>
        <v>1008</v>
      </c>
      <c r="C2388" s="5">
        <f>VLOOKUP(B2388,[1]role!$A:$J,10,1)</f>
        <v>52</v>
      </c>
      <c r="D2388" s="5">
        <f t="shared" si="1201"/>
        <v>285</v>
      </c>
      <c r="E2388" s="10" t="s">
        <v>241</v>
      </c>
      <c r="F2388" s="5">
        <f>[2]攻击!$L290</f>
        <v>706381</v>
      </c>
      <c r="G2388" s="5">
        <f t="shared" si="1224"/>
        <v>1374</v>
      </c>
      <c r="H2388" s="5">
        <v>0</v>
      </c>
      <c r="I2388" s="6">
        <f t="shared" si="1225"/>
        <v>2900</v>
      </c>
      <c r="J2388">
        <v>0</v>
      </c>
      <c r="K2388" s="11">
        <f t="shared" si="1226"/>
        <v>8</v>
      </c>
      <c r="L2388">
        <v>0</v>
      </c>
      <c r="M2388">
        <v>0</v>
      </c>
      <c r="N2388" s="7">
        <v>0</v>
      </c>
      <c r="O2388" s="7" t="str">
        <f t="shared" ref="O2388:Q2388" si="1245">O2288</f>
        <v>1-1,2-86</v>
      </c>
      <c r="P2388" s="5" t="str">
        <f t="shared" si="1228"/>
        <v>1-1888147</v>
      </c>
      <c r="Q2388" s="7">
        <f t="shared" si="1245"/>
        <v>0</v>
      </c>
      <c r="R2388" s="5">
        <f t="shared" si="1229"/>
        <v>706381</v>
      </c>
      <c r="S2388" s="5">
        <v>15</v>
      </c>
      <c r="T2388" s="5">
        <v>0</v>
      </c>
      <c r="U2388">
        <f>[2]升级消耗!$J288</f>
        <v>1888147</v>
      </c>
      <c r="V2388">
        <f t="shared" si="1203"/>
        <v>2.15</v>
      </c>
      <c r="AA2388" s="5">
        <f t="shared" si="1230"/>
        <v>2900</v>
      </c>
    </row>
    <row r="2389" spans="1:27">
      <c r="A2389" s="5">
        <f t="shared" si="1222"/>
        <v>1008286</v>
      </c>
      <c r="B2389" s="5">
        <f t="shared" si="1200"/>
        <v>1008</v>
      </c>
      <c r="C2389" s="5">
        <f>VLOOKUP(B2389,[1]role!$A:$J,10,1)</f>
        <v>52</v>
      </c>
      <c r="D2389" s="5">
        <f t="shared" si="1201"/>
        <v>286</v>
      </c>
      <c r="E2389" s="10" t="s">
        <v>241</v>
      </c>
      <c r="F2389" s="5">
        <f>[2]攻击!$L291</f>
        <v>718668</v>
      </c>
      <c r="G2389" s="5">
        <f t="shared" si="1224"/>
        <v>1379</v>
      </c>
      <c r="H2389" s="5">
        <v>0</v>
      </c>
      <c r="I2389" s="6">
        <f t="shared" si="1225"/>
        <v>2910</v>
      </c>
      <c r="J2389">
        <v>0</v>
      </c>
      <c r="K2389" s="11">
        <f t="shared" si="1226"/>
        <v>8</v>
      </c>
      <c r="L2389">
        <v>0</v>
      </c>
      <c r="M2389">
        <v>0</v>
      </c>
      <c r="N2389" s="7">
        <v>0</v>
      </c>
      <c r="O2389" s="7" t="str">
        <f t="shared" ref="O2389:Q2389" si="1246">O2289</f>
        <v>1-1,2-87</v>
      </c>
      <c r="P2389" s="5" t="str">
        <f t="shared" si="1228"/>
        <v>1-1920991</v>
      </c>
      <c r="Q2389" s="7">
        <f t="shared" si="1246"/>
        <v>0</v>
      </c>
      <c r="R2389" s="5">
        <f t="shared" si="1229"/>
        <v>718668</v>
      </c>
      <c r="S2389" s="5">
        <v>15</v>
      </c>
      <c r="T2389" s="5">
        <v>0</v>
      </c>
      <c r="U2389">
        <f>[2]升级消耗!$J289</f>
        <v>1920991</v>
      </c>
      <c r="V2389">
        <f t="shared" si="1203"/>
        <v>2.15</v>
      </c>
      <c r="AA2389" s="5">
        <f t="shared" si="1230"/>
        <v>2910</v>
      </c>
    </row>
    <row r="2390" spans="1:27">
      <c r="A2390" s="5">
        <f t="shared" si="1222"/>
        <v>1008287</v>
      </c>
      <c r="B2390" s="5">
        <f t="shared" si="1200"/>
        <v>1008</v>
      </c>
      <c r="C2390" s="5">
        <f>VLOOKUP(B2390,[1]role!$A:$J,10,1)</f>
        <v>52</v>
      </c>
      <c r="D2390" s="5">
        <f t="shared" si="1201"/>
        <v>287</v>
      </c>
      <c r="E2390" s="10" t="s">
        <v>241</v>
      </c>
      <c r="F2390" s="5">
        <f>[2]攻击!$L292</f>
        <v>730954</v>
      </c>
      <c r="G2390" s="5">
        <f t="shared" si="1224"/>
        <v>1384</v>
      </c>
      <c r="H2390" s="5">
        <v>0</v>
      </c>
      <c r="I2390" s="6">
        <f t="shared" si="1225"/>
        <v>2920</v>
      </c>
      <c r="J2390">
        <v>0</v>
      </c>
      <c r="K2390" s="11">
        <f t="shared" si="1226"/>
        <v>8</v>
      </c>
      <c r="L2390">
        <v>0</v>
      </c>
      <c r="M2390">
        <v>0</v>
      </c>
      <c r="N2390" s="7">
        <v>0</v>
      </c>
      <c r="O2390" s="7" t="str">
        <f t="shared" ref="O2390:Q2390" si="1247">O2290</f>
        <v>1-1,2-88</v>
      </c>
      <c r="P2390" s="5" t="str">
        <f t="shared" si="1228"/>
        <v>1-1953835</v>
      </c>
      <c r="Q2390" s="7">
        <f t="shared" si="1247"/>
        <v>0</v>
      </c>
      <c r="R2390" s="5">
        <f t="shared" si="1229"/>
        <v>730954</v>
      </c>
      <c r="S2390" s="5">
        <v>15</v>
      </c>
      <c r="T2390" s="5">
        <v>0</v>
      </c>
      <c r="U2390">
        <f>[2]升级消耗!$J290</f>
        <v>1953835</v>
      </c>
      <c r="V2390">
        <f t="shared" si="1203"/>
        <v>2.15</v>
      </c>
      <c r="AA2390" s="5">
        <f t="shared" si="1230"/>
        <v>2920</v>
      </c>
    </row>
    <row r="2391" spans="1:27">
      <c r="A2391" s="5">
        <f t="shared" si="1222"/>
        <v>1008288</v>
      </c>
      <c r="B2391" s="5">
        <f t="shared" si="1200"/>
        <v>1008</v>
      </c>
      <c r="C2391" s="5">
        <f>VLOOKUP(B2391,[1]role!$A:$J,10,1)</f>
        <v>52</v>
      </c>
      <c r="D2391" s="5">
        <f t="shared" si="1201"/>
        <v>288</v>
      </c>
      <c r="E2391" s="10" t="s">
        <v>241</v>
      </c>
      <c r="F2391" s="5">
        <f>[2]攻击!$L293</f>
        <v>743245</v>
      </c>
      <c r="G2391" s="5">
        <f t="shared" si="1224"/>
        <v>1388</v>
      </c>
      <c r="H2391" s="5">
        <v>0</v>
      </c>
      <c r="I2391" s="6">
        <f t="shared" si="1225"/>
        <v>2930</v>
      </c>
      <c r="J2391">
        <v>0</v>
      </c>
      <c r="K2391" s="11">
        <f t="shared" si="1226"/>
        <v>8</v>
      </c>
      <c r="L2391">
        <v>0</v>
      </c>
      <c r="M2391">
        <v>0</v>
      </c>
      <c r="N2391" s="7">
        <v>0</v>
      </c>
      <c r="O2391" s="7" t="str">
        <f t="shared" ref="O2391:Q2391" si="1248">O2291</f>
        <v>1-1,2-89</v>
      </c>
      <c r="P2391" s="5" t="str">
        <f t="shared" si="1228"/>
        <v>1-1986689</v>
      </c>
      <c r="Q2391" s="7">
        <f t="shared" si="1248"/>
        <v>0</v>
      </c>
      <c r="R2391" s="5">
        <f t="shared" si="1229"/>
        <v>743245</v>
      </c>
      <c r="S2391" s="5">
        <v>15</v>
      </c>
      <c r="T2391" s="5">
        <v>0</v>
      </c>
      <c r="U2391">
        <f>[2]升级消耗!$J291</f>
        <v>1986689</v>
      </c>
      <c r="V2391">
        <f t="shared" si="1203"/>
        <v>2.15</v>
      </c>
      <c r="AA2391" s="5">
        <f t="shared" si="1230"/>
        <v>2930</v>
      </c>
    </row>
    <row r="2392" spans="1:27">
      <c r="A2392" s="5">
        <f t="shared" si="1222"/>
        <v>1008289</v>
      </c>
      <c r="B2392" s="5">
        <f t="shared" si="1200"/>
        <v>1008</v>
      </c>
      <c r="C2392" s="5">
        <f>VLOOKUP(B2392,[1]role!$A:$J,10,1)</f>
        <v>52</v>
      </c>
      <c r="D2392" s="5">
        <f t="shared" si="1201"/>
        <v>289</v>
      </c>
      <c r="E2392" s="10" t="s">
        <v>241</v>
      </c>
      <c r="F2392" s="5">
        <f>[2]攻击!$L294</f>
        <v>755535</v>
      </c>
      <c r="G2392" s="5">
        <f t="shared" si="1224"/>
        <v>1393</v>
      </c>
      <c r="H2392" s="5">
        <v>0</v>
      </c>
      <c r="I2392" s="6">
        <f t="shared" si="1225"/>
        <v>2940</v>
      </c>
      <c r="J2392">
        <v>0</v>
      </c>
      <c r="K2392" s="11">
        <f t="shared" si="1226"/>
        <v>8</v>
      </c>
      <c r="L2392">
        <v>0</v>
      </c>
      <c r="M2392">
        <v>0</v>
      </c>
      <c r="N2392" s="7">
        <v>0</v>
      </c>
      <c r="O2392" s="7" t="str">
        <f t="shared" ref="O2392:Q2392" si="1249">O2292</f>
        <v>1-1,2-90</v>
      </c>
      <c r="P2392" s="5" t="str">
        <f t="shared" si="1228"/>
        <v>1-2019543</v>
      </c>
      <c r="Q2392" s="7">
        <f t="shared" si="1249"/>
        <v>0</v>
      </c>
      <c r="R2392" s="5">
        <f t="shared" si="1229"/>
        <v>755535</v>
      </c>
      <c r="S2392" s="5">
        <v>15</v>
      </c>
      <c r="T2392" s="5">
        <v>0</v>
      </c>
      <c r="U2392">
        <f>[2]升级消耗!$J292</f>
        <v>2019543</v>
      </c>
      <c r="V2392">
        <f t="shared" si="1203"/>
        <v>2.15</v>
      </c>
      <c r="AA2392" s="5">
        <f t="shared" si="1230"/>
        <v>2940</v>
      </c>
    </row>
    <row r="2393" spans="1:27">
      <c r="A2393" s="5">
        <f t="shared" si="1222"/>
        <v>1008290</v>
      </c>
      <c r="B2393" s="5">
        <f t="shared" si="1200"/>
        <v>1008</v>
      </c>
      <c r="C2393" s="5">
        <f>VLOOKUP(B2393,[1]role!$A:$J,10,1)</f>
        <v>52</v>
      </c>
      <c r="D2393" s="5">
        <f t="shared" si="1201"/>
        <v>290</v>
      </c>
      <c r="E2393" s="10" t="s">
        <v>241</v>
      </c>
      <c r="F2393" s="5">
        <f>[2]攻击!$L295</f>
        <v>767829</v>
      </c>
      <c r="G2393" s="5">
        <f t="shared" si="1224"/>
        <v>1398</v>
      </c>
      <c r="H2393" s="5">
        <v>0</v>
      </c>
      <c r="I2393" s="6">
        <f t="shared" si="1225"/>
        <v>2950</v>
      </c>
      <c r="J2393">
        <v>0</v>
      </c>
      <c r="K2393" s="11">
        <f t="shared" si="1226"/>
        <v>8</v>
      </c>
      <c r="L2393">
        <v>0</v>
      </c>
      <c r="M2393">
        <v>0</v>
      </c>
      <c r="N2393" s="7">
        <v>0</v>
      </c>
      <c r="O2393" s="7" t="str">
        <f t="shared" ref="O2393:Q2393" si="1250">O2293</f>
        <v>1-1,2-91</v>
      </c>
      <c r="P2393" s="5" t="str">
        <f t="shared" si="1228"/>
        <v>1-2052405</v>
      </c>
      <c r="Q2393" s="7">
        <f t="shared" si="1250"/>
        <v>0</v>
      </c>
      <c r="R2393" s="5">
        <f t="shared" si="1229"/>
        <v>767829</v>
      </c>
      <c r="S2393" s="5">
        <v>15</v>
      </c>
      <c r="T2393" s="5">
        <v>0</v>
      </c>
      <c r="U2393">
        <f>[2]升级消耗!$J293</f>
        <v>2052405</v>
      </c>
      <c r="V2393">
        <f t="shared" si="1203"/>
        <v>2.15</v>
      </c>
      <c r="AA2393" s="5">
        <f t="shared" si="1230"/>
        <v>2950</v>
      </c>
    </row>
    <row r="2394" spans="1:27">
      <c r="A2394" s="5">
        <f t="shared" si="1222"/>
        <v>1008291</v>
      </c>
      <c r="B2394" s="5">
        <f t="shared" si="1200"/>
        <v>1008</v>
      </c>
      <c r="C2394" s="5">
        <f>VLOOKUP(B2394,[1]role!$A:$J,10,1)</f>
        <v>52</v>
      </c>
      <c r="D2394" s="5">
        <f t="shared" si="1201"/>
        <v>291</v>
      </c>
      <c r="E2394" s="10" t="s">
        <v>241</v>
      </c>
      <c r="F2394" s="5">
        <f>[2]攻击!$L296</f>
        <v>780123</v>
      </c>
      <c r="G2394" s="5">
        <f t="shared" si="1224"/>
        <v>1402</v>
      </c>
      <c r="H2394" s="5">
        <v>0</v>
      </c>
      <c r="I2394" s="6">
        <f t="shared" si="1225"/>
        <v>2960</v>
      </c>
      <c r="J2394">
        <v>0</v>
      </c>
      <c r="K2394" s="11">
        <f t="shared" si="1226"/>
        <v>8</v>
      </c>
      <c r="L2394">
        <v>0</v>
      </c>
      <c r="M2394">
        <v>0</v>
      </c>
      <c r="N2394" s="7">
        <v>0</v>
      </c>
      <c r="O2394" s="7" t="str">
        <f t="shared" ref="O2394:Q2394" si="1251">O2294</f>
        <v>1-1,2-92</v>
      </c>
      <c r="P2394" s="5" t="str">
        <f t="shared" si="1228"/>
        <v>1-2085259</v>
      </c>
      <c r="Q2394" s="7">
        <f t="shared" si="1251"/>
        <v>0</v>
      </c>
      <c r="R2394" s="5">
        <f t="shared" si="1229"/>
        <v>780123</v>
      </c>
      <c r="S2394" s="5">
        <v>15</v>
      </c>
      <c r="T2394" s="5">
        <v>0</v>
      </c>
      <c r="U2394">
        <f>[2]升级消耗!$J294</f>
        <v>2085259</v>
      </c>
      <c r="V2394">
        <f t="shared" si="1203"/>
        <v>2.15</v>
      </c>
      <c r="AA2394" s="5">
        <f t="shared" si="1230"/>
        <v>2960</v>
      </c>
    </row>
    <row r="2395" spans="1:27">
      <c r="A2395" s="5">
        <f t="shared" si="1222"/>
        <v>1008292</v>
      </c>
      <c r="B2395" s="5">
        <f t="shared" si="1200"/>
        <v>1008</v>
      </c>
      <c r="C2395" s="5">
        <f>VLOOKUP(B2395,[1]role!$A:$J,10,1)</f>
        <v>52</v>
      </c>
      <c r="D2395" s="5">
        <f t="shared" si="1201"/>
        <v>292</v>
      </c>
      <c r="E2395" s="10" t="s">
        <v>241</v>
      </c>
      <c r="F2395" s="5">
        <f>[2]攻击!$L297</f>
        <v>792421</v>
      </c>
      <c r="G2395" s="5">
        <f t="shared" si="1224"/>
        <v>1407</v>
      </c>
      <c r="H2395" s="5">
        <v>0</v>
      </c>
      <c r="I2395" s="6">
        <f t="shared" si="1225"/>
        <v>2970</v>
      </c>
      <c r="J2395">
        <v>0</v>
      </c>
      <c r="K2395" s="11">
        <f t="shared" si="1226"/>
        <v>8</v>
      </c>
      <c r="L2395">
        <v>0</v>
      </c>
      <c r="M2395">
        <v>0</v>
      </c>
      <c r="N2395" s="7">
        <v>0</v>
      </c>
      <c r="O2395" s="7" t="str">
        <f t="shared" ref="O2395:Q2395" si="1252">O2295</f>
        <v>1-1,2-93</v>
      </c>
      <c r="P2395" s="5" t="str">
        <f t="shared" si="1228"/>
        <v>1-2118133</v>
      </c>
      <c r="Q2395" s="7">
        <f t="shared" si="1252"/>
        <v>0</v>
      </c>
      <c r="R2395" s="5">
        <f t="shared" si="1229"/>
        <v>792421</v>
      </c>
      <c r="S2395" s="5">
        <v>15</v>
      </c>
      <c r="T2395" s="5">
        <v>0</v>
      </c>
      <c r="U2395">
        <f>[2]升级消耗!$J295</f>
        <v>2118133</v>
      </c>
      <c r="V2395">
        <f t="shared" si="1203"/>
        <v>2.15</v>
      </c>
      <c r="AA2395" s="5">
        <f t="shared" si="1230"/>
        <v>2970</v>
      </c>
    </row>
    <row r="2396" spans="1:27">
      <c r="A2396" s="5">
        <f t="shared" si="1222"/>
        <v>1008293</v>
      </c>
      <c r="B2396" s="5">
        <f t="shared" si="1200"/>
        <v>1008</v>
      </c>
      <c r="C2396" s="5">
        <f>VLOOKUP(B2396,[1]role!$A:$J,10,1)</f>
        <v>52</v>
      </c>
      <c r="D2396" s="5">
        <f t="shared" si="1201"/>
        <v>293</v>
      </c>
      <c r="E2396" s="10" t="s">
        <v>241</v>
      </c>
      <c r="F2396" s="5">
        <f>[2]攻击!$L298</f>
        <v>804718</v>
      </c>
      <c r="G2396" s="5">
        <f t="shared" si="1224"/>
        <v>1412</v>
      </c>
      <c r="H2396" s="5">
        <v>0</v>
      </c>
      <c r="I2396" s="6">
        <f t="shared" si="1225"/>
        <v>2980</v>
      </c>
      <c r="J2396">
        <v>0</v>
      </c>
      <c r="K2396" s="11">
        <f t="shared" si="1226"/>
        <v>8</v>
      </c>
      <c r="L2396">
        <v>0</v>
      </c>
      <c r="M2396">
        <v>0</v>
      </c>
      <c r="N2396" s="7">
        <v>0</v>
      </c>
      <c r="O2396" s="7" t="str">
        <f t="shared" ref="O2396:Q2396" si="1253">O2296</f>
        <v>1-1,2-94</v>
      </c>
      <c r="P2396" s="5" t="str">
        <f t="shared" si="1228"/>
        <v>1-2151005</v>
      </c>
      <c r="Q2396" s="7">
        <f t="shared" si="1253"/>
        <v>0</v>
      </c>
      <c r="R2396" s="5">
        <f t="shared" si="1229"/>
        <v>804718</v>
      </c>
      <c r="S2396" s="5">
        <v>15</v>
      </c>
      <c r="T2396" s="5">
        <v>0</v>
      </c>
      <c r="U2396">
        <f>[2]升级消耗!$J296</f>
        <v>2151005</v>
      </c>
      <c r="V2396">
        <f t="shared" si="1203"/>
        <v>2.15</v>
      </c>
      <c r="AA2396" s="5">
        <f t="shared" si="1230"/>
        <v>2980</v>
      </c>
    </row>
    <row r="2397" spans="1:27">
      <c r="A2397" s="5">
        <f t="shared" si="1222"/>
        <v>1008294</v>
      </c>
      <c r="B2397" s="5">
        <f t="shared" si="1200"/>
        <v>1008</v>
      </c>
      <c r="C2397" s="5">
        <f>VLOOKUP(B2397,[1]role!$A:$J,10,1)</f>
        <v>52</v>
      </c>
      <c r="D2397" s="5">
        <f t="shared" si="1201"/>
        <v>294</v>
      </c>
      <c r="E2397" s="10" t="s">
        <v>241</v>
      </c>
      <c r="F2397" s="5">
        <f>[2]攻击!$L299</f>
        <v>817020</v>
      </c>
      <c r="G2397" s="5">
        <f t="shared" si="1224"/>
        <v>1416</v>
      </c>
      <c r="H2397" s="5">
        <v>0</v>
      </c>
      <c r="I2397" s="6">
        <f t="shared" si="1225"/>
        <v>2990</v>
      </c>
      <c r="J2397">
        <v>0</v>
      </c>
      <c r="K2397" s="11">
        <f t="shared" si="1226"/>
        <v>8</v>
      </c>
      <c r="L2397">
        <v>0</v>
      </c>
      <c r="M2397">
        <v>0</v>
      </c>
      <c r="N2397" s="7">
        <v>0</v>
      </c>
      <c r="O2397" s="7" t="str">
        <f t="shared" ref="O2397:Q2397" si="1254">O2297</f>
        <v>1-1,2-95</v>
      </c>
      <c r="P2397" s="5" t="str">
        <f t="shared" si="1228"/>
        <v>1-2183888</v>
      </c>
      <c r="Q2397" s="7">
        <f t="shared" si="1254"/>
        <v>0</v>
      </c>
      <c r="R2397" s="5">
        <f t="shared" si="1229"/>
        <v>817020</v>
      </c>
      <c r="S2397" s="5">
        <v>15</v>
      </c>
      <c r="T2397" s="5">
        <v>0</v>
      </c>
      <c r="U2397">
        <f>[2]升级消耗!$J297</f>
        <v>2183888</v>
      </c>
      <c r="V2397">
        <f t="shared" si="1203"/>
        <v>2.15</v>
      </c>
      <c r="AA2397" s="5">
        <f t="shared" si="1230"/>
        <v>2990</v>
      </c>
    </row>
    <row r="2398" spans="1:27">
      <c r="A2398" s="5">
        <f t="shared" si="1222"/>
        <v>1008295</v>
      </c>
      <c r="B2398" s="5">
        <f t="shared" si="1200"/>
        <v>1008</v>
      </c>
      <c r="C2398" s="5">
        <f>VLOOKUP(B2398,[1]role!$A:$J,10,1)</f>
        <v>52</v>
      </c>
      <c r="D2398" s="5">
        <f t="shared" si="1201"/>
        <v>295</v>
      </c>
      <c r="E2398" s="10" t="s">
        <v>241</v>
      </c>
      <c r="F2398" s="5">
        <f>[2]攻击!$L300</f>
        <v>829321</v>
      </c>
      <c r="G2398" s="5">
        <f t="shared" si="1224"/>
        <v>1421</v>
      </c>
      <c r="H2398" s="5">
        <v>0</v>
      </c>
      <c r="I2398" s="6">
        <f t="shared" si="1225"/>
        <v>3000</v>
      </c>
      <c r="J2398">
        <v>0</v>
      </c>
      <c r="K2398" s="11">
        <f t="shared" si="1226"/>
        <v>8</v>
      </c>
      <c r="L2398">
        <v>0</v>
      </c>
      <c r="M2398">
        <v>0</v>
      </c>
      <c r="N2398" s="7">
        <v>0</v>
      </c>
      <c r="O2398" s="7" t="str">
        <f t="shared" ref="O2398:Q2398" si="1255">O2298</f>
        <v>1-1,2-96</v>
      </c>
      <c r="P2398" s="5" t="str">
        <f t="shared" si="1228"/>
        <v>1-2216772</v>
      </c>
      <c r="Q2398" s="7">
        <f t="shared" si="1255"/>
        <v>0</v>
      </c>
      <c r="R2398" s="5">
        <f t="shared" si="1229"/>
        <v>829321</v>
      </c>
      <c r="S2398" s="5">
        <v>15</v>
      </c>
      <c r="T2398" s="5">
        <v>0</v>
      </c>
      <c r="U2398">
        <f>[2]升级消耗!$J298</f>
        <v>2216772</v>
      </c>
      <c r="V2398">
        <f t="shared" si="1203"/>
        <v>2.15</v>
      </c>
      <c r="AA2398" s="5">
        <f t="shared" si="1230"/>
        <v>3000</v>
      </c>
    </row>
    <row r="2399" spans="1:27">
      <c r="A2399" s="5">
        <f t="shared" si="1222"/>
        <v>1008296</v>
      </c>
      <c r="B2399" s="5">
        <f t="shared" si="1200"/>
        <v>1008</v>
      </c>
      <c r="C2399" s="5">
        <f>VLOOKUP(B2399,[1]role!$A:$J,10,1)</f>
        <v>52</v>
      </c>
      <c r="D2399" s="5">
        <f t="shared" si="1201"/>
        <v>296</v>
      </c>
      <c r="E2399" s="10" t="s">
        <v>241</v>
      </c>
      <c r="F2399" s="5">
        <f>[2]攻击!$L301</f>
        <v>841626</v>
      </c>
      <c r="G2399" s="5">
        <f t="shared" si="1224"/>
        <v>1426</v>
      </c>
      <c r="H2399" s="5">
        <v>0</v>
      </c>
      <c r="I2399" s="6">
        <f t="shared" si="1225"/>
        <v>3010</v>
      </c>
      <c r="J2399">
        <v>0</v>
      </c>
      <c r="K2399" s="11">
        <f t="shared" si="1226"/>
        <v>8</v>
      </c>
      <c r="L2399">
        <v>0</v>
      </c>
      <c r="M2399">
        <v>0</v>
      </c>
      <c r="N2399" s="7">
        <v>0</v>
      </c>
      <c r="O2399" s="7" t="str">
        <f t="shared" ref="O2399:Q2399" si="1256">O2299</f>
        <v>1-1,2-97</v>
      </c>
      <c r="P2399" s="5" t="str">
        <f t="shared" si="1228"/>
        <v>1-2249664</v>
      </c>
      <c r="Q2399" s="7">
        <f t="shared" si="1256"/>
        <v>0</v>
      </c>
      <c r="R2399" s="5">
        <f t="shared" si="1229"/>
        <v>841626</v>
      </c>
      <c r="S2399" s="5">
        <v>15</v>
      </c>
      <c r="T2399" s="5">
        <v>0</v>
      </c>
      <c r="U2399">
        <f>[2]升级消耗!$J299</f>
        <v>2249664</v>
      </c>
      <c r="V2399">
        <f t="shared" si="1203"/>
        <v>2.15</v>
      </c>
      <c r="AA2399" s="5">
        <f t="shared" si="1230"/>
        <v>3010</v>
      </c>
    </row>
    <row r="2400" spans="1:27">
      <c r="A2400" s="5">
        <f t="shared" si="1222"/>
        <v>1008297</v>
      </c>
      <c r="B2400" s="5">
        <f t="shared" si="1200"/>
        <v>1008</v>
      </c>
      <c r="C2400" s="5">
        <f>VLOOKUP(B2400,[1]role!$A:$J,10,1)</f>
        <v>52</v>
      </c>
      <c r="D2400" s="5">
        <f t="shared" si="1201"/>
        <v>297</v>
      </c>
      <c r="E2400" s="10" t="s">
        <v>241</v>
      </c>
      <c r="F2400" s="5">
        <f>[2]攻击!$L302</f>
        <v>853930</v>
      </c>
      <c r="G2400" s="5">
        <f t="shared" si="1224"/>
        <v>1430</v>
      </c>
      <c r="H2400" s="5">
        <v>0</v>
      </c>
      <c r="I2400" s="6">
        <f t="shared" si="1225"/>
        <v>3020</v>
      </c>
      <c r="J2400">
        <v>0</v>
      </c>
      <c r="K2400" s="11">
        <f t="shared" si="1226"/>
        <v>8</v>
      </c>
      <c r="L2400">
        <v>0</v>
      </c>
      <c r="M2400">
        <v>0</v>
      </c>
      <c r="N2400" s="7">
        <v>0</v>
      </c>
      <c r="O2400" s="7" t="str">
        <f t="shared" ref="O2400:Q2400" si="1257">O2300</f>
        <v>1-1,2-98</v>
      </c>
      <c r="P2400" s="5" t="str">
        <f t="shared" si="1228"/>
        <v>1-2282547</v>
      </c>
      <c r="Q2400" s="7">
        <f t="shared" si="1257"/>
        <v>0</v>
      </c>
      <c r="R2400" s="5">
        <f t="shared" si="1229"/>
        <v>853930</v>
      </c>
      <c r="S2400" s="5">
        <v>15</v>
      </c>
      <c r="T2400" s="5">
        <v>0</v>
      </c>
      <c r="U2400">
        <f>[2]升级消耗!$J300</f>
        <v>2282547</v>
      </c>
      <c r="V2400">
        <f t="shared" si="1203"/>
        <v>2.15</v>
      </c>
      <c r="AA2400" s="5">
        <f t="shared" si="1230"/>
        <v>3020</v>
      </c>
    </row>
    <row r="2401" spans="1:27">
      <c r="A2401" s="5">
        <f t="shared" si="1222"/>
        <v>1008298</v>
      </c>
      <c r="B2401" s="5">
        <f t="shared" si="1200"/>
        <v>1008</v>
      </c>
      <c r="C2401" s="5">
        <f>VLOOKUP(B2401,[1]role!$A:$J,10,1)</f>
        <v>52</v>
      </c>
      <c r="D2401" s="5">
        <f t="shared" si="1201"/>
        <v>298</v>
      </c>
      <c r="E2401" s="10" t="s">
        <v>241</v>
      </c>
      <c r="F2401" s="5">
        <f>[2]攻击!$L303</f>
        <v>866239</v>
      </c>
      <c r="G2401" s="5">
        <f t="shared" si="1224"/>
        <v>1435</v>
      </c>
      <c r="H2401" s="5">
        <v>0</v>
      </c>
      <c r="I2401" s="6">
        <f t="shared" si="1225"/>
        <v>3030</v>
      </c>
      <c r="J2401">
        <v>0</v>
      </c>
      <c r="K2401" s="11">
        <f t="shared" si="1226"/>
        <v>8</v>
      </c>
      <c r="L2401">
        <v>0</v>
      </c>
      <c r="M2401">
        <v>0</v>
      </c>
      <c r="N2401" s="7">
        <v>0</v>
      </c>
      <c r="O2401" s="7" t="str">
        <f t="shared" ref="O2401:Q2401" si="1258">O2301</f>
        <v>1-1,2-99</v>
      </c>
      <c r="P2401" s="5" t="str">
        <f t="shared" si="1228"/>
        <v>1-2315449</v>
      </c>
      <c r="Q2401" s="7">
        <f t="shared" si="1258"/>
        <v>0</v>
      </c>
      <c r="R2401" s="5">
        <f t="shared" si="1229"/>
        <v>866239</v>
      </c>
      <c r="S2401" s="5">
        <v>15</v>
      </c>
      <c r="T2401" s="5">
        <v>0</v>
      </c>
      <c r="U2401">
        <f>[2]升级消耗!$J301</f>
        <v>2315449</v>
      </c>
      <c r="V2401">
        <f t="shared" si="1203"/>
        <v>2.15</v>
      </c>
      <c r="AA2401" s="5">
        <f t="shared" si="1230"/>
        <v>3030</v>
      </c>
    </row>
    <row r="2402" spans="1:27">
      <c r="A2402" s="5">
        <f t="shared" si="1222"/>
        <v>1008299</v>
      </c>
      <c r="B2402" s="5">
        <f t="shared" si="1200"/>
        <v>1008</v>
      </c>
      <c r="C2402" s="5">
        <f>VLOOKUP(B2402,[1]role!$A:$J,10,1)</f>
        <v>52</v>
      </c>
      <c r="D2402" s="5">
        <f t="shared" si="1201"/>
        <v>299</v>
      </c>
      <c r="E2402" s="10" t="s">
        <v>241</v>
      </c>
      <c r="F2402" s="5">
        <f>[2]攻击!$L304</f>
        <v>878547</v>
      </c>
      <c r="G2402" s="5">
        <f t="shared" si="1224"/>
        <v>1439</v>
      </c>
      <c r="H2402" s="5">
        <v>0</v>
      </c>
      <c r="I2402" s="6">
        <f t="shared" si="1225"/>
        <v>3040</v>
      </c>
      <c r="J2402">
        <v>0</v>
      </c>
      <c r="K2402" s="11">
        <f t="shared" si="1226"/>
        <v>8</v>
      </c>
      <c r="L2402">
        <v>0</v>
      </c>
      <c r="M2402">
        <v>0</v>
      </c>
      <c r="N2402" s="7">
        <v>0</v>
      </c>
      <c r="O2402" s="7" t="str">
        <f t="shared" ref="O2402:Q2402" si="1259">O2302</f>
        <v>1-1,2-100</v>
      </c>
      <c r="P2402" s="5" t="str">
        <f t="shared" si="1228"/>
        <v>1-2348352</v>
      </c>
      <c r="Q2402" s="7">
        <f t="shared" si="1259"/>
        <v>0</v>
      </c>
      <c r="R2402" s="5">
        <f t="shared" si="1229"/>
        <v>878547</v>
      </c>
      <c r="S2402" s="5">
        <v>15</v>
      </c>
      <c r="T2402" s="5">
        <v>0</v>
      </c>
      <c r="U2402">
        <f>[2]升级消耗!$J302</f>
        <v>2348352</v>
      </c>
      <c r="V2402">
        <f t="shared" si="1203"/>
        <v>2.15</v>
      </c>
      <c r="AA2402" s="5">
        <f t="shared" si="1230"/>
        <v>3040</v>
      </c>
    </row>
    <row r="2403" spans="1:27">
      <c r="A2403" s="5">
        <f t="shared" si="1222"/>
        <v>1008300</v>
      </c>
      <c r="B2403" s="5">
        <f t="shared" si="1200"/>
        <v>1008</v>
      </c>
      <c r="C2403" s="5">
        <f>VLOOKUP(B2403,[1]role!$A:$J,10,1)</f>
        <v>52</v>
      </c>
      <c r="D2403" s="5">
        <f t="shared" si="1201"/>
        <v>300</v>
      </c>
      <c r="E2403" s="10" t="s">
        <v>241</v>
      </c>
      <c r="F2403" s="5">
        <f>[2]攻击!$L305</f>
        <v>890859</v>
      </c>
      <c r="G2403" s="5">
        <f t="shared" si="1224"/>
        <v>1444</v>
      </c>
      <c r="H2403" s="5">
        <v>0</v>
      </c>
      <c r="I2403" s="6">
        <f t="shared" si="1225"/>
        <v>3050</v>
      </c>
      <c r="J2403">
        <v>0</v>
      </c>
      <c r="K2403" s="11">
        <f t="shared" si="1226"/>
        <v>8</v>
      </c>
      <c r="L2403">
        <v>0</v>
      </c>
      <c r="M2403">
        <v>0</v>
      </c>
      <c r="N2403" s="7">
        <v>0</v>
      </c>
      <c r="O2403" s="7" t="str">
        <f t="shared" ref="O2403:Q2403" si="1260">O2303</f>
        <v>1-1,2-101</v>
      </c>
      <c r="P2403" s="5" t="str">
        <f t="shared" si="1228"/>
        <v>1-2381262</v>
      </c>
      <c r="Q2403" s="7">
        <f t="shared" si="1260"/>
        <v>0</v>
      </c>
      <c r="R2403" s="5">
        <f t="shared" si="1229"/>
        <v>890859</v>
      </c>
      <c r="S2403" s="5">
        <v>15</v>
      </c>
      <c r="T2403" s="5">
        <v>0</v>
      </c>
      <c r="U2403">
        <f>[2]升级消耗!$J303</f>
        <v>2381262</v>
      </c>
      <c r="V2403">
        <f t="shared" si="1203"/>
        <v>2.15</v>
      </c>
      <c r="AA2403" s="5">
        <f t="shared" si="1230"/>
        <v>3050</v>
      </c>
    </row>
    <row r="2404" spans="1:27">
      <c r="A2404" s="5">
        <f t="shared" si="1222"/>
        <v>1009001</v>
      </c>
      <c r="B2404" s="5">
        <f t="shared" si="1200"/>
        <v>1009</v>
      </c>
      <c r="C2404" s="5">
        <f>VLOOKUP(B2404,[1]role!$A:$J,10,1)</f>
        <v>53</v>
      </c>
      <c r="D2404" s="5">
        <f t="shared" si="1201"/>
        <v>1</v>
      </c>
      <c r="E2404" s="10" t="s">
        <v>241</v>
      </c>
      <c r="F2404" s="5">
        <f>[2]攻击!$M6</f>
        <v>390</v>
      </c>
      <c r="G2404" s="5">
        <f t="shared" si="1224"/>
        <v>54</v>
      </c>
      <c r="H2404" s="5">
        <v>0</v>
      </c>
      <c r="I2404" s="6">
        <f t="shared" si="1225"/>
        <v>60</v>
      </c>
      <c r="J2404">
        <v>0</v>
      </c>
      <c r="K2404" s="11">
        <f t="shared" si="1226"/>
        <v>8</v>
      </c>
      <c r="L2404">
        <v>0</v>
      </c>
      <c r="M2404">
        <v>0</v>
      </c>
      <c r="N2404" s="7">
        <v>0</v>
      </c>
      <c r="O2404" s="7" t="str">
        <f t="shared" ref="O2404:Q2404" si="1261">O2304</f>
        <v>1-1,2-2</v>
      </c>
      <c r="P2404" s="5" t="str">
        <f t="shared" si="1228"/>
        <v>1-828</v>
      </c>
      <c r="Q2404" s="7">
        <f t="shared" si="1261"/>
        <v>0</v>
      </c>
      <c r="R2404" s="5">
        <f t="shared" si="1229"/>
        <v>390</v>
      </c>
      <c r="S2404" s="5">
        <v>15</v>
      </c>
      <c r="T2404" s="5">
        <v>0</v>
      </c>
      <c r="U2404">
        <f>[2]升级消耗!$K4</f>
        <v>828</v>
      </c>
      <c r="V2404">
        <f t="shared" si="1203"/>
        <v>2.1</v>
      </c>
      <c r="AA2404" s="5">
        <f t="shared" si="1230"/>
        <v>60</v>
      </c>
    </row>
    <row r="2405" spans="1:27">
      <c r="A2405" s="5">
        <f t="shared" si="1222"/>
        <v>1009002</v>
      </c>
      <c r="B2405" s="5">
        <f t="shared" si="1200"/>
        <v>1009</v>
      </c>
      <c r="C2405" s="5">
        <f>VLOOKUP(B2405,[1]role!$A:$J,10,1)</f>
        <v>53</v>
      </c>
      <c r="D2405" s="5">
        <f t="shared" si="1201"/>
        <v>2</v>
      </c>
      <c r="E2405" s="10" t="s">
        <v>241</v>
      </c>
      <c r="F2405" s="5">
        <f>[2]攻击!$M7</f>
        <v>409</v>
      </c>
      <c r="G2405" s="5">
        <f t="shared" si="1224"/>
        <v>59</v>
      </c>
      <c r="H2405" s="5">
        <v>0</v>
      </c>
      <c r="I2405" s="6">
        <f t="shared" si="1225"/>
        <v>70</v>
      </c>
      <c r="J2405">
        <v>0</v>
      </c>
      <c r="K2405" s="11">
        <f t="shared" si="1226"/>
        <v>8</v>
      </c>
      <c r="L2405">
        <v>0</v>
      </c>
      <c r="M2405">
        <v>0</v>
      </c>
      <c r="N2405" s="7">
        <v>0</v>
      </c>
      <c r="O2405" s="7" t="str">
        <f t="shared" ref="O2405:Q2405" si="1262">O2305</f>
        <v>1-1,2-3</v>
      </c>
      <c r="P2405" s="5" t="str">
        <f t="shared" si="1228"/>
        <v>1-850</v>
      </c>
      <c r="Q2405" s="7">
        <f t="shared" si="1262"/>
        <v>0</v>
      </c>
      <c r="R2405" s="5">
        <f t="shared" si="1229"/>
        <v>409</v>
      </c>
      <c r="S2405" s="5">
        <v>15</v>
      </c>
      <c r="T2405" s="5">
        <v>0</v>
      </c>
      <c r="U2405">
        <f>[2]升级消耗!$K5</f>
        <v>850</v>
      </c>
      <c r="V2405">
        <f t="shared" si="1203"/>
        <v>2.1</v>
      </c>
      <c r="AA2405" s="5">
        <f t="shared" si="1230"/>
        <v>70</v>
      </c>
    </row>
    <row r="2406" spans="1:27">
      <c r="A2406" s="5">
        <f t="shared" si="1222"/>
        <v>1009003</v>
      </c>
      <c r="B2406" s="5">
        <f t="shared" si="1200"/>
        <v>1009</v>
      </c>
      <c r="C2406" s="5">
        <f>VLOOKUP(B2406,[1]role!$A:$J,10,1)</f>
        <v>53</v>
      </c>
      <c r="D2406" s="5">
        <f t="shared" si="1201"/>
        <v>3</v>
      </c>
      <c r="E2406" s="10" t="s">
        <v>241</v>
      </c>
      <c r="F2406" s="5">
        <f>[2]攻击!$M8</f>
        <v>429</v>
      </c>
      <c r="G2406" s="5">
        <f t="shared" si="1224"/>
        <v>64</v>
      </c>
      <c r="H2406" s="5">
        <v>0</v>
      </c>
      <c r="I2406" s="6">
        <f t="shared" si="1225"/>
        <v>80</v>
      </c>
      <c r="J2406">
        <v>0</v>
      </c>
      <c r="K2406" s="11">
        <f t="shared" si="1226"/>
        <v>8</v>
      </c>
      <c r="L2406">
        <v>0</v>
      </c>
      <c r="M2406">
        <v>0</v>
      </c>
      <c r="N2406" s="7">
        <v>0</v>
      </c>
      <c r="O2406" s="7" t="str">
        <f t="shared" ref="O2406:Q2406" si="1263">O2306</f>
        <v>1-1,2-4</v>
      </c>
      <c r="P2406" s="5" t="str">
        <f t="shared" si="1228"/>
        <v>1-897</v>
      </c>
      <c r="Q2406" s="7">
        <f t="shared" si="1263"/>
        <v>0</v>
      </c>
      <c r="R2406" s="5">
        <f t="shared" si="1229"/>
        <v>429</v>
      </c>
      <c r="S2406" s="5">
        <v>15</v>
      </c>
      <c r="T2406" s="5">
        <v>0</v>
      </c>
      <c r="U2406">
        <f>[2]升级消耗!$K6</f>
        <v>897</v>
      </c>
      <c r="V2406">
        <f t="shared" si="1203"/>
        <v>2.1</v>
      </c>
      <c r="AA2406" s="5">
        <f t="shared" si="1230"/>
        <v>80</v>
      </c>
    </row>
    <row r="2407" spans="1:27">
      <c r="A2407" s="5">
        <f t="shared" si="1222"/>
        <v>1009004</v>
      </c>
      <c r="B2407" s="5">
        <f t="shared" si="1200"/>
        <v>1009</v>
      </c>
      <c r="C2407" s="5">
        <f>VLOOKUP(B2407,[1]role!$A:$J,10,1)</f>
        <v>53</v>
      </c>
      <c r="D2407" s="5">
        <f t="shared" si="1201"/>
        <v>4</v>
      </c>
      <c r="E2407" s="10" t="s">
        <v>241</v>
      </c>
      <c r="F2407" s="5">
        <f>[2]攻击!$M9</f>
        <v>452</v>
      </c>
      <c r="G2407" s="5">
        <f t="shared" si="1224"/>
        <v>68</v>
      </c>
      <c r="H2407" s="5">
        <v>0</v>
      </c>
      <c r="I2407" s="6">
        <f t="shared" si="1225"/>
        <v>90</v>
      </c>
      <c r="J2407">
        <v>0</v>
      </c>
      <c r="K2407" s="11">
        <f t="shared" si="1226"/>
        <v>8</v>
      </c>
      <c r="L2407">
        <v>0</v>
      </c>
      <c r="M2407">
        <v>0</v>
      </c>
      <c r="N2407" s="7">
        <v>0</v>
      </c>
      <c r="O2407" s="7" t="str">
        <f t="shared" ref="O2407:Q2407" si="1264">O2307</f>
        <v>1-1,2-5</v>
      </c>
      <c r="P2407" s="5" t="str">
        <f t="shared" si="1228"/>
        <v>1-941</v>
      </c>
      <c r="Q2407" s="7">
        <f t="shared" si="1264"/>
        <v>0</v>
      </c>
      <c r="R2407" s="5">
        <f t="shared" si="1229"/>
        <v>452</v>
      </c>
      <c r="S2407" s="5">
        <v>15</v>
      </c>
      <c r="T2407" s="5">
        <v>0</v>
      </c>
      <c r="U2407">
        <f>[2]升级消耗!$K7</f>
        <v>941</v>
      </c>
      <c r="V2407">
        <f t="shared" si="1203"/>
        <v>2.1</v>
      </c>
      <c r="AA2407" s="5">
        <f t="shared" si="1230"/>
        <v>90</v>
      </c>
    </row>
    <row r="2408" spans="1:27">
      <c r="A2408" s="5">
        <f t="shared" si="1222"/>
        <v>1009005</v>
      </c>
      <c r="B2408" s="5">
        <f t="shared" si="1200"/>
        <v>1009</v>
      </c>
      <c r="C2408" s="5">
        <f>VLOOKUP(B2408,[1]role!$A:$J,10,1)</f>
        <v>53</v>
      </c>
      <c r="D2408" s="5">
        <f t="shared" si="1201"/>
        <v>5</v>
      </c>
      <c r="E2408" s="10" t="s">
        <v>241</v>
      </c>
      <c r="F2408" s="5">
        <f>[2]攻击!$M10</f>
        <v>475</v>
      </c>
      <c r="G2408" s="5">
        <f t="shared" si="1224"/>
        <v>73</v>
      </c>
      <c r="H2408" s="5">
        <v>0</v>
      </c>
      <c r="I2408" s="6">
        <f t="shared" si="1225"/>
        <v>100</v>
      </c>
      <c r="J2408">
        <v>0</v>
      </c>
      <c r="K2408" s="11">
        <f t="shared" si="1226"/>
        <v>8</v>
      </c>
      <c r="L2408">
        <v>0</v>
      </c>
      <c r="M2408">
        <v>0</v>
      </c>
      <c r="N2408" s="7">
        <v>0</v>
      </c>
      <c r="O2408" s="7" t="str">
        <f t="shared" ref="O2408:Q2408" si="1265">O2308</f>
        <v>1-1,2-6</v>
      </c>
      <c r="P2408" s="5" t="str">
        <f t="shared" si="1228"/>
        <v>1-988</v>
      </c>
      <c r="Q2408" s="7">
        <f t="shared" si="1265"/>
        <v>0</v>
      </c>
      <c r="R2408" s="5">
        <f t="shared" si="1229"/>
        <v>475</v>
      </c>
      <c r="S2408" s="5">
        <v>15</v>
      </c>
      <c r="T2408" s="5">
        <v>0</v>
      </c>
      <c r="U2408">
        <f>[2]升级消耗!$K8</f>
        <v>988</v>
      </c>
      <c r="V2408">
        <f t="shared" si="1203"/>
        <v>2.1</v>
      </c>
      <c r="AA2408" s="5">
        <f t="shared" si="1230"/>
        <v>100</v>
      </c>
    </row>
    <row r="2409" spans="1:27">
      <c r="A2409" s="5">
        <f t="shared" si="1222"/>
        <v>1009006</v>
      </c>
      <c r="B2409" s="5">
        <f t="shared" si="1200"/>
        <v>1009</v>
      </c>
      <c r="C2409" s="5">
        <f>VLOOKUP(B2409,[1]role!$A:$J,10,1)</f>
        <v>53</v>
      </c>
      <c r="D2409" s="5">
        <f t="shared" si="1201"/>
        <v>6</v>
      </c>
      <c r="E2409" s="10" t="s">
        <v>241</v>
      </c>
      <c r="F2409" s="5">
        <f>[2]攻击!$M11</f>
        <v>503</v>
      </c>
      <c r="G2409" s="5">
        <f t="shared" si="1224"/>
        <v>78</v>
      </c>
      <c r="H2409" s="5">
        <v>0</v>
      </c>
      <c r="I2409" s="6">
        <f t="shared" si="1225"/>
        <v>110</v>
      </c>
      <c r="J2409">
        <v>0</v>
      </c>
      <c r="K2409" s="11">
        <f t="shared" si="1226"/>
        <v>8</v>
      </c>
      <c r="L2409">
        <v>0</v>
      </c>
      <c r="M2409">
        <v>0</v>
      </c>
      <c r="N2409" s="7">
        <v>0</v>
      </c>
      <c r="O2409" s="7" t="str">
        <f t="shared" ref="O2409:Q2409" si="1266">O2309</f>
        <v>1-1,2-7</v>
      </c>
      <c r="P2409" s="5" t="str">
        <f t="shared" si="1228"/>
        <v>1-1107</v>
      </c>
      <c r="Q2409" s="7">
        <f t="shared" si="1266"/>
        <v>0</v>
      </c>
      <c r="R2409" s="5">
        <f t="shared" si="1229"/>
        <v>503</v>
      </c>
      <c r="S2409" s="5">
        <v>15</v>
      </c>
      <c r="T2409" s="5">
        <v>0</v>
      </c>
      <c r="U2409">
        <f>[2]升级消耗!$K9</f>
        <v>1107</v>
      </c>
      <c r="V2409">
        <f t="shared" si="1203"/>
        <v>2.1</v>
      </c>
      <c r="AA2409" s="5">
        <f t="shared" si="1230"/>
        <v>110</v>
      </c>
    </row>
    <row r="2410" spans="1:27">
      <c r="A2410" s="5">
        <f t="shared" si="1222"/>
        <v>1009007</v>
      </c>
      <c r="B2410" s="5">
        <f t="shared" si="1200"/>
        <v>1009</v>
      </c>
      <c r="C2410" s="5">
        <f>VLOOKUP(B2410,[1]role!$A:$J,10,1)</f>
        <v>53</v>
      </c>
      <c r="D2410" s="5">
        <f t="shared" si="1201"/>
        <v>7</v>
      </c>
      <c r="E2410" s="10" t="s">
        <v>241</v>
      </c>
      <c r="F2410" s="5">
        <f>[2]攻击!$M12</f>
        <v>530</v>
      </c>
      <c r="G2410" s="5">
        <f t="shared" si="1224"/>
        <v>83</v>
      </c>
      <c r="H2410" s="5">
        <v>0</v>
      </c>
      <c r="I2410" s="6">
        <f t="shared" si="1225"/>
        <v>120</v>
      </c>
      <c r="J2410">
        <v>0</v>
      </c>
      <c r="K2410" s="11">
        <f t="shared" si="1226"/>
        <v>8</v>
      </c>
      <c r="L2410">
        <v>0</v>
      </c>
      <c r="M2410">
        <v>0</v>
      </c>
      <c r="N2410" s="7">
        <v>0</v>
      </c>
      <c r="O2410" s="7" t="str">
        <f t="shared" ref="O2410:Q2410" si="1267">O2310</f>
        <v>1-1,2-8</v>
      </c>
      <c r="P2410" s="5" t="str">
        <f t="shared" si="1228"/>
        <v>1-1162</v>
      </c>
      <c r="Q2410" s="7">
        <f t="shared" si="1267"/>
        <v>0</v>
      </c>
      <c r="R2410" s="5">
        <f t="shared" si="1229"/>
        <v>530</v>
      </c>
      <c r="S2410" s="5">
        <v>15</v>
      </c>
      <c r="T2410" s="5">
        <v>0</v>
      </c>
      <c r="U2410">
        <f>[2]升级消耗!$K10</f>
        <v>1162</v>
      </c>
      <c r="V2410">
        <f t="shared" si="1203"/>
        <v>2.1</v>
      </c>
      <c r="AA2410" s="5">
        <f t="shared" si="1230"/>
        <v>120</v>
      </c>
    </row>
    <row r="2411" spans="1:27">
      <c r="A2411" s="5">
        <f t="shared" si="1222"/>
        <v>1009008</v>
      </c>
      <c r="B2411" s="5">
        <f t="shared" si="1200"/>
        <v>1009</v>
      </c>
      <c r="C2411" s="5">
        <f>VLOOKUP(B2411,[1]role!$A:$J,10,1)</f>
        <v>53</v>
      </c>
      <c r="D2411" s="5">
        <f t="shared" si="1201"/>
        <v>8</v>
      </c>
      <c r="E2411" s="10" t="s">
        <v>241</v>
      </c>
      <c r="F2411" s="5">
        <f>[2]攻击!$M13</f>
        <v>561</v>
      </c>
      <c r="G2411" s="5">
        <f t="shared" si="1224"/>
        <v>87</v>
      </c>
      <c r="H2411" s="5">
        <v>0</v>
      </c>
      <c r="I2411" s="6">
        <f t="shared" si="1225"/>
        <v>130</v>
      </c>
      <c r="J2411">
        <v>0</v>
      </c>
      <c r="K2411" s="11">
        <f t="shared" si="1226"/>
        <v>8</v>
      </c>
      <c r="L2411">
        <v>0</v>
      </c>
      <c r="M2411">
        <v>0</v>
      </c>
      <c r="N2411" s="7">
        <v>0</v>
      </c>
      <c r="O2411" s="7" t="str">
        <f t="shared" ref="O2411:Q2411" si="1268">O2311</f>
        <v>1-1,2-9</v>
      </c>
      <c r="P2411" s="5" t="str">
        <f t="shared" si="1228"/>
        <v>1-1229</v>
      </c>
      <c r="Q2411" s="7">
        <f t="shared" si="1268"/>
        <v>0</v>
      </c>
      <c r="R2411" s="5">
        <f t="shared" si="1229"/>
        <v>561</v>
      </c>
      <c r="S2411" s="5">
        <v>15</v>
      </c>
      <c r="T2411" s="5">
        <v>0</v>
      </c>
      <c r="U2411">
        <f>[2]升级消耗!$K11</f>
        <v>1229</v>
      </c>
      <c r="V2411">
        <f t="shared" si="1203"/>
        <v>2.1</v>
      </c>
      <c r="AA2411" s="5">
        <f t="shared" si="1230"/>
        <v>130</v>
      </c>
    </row>
    <row r="2412" spans="1:27">
      <c r="A2412" s="5">
        <f t="shared" si="1222"/>
        <v>1009009</v>
      </c>
      <c r="B2412" s="5">
        <f t="shared" si="1200"/>
        <v>1009</v>
      </c>
      <c r="C2412" s="5">
        <f>VLOOKUP(B2412,[1]role!$A:$J,10,1)</f>
        <v>53</v>
      </c>
      <c r="D2412" s="5">
        <f t="shared" si="1201"/>
        <v>9</v>
      </c>
      <c r="E2412" s="10" t="s">
        <v>241</v>
      </c>
      <c r="F2412" s="5">
        <f>[2]攻击!$M14</f>
        <v>592</v>
      </c>
      <c r="G2412" s="5">
        <f t="shared" si="1224"/>
        <v>92</v>
      </c>
      <c r="H2412" s="5">
        <v>0</v>
      </c>
      <c r="I2412" s="6">
        <f t="shared" si="1225"/>
        <v>140</v>
      </c>
      <c r="J2412">
        <v>0</v>
      </c>
      <c r="K2412" s="11">
        <f t="shared" si="1226"/>
        <v>8</v>
      </c>
      <c r="L2412">
        <v>0</v>
      </c>
      <c r="M2412">
        <v>0</v>
      </c>
      <c r="N2412" s="7">
        <v>0</v>
      </c>
      <c r="O2412" s="7" t="str">
        <f t="shared" ref="O2412:Q2412" si="1269">O2312</f>
        <v>1-1,2-10</v>
      </c>
      <c r="P2412" s="5" t="str">
        <f t="shared" si="1228"/>
        <v>1-1295</v>
      </c>
      <c r="Q2412" s="7">
        <f t="shared" si="1269"/>
        <v>0</v>
      </c>
      <c r="R2412" s="5">
        <f t="shared" si="1229"/>
        <v>592</v>
      </c>
      <c r="S2412" s="5">
        <v>15</v>
      </c>
      <c r="T2412" s="5">
        <v>0</v>
      </c>
      <c r="U2412">
        <f>[2]升级消耗!$K12</f>
        <v>1295</v>
      </c>
      <c r="V2412">
        <f t="shared" si="1203"/>
        <v>2.1</v>
      </c>
      <c r="AA2412" s="5">
        <f t="shared" si="1230"/>
        <v>140</v>
      </c>
    </row>
    <row r="2413" spans="1:27">
      <c r="A2413" s="5">
        <f t="shared" si="1222"/>
        <v>1009010</v>
      </c>
      <c r="B2413" s="5">
        <f t="shared" si="1200"/>
        <v>1009</v>
      </c>
      <c r="C2413" s="5">
        <f>VLOOKUP(B2413,[1]role!$A:$J,10,1)</f>
        <v>53</v>
      </c>
      <c r="D2413" s="5">
        <f t="shared" si="1201"/>
        <v>10</v>
      </c>
      <c r="E2413" s="10" t="s">
        <v>241</v>
      </c>
      <c r="F2413" s="5">
        <f>[2]攻击!$M15</f>
        <v>627</v>
      </c>
      <c r="G2413" s="5">
        <f t="shared" si="1224"/>
        <v>97</v>
      </c>
      <c r="H2413" s="5">
        <v>0</v>
      </c>
      <c r="I2413" s="6">
        <f t="shared" si="1225"/>
        <v>150</v>
      </c>
      <c r="J2413">
        <v>0</v>
      </c>
      <c r="K2413" s="11">
        <f t="shared" si="1226"/>
        <v>8</v>
      </c>
      <c r="L2413">
        <v>0</v>
      </c>
      <c r="M2413">
        <v>0</v>
      </c>
      <c r="N2413" s="7">
        <v>0</v>
      </c>
      <c r="O2413" s="7" t="str">
        <f t="shared" ref="O2413:Q2413" si="1270">O2313</f>
        <v>1-1,2-11</v>
      </c>
      <c r="P2413" s="5" t="str">
        <f t="shared" si="1228"/>
        <v>1-1360</v>
      </c>
      <c r="Q2413" s="7">
        <f t="shared" si="1270"/>
        <v>0</v>
      </c>
      <c r="R2413" s="5">
        <f t="shared" si="1229"/>
        <v>627</v>
      </c>
      <c r="S2413" s="5">
        <v>15</v>
      </c>
      <c r="T2413" s="5">
        <v>0</v>
      </c>
      <c r="U2413">
        <f>[2]升级消耗!$K13</f>
        <v>1360</v>
      </c>
      <c r="V2413">
        <f t="shared" si="1203"/>
        <v>2.1</v>
      </c>
      <c r="AA2413" s="5">
        <f t="shared" si="1230"/>
        <v>150</v>
      </c>
    </row>
    <row r="2414" spans="1:27">
      <c r="A2414" s="5">
        <f t="shared" si="1222"/>
        <v>1009011</v>
      </c>
      <c r="B2414" s="5">
        <f t="shared" si="1200"/>
        <v>1009</v>
      </c>
      <c r="C2414" s="5">
        <f>VLOOKUP(B2414,[1]role!$A:$J,10,1)</f>
        <v>53</v>
      </c>
      <c r="D2414" s="5">
        <f t="shared" si="1201"/>
        <v>11</v>
      </c>
      <c r="E2414" s="10" t="s">
        <v>241</v>
      </c>
      <c r="F2414" s="5">
        <f>[2]攻击!$M16</f>
        <v>663</v>
      </c>
      <c r="G2414" s="5">
        <f t="shared" si="1224"/>
        <v>102</v>
      </c>
      <c r="H2414" s="5">
        <v>0</v>
      </c>
      <c r="I2414" s="6">
        <f t="shared" si="1225"/>
        <v>160</v>
      </c>
      <c r="J2414">
        <v>0</v>
      </c>
      <c r="K2414" s="11">
        <f t="shared" si="1226"/>
        <v>8</v>
      </c>
      <c r="L2414">
        <v>0</v>
      </c>
      <c r="M2414">
        <v>0</v>
      </c>
      <c r="N2414" s="7">
        <v>0</v>
      </c>
      <c r="O2414" s="7" t="str">
        <f t="shared" ref="O2414:Q2414" si="1271">O2314</f>
        <v>1-1,2-12</v>
      </c>
      <c r="P2414" s="5" t="str">
        <f t="shared" si="1228"/>
        <v>1-1537</v>
      </c>
      <c r="Q2414" s="7">
        <f t="shared" si="1271"/>
        <v>0</v>
      </c>
      <c r="R2414" s="5">
        <f t="shared" si="1229"/>
        <v>663</v>
      </c>
      <c r="S2414" s="5">
        <v>15</v>
      </c>
      <c r="T2414" s="5">
        <v>0</v>
      </c>
      <c r="U2414">
        <f>[2]升级消耗!$K14</f>
        <v>1537</v>
      </c>
      <c r="V2414">
        <f t="shared" si="1203"/>
        <v>2.1</v>
      </c>
      <c r="AA2414" s="5">
        <f t="shared" si="1230"/>
        <v>160</v>
      </c>
    </row>
    <row r="2415" spans="1:27">
      <c r="A2415" s="5">
        <f t="shared" si="1222"/>
        <v>1009012</v>
      </c>
      <c r="B2415" s="5">
        <f t="shared" si="1200"/>
        <v>1009</v>
      </c>
      <c r="C2415" s="5">
        <f>VLOOKUP(B2415,[1]role!$A:$J,10,1)</f>
        <v>53</v>
      </c>
      <c r="D2415" s="5">
        <f t="shared" si="1201"/>
        <v>12</v>
      </c>
      <c r="E2415" s="10" t="s">
        <v>241</v>
      </c>
      <c r="F2415" s="5">
        <f>[2]攻击!$M17</f>
        <v>702</v>
      </c>
      <c r="G2415" s="5">
        <f t="shared" si="1224"/>
        <v>106</v>
      </c>
      <c r="H2415" s="5">
        <v>0</v>
      </c>
      <c r="I2415" s="6">
        <f t="shared" si="1225"/>
        <v>170</v>
      </c>
      <c r="J2415">
        <v>0</v>
      </c>
      <c r="K2415" s="11">
        <f t="shared" si="1226"/>
        <v>8</v>
      </c>
      <c r="L2415">
        <v>0</v>
      </c>
      <c r="M2415">
        <v>0</v>
      </c>
      <c r="N2415" s="7">
        <v>0</v>
      </c>
      <c r="O2415" s="7" t="str">
        <f t="shared" ref="O2415:Q2415" si="1272">O2315</f>
        <v>1-1,2-13</v>
      </c>
      <c r="P2415" s="5" t="str">
        <f t="shared" si="1228"/>
        <v>1-1612</v>
      </c>
      <c r="Q2415" s="7">
        <f t="shared" si="1272"/>
        <v>0</v>
      </c>
      <c r="R2415" s="5">
        <f t="shared" si="1229"/>
        <v>702</v>
      </c>
      <c r="S2415" s="5">
        <v>15</v>
      </c>
      <c r="T2415" s="5">
        <v>0</v>
      </c>
      <c r="U2415">
        <f>[2]升级消耗!$K15</f>
        <v>1612</v>
      </c>
      <c r="V2415">
        <f t="shared" si="1203"/>
        <v>2.1</v>
      </c>
      <c r="AA2415" s="5">
        <f t="shared" si="1230"/>
        <v>170</v>
      </c>
    </row>
    <row r="2416" spans="1:27">
      <c r="A2416" s="5">
        <f t="shared" si="1222"/>
        <v>1009013</v>
      </c>
      <c r="B2416" s="5">
        <f t="shared" si="1200"/>
        <v>1009</v>
      </c>
      <c r="C2416" s="5">
        <f>VLOOKUP(B2416,[1]role!$A:$J,10,1)</f>
        <v>53</v>
      </c>
      <c r="D2416" s="5">
        <f t="shared" si="1201"/>
        <v>13</v>
      </c>
      <c r="E2416" s="10" t="s">
        <v>241</v>
      </c>
      <c r="F2416" s="5">
        <f>[2]攻击!$M18</f>
        <v>741</v>
      </c>
      <c r="G2416" s="5">
        <f t="shared" si="1224"/>
        <v>111</v>
      </c>
      <c r="H2416" s="5">
        <v>0</v>
      </c>
      <c r="I2416" s="6">
        <f t="shared" si="1225"/>
        <v>180</v>
      </c>
      <c r="J2416">
        <v>0</v>
      </c>
      <c r="K2416" s="11">
        <f t="shared" si="1226"/>
        <v>8</v>
      </c>
      <c r="L2416">
        <v>0</v>
      </c>
      <c r="M2416">
        <v>0</v>
      </c>
      <c r="N2416" s="7">
        <v>0</v>
      </c>
      <c r="O2416" s="7" t="str">
        <f t="shared" ref="O2416:Q2416" si="1273">O2316</f>
        <v>1-1,2-14</v>
      </c>
      <c r="P2416" s="5" t="str">
        <f t="shared" si="1228"/>
        <v>1-1697</v>
      </c>
      <c r="Q2416" s="7">
        <f t="shared" si="1273"/>
        <v>0</v>
      </c>
      <c r="R2416" s="5">
        <f t="shared" si="1229"/>
        <v>741</v>
      </c>
      <c r="S2416" s="5">
        <v>15</v>
      </c>
      <c r="T2416" s="5">
        <v>0</v>
      </c>
      <c r="U2416">
        <f>[2]升级消耗!$K16</f>
        <v>1697</v>
      </c>
      <c r="V2416">
        <f t="shared" si="1203"/>
        <v>2.1</v>
      </c>
      <c r="AA2416" s="5">
        <f t="shared" si="1230"/>
        <v>180</v>
      </c>
    </row>
    <row r="2417" spans="1:27">
      <c r="A2417" s="5">
        <f t="shared" si="1222"/>
        <v>1009014</v>
      </c>
      <c r="B2417" s="5">
        <f t="shared" ref="B2417:B2480" si="1274">B2117+1</f>
        <v>1009</v>
      </c>
      <c r="C2417" s="5">
        <f>VLOOKUP(B2417,[1]role!$A:$J,10,1)</f>
        <v>53</v>
      </c>
      <c r="D2417" s="5">
        <f t="shared" ref="D2417:D2480" si="1275">D2117</f>
        <v>14</v>
      </c>
      <c r="E2417" s="10" t="s">
        <v>241</v>
      </c>
      <c r="F2417" s="5">
        <f>[2]攻击!$M19</f>
        <v>783</v>
      </c>
      <c r="G2417" s="5">
        <f t="shared" si="1224"/>
        <v>116</v>
      </c>
      <c r="H2417" s="5">
        <v>0</v>
      </c>
      <c r="I2417" s="6">
        <f t="shared" si="1225"/>
        <v>190</v>
      </c>
      <c r="J2417">
        <v>0</v>
      </c>
      <c r="K2417" s="11">
        <f t="shared" si="1226"/>
        <v>8</v>
      </c>
      <c r="L2417">
        <v>0</v>
      </c>
      <c r="M2417">
        <v>0</v>
      </c>
      <c r="N2417" s="7">
        <v>0</v>
      </c>
      <c r="O2417" s="7" t="str">
        <f t="shared" ref="O2417:Q2417" si="1276">O2317</f>
        <v>1-1,2-15</v>
      </c>
      <c r="P2417" s="5" t="str">
        <f t="shared" si="1228"/>
        <v>1-1771</v>
      </c>
      <c r="Q2417" s="7">
        <f t="shared" si="1276"/>
        <v>0</v>
      </c>
      <c r="R2417" s="5">
        <f t="shared" si="1229"/>
        <v>783</v>
      </c>
      <c r="S2417" s="5">
        <v>15</v>
      </c>
      <c r="T2417" s="5">
        <v>0</v>
      </c>
      <c r="U2417">
        <f>[2]升级消耗!$K17</f>
        <v>1771</v>
      </c>
      <c r="V2417">
        <f t="shared" ref="V2417:V2480" si="1277">V2117-0.05</f>
        <v>2.1</v>
      </c>
      <c r="AA2417" s="5">
        <f t="shared" si="1230"/>
        <v>190</v>
      </c>
    </row>
    <row r="2418" spans="1:27">
      <c r="A2418" s="5">
        <f t="shared" si="1222"/>
        <v>1009015</v>
      </c>
      <c r="B2418" s="5">
        <f t="shared" si="1274"/>
        <v>1009</v>
      </c>
      <c r="C2418" s="5">
        <f>VLOOKUP(B2418,[1]role!$A:$J,10,1)</f>
        <v>53</v>
      </c>
      <c r="D2418" s="5">
        <f t="shared" si="1275"/>
        <v>15</v>
      </c>
      <c r="E2418" s="10" t="s">
        <v>241</v>
      </c>
      <c r="F2418" s="5">
        <f>[2]攻击!$M20</f>
        <v>826</v>
      </c>
      <c r="G2418" s="5">
        <f t="shared" si="1224"/>
        <v>121</v>
      </c>
      <c r="H2418" s="5">
        <v>0</v>
      </c>
      <c r="I2418" s="6">
        <f t="shared" si="1225"/>
        <v>200</v>
      </c>
      <c r="J2418">
        <v>0</v>
      </c>
      <c r="K2418" s="11">
        <f t="shared" si="1226"/>
        <v>8</v>
      </c>
      <c r="L2418">
        <v>0</v>
      </c>
      <c r="M2418">
        <v>0</v>
      </c>
      <c r="N2418" s="7">
        <v>0</v>
      </c>
      <c r="O2418" s="7" t="str">
        <f t="shared" ref="O2418:Q2418" si="1278">O2318</f>
        <v>1-1,2-16</v>
      </c>
      <c r="P2418" s="5" t="str">
        <f t="shared" si="1228"/>
        <v>1-1853</v>
      </c>
      <c r="Q2418" s="7">
        <f t="shared" si="1278"/>
        <v>0</v>
      </c>
      <c r="R2418" s="5">
        <f t="shared" si="1229"/>
        <v>826</v>
      </c>
      <c r="S2418" s="5">
        <v>15</v>
      </c>
      <c r="T2418" s="5">
        <v>0</v>
      </c>
      <c r="U2418">
        <f>[2]升级消耗!$K18</f>
        <v>1853</v>
      </c>
      <c r="V2418">
        <f t="shared" si="1277"/>
        <v>2.1</v>
      </c>
      <c r="AA2418" s="5">
        <f t="shared" si="1230"/>
        <v>200</v>
      </c>
    </row>
    <row r="2419" spans="1:27">
      <c r="A2419" s="5">
        <f t="shared" si="1222"/>
        <v>1009016</v>
      </c>
      <c r="B2419" s="5">
        <f t="shared" si="1274"/>
        <v>1009</v>
      </c>
      <c r="C2419" s="5">
        <f>VLOOKUP(B2419,[1]role!$A:$J,10,1)</f>
        <v>53</v>
      </c>
      <c r="D2419" s="5">
        <f t="shared" si="1275"/>
        <v>16</v>
      </c>
      <c r="E2419" s="10" t="s">
        <v>241</v>
      </c>
      <c r="F2419" s="5">
        <f>[2]攻击!$M21</f>
        <v>873</v>
      </c>
      <c r="G2419" s="5">
        <f t="shared" si="1224"/>
        <v>125</v>
      </c>
      <c r="H2419" s="5">
        <v>0</v>
      </c>
      <c r="I2419" s="6">
        <f t="shared" si="1225"/>
        <v>210</v>
      </c>
      <c r="J2419">
        <v>0</v>
      </c>
      <c r="K2419" s="11">
        <f t="shared" si="1226"/>
        <v>8</v>
      </c>
      <c r="L2419">
        <v>0</v>
      </c>
      <c r="M2419">
        <v>0</v>
      </c>
      <c r="N2419" s="7">
        <v>0</v>
      </c>
      <c r="O2419" s="7" t="str">
        <f t="shared" ref="O2419:Q2419" si="1279">O2319</f>
        <v>1-1,2-17</v>
      </c>
      <c r="P2419" s="5" t="str">
        <f t="shared" si="1228"/>
        <v>1-2076</v>
      </c>
      <c r="Q2419" s="7">
        <f t="shared" si="1279"/>
        <v>0</v>
      </c>
      <c r="R2419" s="5">
        <f t="shared" si="1229"/>
        <v>873</v>
      </c>
      <c r="S2419" s="5">
        <v>15</v>
      </c>
      <c r="T2419" s="5">
        <v>0</v>
      </c>
      <c r="U2419">
        <f>[2]升级消耗!$K19</f>
        <v>2076</v>
      </c>
      <c r="V2419">
        <f t="shared" si="1277"/>
        <v>2.1</v>
      </c>
      <c r="AA2419" s="5">
        <f t="shared" si="1230"/>
        <v>210</v>
      </c>
    </row>
    <row r="2420" spans="1:27">
      <c r="A2420" s="5">
        <f t="shared" si="1222"/>
        <v>1009017</v>
      </c>
      <c r="B2420" s="5">
        <f t="shared" si="1274"/>
        <v>1009</v>
      </c>
      <c r="C2420" s="5">
        <f>VLOOKUP(B2420,[1]role!$A:$J,10,1)</f>
        <v>53</v>
      </c>
      <c r="D2420" s="5">
        <f t="shared" si="1275"/>
        <v>17</v>
      </c>
      <c r="E2420" s="10" t="s">
        <v>241</v>
      </c>
      <c r="F2420" s="5">
        <f>[2]攻击!$M22</f>
        <v>920</v>
      </c>
      <c r="G2420" s="5">
        <f t="shared" si="1224"/>
        <v>130</v>
      </c>
      <c r="H2420" s="5">
        <v>0</v>
      </c>
      <c r="I2420" s="6">
        <f t="shared" si="1225"/>
        <v>220</v>
      </c>
      <c r="J2420">
        <v>0</v>
      </c>
      <c r="K2420" s="11">
        <f t="shared" si="1226"/>
        <v>8</v>
      </c>
      <c r="L2420">
        <v>0</v>
      </c>
      <c r="M2420">
        <v>0</v>
      </c>
      <c r="N2420" s="7">
        <v>0</v>
      </c>
      <c r="O2420" s="7" t="str">
        <f t="shared" ref="O2420:Q2420" si="1280">O2320</f>
        <v>1-1,2-18</v>
      </c>
      <c r="P2420" s="5" t="str">
        <f t="shared" si="1228"/>
        <v>1-2180</v>
      </c>
      <c r="Q2420" s="7">
        <f t="shared" si="1280"/>
        <v>0</v>
      </c>
      <c r="R2420" s="5">
        <f t="shared" si="1229"/>
        <v>920</v>
      </c>
      <c r="S2420" s="5">
        <v>15</v>
      </c>
      <c r="T2420" s="5">
        <v>0</v>
      </c>
      <c r="U2420">
        <f>[2]升级消耗!$K20</f>
        <v>2180</v>
      </c>
      <c r="V2420">
        <f t="shared" si="1277"/>
        <v>2.1</v>
      </c>
      <c r="AA2420" s="5">
        <f t="shared" si="1230"/>
        <v>220</v>
      </c>
    </row>
    <row r="2421" spans="1:27">
      <c r="A2421" s="5">
        <f t="shared" si="1222"/>
        <v>1009018</v>
      </c>
      <c r="B2421" s="5">
        <f t="shared" si="1274"/>
        <v>1009</v>
      </c>
      <c r="C2421" s="5">
        <f>VLOOKUP(B2421,[1]role!$A:$J,10,1)</f>
        <v>53</v>
      </c>
      <c r="D2421" s="5">
        <f t="shared" si="1275"/>
        <v>18</v>
      </c>
      <c r="E2421" s="10" t="s">
        <v>241</v>
      </c>
      <c r="F2421" s="5">
        <f>[2]攻击!$M23</f>
        <v>971</v>
      </c>
      <c r="G2421" s="5">
        <f t="shared" si="1224"/>
        <v>135</v>
      </c>
      <c r="H2421" s="5">
        <v>0</v>
      </c>
      <c r="I2421" s="6">
        <f t="shared" si="1225"/>
        <v>230</v>
      </c>
      <c r="J2421">
        <v>0</v>
      </c>
      <c r="K2421" s="11">
        <f t="shared" si="1226"/>
        <v>8</v>
      </c>
      <c r="L2421">
        <v>0</v>
      </c>
      <c r="M2421">
        <v>0</v>
      </c>
      <c r="N2421" s="7">
        <v>0</v>
      </c>
      <c r="O2421" s="7" t="str">
        <f t="shared" ref="O2421:Q2421" si="1281">O2321</f>
        <v>1-1,2-19</v>
      </c>
      <c r="P2421" s="5" t="str">
        <f t="shared" si="1228"/>
        <v>1-2283</v>
      </c>
      <c r="Q2421" s="7">
        <f t="shared" si="1281"/>
        <v>0</v>
      </c>
      <c r="R2421" s="5">
        <f t="shared" si="1229"/>
        <v>971</v>
      </c>
      <c r="S2421" s="5">
        <v>15</v>
      </c>
      <c r="T2421" s="5">
        <v>0</v>
      </c>
      <c r="U2421">
        <f>[2]升级消耗!$K21</f>
        <v>2283</v>
      </c>
      <c r="V2421">
        <f t="shared" si="1277"/>
        <v>2.1</v>
      </c>
      <c r="AA2421" s="5">
        <f t="shared" si="1230"/>
        <v>230</v>
      </c>
    </row>
    <row r="2422" spans="1:27">
      <c r="A2422" s="5">
        <f t="shared" si="1222"/>
        <v>1009019</v>
      </c>
      <c r="B2422" s="5">
        <f t="shared" si="1274"/>
        <v>1009</v>
      </c>
      <c r="C2422" s="5">
        <f>VLOOKUP(B2422,[1]role!$A:$J,10,1)</f>
        <v>53</v>
      </c>
      <c r="D2422" s="5">
        <f t="shared" si="1275"/>
        <v>19</v>
      </c>
      <c r="E2422" s="10" t="s">
        <v>241</v>
      </c>
      <c r="F2422" s="5">
        <f>[2]攻击!$M24</f>
        <v>1021</v>
      </c>
      <c r="G2422" s="5">
        <f t="shared" si="1224"/>
        <v>140</v>
      </c>
      <c r="H2422" s="5">
        <v>0</v>
      </c>
      <c r="I2422" s="6">
        <f t="shared" si="1225"/>
        <v>240</v>
      </c>
      <c r="J2422">
        <v>0</v>
      </c>
      <c r="K2422" s="11">
        <f t="shared" si="1226"/>
        <v>8</v>
      </c>
      <c r="L2422">
        <v>0</v>
      </c>
      <c r="M2422">
        <v>0</v>
      </c>
      <c r="N2422" s="7">
        <v>0</v>
      </c>
      <c r="O2422" s="7" t="str">
        <f t="shared" ref="O2422:Q2422" si="1282">O2322</f>
        <v>1-1,2-20</v>
      </c>
      <c r="P2422" s="5" t="str">
        <f t="shared" si="1228"/>
        <v>1-2396</v>
      </c>
      <c r="Q2422" s="7">
        <f t="shared" si="1282"/>
        <v>0</v>
      </c>
      <c r="R2422" s="5">
        <f t="shared" si="1229"/>
        <v>1021</v>
      </c>
      <c r="S2422" s="5">
        <v>15</v>
      </c>
      <c r="T2422" s="5">
        <v>0</v>
      </c>
      <c r="U2422">
        <f>[2]升级消耗!$K22</f>
        <v>2396</v>
      </c>
      <c r="V2422">
        <f t="shared" si="1277"/>
        <v>2.1</v>
      </c>
      <c r="AA2422" s="5">
        <f t="shared" si="1230"/>
        <v>240</v>
      </c>
    </row>
    <row r="2423" spans="1:27">
      <c r="A2423" s="5">
        <f t="shared" si="1222"/>
        <v>1009020</v>
      </c>
      <c r="B2423" s="5">
        <f t="shared" si="1274"/>
        <v>1009</v>
      </c>
      <c r="C2423" s="5">
        <f>VLOOKUP(B2423,[1]role!$A:$J,10,1)</f>
        <v>53</v>
      </c>
      <c r="D2423" s="5">
        <f t="shared" si="1275"/>
        <v>20</v>
      </c>
      <c r="E2423" s="10" t="s">
        <v>241</v>
      </c>
      <c r="F2423" s="5">
        <f>[2]攻击!$M25</f>
        <v>1076</v>
      </c>
      <c r="G2423" s="5">
        <f t="shared" si="1224"/>
        <v>145</v>
      </c>
      <c r="H2423" s="5">
        <v>0</v>
      </c>
      <c r="I2423" s="6">
        <f t="shared" si="1225"/>
        <v>250</v>
      </c>
      <c r="J2423">
        <v>0</v>
      </c>
      <c r="K2423" s="11">
        <f t="shared" si="1226"/>
        <v>8</v>
      </c>
      <c r="L2423">
        <v>0</v>
      </c>
      <c r="M2423">
        <v>0</v>
      </c>
      <c r="N2423" s="7">
        <v>0</v>
      </c>
      <c r="O2423" s="7" t="str">
        <f t="shared" ref="O2423:Q2423" si="1283">O2323</f>
        <v>1-1,2-21</v>
      </c>
      <c r="P2423" s="5" t="str">
        <f t="shared" si="1228"/>
        <v>1-2505</v>
      </c>
      <c r="Q2423" s="7">
        <f t="shared" si="1283"/>
        <v>0</v>
      </c>
      <c r="R2423" s="5">
        <f t="shared" si="1229"/>
        <v>1076</v>
      </c>
      <c r="S2423" s="5">
        <v>15</v>
      </c>
      <c r="T2423" s="5">
        <v>0</v>
      </c>
      <c r="U2423">
        <f>[2]升级消耗!$K23</f>
        <v>2505</v>
      </c>
      <c r="V2423">
        <f t="shared" si="1277"/>
        <v>2.1</v>
      </c>
      <c r="AA2423" s="5">
        <f t="shared" si="1230"/>
        <v>250</v>
      </c>
    </row>
    <row r="2424" spans="1:27">
      <c r="A2424" s="5">
        <f t="shared" si="1222"/>
        <v>1009021</v>
      </c>
      <c r="B2424" s="5">
        <f t="shared" si="1274"/>
        <v>1009</v>
      </c>
      <c r="C2424" s="5">
        <f>VLOOKUP(B2424,[1]role!$A:$J,10,1)</f>
        <v>53</v>
      </c>
      <c r="D2424" s="5">
        <f t="shared" si="1275"/>
        <v>21</v>
      </c>
      <c r="E2424" s="10" t="s">
        <v>241</v>
      </c>
      <c r="F2424" s="5">
        <f>[2]攻击!$M26</f>
        <v>1131</v>
      </c>
      <c r="G2424" s="5">
        <f t="shared" si="1224"/>
        <v>149</v>
      </c>
      <c r="H2424" s="5">
        <v>0</v>
      </c>
      <c r="I2424" s="6">
        <f t="shared" si="1225"/>
        <v>260</v>
      </c>
      <c r="J2424">
        <v>0</v>
      </c>
      <c r="K2424" s="11">
        <f t="shared" si="1226"/>
        <v>8</v>
      </c>
      <c r="L2424">
        <v>0</v>
      </c>
      <c r="M2424">
        <v>0</v>
      </c>
      <c r="N2424" s="7">
        <v>0</v>
      </c>
      <c r="O2424" s="7" t="str">
        <f t="shared" ref="O2424:Q2424" si="1284">O2324</f>
        <v>1-1,2-22</v>
      </c>
      <c r="P2424" s="5" t="str">
        <f t="shared" si="1228"/>
        <v>1-2774</v>
      </c>
      <c r="Q2424" s="7">
        <f t="shared" si="1284"/>
        <v>0</v>
      </c>
      <c r="R2424" s="5">
        <f t="shared" si="1229"/>
        <v>1131</v>
      </c>
      <c r="S2424" s="5">
        <v>15</v>
      </c>
      <c r="T2424" s="5">
        <v>0</v>
      </c>
      <c r="U2424">
        <f>[2]升级消耗!$K24</f>
        <v>2774</v>
      </c>
      <c r="V2424">
        <f t="shared" si="1277"/>
        <v>2.1</v>
      </c>
      <c r="AA2424" s="5">
        <f t="shared" si="1230"/>
        <v>260</v>
      </c>
    </row>
    <row r="2425" spans="1:27">
      <c r="A2425" s="5">
        <f t="shared" si="1222"/>
        <v>1009022</v>
      </c>
      <c r="B2425" s="5">
        <f t="shared" si="1274"/>
        <v>1009</v>
      </c>
      <c r="C2425" s="5">
        <f>VLOOKUP(B2425,[1]role!$A:$J,10,1)</f>
        <v>53</v>
      </c>
      <c r="D2425" s="5">
        <f t="shared" si="1275"/>
        <v>22</v>
      </c>
      <c r="E2425" s="10" t="s">
        <v>241</v>
      </c>
      <c r="F2425" s="5">
        <f>[2]攻击!$M27</f>
        <v>1189</v>
      </c>
      <c r="G2425" s="5">
        <f t="shared" si="1224"/>
        <v>154</v>
      </c>
      <c r="H2425" s="5">
        <v>0</v>
      </c>
      <c r="I2425" s="6">
        <f t="shared" si="1225"/>
        <v>270</v>
      </c>
      <c r="J2425">
        <v>0</v>
      </c>
      <c r="K2425" s="11">
        <f t="shared" si="1226"/>
        <v>8</v>
      </c>
      <c r="L2425">
        <v>0</v>
      </c>
      <c r="M2425">
        <v>0</v>
      </c>
      <c r="N2425" s="7">
        <v>0</v>
      </c>
      <c r="O2425" s="7" t="str">
        <f t="shared" ref="O2425:Q2425" si="1285">O2325</f>
        <v>1-1,2-23</v>
      </c>
      <c r="P2425" s="5" t="str">
        <f t="shared" si="1228"/>
        <v>1-2892</v>
      </c>
      <c r="Q2425" s="7">
        <f t="shared" si="1285"/>
        <v>0</v>
      </c>
      <c r="R2425" s="5">
        <f t="shared" si="1229"/>
        <v>1189</v>
      </c>
      <c r="S2425" s="5">
        <v>15</v>
      </c>
      <c r="T2425" s="5">
        <v>0</v>
      </c>
      <c r="U2425">
        <f>[2]升级消耗!$K25</f>
        <v>2892</v>
      </c>
      <c r="V2425">
        <f t="shared" si="1277"/>
        <v>2.1</v>
      </c>
      <c r="AA2425" s="5">
        <f t="shared" si="1230"/>
        <v>270</v>
      </c>
    </row>
    <row r="2426" spans="1:27">
      <c r="A2426" s="5">
        <f t="shared" si="1222"/>
        <v>1009023</v>
      </c>
      <c r="B2426" s="5">
        <f t="shared" si="1274"/>
        <v>1009</v>
      </c>
      <c r="C2426" s="5">
        <f>VLOOKUP(B2426,[1]role!$A:$J,10,1)</f>
        <v>53</v>
      </c>
      <c r="D2426" s="5">
        <f t="shared" si="1275"/>
        <v>23</v>
      </c>
      <c r="E2426" s="10" t="s">
        <v>241</v>
      </c>
      <c r="F2426" s="5">
        <f>[2]攻击!$M28</f>
        <v>1248</v>
      </c>
      <c r="G2426" s="5">
        <f t="shared" si="1224"/>
        <v>159</v>
      </c>
      <c r="H2426" s="5">
        <v>0</v>
      </c>
      <c r="I2426" s="6">
        <f t="shared" si="1225"/>
        <v>280</v>
      </c>
      <c r="J2426">
        <v>0</v>
      </c>
      <c r="K2426" s="11">
        <f t="shared" si="1226"/>
        <v>8</v>
      </c>
      <c r="L2426">
        <v>0</v>
      </c>
      <c r="M2426">
        <v>0</v>
      </c>
      <c r="N2426" s="7">
        <v>0</v>
      </c>
      <c r="O2426" s="7" t="str">
        <f t="shared" ref="O2426:Q2426" si="1286">O2326</f>
        <v>1-1,2-24</v>
      </c>
      <c r="P2426" s="5" t="str">
        <f t="shared" si="1228"/>
        <v>1-3019</v>
      </c>
      <c r="Q2426" s="7">
        <f t="shared" si="1286"/>
        <v>0</v>
      </c>
      <c r="R2426" s="5">
        <f t="shared" si="1229"/>
        <v>1248</v>
      </c>
      <c r="S2426" s="5">
        <v>15</v>
      </c>
      <c r="T2426" s="5">
        <v>0</v>
      </c>
      <c r="U2426">
        <f>[2]升级消耗!$K26</f>
        <v>3019</v>
      </c>
      <c r="V2426">
        <f t="shared" si="1277"/>
        <v>2.1</v>
      </c>
      <c r="AA2426" s="5">
        <f t="shared" si="1230"/>
        <v>280</v>
      </c>
    </row>
    <row r="2427" spans="1:27">
      <c r="A2427" s="5">
        <f t="shared" si="1222"/>
        <v>1009024</v>
      </c>
      <c r="B2427" s="5">
        <f t="shared" si="1274"/>
        <v>1009</v>
      </c>
      <c r="C2427" s="5">
        <f>VLOOKUP(B2427,[1]role!$A:$J,10,1)</f>
        <v>53</v>
      </c>
      <c r="D2427" s="5">
        <f t="shared" si="1275"/>
        <v>24</v>
      </c>
      <c r="E2427" s="10" t="s">
        <v>241</v>
      </c>
      <c r="F2427" s="5">
        <f>[2]攻击!$M29</f>
        <v>1310</v>
      </c>
      <c r="G2427" s="5">
        <f t="shared" si="1224"/>
        <v>164</v>
      </c>
      <c r="H2427" s="5">
        <v>0</v>
      </c>
      <c r="I2427" s="6">
        <f t="shared" si="1225"/>
        <v>290</v>
      </c>
      <c r="J2427">
        <v>0</v>
      </c>
      <c r="K2427" s="11">
        <f t="shared" si="1226"/>
        <v>8</v>
      </c>
      <c r="L2427">
        <v>0</v>
      </c>
      <c r="M2427">
        <v>0</v>
      </c>
      <c r="N2427" s="7">
        <v>0</v>
      </c>
      <c r="O2427" s="7" t="str">
        <f t="shared" ref="O2427:Q2427" si="1287">O2327</f>
        <v>1-1,2-25</v>
      </c>
      <c r="P2427" s="5" t="str">
        <f t="shared" si="1228"/>
        <v>1-3154</v>
      </c>
      <c r="Q2427" s="7">
        <f t="shared" si="1287"/>
        <v>0</v>
      </c>
      <c r="R2427" s="5">
        <f t="shared" si="1229"/>
        <v>1310</v>
      </c>
      <c r="S2427" s="5">
        <v>15</v>
      </c>
      <c r="T2427" s="5">
        <v>0</v>
      </c>
      <c r="U2427">
        <f>[2]升级消耗!$K27</f>
        <v>3154</v>
      </c>
      <c r="V2427">
        <f t="shared" si="1277"/>
        <v>2.1</v>
      </c>
      <c r="AA2427" s="5">
        <f t="shared" si="1230"/>
        <v>290</v>
      </c>
    </row>
    <row r="2428" spans="1:27">
      <c r="A2428" s="5">
        <f t="shared" si="1222"/>
        <v>1009025</v>
      </c>
      <c r="B2428" s="5">
        <f t="shared" si="1274"/>
        <v>1009</v>
      </c>
      <c r="C2428" s="5">
        <f>VLOOKUP(B2428,[1]role!$A:$J,10,1)</f>
        <v>53</v>
      </c>
      <c r="D2428" s="5">
        <f t="shared" si="1275"/>
        <v>25</v>
      </c>
      <c r="E2428" s="10" t="s">
        <v>241</v>
      </c>
      <c r="F2428" s="5">
        <f>[2]攻击!$M30</f>
        <v>1372</v>
      </c>
      <c r="G2428" s="5">
        <f t="shared" si="1224"/>
        <v>168</v>
      </c>
      <c r="H2428" s="5">
        <v>0</v>
      </c>
      <c r="I2428" s="6">
        <f t="shared" si="1225"/>
        <v>300</v>
      </c>
      <c r="J2428">
        <v>0</v>
      </c>
      <c r="K2428" s="11">
        <f t="shared" si="1226"/>
        <v>8</v>
      </c>
      <c r="L2428">
        <v>0</v>
      </c>
      <c r="M2428">
        <v>0</v>
      </c>
      <c r="N2428" s="7">
        <v>0</v>
      </c>
      <c r="O2428" s="7" t="str">
        <f t="shared" ref="O2428:Q2428" si="1288">O2328</f>
        <v>1-1,2-26</v>
      </c>
      <c r="P2428" s="5" t="str">
        <f t="shared" si="1228"/>
        <v>1-3278</v>
      </c>
      <c r="Q2428" s="7">
        <f t="shared" si="1288"/>
        <v>0</v>
      </c>
      <c r="R2428" s="5">
        <f t="shared" si="1229"/>
        <v>1372</v>
      </c>
      <c r="S2428" s="5">
        <v>15</v>
      </c>
      <c r="T2428" s="5">
        <v>0</v>
      </c>
      <c r="U2428">
        <f>[2]升级消耗!$K28</f>
        <v>3278</v>
      </c>
      <c r="V2428">
        <f t="shared" si="1277"/>
        <v>2.1</v>
      </c>
      <c r="AA2428" s="5">
        <f t="shared" si="1230"/>
        <v>300</v>
      </c>
    </row>
    <row r="2429" spans="1:27">
      <c r="A2429" s="5">
        <f t="shared" si="1222"/>
        <v>1009026</v>
      </c>
      <c r="B2429" s="5">
        <f t="shared" si="1274"/>
        <v>1009</v>
      </c>
      <c r="C2429" s="5">
        <f>VLOOKUP(B2429,[1]role!$A:$J,10,1)</f>
        <v>53</v>
      </c>
      <c r="D2429" s="5">
        <f t="shared" si="1275"/>
        <v>26</v>
      </c>
      <c r="E2429" s="10" t="s">
        <v>241</v>
      </c>
      <c r="F2429" s="5">
        <f>[2]攻击!$M31</f>
        <v>1466</v>
      </c>
      <c r="G2429" s="5">
        <f t="shared" si="1224"/>
        <v>173</v>
      </c>
      <c r="H2429" s="5">
        <v>0</v>
      </c>
      <c r="I2429" s="6">
        <f t="shared" si="1225"/>
        <v>310</v>
      </c>
      <c r="J2429">
        <v>0</v>
      </c>
      <c r="K2429" s="11">
        <f t="shared" si="1226"/>
        <v>8</v>
      </c>
      <c r="L2429">
        <v>0</v>
      </c>
      <c r="M2429">
        <v>0</v>
      </c>
      <c r="N2429" s="7">
        <v>0</v>
      </c>
      <c r="O2429" s="7" t="str">
        <f t="shared" ref="O2429:Q2429" si="1289">O2329</f>
        <v>1-1,2-27</v>
      </c>
      <c r="P2429" s="5" t="str">
        <f t="shared" si="1228"/>
        <v>1-3684</v>
      </c>
      <c r="Q2429" s="7">
        <f t="shared" si="1289"/>
        <v>0</v>
      </c>
      <c r="R2429" s="5">
        <f t="shared" si="1229"/>
        <v>1466</v>
      </c>
      <c r="S2429" s="5">
        <v>15</v>
      </c>
      <c r="T2429" s="5">
        <v>0</v>
      </c>
      <c r="U2429">
        <f>[2]升级消耗!$K29</f>
        <v>3684</v>
      </c>
      <c r="V2429">
        <f t="shared" si="1277"/>
        <v>2.1</v>
      </c>
      <c r="AA2429" s="5">
        <f t="shared" si="1230"/>
        <v>310</v>
      </c>
    </row>
    <row r="2430" spans="1:27">
      <c r="A2430" s="5">
        <f t="shared" si="1222"/>
        <v>1009027</v>
      </c>
      <c r="B2430" s="5">
        <f t="shared" si="1274"/>
        <v>1009</v>
      </c>
      <c r="C2430" s="5">
        <f>VLOOKUP(B2430,[1]role!$A:$J,10,1)</f>
        <v>53</v>
      </c>
      <c r="D2430" s="5">
        <f t="shared" si="1275"/>
        <v>27</v>
      </c>
      <c r="E2430" s="10" t="s">
        <v>241</v>
      </c>
      <c r="F2430" s="5">
        <f>[2]攻击!$M32</f>
        <v>1560</v>
      </c>
      <c r="G2430" s="5">
        <f t="shared" si="1224"/>
        <v>178</v>
      </c>
      <c r="H2430" s="5">
        <v>0</v>
      </c>
      <c r="I2430" s="6">
        <f t="shared" si="1225"/>
        <v>320</v>
      </c>
      <c r="J2430">
        <v>0</v>
      </c>
      <c r="K2430" s="11">
        <f t="shared" si="1226"/>
        <v>8</v>
      </c>
      <c r="L2430">
        <v>0</v>
      </c>
      <c r="M2430">
        <v>0</v>
      </c>
      <c r="N2430" s="7">
        <v>0</v>
      </c>
      <c r="O2430" s="7" t="str">
        <f t="shared" ref="O2430:Q2430" si="1290">O2330</f>
        <v>1-1,2-28</v>
      </c>
      <c r="P2430" s="5" t="str">
        <f t="shared" si="1228"/>
        <v>1-3901</v>
      </c>
      <c r="Q2430" s="7">
        <f t="shared" si="1290"/>
        <v>0</v>
      </c>
      <c r="R2430" s="5">
        <f t="shared" si="1229"/>
        <v>1560</v>
      </c>
      <c r="S2430" s="5">
        <v>15</v>
      </c>
      <c r="T2430" s="5">
        <v>0</v>
      </c>
      <c r="U2430">
        <f>[2]升级消耗!$K30</f>
        <v>3901</v>
      </c>
      <c r="V2430">
        <f t="shared" si="1277"/>
        <v>2.1</v>
      </c>
      <c r="AA2430" s="5">
        <f t="shared" si="1230"/>
        <v>320</v>
      </c>
    </row>
    <row r="2431" spans="1:27">
      <c r="A2431" s="5">
        <f t="shared" si="1222"/>
        <v>1009028</v>
      </c>
      <c r="B2431" s="5">
        <f t="shared" si="1274"/>
        <v>1009</v>
      </c>
      <c r="C2431" s="5">
        <f>VLOOKUP(B2431,[1]role!$A:$J,10,1)</f>
        <v>53</v>
      </c>
      <c r="D2431" s="5">
        <f t="shared" si="1275"/>
        <v>28</v>
      </c>
      <c r="E2431" s="10" t="s">
        <v>241</v>
      </c>
      <c r="F2431" s="5">
        <f>[2]攻击!$M33</f>
        <v>1657</v>
      </c>
      <c r="G2431" s="5">
        <f t="shared" si="1224"/>
        <v>183</v>
      </c>
      <c r="H2431" s="5">
        <v>0</v>
      </c>
      <c r="I2431" s="6">
        <f t="shared" si="1225"/>
        <v>330</v>
      </c>
      <c r="J2431">
        <v>0</v>
      </c>
      <c r="K2431" s="11">
        <f t="shared" si="1226"/>
        <v>8</v>
      </c>
      <c r="L2431">
        <v>0</v>
      </c>
      <c r="M2431">
        <v>0</v>
      </c>
      <c r="N2431" s="7">
        <v>0</v>
      </c>
      <c r="O2431" s="7" t="str">
        <f t="shared" ref="O2431:Q2431" si="1291">O2331</f>
        <v>1-1,2-29</v>
      </c>
      <c r="P2431" s="5" t="str">
        <f t="shared" si="1228"/>
        <v>1-4111</v>
      </c>
      <c r="Q2431" s="7">
        <f t="shared" si="1291"/>
        <v>0</v>
      </c>
      <c r="R2431" s="5">
        <f t="shared" si="1229"/>
        <v>1657</v>
      </c>
      <c r="S2431" s="5">
        <v>15</v>
      </c>
      <c r="T2431" s="5">
        <v>0</v>
      </c>
      <c r="U2431">
        <f>[2]升级消耗!$K31</f>
        <v>4111</v>
      </c>
      <c r="V2431">
        <f t="shared" si="1277"/>
        <v>2.1</v>
      </c>
      <c r="AA2431" s="5">
        <f t="shared" si="1230"/>
        <v>330</v>
      </c>
    </row>
    <row r="2432" spans="1:27">
      <c r="A2432" s="5">
        <f t="shared" si="1222"/>
        <v>1009029</v>
      </c>
      <c r="B2432" s="5">
        <f t="shared" si="1274"/>
        <v>1009</v>
      </c>
      <c r="C2432" s="5">
        <f>VLOOKUP(B2432,[1]role!$A:$J,10,1)</f>
        <v>53</v>
      </c>
      <c r="D2432" s="5">
        <f t="shared" si="1275"/>
        <v>29</v>
      </c>
      <c r="E2432" s="10" t="s">
        <v>241</v>
      </c>
      <c r="F2432" s="5">
        <f>[2]攻击!$M34</f>
        <v>1755</v>
      </c>
      <c r="G2432" s="5">
        <f t="shared" si="1224"/>
        <v>187</v>
      </c>
      <c r="H2432" s="5">
        <v>0</v>
      </c>
      <c r="I2432" s="6">
        <f t="shared" si="1225"/>
        <v>340</v>
      </c>
      <c r="J2432">
        <v>0</v>
      </c>
      <c r="K2432" s="11">
        <f t="shared" si="1226"/>
        <v>8</v>
      </c>
      <c r="L2432">
        <v>0</v>
      </c>
      <c r="M2432">
        <v>0</v>
      </c>
      <c r="N2432" s="7">
        <v>0</v>
      </c>
      <c r="O2432" s="7" t="str">
        <f t="shared" ref="O2432:Q2432" si="1292">O2332</f>
        <v>1-1,2-30</v>
      </c>
      <c r="P2432" s="5" t="str">
        <f t="shared" si="1228"/>
        <v>1-4320</v>
      </c>
      <c r="Q2432" s="7">
        <f t="shared" si="1292"/>
        <v>0</v>
      </c>
      <c r="R2432" s="5">
        <f t="shared" si="1229"/>
        <v>1755</v>
      </c>
      <c r="S2432" s="5">
        <v>15</v>
      </c>
      <c r="T2432" s="5">
        <v>0</v>
      </c>
      <c r="U2432">
        <f>[2]升级消耗!$K32</f>
        <v>4320</v>
      </c>
      <c r="V2432">
        <f t="shared" si="1277"/>
        <v>2.1</v>
      </c>
      <c r="AA2432" s="5">
        <f t="shared" si="1230"/>
        <v>340</v>
      </c>
    </row>
    <row r="2433" spans="1:27">
      <c r="A2433" s="5">
        <f t="shared" si="1222"/>
        <v>1009030</v>
      </c>
      <c r="B2433" s="5">
        <f t="shared" si="1274"/>
        <v>1009</v>
      </c>
      <c r="C2433" s="5">
        <f>VLOOKUP(B2433,[1]role!$A:$J,10,1)</f>
        <v>53</v>
      </c>
      <c r="D2433" s="5">
        <f t="shared" si="1275"/>
        <v>30</v>
      </c>
      <c r="E2433" s="10" t="s">
        <v>241</v>
      </c>
      <c r="F2433" s="5">
        <f>[2]攻击!$M35</f>
        <v>1856</v>
      </c>
      <c r="G2433" s="5">
        <f t="shared" si="1224"/>
        <v>192</v>
      </c>
      <c r="H2433" s="5">
        <v>0</v>
      </c>
      <c r="I2433" s="6">
        <f t="shared" si="1225"/>
        <v>350</v>
      </c>
      <c r="J2433">
        <v>0</v>
      </c>
      <c r="K2433" s="11">
        <f t="shared" si="1226"/>
        <v>8</v>
      </c>
      <c r="L2433">
        <v>0</v>
      </c>
      <c r="M2433">
        <v>0</v>
      </c>
      <c r="N2433" s="7">
        <v>0</v>
      </c>
      <c r="O2433" s="7" t="str">
        <f t="shared" ref="O2433:Q2433" si="1293">O2333</f>
        <v>1-1,2-31</v>
      </c>
      <c r="P2433" s="5" t="str">
        <f t="shared" si="1228"/>
        <v>1-4533</v>
      </c>
      <c r="Q2433" s="7">
        <f t="shared" si="1293"/>
        <v>0</v>
      </c>
      <c r="R2433" s="5">
        <f t="shared" si="1229"/>
        <v>1856</v>
      </c>
      <c r="S2433" s="5">
        <v>15</v>
      </c>
      <c r="T2433" s="5">
        <v>0</v>
      </c>
      <c r="U2433">
        <f>[2]升级消耗!$K33</f>
        <v>4533</v>
      </c>
      <c r="V2433">
        <f t="shared" si="1277"/>
        <v>2.1</v>
      </c>
      <c r="AA2433" s="5">
        <f t="shared" si="1230"/>
        <v>350</v>
      </c>
    </row>
    <row r="2434" spans="1:27">
      <c r="A2434" s="5">
        <f t="shared" si="1222"/>
        <v>1009031</v>
      </c>
      <c r="B2434" s="5">
        <f t="shared" si="1274"/>
        <v>1009</v>
      </c>
      <c r="C2434" s="5">
        <f>VLOOKUP(B2434,[1]role!$A:$J,10,1)</f>
        <v>53</v>
      </c>
      <c r="D2434" s="5">
        <f t="shared" si="1275"/>
        <v>31</v>
      </c>
      <c r="E2434" s="10" t="s">
        <v>241</v>
      </c>
      <c r="F2434" s="5">
        <f>[2]攻击!$M36</f>
        <v>1957</v>
      </c>
      <c r="G2434" s="5">
        <f t="shared" si="1224"/>
        <v>197</v>
      </c>
      <c r="H2434" s="5">
        <v>0</v>
      </c>
      <c r="I2434" s="6">
        <f t="shared" si="1225"/>
        <v>360</v>
      </c>
      <c r="J2434">
        <v>0</v>
      </c>
      <c r="K2434" s="11">
        <f t="shared" si="1226"/>
        <v>8</v>
      </c>
      <c r="L2434">
        <v>0</v>
      </c>
      <c r="M2434">
        <v>0</v>
      </c>
      <c r="N2434" s="7">
        <v>0</v>
      </c>
      <c r="O2434" s="7" t="str">
        <f t="shared" ref="O2434:Q2434" si="1294">O2334</f>
        <v>1-1,2-32</v>
      </c>
      <c r="P2434" s="5" t="str">
        <f t="shared" si="1228"/>
        <v>1-5012</v>
      </c>
      <c r="Q2434" s="7">
        <f t="shared" si="1294"/>
        <v>0</v>
      </c>
      <c r="R2434" s="5">
        <f t="shared" si="1229"/>
        <v>1957</v>
      </c>
      <c r="S2434" s="5">
        <v>15</v>
      </c>
      <c r="T2434" s="5">
        <v>0</v>
      </c>
      <c r="U2434">
        <f>[2]升级消耗!$K34</f>
        <v>5012</v>
      </c>
      <c r="V2434">
        <f t="shared" si="1277"/>
        <v>2.1</v>
      </c>
      <c r="AA2434" s="5">
        <f t="shared" si="1230"/>
        <v>360</v>
      </c>
    </row>
    <row r="2435" spans="1:27">
      <c r="A2435" s="5">
        <f t="shared" si="1222"/>
        <v>1009032</v>
      </c>
      <c r="B2435" s="5">
        <f t="shared" si="1274"/>
        <v>1009</v>
      </c>
      <c r="C2435" s="5">
        <f>VLOOKUP(B2435,[1]role!$A:$J,10,1)</f>
        <v>53</v>
      </c>
      <c r="D2435" s="5">
        <f t="shared" si="1275"/>
        <v>32</v>
      </c>
      <c r="E2435" s="10" t="s">
        <v>241</v>
      </c>
      <c r="F2435" s="5">
        <f>[2]攻击!$M37</f>
        <v>2063</v>
      </c>
      <c r="G2435" s="5">
        <f t="shared" si="1224"/>
        <v>202</v>
      </c>
      <c r="H2435" s="5">
        <v>0</v>
      </c>
      <c r="I2435" s="6">
        <f t="shared" si="1225"/>
        <v>370</v>
      </c>
      <c r="J2435">
        <v>0</v>
      </c>
      <c r="K2435" s="11">
        <f t="shared" si="1226"/>
        <v>8</v>
      </c>
      <c r="L2435">
        <v>0</v>
      </c>
      <c r="M2435">
        <v>0</v>
      </c>
      <c r="N2435" s="7">
        <v>0</v>
      </c>
      <c r="O2435" s="7" t="str">
        <f t="shared" ref="O2435:Q2435" si="1295">O2335</f>
        <v>1-1,2-33</v>
      </c>
      <c r="P2435" s="5" t="str">
        <f t="shared" si="1228"/>
        <v>1-5241</v>
      </c>
      <c r="Q2435" s="7">
        <f t="shared" si="1295"/>
        <v>0</v>
      </c>
      <c r="R2435" s="5">
        <f t="shared" si="1229"/>
        <v>2063</v>
      </c>
      <c r="S2435" s="5">
        <v>15</v>
      </c>
      <c r="T2435" s="5">
        <v>0</v>
      </c>
      <c r="U2435">
        <f>[2]升级消耗!$K35</f>
        <v>5241</v>
      </c>
      <c r="V2435">
        <f t="shared" si="1277"/>
        <v>2.1</v>
      </c>
      <c r="AA2435" s="5">
        <f t="shared" si="1230"/>
        <v>370</v>
      </c>
    </row>
    <row r="2436" spans="1:27">
      <c r="A2436" s="5">
        <f t="shared" ref="A2436:A2499" si="1296">A2136+1000</f>
        <v>1009033</v>
      </c>
      <c r="B2436" s="5">
        <f t="shared" si="1274"/>
        <v>1009</v>
      </c>
      <c r="C2436" s="5">
        <f>VLOOKUP(B2436,[1]role!$A:$J,10,1)</f>
        <v>53</v>
      </c>
      <c r="D2436" s="5">
        <f t="shared" si="1275"/>
        <v>33</v>
      </c>
      <c r="E2436" s="10" t="s">
        <v>241</v>
      </c>
      <c r="F2436" s="5">
        <f>[2]攻击!$M38</f>
        <v>2168</v>
      </c>
      <c r="G2436" s="5">
        <f t="shared" si="1224"/>
        <v>206</v>
      </c>
      <c r="H2436" s="5">
        <v>0</v>
      </c>
      <c r="I2436" s="6">
        <f t="shared" si="1225"/>
        <v>380</v>
      </c>
      <c r="J2436">
        <v>0</v>
      </c>
      <c r="K2436" s="11">
        <f t="shared" si="1226"/>
        <v>8</v>
      </c>
      <c r="L2436">
        <v>0</v>
      </c>
      <c r="M2436">
        <v>0</v>
      </c>
      <c r="N2436" s="7">
        <v>0</v>
      </c>
      <c r="O2436" s="7" t="str">
        <f t="shared" ref="O2436:Q2436" si="1297">O2336</f>
        <v>1-1,2-34</v>
      </c>
      <c r="P2436" s="5" t="str">
        <f t="shared" si="1228"/>
        <v>1-5475</v>
      </c>
      <c r="Q2436" s="7">
        <f t="shared" si="1297"/>
        <v>0</v>
      </c>
      <c r="R2436" s="5">
        <f t="shared" si="1229"/>
        <v>2168</v>
      </c>
      <c r="S2436" s="5">
        <v>15</v>
      </c>
      <c r="T2436" s="5">
        <v>0</v>
      </c>
      <c r="U2436">
        <f>[2]升级消耗!$K36</f>
        <v>5475</v>
      </c>
      <c r="V2436">
        <f t="shared" si="1277"/>
        <v>2.1</v>
      </c>
      <c r="AA2436" s="5">
        <f t="shared" si="1230"/>
        <v>380</v>
      </c>
    </row>
    <row r="2437" spans="1:27">
      <c r="A2437" s="5">
        <f t="shared" si="1296"/>
        <v>1009034</v>
      </c>
      <c r="B2437" s="5">
        <f t="shared" si="1274"/>
        <v>1009</v>
      </c>
      <c r="C2437" s="5">
        <f>VLOOKUP(B2437,[1]role!$A:$J,10,1)</f>
        <v>53</v>
      </c>
      <c r="D2437" s="5">
        <f t="shared" si="1275"/>
        <v>34</v>
      </c>
      <c r="E2437" s="10" t="s">
        <v>241</v>
      </c>
      <c r="F2437" s="5">
        <f>[2]攻击!$M39</f>
        <v>2277</v>
      </c>
      <c r="G2437" s="5">
        <f t="shared" ref="G2437:G2500" si="1298">INT(I2437/V2437)+26</f>
        <v>211</v>
      </c>
      <c r="H2437" s="5">
        <v>0</v>
      </c>
      <c r="I2437" s="6">
        <f t="shared" ref="I2437:I2500" si="1299">INT(AA2437)</f>
        <v>390</v>
      </c>
      <c r="J2437">
        <v>0</v>
      </c>
      <c r="K2437" s="11">
        <f t="shared" ref="K2437:K2500" si="1300">IF(B2437=2008,10,IF(B2437&gt;3000,10,IF(B2437&gt;2000,5,8)))</f>
        <v>8</v>
      </c>
      <c r="L2437">
        <v>0</v>
      </c>
      <c r="M2437">
        <v>0</v>
      </c>
      <c r="N2437" s="7">
        <v>0</v>
      </c>
      <c r="O2437" s="7" t="str">
        <f t="shared" ref="O2437:Q2437" si="1301">O2337</f>
        <v>1-1,2-35</v>
      </c>
      <c r="P2437" s="5" t="str">
        <f t="shared" ref="P2437:P2500" si="1302">"1-"&amp;U2437</f>
        <v>1-5714</v>
      </c>
      <c r="Q2437" s="7">
        <f t="shared" si="1301"/>
        <v>0</v>
      </c>
      <c r="R2437" s="5">
        <f t="shared" ref="R2437:R2500" si="1303">F2437</f>
        <v>2277</v>
      </c>
      <c r="S2437" s="5">
        <v>15</v>
      </c>
      <c r="T2437" s="5">
        <v>0</v>
      </c>
      <c r="U2437">
        <f>[2]升级消耗!$K37</f>
        <v>5714</v>
      </c>
      <c r="V2437">
        <f t="shared" si="1277"/>
        <v>2.1</v>
      </c>
      <c r="AA2437" s="5">
        <f t="shared" ref="AA2437:AA2500" si="1304">50+D2437*10</f>
        <v>390</v>
      </c>
    </row>
    <row r="2438" spans="1:27">
      <c r="A2438" s="5">
        <f t="shared" si="1296"/>
        <v>1009035</v>
      </c>
      <c r="B2438" s="5">
        <f t="shared" si="1274"/>
        <v>1009</v>
      </c>
      <c r="C2438" s="5">
        <f>VLOOKUP(B2438,[1]role!$A:$J,10,1)</f>
        <v>53</v>
      </c>
      <c r="D2438" s="5">
        <f t="shared" si="1275"/>
        <v>35</v>
      </c>
      <c r="E2438" s="10" t="s">
        <v>241</v>
      </c>
      <c r="F2438" s="5">
        <f>[2]攻击!$M40</f>
        <v>2386</v>
      </c>
      <c r="G2438" s="5">
        <f t="shared" si="1298"/>
        <v>216</v>
      </c>
      <c r="H2438" s="5">
        <v>0</v>
      </c>
      <c r="I2438" s="6">
        <f t="shared" si="1299"/>
        <v>400</v>
      </c>
      <c r="J2438">
        <v>0</v>
      </c>
      <c r="K2438" s="11">
        <f t="shared" si="1300"/>
        <v>8</v>
      </c>
      <c r="L2438">
        <v>0</v>
      </c>
      <c r="M2438">
        <v>0</v>
      </c>
      <c r="N2438" s="7">
        <v>0</v>
      </c>
      <c r="O2438" s="7" t="str">
        <f t="shared" ref="O2438:Q2438" si="1305">O2338</f>
        <v>1-1,2-36</v>
      </c>
      <c r="P2438" s="5" t="str">
        <f t="shared" si="1302"/>
        <v>1-5931</v>
      </c>
      <c r="Q2438" s="7">
        <f t="shared" si="1305"/>
        <v>0</v>
      </c>
      <c r="R2438" s="5">
        <f t="shared" si="1303"/>
        <v>2386</v>
      </c>
      <c r="S2438" s="5">
        <v>15</v>
      </c>
      <c r="T2438" s="5">
        <v>0</v>
      </c>
      <c r="U2438">
        <f>[2]升级消耗!$K38</f>
        <v>5931</v>
      </c>
      <c r="V2438">
        <f t="shared" si="1277"/>
        <v>2.1</v>
      </c>
      <c r="AA2438" s="5">
        <f t="shared" si="1304"/>
        <v>400</v>
      </c>
    </row>
    <row r="2439" spans="1:27">
      <c r="A2439" s="5">
        <f t="shared" si="1296"/>
        <v>1009036</v>
      </c>
      <c r="B2439" s="5">
        <f t="shared" si="1274"/>
        <v>1009</v>
      </c>
      <c r="C2439" s="5">
        <f>VLOOKUP(B2439,[1]role!$A:$J,10,1)</f>
        <v>53</v>
      </c>
      <c r="D2439" s="5">
        <f t="shared" si="1275"/>
        <v>36</v>
      </c>
      <c r="E2439" s="10" t="s">
        <v>241</v>
      </c>
      <c r="F2439" s="5">
        <f>[2]攻击!$M41</f>
        <v>2499</v>
      </c>
      <c r="G2439" s="5">
        <f t="shared" si="1298"/>
        <v>221</v>
      </c>
      <c r="H2439" s="5">
        <v>0</v>
      </c>
      <c r="I2439" s="6">
        <f t="shared" si="1299"/>
        <v>410</v>
      </c>
      <c r="J2439">
        <v>0</v>
      </c>
      <c r="K2439" s="11">
        <f t="shared" si="1300"/>
        <v>8</v>
      </c>
      <c r="L2439">
        <v>0</v>
      </c>
      <c r="M2439">
        <v>0</v>
      </c>
      <c r="N2439" s="7">
        <v>0</v>
      </c>
      <c r="O2439" s="7" t="str">
        <f t="shared" ref="O2439:Q2439" si="1306">O2339</f>
        <v>1-1,2-37</v>
      </c>
      <c r="P2439" s="5" t="str">
        <f t="shared" si="1302"/>
        <v>1-6502</v>
      </c>
      <c r="Q2439" s="7">
        <f t="shared" si="1306"/>
        <v>0</v>
      </c>
      <c r="R2439" s="5">
        <f t="shared" si="1303"/>
        <v>2499</v>
      </c>
      <c r="S2439" s="5">
        <v>15</v>
      </c>
      <c r="T2439" s="5">
        <v>0</v>
      </c>
      <c r="U2439">
        <f>[2]升级消耗!$K39</f>
        <v>6502</v>
      </c>
      <c r="V2439">
        <f t="shared" si="1277"/>
        <v>2.1</v>
      </c>
      <c r="AA2439" s="5">
        <f t="shared" si="1304"/>
        <v>410</v>
      </c>
    </row>
    <row r="2440" spans="1:27">
      <c r="A2440" s="5">
        <f t="shared" si="1296"/>
        <v>1009037</v>
      </c>
      <c r="B2440" s="5">
        <f t="shared" si="1274"/>
        <v>1009</v>
      </c>
      <c r="C2440" s="5">
        <f>VLOOKUP(B2440,[1]role!$A:$J,10,1)</f>
        <v>53</v>
      </c>
      <c r="D2440" s="5">
        <f t="shared" si="1275"/>
        <v>37</v>
      </c>
      <c r="E2440" s="10" t="s">
        <v>241</v>
      </c>
      <c r="F2440" s="5">
        <f>[2]攻击!$M42</f>
        <v>2613</v>
      </c>
      <c r="G2440" s="5">
        <f t="shared" si="1298"/>
        <v>226</v>
      </c>
      <c r="H2440" s="5">
        <v>0</v>
      </c>
      <c r="I2440" s="6">
        <f t="shared" si="1299"/>
        <v>420</v>
      </c>
      <c r="J2440">
        <v>0</v>
      </c>
      <c r="K2440" s="11">
        <f t="shared" si="1300"/>
        <v>8</v>
      </c>
      <c r="L2440">
        <v>0</v>
      </c>
      <c r="M2440">
        <v>0</v>
      </c>
      <c r="N2440" s="7">
        <v>0</v>
      </c>
      <c r="O2440" s="7" t="str">
        <f t="shared" ref="O2440:Q2440" si="1307">O2340</f>
        <v>1-1,2-38</v>
      </c>
      <c r="P2440" s="5" t="str">
        <f t="shared" si="1302"/>
        <v>1-6748</v>
      </c>
      <c r="Q2440" s="7">
        <f t="shared" si="1307"/>
        <v>0</v>
      </c>
      <c r="R2440" s="5">
        <f t="shared" si="1303"/>
        <v>2613</v>
      </c>
      <c r="S2440" s="5">
        <v>15</v>
      </c>
      <c r="T2440" s="5">
        <v>0</v>
      </c>
      <c r="U2440">
        <f>[2]升级消耗!$K40</f>
        <v>6748</v>
      </c>
      <c r="V2440">
        <f t="shared" si="1277"/>
        <v>2.1</v>
      </c>
      <c r="AA2440" s="5">
        <f t="shared" si="1304"/>
        <v>420</v>
      </c>
    </row>
    <row r="2441" spans="1:27">
      <c r="A2441" s="5">
        <f t="shared" si="1296"/>
        <v>1009038</v>
      </c>
      <c r="B2441" s="5">
        <f t="shared" si="1274"/>
        <v>1009</v>
      </c>
      <c r="C2441" s="5">
        <f>VLOOKUP(B2441,[1]role!$A:$J,10,1)</f>
        <v>53</v>
      </c>
      <c r="D2441" s="5">
        <f t="shared" si="1275"/>
        <v>38</v>
      </c>
      <c r="E2441" s="10" t="s">
        <v>241</v>
      </c>
      <c r="F2441" s="5">
        <f>[2]攻击!$M43</f>
        <v>2730</v>
      </c>
      <c r="G2441" s="5">
        <f t="shared" si="1298"/>
        <v>230</v>
      </c>
      <c r="H2441" s="5">
        <v>0</v>
      </c>
      <c r="I2441" s="6">
        <f t="shared" si="1299"/>
        <v>430</v>
      </c>
      <c r="J2441">
        <v>0</v>
      </c>
      <c r="K2441" s="11">
        <f t="shared" si="1300"/>
        <v>8</v>
      </c>
      <c r="L2441">
        <v>0</v>
      </c>
      <c r="M2441">
        <v>0</v>
      </c>
      <c r="N2441" s="7">
        <v>0</v>
      </c>
      <c r="O2441" s="7" t="str">
        <f t="shared" ref="O2441:Q2441" si="1308">O2341</f>
        <v>1-1,2-39</v>
      </c>
      <c r="P2441" s="5" t="str">
        <f t="shared" si="1302"/>
        <v>1-6998</v>
      </c>
      <c r="Q2441" s="7">
        <f t="shared" si="1308"/>
        <v>0</v>
      </c>
      <c r="R2441" s="5">
        <f t="shared" si="1303"/>
        <v>2730</v>
      </c>
      <c r="S2441" s="5">
        <v>15</v>
      </c>
      <c r="T2441" s="5">
        <v>0</v>
      </c>
      <c r="U2441">
        <f>[2]升级消耗!$K41</f>
        <v>6998</v>
      </c>
      <c r="V2441">
        <f t="shared" si="1277"/>
        <v>2.1</v>
      </c>
      <c r="AA2441" s="5">
        <f t="shared" si="1304"/>
        <v>430</v>
      </c>
    </row>
    <row r="2442" spans="1:27">
      <c r="A2442" s="5">
        <f t="shared" si="1296"/>
        <v>1009039</v>
      </c>
      <c r="B2442" s="5">
        <f t="shared" si="1274"/>
        <v>1009</v>
      </c>
      <c r="C2442" s="5">
        <f>VLOOKUP(B2442,[1]role!$A:$J,10,1)</f>
        <v>53</v>
      </c>
      <c r="D2442" s="5">
        <f t="shared" si="1275"/>
        <v>39</v>
      </c>
      <c r="E2442" s="10" t="s">
        <v>241</v>
      </c>
      <c r="F2442" s="5">
        <f>[2]攻击!$M44</f>
        <v>2847</v>
      </c>
      <c r="G2442" s="5">
        <f t="shared" si="1298"/>
        <v>235</v>
      </c>
      <c r="H2442" s="5">
        <v>0</v>
      </c>
      <c r="I2442" s="6">
        <f t="shared" si="1299"/>
        <v>440</v>
      </c>
      <c r="J2442">
        <v>0</v>
      </c>
      <c r="K2442" s="11">
        <f t="shared" si="1300"/>
        <v>8</v>
      </c>
      <c r="L2442">
        <v>0</v>
      </c>
      <c r="M2442">
        <v>0</v>
      </c>
      <c r="N2442" s="7">
        <v>0</v>
      </c>
      <c r="O2442" s="7" t="str">
        <f t="shared" ref="O2442:Q2442" si="1309">O2342</f>
        <v>1-1,2-40</v>
      </c>
      <c r="P2442" s="5" t="str">
        <f t="shared" si="1302"/>
        <v>1-7234</v>
      </c>
      <c r="Q2442" s="7">
        <f t="shared" si="1309"/>
        <v>0</v>
      </c>
      <c r="R2442" s="5">
        <f t="shared" si="1303"/>
        <v>2847</v>
      </c>
      <c r="S2442" s="5">
        <v>15</v>
      </c>
      <c r="T2442" s="5">
        <v>0</v>
      </c>
      <c r="U2442">
        <f>[2]升级消耗!$K42</f>
        <v>7234</v>
      </c>
      <c r="V2442">
        <f t="shared" si="1277"/>
        <v>2.1</v>
      </c>
      <c r="AA2442" s="5">
        <f t="shared" si="1304"/>
        <v>440</v>
      </c>
    </row>
    <row r="2443" spans="1:27">
      <c r="A2443" s="5">
        <f t="shared" si="1296"/>
        <v>1009040</v>
      </c>
      <c r="B2443" s="5">
        <f t="shared" si="1274"/>
        <v>1009</v>
      </c>
      <c r="C2443" s="5">
        <f>VLOOKUP(B2443,[1]role!$A:$J,10,1)</f>
        <v>53</v>
      </c>
      <c r="D2443" s="5">
        <f t="shared" si="1275"/>
        <v>40</v>
      </c>
      <c r="E2443" s="10" t="s">
        <v>241</v>
      </c>
      <c r="F2443" s="5">
        <f>[2]攻击!$M45</f>
        <v>2967</v>
      </c>
      <c r="G2443" s="5">
        <f t="shared" si="1298"/>
        <v>240</v>
      </c>
      <c r="H2443" s="5">
        <v>0</v>
      </c>
      <c r="I2443" s="6">
        <f t="shared" si="1299"/>
        <v>450</v>
      </c>
      <c r="J2443">
        <v>0</v>
      </c>
      <c r="K2443" s="11">
        <f t="shared" si="1300"/>
        <v>8</v>
      </c>
      <c r="L2443">
        <v>0</v>
      </c>
      <c r="M2443">
        <v>0</v>
      </c>
      <c r="N2443" s="7">
        <v>0</v>
      </c>
      <c r="O2443" s="7" t="str">
        <f t="shared" ref="O2443:Q2443" si="1310">O2343</f>
        <v>1-1,2-41</v>
      </c>
      <c r="P2443" s="5" t="str">
        <f t="shared" si="1302"/>
        <v>1-7488</v>
      </c>
      <c r="Q2443" s="7">
        <f t="shared" si="1310"/>
        <v>0</v>
      </c>
      <c r="R2443" s="5">
        <f t="shared" si="1303"/>
        <v>2967</v>
      </c>
      <c r="S2443" s="5">
        <v>15</v>
      </c>
      <c r="T2443" s="5">
        <v>0</v>
      </c>
      <c r="U2443">
        <f>[2]升级消耗!$K43</f>
        <v>7488</v>
      </c>
      <c r="V2443">
        <f t="shared" si="1277"/>
        <v>2.1</v>
      </c>
      <c r="AA2443" s="5">
        <f t="shared" si="1304"/>
        <v>450</v>
      </c>
    </row>
    <row r="2444" spans="1:27">
      <c r="A2444" s="5">
        <f t="shared" si="1296"/>
        <v>1009041</v>
      </c>
      <c r="B2444" s="5">
        <f t="shared" si="1274"/>
        <v>1009</v>
      </c>
      <c r="C2444" s="5">
        <f>VLOOKUP(B2444,[1]role!$A:$J,10,1)</f>
        <v>53</v>
      </c>
      <c r="D2444" s="5">
        <f t="shared" si="1275"/>
        <v>41</v>
      </c>
      <c r="E2444" s="10" t="s">
        <v>241</v>
      </c>
      <c r="F2444" s="5">
        <f>[2]攻击!$M46</f>
        <v>3088</v>
      </c>
      <c r="G2444" s="5">
        <f t="shared" si="1298"/>
        <v>245</v>
      </c>
      <c r="H2444" s="5">
        <v>0</v>
      </c>
      <c r="I2444" s="6">
        <f t="shared" si="1299"/>
        <v>460</v>
      </c>
      <c r="J2444">
        <v>0</v>
      </c>
      <c r="K2444" s="11">
        <f t="shared" si="1300"/>
        <v>8</v>
      </c>
      <c r="L2444">
        <v>0</v>
      </c>
      <c r="M2444">
        <v>0</v>
      </c>
      <c r="N2444" s="7">
        <v>0</v>
      </c>
      <c r="O2444" s="7" t="str">
        <f t="shared" ref="O2444:Q2444" si="1311">O2344</f>
        <v>1-1,2-42</v>
      </c>
      <c r="P2444" s="5" t="str">
        <f t="shared" si="1302"/>
        <v>1-8118</v>
      </c>
      <c r="Q2444" s="7">
        <f t="shared" si="1311"/>
        <v>0</v>
      </c>
      <c r="R2444" s="5">
        <f t="shared" si="1303"/>
        <v>3088</v>
      </c>
      <c r="S2444" s="5">
        <v>15</v>
      </c>
      <c r="T2444" s="5">
        <v>0</v>
      </c>
      <c r="U2444">
        <f>[2]升级消耗!$K44</f>
        <v>8118</v>
      </c>
      <c r="V2444">
        <f t="shared" si="1277"/>
        <v>2.1</v>
      </c>
      <c r="AA2444" s="5">
        <f t="shared" si="1304"/>
        <v>460</v>
      </c>
    </row>
    <row r="2445" spans="1:27">
      <c r="A2445" s="5">
        <f t="shared" si="1296"/>
        <v>1009042</v>
      </c>
      <c r="B2445" s="5">
        <f t="shared" si="1274"/>
        <v>1009</v>
      </c>
      <c r="C2445" s="5">
        <f>VLOOKUP(B2445,[1]role!$A:$J,10,1)</f>
        <v>53</v>
      </c>
      <c r="D2445" s="5">
        <f t="shared" si="1275"/>
        <v>42</v>
      </c>
      <c r="E2445" s="10" t="s">
        <v>241</v>
      </c>
      <c r="F2445" s="5">
        <f>[2]攻击!$M47</f>
        <v>3213</v>
      </c>
      <c r="G2445" s="5">
        <f t="shared" si="1298"/>
        <v>249</v>
      </c>
      <c r="H2445" s="5">
        <v>0</v>
      </c>
      <c r="I2445" s="6">
        <f t="shared" si="1299"/>
        <v>470</v>
      </c>
      <c r="J2445">
        <v>0</v>
      </c>
      <c r="K2445" s="11">
        <f t="shared" si="1300"/>
        <v>8</v>
      </c>
      <c r="L2445">
        <v>0</v>
      </c>
      <c r="M2445">
        <v>0</v>
      </c>
      <c r="N2445" s="7">
        <v>0</v>
      </c>
      <c r="O2445" s="7" t="str">
        <f t="shared" ref="O2445:Q2445" si="1312">O2345</f>
        <v>1-1,2-43</v>
      </c>
      <c r="P2445" s="5" t="str">
        <f t="shared" si="1302"/>
        <v>1-8367</v>
      </c>
      <c r="Q2445" s="7">
        <f t="shared" si="1312"/>
        <v>0</v>
      </c>
      <c r="R2445" s="5">
        <f t="shared" si="1303"/>
        <v>3213</v>
      </c>
      <c r="S2445" s="5">
        <v>15</v>
      </c>
      <c r="T2445" s="5">
        <v>0</v>
      </c>
      <c r="U2445">
        <f>[2]升级消耗!$K45</f>
        <v>8367</v>
      </c>
      <c r="V2445">
        <f t="shared" si="1277"/>
        <v>2.1</v>
      </c>
      <c r="AA2445" s="5">
        <f t="shared" si="1304"/>
        <v>470</v>
      </c>
    </row>
    <row r="2446" spans="1:27">
      <c r="A2446" s="5">
        <f t="shared" si="1296"/>
        <v>1009043</v>
      </c>
      <c r="B2446" s="5">
        <f t="shared" si="1274"/>
        <v>1009</v>
      </c>
      <c r="C2446" s="5">
        <f>VLOOKUP(B2446,[1]role!$A:$J,10,1)</f>
        <v>53</v>
      </c>
      <c r="D2446" s="5">
        <f t="shared" si="1275"/>
        <v>43</v>
      </c>
      <c r="E2446" s="10" t="s">
        <v>241</v>
      </c>
      <c r="F2446" s="5">
        <f>[2]攻击!$M48</f>
        <v>3338</v>
      </c>
      <c r="G2446" s="5">
        <f t="shared" si="1298"/>
        <v>254</v>
      </c>
      <c r="H2446" s="5">
        <v>0</v>
      </c>
      <c r="I2446" s="6">
        <f t="shared" si="1299"/>
        <v>480</v>
      </c>
      <c r="J2446">
        <v>0</v>
      </c>
      <c r="K2446" s="11">
        <f t="shared" si="1300"/>
        <v>8</v>
      </c>
      <c r="L2446">
        <v>0</v>
      </c>
      <c r="M2446">
        <v>0</v>
      </c>
      <c r="N2446" s="7">
        <v>0</v>
      </c>
      <c r="O2446" s="7" t="str">
        <f t="shared" ref="O2446:Q2446" si="1313">O2346</f>
        <v>1-1,2-44</v>
      </c>
      <c r="P2446" s="5" t="str">
        <f t="shared" si="1302"/>
        <v>1-8632</v>
      </c>
      <c r="Q2446" s="7">
        <f t="shared" si="1313"/>
        <v>0</v>
      </c>
      <c r="R2446" s="5">
        <f t="shared" si="1303"/>
        <v>3338</v>
      </c>
      <c r="S2446" s="5">
        <v>15</v>
      </c>
      <c r="T2446" s="5">
        <v>0</v>
      </c>
      <c r="U2446">
        <f>[2]升级消耗!$K46</f>
        <v>8632</v>
      </c>
      <c r="V2446">
        <f t="shared" si="1277"/>
        <v>2.1</v>
      </c>
      <c r="AA2446" s="5">
        <f t="shared" si="1304"/>
        <v>480</v>
      </c>
    </row>
    <row r="2447" spans="1:27">
      <c r="A2447" s="5">
        <f t="shared" si="1296"/>
        <v>1009044</v>
      </c>
      <c r="B2447" s="5">
        <f t="shared" si="1274"/>
        <v>1009</v>
      </c>
      <c r="C2447" s="5">
        <f>VLOOKUP(B2447,[1]role!$A:$J,10,1)</f>
        <v>53</v>
      </c>
      <c r="D2447" s="5">
        <f t="shared" si="1275"/>
        <v>44</v>
      </c>
      <c r="E2447" s="10" t="s">
        <v>241</v>
      </c>
      <c r="F2447" s="5">
        <f>[2]攻击!$M49</f>
        <v>3467</v>
      </c>
      <c r="G2447" s="5">
        <f t="shared" si="1298"/>
        <v>259</v>
      </c>
      <c r="H2447" s="5">
        <v>0</v>
      </c>
      <c r="I2447" s="6">
        <f t="shared" si="1299"/>
        <v>490</v>
      </c>
      <c r="J2447">
        <v>0</v>
      </c>
      <c r="K2447" s="11">
        <f t="shared" si="1300"/>
        <v>8</v>
      </c>
      <c r="L2447">
        <v>0</v>
      </c>
      <c r="M2447">
        <v>0</v>
      </c>
      <c r="N2447" s="7">
        <v>0</v>
      </c>
      <c r="O2447" s="7" t="str">
        <f t="shared" ref="O2447:Q2447" si="1314">O2347</f>
        <v>1-1,2-45</v>
      </c>
      <c r="P2447" s="5" t="str">
        <f t="shared" si="1302"/>
        <v>1-8898</v>
      </c>
      <c r="Q2447" s="7">
        <f t="shared" si="1314"/>
        <v>0</v>
      </c>
      <c r="R2447" s="5">
        <f t="shared" si="1303"/>
        <v>3467</v>
      </c>
      <c r="S2447" s="5">
        <v>15</v>
      </c>
      <c r="T2447" s="5">
        <v>0</v>
      </c>
      <c r="U2447">
        <f>[2]升级消耗!$K47</f>
        <v>8898</v>
      </c>
      <c r="V2447">
        <f t="shared" si="1277"/>
        <v>2.1</v>
      </c>
      <c r="AA2447" s="5">
        <f t="shared" si="1304"/>
        <v>490</v>
      </c>
    </row>
    <row r="2448" spans="1:27">
      <c r="A2448" s="5">
        <f t="shared" si="1296"/>
        <v>1009045</v>
      </c>
      <c r="B2448" s="5">
        <f t="shared" si="1274"/>
        <v>1009</v>
      </c>
      <c r="C2448" s="5">
        <f>VLOOKUP(B2448,[1]role!$A:$J,10,1)</f>
        <v>53</v>
      </c>
      <c r="D2448" s="5">
        <f t="shared" si="1275"/>
        <v>45</v>
      </c>
      <c r="E2448" s="10" t="s">
        <v>241</v>
      </c>
      <c r="F2448" s="5">
        <f>[2]攻击!$M50</f>
        <v>3595</v>
      </c>
      <c r="G2448" s="5">
        <f t="shared" si="1298"/>
        <v>264</v>
      </c>
      <c r="H2448" s="5">
        <v>0</v>
      </c>
      <c r="I2448" s="6">
        <f t="shared" si="1299"/>
        <v>500</v>
      </c>
      <c r="J2448">
        <v>0</v>
      </c>
      <c r="K2448" s="11">
        <f t="shared" si="1300"/>
        <v>8</v>
      </c>
      <c r="L2448">
        <v>0</v>
      </c>
      <c r="M2448">
        <v>0</v>
      </c>
      <c r="N2448" s="7">
        <v>0</v>
      </c>
      <c r="O2448" s="7" t="str">
        <f t="shared" ref="O2448:Q2448" si="1315">O2348</f>
        <v>1-1,2-46</v>
      </c>
      <c r="P2448" s="5" t="str">
        <f t="shared" si="1302"/>
        <v>1-9142</v>
      </c>
      <c r="Q2448" s="7">
        <f t="shared" si="1315"/>
        <v>0</v>
      </c>
      <c r="R2448" s="5">
        <f t="shared" si="1303"/>
        <v>3595</v>
      </c>
      <c r="S2448" s="5">
        <v>15</v>
      </c>
      <c r="T2448" s="5">
        <v>0</v>
      </c>
      <c r="U2448">
        <f>[2]升级消耗!$K48</f>
        <v>9142</v>
      </c>
      <c r="V2448">
        <f t="shared" si="1277"/>
        <v>2.1</v>
      </c>
      <c r="AA2448" s="5">
        <f t="shared" si="1304"/>
        <v>500</v>
      </c>
    </row>
    <row r="2449" spans="1:27">
      <c r="A2449" s="5">
        <f t="shared" si="1296"/>
        <v>1009046</v>
      </c>
      <c r="B2449" s="5">
        <f t="shared" si="1274"/>
        <v>1009</v>
      </c>
      <c r="C2449" s="5">
        <f>VLOOKUP(B2449,[1]role!$A:$J,10,1)</f>
        <v>53</v>
      </c>
      <c r="D2449" s="5">
        <f t="shared" si="1275"/>
        <v>46</v>
      </c>
      <c r="E2449" s="10" t="s">
        <v>241</v>
      </c>
      <c r="F2449" s="5">
        <f>[2]攻击!$M51</f>
        <v>3728</v>
      </c>
      <c r="G2449" s="5">
        <f t="shared" si="1298"/>
        <v>268</v>
      </c>
      <c r="H2449" s="5">
        <v>0</v>
      </c>
      <c r="I2449" s="6">
        <f t="shared" si="1299"/>
        <v>510</v>
      </c>
      <c r="J2449">
        <v>0</v>
      </c>
      <c r="K2449" s="11">
        <f t="shared" si="1300"/>
        <v>8</v>
      </c>
      <c r="L2449">
        <v>0</v>
      </c>
      <c r="M2449">
        <v>0</v>
      </c>
      <c r="N2449" s="7">
        <v>0</v>
      </c>
      <c r="O2449" s="7" t="str">
        <f t="shared" ref="O2449:Q2449" si="1316">O2349</f>
        <v>1-1,2-47</v>
      </c>
      <c r="P2449" s="5" t="str">
        <f t="shared" si="1302"/>
        <v>1-9855</v>
      </c>
      <c r="Q2449" s="7">
        <f t="shared" si="1316"/>
        <v>0</v>
      </c>
      <c r="R2449" s="5">
        <f t="shared" si="1303"/>
        <v>3728</v>
      </c>
      <c r="S2449" s="5">
        <v>15</v>
      </c>
      <c r="T2449" s="5">
        <v>0</v>
      </c>
      <c r="U2449">
        <f>[2]升级消耗!$K49</f>
        <v>9855</v>
      </c>
      <c r="V2449">
        <f t="shared" si="1277"/>
        <v>2.1</v>
      </c>
      <c r="AA2449" s="5">
        <f t="shared" si="1304"/>
        <v>510</v>
      </c>
    </row>
    <row r="2450" spans="1:27">
      <c r="A2450" s="5">
        <f t="shared" si="1296"/>
        <v>1009047</v>
      </c>
      <c r="B2450" s="5">
        <f t="shared" si="1274"/>
        <v>1009</v>
      </c>
      <c r="C2450" s="5">
        <f>VLOOKUP(B2450,[1]role!$A:$J,10,1)</f>
        <v>53</v>
      </c>
      <c r="D2450" s="5">
        <f t="shared" si="1275"/>
        <v>47</v>
      </c>
      <c r="E2450" s="10" t="s">
        <v>241</v>
      </c>
      <c r="F2450" s="5">
        <f>[2]攻击!$M52</f>
        <v>3861</v>
      </c>
      <c r="G2450" s="5">
        <f t="shared" si="1298"/>
        <v>273</v>
      </c>
      <c r="H2450" s="5">
        <v>0</v>
      </c>
      <c r="I2450" s="6">
        <f t="shared" si="1299"/>
        <v>520</v>
      </c>
      <c r="J2450">
        <v>0</v>
      </c>
      <c r="K2450" s="11">
        <f t="shared" si="1300"/>
        <v>8</v>
      </c>
      <c r="L2450">
        <v>0</v>
      </c>
      <c r="M2450">
        <v>0</v>
      </c>
      <c r="N2450" s="7">
        <v>0</v>
      </c>
      <c r="O2450" s="7" t="str">
        <f t="shared" ref="O2450:Q2450" si="1317">O2350</f>
        <v>1-1,2-48</v>
      </c>
      <c r="P2450" s="5" t="str">
        <f t="shared" si="1302"/>
        <v>1-10130</v>
      </c>
      <c r="Q2450" s="7">
        <f t="shared" si="1317"/>
        <v>0</v>
      </c>
      <c r="R2450" s="5">
        <f t="shared" si="1303"/>
        <v>3861</v>
      </c>
      <c r="S2450" s="5">
        <v>15</v>
      </c>
      <c r="T2450" s="5">
        <v>0</v>
      </c>
      <c r="U2450">
        <f>[2]升级消耗!$K50</f>
        <v>10130</v>
      </c>
      <c r="V2450">
        <f t="shared" si="1277"/>
        <v>2.1</v>
      </c>
      <c r="AA2450" s="5">
        <f t="shared" si="1304"/>
        <v>520</v>
      </c>
    </row>
    <row r="2451" spans="1:27">
      <c r="A2451" s="5">
        <f t="shared" si="1296"/>
        <v>1009048</v>
      </c>
      <c r="B2451" s="5">
        <f t="shared" si="1274"/>
        <v>1009</v>
      </c>
      <c r="C2451" s="5">
        <f>VLOOKUP(B2451,[1]role!$A:$J,10,1)</f>
        <v>53</v>
      </c>
      <c r="D2451" s="5">
        <f t="shared" si="1275"/>
        <v>48</v>
      </c>
      <c r="E2451" s="10" t="s">
        <v>241</v>
      </c>
      <c r="F2451" s="5">
        <f>[2]攻击!$M53</f>
        <v>3997</v>
      </c>
      <c r="G2451" s="5">
        <f t="shared" si="1298"/>
        <v>278</v>
      </c>
      <c r="H2451" s="5">
        <v>0</v>
      </c>
      <c r="I2451" s="6">
        <f t="shared" si="1299"/>
        <v>530</v>
      </c>
      <c r="J2451">
        <v>0</v>
      </c>
      <c r="K2451" s="11">
        <f t="shared" si="1300"/>
        <v>8</v>
      </c>
      <c r="L2451">
        <v>0</v>
      </c>
      <c r="M2451">
        <v>0</v>
      </c>
      <c r="N2451" s="7">
        <v>0</v>
      </c>
      <c r="O2451" s="7" t="str">
        <f t="shared" ref="O2451:Q2451" si="1318">O2351</f>
        <v>1-1,2-49</v>
      </c>
      <c r="P2451" s="5" t="str">
        <f t="shared" si="1302"/>
        <v>1-10391</v>
      </c>
      <c r="Q2451" s="7">
        <f t="shared" si="1318"/>
        <v>0</v>
      </c>
      <c r="R2451" s="5">
        <f t="shared" si="1303"/>
        <v>3997</v>
      </c>
      <c r="S2451" s="5">
        <v>15</v>
      </c>
      <c r="T2451" s="5">
        <v>0</v>
      </c>
      <c r="U2451">
        <f>[2]升级消耗!$K51</f>
        <v>10391</v>
      </c>
      <c r="V2451">
        <f t="shared" si="1277"/>
        <v>2.1</v>
      </c>
      <c r="AA2451" s="5">
        <f t="shared" si="1304"/>
        <v>530</v>
      </c>
    </row>
    <row r="2452" spans="1:27">
      <c r="A2452" s="5">
        <f t="shared" si="1296"/>
        <v>1009049</v>
      </c>
      <c r="B2452" s="5">
        <f t="shared" si="1274"/>
        <v>1009</v>
      </c>
      <c r="C2452" s="5">
        <f>VLOOKUP(B2452,[1]role!$A:$J,10,1)</f>
        <v>53</v>
      </c>
      <c r="D2452" s="5">
        <f t="shared" si="1275"/>
        <v>49</v>
      </c>
      <c r="E2452" s="10" t="s">
        <v>241</v>
      </c>
      <c r="F2452" s="5">
        <f>[2]攻击!$M54</f>
        <v>4134</v>
      </c>
      <c r="G2452" s="5">
        <f t="shared" si="1298"/>
        <v>283</v>
      </c>
      <c r="H2452" s="5">
        <v>0</v>
      </c>
      <c r="I2452" s="6">
        <f t="shared" si="1299"/>
        <v>540</v>
      </c>
      <c r="J2452">
        <v>0</v>
      </c>
      <c r="K2452" s="11">
        <f t="shared" si="1300"/>
        <v>8</v>
      </c>
      <c r="L2452">
        <v>0</v>
      </c>
      <c r="M2452">
        <v>0</v>
      </c>
      <c r="N2452" s="7">
        <v>0</v>
      </c>
      <c r="O2452" s="7" t="str">
        <f t="shared" ref="O2452:Q2452" si="1319">O2352</f>
        <v>1-1,2-50</v>
      </c>
      <c r="P2452" s="5" t="str">
        <f t="shared" si="1302"/>
        <v>1-10654</v>
      </c>
      <c r="Q2452" s="7">
        <f t="shared" si="1319"/>
        <v>0</v>
      </c>
      <c r="R2452" s="5">
        <f t="shared" si="1303"/>
        <v>4134</v>
      </c>
      <c r="S2452" s="5">
        <v>15</v>
      </c>
      <c r="T2452" s="5">
        <v>0</v>
      </c>
      <c r="U2452">
        <f>[2]升级消耗!$K52</f>
        <v>10654</v>
      </c>
      <c r="V2452">
        <f t="shared" si="1277"/>
        <v>2.1</v>
      </c>
      <c r="AA2452" s="5">
        <f t="shared" si="1304"/>
        <v>540</v>
      </c>
    </row>
    <row r="2453" spans="1:27">
      <c r="A2453" s="5">
        <f t="shared" si="1296"/>
        <v>1009050</v>
      </c>
      <c r="B2453" s="5">
        <f t="shared" si="1274"/>
        <v>1009</v>
      </c>
      <c r="C2453" s="5">
        <f>VLOOKUP(B2453,[1]role!$A:$J,10,1)</f>
        <v>53</v>
      </c>
      <c r="D2453" s="5">
        <f t="shared" si="1275"/>
        <v>50</v>
      </c>
      <c r="E2453" s="10" t="s">
        <v>241</v>
      </c>
      <c r="F2453" s="5">
        <f>[2]攻击!$M55</f>
        <v>4274</v>
      </c>
      <c r="G2453" s="5">
        <f t="shared" si="1298"/>
        <v>287</v>
      </c>
      <c r="H2453" s="5">
        <v>0</v>
      </c>
      <c r="I2453" s="6">
        <f t="shared" si="1299"/>
        <v>550</v>
      </c>
      <c r="J2453">
        <v>0</v>
      </c>
      <c r="K2453" s="11">
        <f t="shared" si="1300"/>
        <v>8</v>
      </c>
      <c r="L2453">
        <v>0</v>
      </c>
      <c r="M2453">
        <v>0</v>
      </c>
      <c r="N2453" s="7">
        <v>0</v>
      </c>
      <c r="O2453" s="7" t="str">
        <f t="shared" ref="O2453:Q2453" si="1320">O2353</f>
        <v>1-1,2-51</v>
      </c>
      <c r="P2453" s="5" t="str">
        <f t="shared" si="1302"/>
        <v>1-10933</v>
      </c>
      <c r="Q2453" s="7">
        <f t="shared" si="1320"/>
        <v>0</v>
      </c>
      <c r="R2453" s="5">
        <f t="shared" si="1303"/>
        <v>4274</v>
      </c>
      <c r="S2453" s="5">
        <v>15</v>
      </c>
      <c r="T2453" s="5">
        <v>0</v>
      </c>
      <c r="U2453">
        <f>[2]升级消耗!$K53</f>
        <v>10933</v>
      </c>
      <c r="V2453">
        <f t="shared" si="1277"/>
        <v>2.1</v>
      </c>
      <c r="AA2453" s="5">
        <f t="shared" si="1304"/>
        <v>550</v>
      </c>
    </row>
    <row r="2454" spans="1:27">
      <c r="A2454" s="5">
        <f t="shared" si="1296"/>
        <v>1009051</v>
      </c>
      <c r="B2454" s="5">
        <f t="shared" si="1274"/>
        <v>1009</v>
      </c>
      <c r="C2454" s="5">
        <f>VLOOKUP(B2454,[1]role!$A:$J,10,1)</f>
        <v>53</v>
      </c>
      <c r="D2454" s="5">
        <f t="shared" si="1275"/>
        <v>51</v>
      </c>
      <c r="E2454" s="10" t="s">
        <v>241</v>
      </c>
      <c r="F2454" s="5">
        <f>[2]攻击!$M56</f>
        <v>4485</v>
      </c>
      <c r="G2454" s="5">
        <f t="shared" si="1298"/>
        <v>292</v>
      </c>
      <c r="H2454" s="5">
        <v>0</v>
      </c>
      <c r="I2454" s="6">
        <f t="shared" si="1299"/>
        <v>560</v>
      </c>
      <c r="J2454">
        <v>0</v>
      </c>
      <c r="K2454" s="11">
        <f t="shared" si="1300"/>
        <v>8</v>
      </c>
      <c r="L2454">
        <v>0</v>
      </c>
      <c r="M2454">
        <v>0</v>
      </c>
      <c r="N2454" s="7">
        <v>0</v>
      </c>
      <c r="O2454" s="7" t="str">
        <f t="shared" ref="O2454:Q2454" si="1321">O2354</f>
        <v>1-1,2-52</v>
      </c>
      <c r="P2454" s="5" t="str">
        <f t="shared" si="1302"/>
        <v>1-11884</v>
      </c>
      <c r="Q2454" s="7">
        <f t="shared" si="1321"/>
        <v>0</v>
      </c>
      <c r="R2454" s="5">
        <f t="shared" si="1303"/>
        <v>4485</v>
      </c>
      <c r="S2454" s="5">
        <v>15</v>
      </c>
      <c r="T2454" s="5">
        <v>0</v>
      </c>
      <c r="U2454">
        <f>[2]升级消耗!$K54</f>
        <v>11884</v>
      </c>
      <c r="V2454">
        <f t="shared" si="1277"/>
        <v>2.1</v>
      </c>
      <c r="AA2454" s="5">
        <f t="shared" si="1304"/>
        <v>560</v>
      </c>
    </row>
    <row r="2455" spans="1:27">
      <c r="A2455" s="5">
        <f t="shared" si="1296"/>
        <v>1009052</v>
      </c>
      <c r="B2455" s="5">
        <f t="shared" si="1274"/>
        <v>1009</v>
      </c>
      <c r="C2455" s="5">
        <f>VLOOKUP(B2455,[1]role!$A:$J,10,1)</f>
        <v>53</v>
      </c>
      <c r="D2455" s="5">
        <f t="shared" si="1275"/>
        <v>52</v>
      </c>
      <c r="E2455" s="10" t="s">
        <v>241</v>
      </c>
      <c r="F2455" s="5">
        <f>[2]攻击!$M57</f>
        <v>4695</v>
      </c>
      <c r="G2455" s="5">
        <f t="shared" si="1298"/>
        <v>297</v>
      </c>
      <c r="H2455" s="5">
        <v>0</v>
      </c>
      <c r="I2455" s="6">
        <f t="shared" si="1299"/>
        <v>570</v>
      </c>
      <c r="J2455">
        <v>0</v>
      </c>
      <c r="K2455" s="11">
        <f t="shared" si="1300"/>
        <v>8</v>
      </c>
      <c r="L2455">
        <v>0</v>
      </c>
      <c r="M2455">
        <v>0</v>
      </c>
      <c r="N2455" s="7">
        <v>0</v>
      </c>
      <c r="O2455" s="7" t="str">
        <f t="shared" ref="O2455:Q2455" si="1322">O2355</f>
        <v>1-1,2-53</v>
      </c>
      <c r="P2455" s="5" t="str">
        <f t="shared" si="1302"/>
        <v>1-12331</v>
      </c>
      <c r="Q2455" s="7">
        <f t="shared" si="1322"/>
        <v>0</v>
      </c>
      <c r="R2455" s="5">
        <f t="shared" si="1303"/>
        <v>4695</v>
      </c>
      <c r="S2455" s="5">
        <v>15</v>
      </c>
      <c r="T2455" s="5">
        <v>0</v>
      </c>
      <c r="U2455">
        <f>[2]升级消耗!$K55</f>
        <v>12331</v>
      </c>
      <c r="V2455">
        <f t="shared" si="1277"/>
        <v>2.1</v>
      </c>
      <c r="AA2455" s="5">
        <f t="shared" si="1304"/>
        <v>570</v>
      </c>
    </row>
    <row r="2456" spans="1:27">
      <c r="A2456" s="5">
        <f t="shared" si="1296"/>
        <v>1009053</v>
      </c>
      <c r="B2456" s="5">
        <f t="shared" si="1274"/>
        <v>1009</v>
      </c>
      <c r="C2456" s="5">
        <f>VLOOKUP(B2456,[1]role!$A:$J,10,1)</f>
        <v>53</v>
      </c>
      <c r="D2456" s="5">
        <f t="shared" si="1275"/>
        <v>53</v>
      </c>
      <c r="E2456" s="10" t="s">
        <v>241</v>
      </c>
      <c r="F2456" s="5">
        <f>[2]攻击!$M58</f>
        <v>4910</v>
      </c>
      <c r="G2456" s="5">
        <f t="shared" si="1298"/>
        <v>302</v>
      </c>
      <c r="H2456" s="5">
        <v>0</v>
      </c>
      <c r="I2456" s="6">
        <f t="shared" si="1299"/>
        <v>580</v>
      </c>
      <c r="J2456">
        <v>0</v>
      </c>
      <c r="K2456" s="11">
        <f t="shared" si="1300"/>
        <v>8</v>
      </c>
      <c r="L2456">
        <v>0</v>
      </c>
      <c r="M2456">
        <v>0</v>
      </c>
      <c r="N2456" s="7">
        <v>0</v>
      </c>
      <c r="O2456" s="7" t="str">
        <f t="shared" ref="O2456:Q2456" si="1323">O2356</f>
        <v>1-1,2-54</v>
      </c>
      <c r="P2456" s="5" t="str">
        <f t="shared" si="1302"/>
        <v>1-12786</v>
      </c>
      <c r="Q2456" s="7">
        <f t="shared" si="1323"/>
        <v>0</v>
      </c>
      <c r="R2456" s="5">
        <f t="shared" si="1303"/>
        <v>4910</v>
      </c>
      <c r="S2456" s="5">
        <v>15</v>
      </c>
      <c r="T2456" s="5">
        <v>0</v>
      </c>
      <c r="U2456">
        <f>[2]升级消耗!$K56</f>
        <v>12786</v>
      </c>
      <c r="V2456">
        <f t="shared" si="1277"/>
        <v>2.1</v>
      </c>
      <c r="AA2456" s="5">
        <f t="shared" si="1304"/>
        <v>580</v>
      </c>
    </row>
    <row r="2457" spans="1:27">
      <c r="A2457" s="5">
        <f t="shared" si="1296"/>
        <v>1009054</v>
      </c>
      <c r="B2457" s="5">
        <f t="shared" si="1274"/>
        <v>1009</v>
      </c>
      <c r="C2457" s="5">
        <f>VLOOKUP(B2457,[1]role!$A:$J,10,1)</f>
        <v>53</v>
      </c>
      <c r="D2457" s="5">
        <f t="shared" si="1275"/>
        <v>54</v>
      </c>
      <c r="E2457" s="10" t="s">
        <v>241</v>
      </c>
      <c r="F2457" s="5">
        <f>[2]攻击!$M59</f>
        <v>5124</v>
      </c>
      <c r="G2457" s="5">
        <f t="shared" si="1298"/>
        <v>306</v>
      </c>
      <c r="H2457" s="5">
        <v>0</v>
      </c>
      <c r="I2457" s="6">
        <f t="shared" si="1299"/>
        <v>590</v>
      </c>
      <c r="J2457">
        <v>0</v>
      </c>
      <c r="K2457" s="11">
        <f t="shared" si="1300"/>
        <v>8</v>
      </c>
      <c r="L2457">
        <v>0</v>
      </c>
      <c r="M2457">
        <v>0</v>
      </c>
      <c r="N2457" s="7">
        <v>0</v>
      </c>
      <c r="O2457" s="7" t="str">
        <f t="shared" ref="O2457:Q2457" si="1324">O2357</f>
        <v>1-1,2-55</v>
      </c>
      <c r="P2457" s="5" t="str">
        <f t="shared" si="1302"/>
        <v>1-13234</v>
      </c>
      <c r="Q2457" s="7">
        <f t="shared" si="1324"/>
        <v>0</v>
      </c>
      <c r="R2457" s="5">
        <f t="shared" si="1303"/>
        <v>5124</v>
      </c>
      <c r="S2457" s="5">
        <v>15</v>
      </c>
      <c r="T2457" s="5">
        <v>0</v>
      </c>
      <c r="U2457">
        <f>[2]升级消耗!$K57</f>
        <v>13234</v>
      </c>
      <c r="V2457">
        <f t="shared" si="1277"/>
        <v>2.1</v>
      </c>
      <c r="AA2457" s="5">
        <f t="shared" si="1304"/>
        <v>590</v>
      </c>
    </row>
    <row r="2458" spans="1:27">
      <c r="A2458" s="5">
        <f t="shared" si="1296"/>
        <v>1009055</v>
      </c>
      <c r="B2458" s="5">
        <f t="shared" si="1274"/>
        <v>1009</v>
      </c>
      <c r="C2458" s="5">
        <f>VLOOKUP(B2458,[1]role!$A:$J,10,1)</f>
        <v>53</v>
      </c>
      <c r="D2458" s="5">
        <f t="shared" si="1275"/>
        <v>55</v>
      </c>
      <c r="E2458" s="10" t="s">
        <v>241</v>
      </c>
      <c r="F2458" s="5">
        <f>[2]攻击!$M60</f>
        <v>5343</v>
      </c>
      <c r="G2458" s="5">
        <f t="shared" si="1298"/>
        <v>311</v>
      </c>
      <c r="H2458" s="5">
        <v>0</v>
      </c>
      <c r="I2458" s="6">
        <f t="shared" si="1299"/>
        <v>600</v>
      </c>
      <c r="J2458">
        <v>0</v>
      </c>
      <c r="K2458" s="11">
        <f t="shared" si="1300"/>
        <v>8</v>
      </c>
      <c r="L2458">
        <v>0</v>
      </c>
      <c r="M2458">
        <v>0</v>
      </c>
      <c r="N2458" s="7">
        <v>0</v>
      </c>
      <c r="O2458" s="7" t="str">
        <f t="shared" ref="O2458:Q2458" si="1325">O2358</f>
        <v>1-1,2-56</v>
      </c>
      <c r="P2458" s="5" t="str">
        <f t="shared" si="1302"/>
        <v>1-13679</v>
      </c>
      <c r="Q2458" s="7">
        <f t="shared" si="1325"/>
        <v>0</v>
      </c>
      <c r="R2458" s="5">
        <f t="shared" si="1303"/>
        <v>5343</v>
      </c>
      <c r="S2458" s="5">
        <v>15</v>
      </c>
      <c r="T2458" s="5">
        <v>0</v>
      </c>
      <c r="U2458">
        <f>[2]升级消耗!$K58</f>
        <v>13679</v>
      </c>
      <c r="V2458">
        <f t="shared" si="1277"/>
        <v>2.1</v>
      </c>
      <c r="AA2458" s="5">
        <f t="shared" si="1304"/>
        <v>600</v>
      </c>
    </row>
    <row r="2459" spans="1:27">
      <c r="A2459" s="5">
        <f t="shared" si="1296"/>
        <v>1009056</v>
      </c>
      <c r="B2459" s="5">
        <f t="shared" si="1274"/>
        <v>1009</v>
      </c>
      <c r="C2459" s="5">
        <f>VLOOKUP(B2459,[1]role!$A:$J,10,1)</f>
        <v>53</v>
      </c>
      <c r="D2459" s="5">
        <f t="shared" si="1275"/>
        <v>56</v>
      </c>
      <c r="E2459" s="10" t="s">
        <v>241</v>
      </c>
      <c r="F2459" s="5">
        <f>[2]攻击!$M61</f>
        <v>5561</v>
      </c>
      <c r="G2459" s="5">
        <f t="shared" si="1298"/>
        <v>316</v>
      </c>
      <c r="H2459" s="5">
        <v>0</v>
      </c>
      <c r="I2459" s="6">
        <f t="shared" si="1299"/>
        <v>610</v>
      </c>
      <c r="J2459">
        <v>0</v>
      </c>
      <c r="K2459" s="11">
        <f t="shared" si="1300"/>
        <v>8</v>
      </c>
      <c r="L2459">
        <v>0</v>
      </c>
      <c r="M2459">
        <v>0</v>
      </c>
      <c r="N2459" s="7">
        <v>0</v>
      </c>
      <c r="O2459" s="7" t="str">
        <f t="shared" ref="O2459:Q2459" si="1326">O2359</f>
        <v>1-1,2-57</v>
      </c>
      <c r="P2459" s="5" t="str">
        <f t="shared" si="1302"/>
        <v>1-14722</v>
      </c>
      <c r="Q2459" s="7">
        <f t="shared" si="1326"/>
        <v>0</v>
      </c>
      <c r="R2459" s="5">
        <f t="shared" si="1303"/>
        <v>5561</v>
      </c>
      <c r="S2459" s="5">
        <v>15</v>
      </c>
      <c r="T2459" s="5">
        <v>0</v>
      </c>
      <c r="U2459">
        <f>[2]升级消耗!$K59</f>
        <v>14722</v>
      </c>
      <c r="V2459">
        <f t="shared" si="1277"/>
        <v>2.1</v>
      </c>
      <c r="AA2459" s="5">
        <f t="shared" si="1304"/>
        <v>610</v>
      </c>
    </row>
    <row r="2460" spans="1:27">
      <c r="A2460" s="5">
        <f t="shared" si="1296"/>
        <v>1009057</v>
      </c>
      <c r="B2460" s="5">
        <f t="shared" si="1274"/>
        <v>1009</v>
      </c>
      <c r="C2460" s="5">
        <f>VLOOKUP(B2460,[1]role!$A:$J,10,1)</f>
        <v>53</v>
      </c>
      <c r="D2460" s="5">
        <f t="shared" si="1275"/>
        <v>57</v>
      </c>
      <c r="E2460" s="10" t="s">
        <v>241</v>
      </c>
      <c r="F2460" s="5">
        <f>[2]攻击!$M62</f>
        <v>5783</v>
      </c>
      <c r="G2460" s="5">
        <f t="shared" si="1298"/>
        <v>321</v>
      </c>
      <c r="H2460" s="5">
        <v>0</v>
      </c>
      <c r="I2460" s="6">
        <f t="shared" si="1299"/>
        <v>620</v>
      </c>
      <c r="J2460">
        <v>0</v>
      </c>
      <c r="K2460" s="11">
        <f t="shared" si="1300"/>
        <v>8</v>
      </c>
      <c r="L2460">
        <v>0</v>
      </c>
      <c r="M2460">
        <v>0</v>
      </c>
      <c r="N2460" s="7">
        <v>0</v>
      </c>
      <c r="O2460" s="7" t="str">
        <f t="shared" ref="O2460:Q2460" si="1327">O2360</f>
        <v>1-1,2-58</v>
      </c>
      <c r="P2460" s="5" t="str">
        <f t="shared" si="1302"/>
        <v>1-15176</v>
      </c>
      <c r="Q2460" s="7">
        <f t="shared" si="1327"/>
        <v>0</v>
      </c>
      <c r="R2460" s="5">
        <f t="shared" si="1303"/>
        <v>5783</v>
      </c>
      <c r="S2460" s="5">
        <v>15</v>
      </c>
      <c r="T2460" s="5">
        <v>0</v>
      </c>
      <c r="U2460">
        <f>[2]升级消耗!$K60</f>
        <v>15176</v>
      </c>
      <c r="V2460">
        <f t="shared" si="1277"/>
        <v>2.1</v>
      </c>
      <c r="AA2460" s="5">
        <f t="shared" si="1304"/>
        <v>620</v>
      </c>
    </row>
    <row r="2461" spans="1:27">
      <c r="A2461" s="5">
        <f t="shared" si="1296"/>
        <v>1009058</v>
      </c>
      <c r="B2461" s="5">
        <f t="shared" si="1274"/>
        <v>1009</v>
      </c>
      <c r="C2461" s="5">
        <f>VLOOKUP(B2461,[1]role!$A:$J,10,1)</f>
        <v>53</v>
      </c>
      <c r="D2461" s="5">
        <f t="shared" si="1275"/>
        <v>58</v>
      </c>
      <c r="E2461" s="10" t="s">
        <v>241</v>
      </c>
      <c r="F2461" s="5">
        <f>[2]攻击!$M63</f>
        <v>6006</v>
      </c>
      <c r="G2461" s="5">
        <f t="shared" si="1298"/>
        <v>326</v>
      </c>
      <c r="H2461" s="5">
        <v>0</v>
      </c>
      <c r="I2461" s="6">
        <f t="shared" si="1299"/>
        <v>630</v>
      </c>
      <c r="J2461">
        <v>0</v>
      </c>
      <c r="K2461" s="11">
        <f t="shared" si="1300"/>
        <v>8</v>
      </c>
      <c r="L2461">
        <v>0</v>
      </c>
      <c r="M2461">
        <v>0</v>
      </c>
      <c r="N2461" s="7">
        <v>0</v>
      </c>
      <c r="O2461" s="7" t="str">
        <f t="shared" ref="O2461:Q2461" si="1328">O2361</f>
        <v>1-1,2-59</v>
      </c>
      <c r="P2461" s="5" t="str">
        <f t="shared" si="1302"/>
        <v>1-15609</v>
      </c>
      <c r="Q2461" s="7">
        <f t="shared" si="1328"/>
        <v>0</v>
      </c>
      <c r="R2461" s="5">
        <f t="shared" si="1303"/>
        <v>6006</v>
      </c>
      <c r="S2461" s="5">
        <v>15</v>
      </c>
      <c r="T2461" s="5">
        <v>0</v>
      </c>
      <c r="U2461">
        <f>[2]升级消耗!$K61</f>
        <v>15609</v>
      </c>
      <c r="V2461">
        <f t="shared" si="1277"/>
        <v>2.1</v>
      </c>
      <c r="AA2461" s="5">
        <f t="shared" si="1304"/>
        <v>630</v>
      </c>
    </row>
    <row r="2462" spans="1:27">
      <c r="A2462" s="5">
        <f t="shared" si="1296"/>
        <v>1009059</v>
      </c>
      <c r="B2462" s="5">
        <f t="shared" si="1274"/>
        <v>1009</v>
      </c>
      <c r="C2462" s="5">
        <f>VLOOKUP(B2462,[1]role!$A:$J,10,1)</f>
        <v>53</v>
      </c>
      <c r="D2462" s="5">
        <f t="shared" si="1275"/>
        <v>59</v>
      </c>
      <c r="E2462" s="10" t="s">
        <v>241</v>
      </c>
      <c r="F2462" s="5">
        <f>[2]攻击!$M64</f>
        <v>6232</v>
      </c>
      <c r="G2462" s="5">
        <f t="shared" si="1298"/>
        <v>330</v>
      </c>
      <c r="H2462" s="5">
        <v>0</v>
      </c>
      <c r="I2462" s="6">
        <f t="shared" si="1299"/>
        <v>640</v>
      </c>
      <c r="J2462">
        <v>0</v>
      </c>
      <c r="K2462" s="11">
        <f t="shared" si="1300"/>
        <v>8</v>
      </c>
      <c r="L2462">
        <v>0</v>
      </c>
      <c r="M2462">
        <v>0</v>
      </c>
      <c r="N2462" s="7">
        <v>0</v>
      </c>
      <c r="O2462" s="7" t="str">
        <f t="shared" ref="O2462:Q2462" si="1329">O2362</f>
        <v>1-1,2-60</v>
      </c>
      <c r="P2462" s="5" t="str">
        <f t="shared" si="1302"/>
        <v>1-16060</v>
      </c>
      <c r="Q2462" s="7">
        <f t="shared" si="1329"/>
        <v>0</v>
      </c>
      <c r="R2462" s="5">
        <f t="shared" si="1303"/>
        <v>6232</v>
      </c>
      <c r="S2462" s="5">
        <v>15</v>
      </c>
      <c r="T2462" s="5">
        <v>0</v>
      </c>
      <c r="U2462">
        <f>[2]升级消耗!$K62</f>
        <v>16060</v>
      </c>
      <c r="V2462">
        <f t="shared" si="1277"/>
        <v>2.1</v>
      </c>
      <c r="AA2462" s="5">
        <f t="shared" si="1304"/>
        <v>640</v>
      </c>
    </row>
    <row r="2463" spans="1:27">
      <c r="A2463" s="5">
        <f t="shared" si="1296"/>
        <v>1009060</v>
      </c>
      <c r="B2463" s="5">
        <f t="shared" si="1274"/>
        <v>1009</v>
      </c>
      <c r="C2463" s="5">
        <f>VLOOKUP(B2463,[1]role!$A:$J,10,1)</f>
        <v>53</v>
      </c>
      <c r="D2463" s="5">
        <f t="shared" si="1275"/>
        <v>60</v>
      </c>
      <c r="E2463" s="10" t="s">
        <v>241</v>
      </c>
      <c r="F2463" s="5">
        <f>[2]攻击!$M65</f>
        <v>6458</v>
      </c>
      <c r="G2463" s="5">
        <f t="shared" si="1298"/>
        <v>335</v>
      </c>
      <c r="H2463" s="5">
        <v>0</v>
      </c>
      <c r="I2463" s="6">
        <f t="shared" si="1299"/>
        <v>650</v>
      </c>
      <c r="J2463">
        <v>0</v>
      </c>
      <c r="K2463" s="11">
        <f t="shared" si="1300"/>
        <v>8</v>
      </c>
      <c r="L2463">
        <v>0</v>
      </c>
      <c r="M2463">
        <v>0</v>
      </c>
      <c r="N2463" s="7">
        <v>0</v>
      </c>
      <c r="O2463" s="7" t="str">
        <f t="shared" ref="O2463:Q2463" si="1330">O2363</f>
        <v>1-1,2-61</v>
      </c>
      <c r="P2463" s="5" t="str">
        <f t="shared" si="1302"/>
        <v>1-16484</v>
      </c>
      <c r="Q2463" s="7">
        <f t="shared" si="1330"/>
        <v>0</v>
      </c>
      <c r="R2463" s="5">
        <f t="shared" si="1303"/>
        <v>6458</v>
      </c>
      <c r="S2463" s="5">
        <v>15</v>
      </c>
      <c r="T2463" s="5">
        <v>0</v>
      </c>
      <c r="U2463">
        <f>[2]升级消耗!$K63</f>
        <v>16484</v>
      </c>
      <c r="V2463">
        <f t="shared" si="1277"/>
        <v>2.1</v>
      </c>
      <c r="AA2463" s="5">
        <f t="shared" si="1304"/>
        <v>650</v>
      </c>
    </row>
    <row r="2464" spans="1:27">
      <c r="A2464" s="5">
        <f t="shared" si="1296"/>
        <v>1009061</v>
      </c>
      <c r="B2464" s="5">
        <f t="shared" si="1274"/>
        <v>1009</v>
      </c>
      <c r="C2464" s="5">
        <f>VLOOKUP(B2464,[1]role!$A:$J,10,1)</f>
        <v>53</v>
      </c>
      <c r="D2464" s="5">
        <f t="shared" si="1275"/>
        <v>61</v>
      </c>
      <c r="E2464" s="10" t="s">
        <v>241</v>
      </c>
      <c r="F2464" s="5">
        <f>[2]攻击!$M66</f>
        <v>6688</v>
      </c>
      <c r="G2464" s="5">
        <f t="shared" si="1298"/>
        <v>340</v>
      </c>
      <c r="H2464" s="5">
        <v>0</v>
      </c>
      <c r="I2464" s="6">
        <f t="shared" si="1299"/>
        <v>660</v>
      </c>
      <c r="J2464">
        <v>0</v>
      </c>
      <c r="K2464" s="11">
        <f t="shared" si="1300"/>
        <v>8</v>
      </c>
      <c r="L2464">
        <v>0</v>
      </c>
      <c r="M2464">
        <v>0</v>
      </c>
      <c r="N2464" s="7">
        <v>0</v>
      </c>
      <c r="O2464" s="7" t="str">
        <f t="shared" ref="O2464:Q2464" si="1331">O2364</f>
        <v>1-1,2-62</v>
      </c>
      <c r="P2464" s="5" t="str">
        <f t="shared" si="1302"/>
        <v>1-15499</v>
      </c>
      <c r="Q2464" s="7">
        <f t="shared" si="1331"/>
        <v>0</v>
      </c>
      <c r="R2464" s="5">
        <f t="shared" si="1303"/>
        <v>6688</v>
      </c>
      <c r="S2464" s="5">
        <v>15</v>
      </c>
      <c r="T2464" s="5">
        <v>0</v>
      </c>
      <c r="U2464">
        <f>[2]升级消耗!$K64</f>
        <v>15499</v>
      </c>
      <c r="V2464">
        <f t="shared" si="1277"/>
        <v>2.1</v>
      </c>
      <c r="AA2464" s="5">
        <f t="shared" si="1304"/>
        <v>660</v>
      </c>
    </row>
    <row r="2465" spans="1:27">
      <c r="A2465" s="5">
        <f t="shared" si="1296"/>
        <v>1009062</v>
      </c>
      <c r="B2465" s="5">
        <f t="shared" si="1274"/>
        <v>1009</v>
      </c>
      <c r="C2465" s="5">
        <f>VLOOKUP(B2465,[1]role!$A:$J,10,1)</f>
        <v>53</v>
      </c>
      <c r="D2465" s="5">
        <f t="shared" si="1275"/>
        <v>62</v>
      </c>
      <c r="E2465" s="10" t="s">
        <v>241</v>
      </c>
      <c r="F2465" s="5">
        <f>[2]攻击!$M67</f>
        <v>6918</v>
      </c>
      <c r="G2465" s="5">
        <f t="shared" si="1298"/>
        <v>345</v>
      </c>
      <c r="H2465" s="5">
        <v>0</v>
      </c>
      <c r="I2465" s="6">
        <f t="shared" si="1299"/>
        <v>670</v>
      </c>
      <c r="J2465">
        <v>0</v>
      </c>
      <c r="K2465" s="11">
        <f t="shared" si="1300"/>
        <v>8</v>
      </c>
      <c r="L2465">
        <v>0</v>
      </c>
      <c r="M2465">
        <v>0</v>
      </c>
      <c r="N2465" s="7">
        <v>0</v>
      </c>
      <c r="O2465" s="7" t="str">
        <f t="shared" ref="O2465:Q2465" si="1332">O2365</f>
        <v>1-1,2-63</v>
      </c>
      <c r="P2465" s="5" t="str">
        <f t="shared" si="1302"/>
        <v>1-15889</v>
      </c>
      <c r="Q2465" s="7">
        <f t="shared" si="1332"/>
        <v>0</v>
      </c>
      <c r="R2465" s="5">
        <f t="shared" si="1303"/>
        <v>6918</v>
      </c>
      <c r="S2465" s="5">
        <v>15</v>
      </c>
      <c r="T2465" s="5">
        <v>0</v>
      </c>
      <c r="U2465">
        <f>[2]升级消耗!$K65</f>
        <v>15889</v>
      </c>
      <c r="V2465">
        <f t="shared" si="1277"/>
        <v>2.1</v>
      </c>
      <c r="AA2465" s="5">
        <f t="shared" si="1304"/>
        <v>670</v>
      </c>
    </row>
    <row r="2466" spans="1:27">
      <c r="A2466" s="5">
        <f t="shared" si="1296"/>
        <v>1009063</v>
      </c>
      <c r="B2466" s="5">
        <f t="shared" si="1274"/>
        <v>1009</v>
      </c>
      <c r="C2466" s="5">
        <f>VLOOKUP(B2466,[1]role!$A:$J,10,1)</f>
        <v>53</v>
      </c>
      <c r="D2466" s="5">
        <f t="shared" si="1275"/>
        <v>63</v>
      </c>
      <c r="E2466" s="10" t="s">
        <v>241</v>
      </c>
      <c r="F2466" s="5">
        <f>[2]攻击!$M68</f>
        <v>7152</v>
      </c>
      <c r="G2466" s="5">
        <f t="shared" si="1298"/>
        <v>349</v>
      </c>
      <c r="H2466" s="5">
        <v>0</v>
      </c>
      <c r="I2466" s="6">
        <f t="shared" si="1299"/>
        <v>680</v>
      </c>
      <c r="J2466">
        <v>0</v>
      </c>
      <c r="K2466" s="11">
        <f t="shared" si="1300"/>
        <v>8</v>
      </c>
      <c r="L2466">
        <v>0</v>
      </c>
      <c r="M2466">
        <v>0</v>
      </c>
      <c r="N2466" s="7">
        <v>0</v>
      </c>
      <c r="O2466" s="7" t="str">
        <f t="shared" ref="O2466:Q2466" si="1333">O2366</f>
        <v>1-1,2-64</v>
      </c>
      <c r="P2466" s="5" t="str">
        <f t="shared" si="1302"/>
        <v>1-16267</v>
      </c>
      <c r="Q2466" s="7">
        <f t="shared" si="1333"/>
        <v>0</v>
      </c>
      <c r="R2466" s="5">
        <f t="shared" si="1303"/>
        <v>7152</v>
      </c>
      <c r="S2466" s="5">
        <v>15</v>
      </c>
      <c r="T2466" s="5">
        <v>0</v>
      </c>
      <c r="U2466">
        <f>[2]升级消耗!$K66</f>
        <v>16267</v>
      </c>
      <c r="V2466">
        <f t="shared" si="1277"/>
        <v>2.1</v>
      </c>
      <c r="AA2466" s="5">
        <f t="shared" si="1304"/>
        <v>680</v>
      </c>
    </row>
    <row r="2467" spans="1:27">
      <c r="A2467" s="5">
        <f t="shared" si="1296"/>
        <v>1009064</v>
      </c>
      <c r="B2467" s="5">
        <f t="shared" si="1274"/>
        <v>1009</v>
      </c>
      <c r="C2467" s="5">
        <f>VLOOKUP(B2467,[1]role!$A:$J,10,1)</f>
        <v>53</v>
      </c>
      <c r="D2467" s="5">
        <f t="shared" si="1275"/>
        <v>64</v>
      </c>
      <c r="E2467" s="10" t="s">
        <v>241</v>
      </c>
      <c r="F2467" s="5">
        <f>[2]攻击!$M69</f>
        <v>7386</v>
      </c>
      <c r="G2467" s="5">
        <f t="shared" si="1298"/>
        <v>354</v>
      </c>
      <c r="H2467" s="5">
        <v>0</v>
      </c>
      <c r="I2467" s="6">
        <f t="shared" si="1299"/>
        <v>690</v>
      </c>
      <c r="J2467">
        <v>0</v>
      </c>
      <c r="K2467" s="11">
        <f t="shared" si="1300"/>
        <v>8</v>
      </c>
      <c r="L2467">
        <v>0</v>
      </c>
      <c r="M2467">
        <v>0</v>
      </c>
      <c r="N2467" s="7">
        <v>0</v>
      </c>
      <c r="O2467" s="7" t="str">
        <f t="shared" ref="O2467:Q2467" si="1334">O2367</f>
        <v>1-1,2-65</v>
      </c>
      <c r="P2467" s="5" t="str">
        <f t="shared" si="1302"/>
        <v>1-16645</v>
      </c>
      <c r="Q2467" s="7">
        <f t="shared" si="1334"/>
        <v>0</v>
      </c>
      <c r="R2467" s="5">
        <f t="shared" si="1303"/>
        <v>7386</v>
      </c>
      <c r="S2467" s="5">
        <v>15</v>
      </c>
      <c r="T2467" s="5">
        <v>0</v>
      </c>
      <c r="U2467">
        <f>[2]升级消耗!$K67</f>
        <v>16645</v>
      </c>
      <c r="V2467">
        <f t="shared" si="1277"/>
        <v>2.1</v>
      </c>
      <c r="AA2467" s="5">
        <f t="shared" si="1304"/>
        <v>690</v>
      </c>
    </row>
    <row r="2468" spans="1:27">
      <c r="A2468" s="5">
        <f t="shared" si="1296"/>
        <v>1009065</v>
      </c>
      <c r="B2468" s="5">
        <f t="shared" si="1274"/>
        <v>1009</v>
      </c>
      <c r="C2468" s="5">
        <f>VLOOKUP(B2468,[1]role!$A:$J,10,1)</f>
        <v>53</v>
      </c>
      <c r="D2468" s="5">
        <f t="shared" si="1275"/>
        <v>65</v>
      </c>
      <c r="E2468" s="10" t="s">
        <v>241</v>
      </c>
      <c r="F2468" s="5">
        <f>[2]攻击!$M70</f>
        <v>7624</v>
      </c>
      <c r="G2468" s="5">
        <f t="shared" si="1298"/>
        <v>359</v>
      </c>
      <c r="H2468" s="5">
        <v>0</v>
      </c>
      <c r="I2468" s="6">
        <f t="shared" si="1299"/>
        <v>700</v>
      </c>
      <c r="J2468">
        <v>0</v>
      </c>
      <c r="K2468" s="11">
        <f t="shared" si="1300"/>
        <v>8</v>
      </c>
      <c r="L2468">
        <v>0</v>
      </c>
      <c r="M2468">
        <v>0</v>
      </c>
      <c r="N2468" s="7">
        <v>0</v>
      </c>
      <c r="O2468" s="7" t="str">
        <f t="shared" ref="O2468:Q2468" si="1335">O2368</f>
        <v>1-1,2-66</v>
      </c>
      <c r="P2468" s="5" t="str">
        <f t="shared" si="1302"/>
        <v>1-17011</v>
      </c>
      <c r="Q2468" s="7">
        <f t="shared" si="1335"/>
        <v>0</v>
      </c>
      <c r="R2468" s="5">
        <f t="shared" si="1303"/>
        <v>7624</v>
      </c>
      <c r="S2468" s="5">
        <v>15</v>
      </c>
      <c r="T2468" s="5">
        <v>0</v>
      </c>
      <c r="U2468">
        <f>[2]升级消耗!$K68</f>
        <v>17011</v>
      </c>
      <c r="V2468">
        <f t="shared" si="1277"/>
        <v>2.1</v>
      </c>
      <c r="AA2468" s="5">
        <f t="shared" si="1304"/>
        <v>700</v>
      </c>
    </row>
    <row r="2469" spans="1:27">
      <c r="A2469" s="5">
        <f t="shared" si="1296"/>
        <v>1009066</v>
      </c>
      <c r="B2469" s="5">
        <f t="shared" si="1274"/>
        <v>1009</v>
      </c>
      <c r="C2469" s="5">
        <f>VLOOKUP(B2469,[1]role!$A:$J,10,1)</f>
        <v>53</v>
      </c>
      <c r="D2469" s="5">
        <f t="shared" si="1275"/>
        <v>66</v>
      </c>
      <c r="E2469" s="10" t="s">
        <v>241</v>
      </c>
      <c r="F2469" s="5">
        <f>[2]攻击!$M71</f>
        <v>7862</v>
      </c>
      <c r="G2469" s="5">
        <f t="shared" si="1298"/>
        <v>364</v>
      </c>
      <c r="H2469" s="5">
        <v>0</v>
      </c>
      <c r="I2469" s="6">
        <f t="shared" si="1299"/>
        <v>710</v>
      </c>
      <c r="J2469">
        <v>0</v>
      </c>
      <c r="K2469" s="11">
        <f t="shared" si="1300"/>
        <v>8</v>
      </c>
      <c r="L2469">
        <v>0</v>
      </c>
      <c r="M2469">
        <v>0</v>
      </c>
      <c r="N2469" s="7">
        <v>0</v>
      </c>
      <c r="O2469" s="7" t="str">
        <f t="shared" ref="O2469:Q2469" si="1336">O2369</f>
        <v>1-1,2-67</v>
      </c>
      <c r="P2469" s="5" t="str">
        <f t="shared" si="1302"/>
        <v>1-17369</v>
      </c>
      <c r="Q2469" s="7">
        <f t="shared" si="1336"/>
        <v>0</v>
      </c>
      <c r="R2469" s="5">
        <f t="shared" si="1303"/>
        <v>7862</v>
      </c>
      <c r="S2469" s="5">
        <v>15</v>
      </c>
      <c r="T2469" s="5">
        <v>0</v>
      </c>
      <c r="U2469">
        <f>[2]升级消耗!$K69</f>
        <v>17369</v>
      </c>
      <c r="V2469">
        <f t="shared" si="1277"/>
        <v>2.1</v>
      </c>
      <c r="AA2469" s="5">
        <f t="shared" si="1304"/>
        <v>710</v>
      </c>
    </row>
    <row r="2470" spans="1:27">
      <c r="A2470" s="5">
        <f t="shared" si="1296"/>
        <v>1009067</v>
      </c>
      <c r="B2470" s="5">
        <f t="shared" si="1274"/>
        <v>1009</v>
      </c>
      <c r="C2470" s="5">
        <f>VLOOKUP(B2470,[1]role!$A:$J,10,1)</f>
        <v>53</v>
      </c>
      <c r="D2470" s="5">
        <f t="shared" si="1275"/>
        <v>67</v>
      </c>
      <c r="E2470" s="10" t="s">
        <v>241</v>
      </c>
      <c r="F2470" s="5">
        <f>[2]攻击!$M72</f>
        <v>8104</v>
      </c>
      <c r="G2470" s="5">
        <f t="shared" si="1298"/>
        <v>368</v>
      </c>
      <c r="H2470" s="5">
        <v>0</v>
      </c>
      <c r="I2470" s="6">
        <f t="shared" si="1299"/>
        <v>720</v>
      </c>
      <c r="J2470">
        <v>0</v>
      </c>
      <c r="K2470" s="11">
        <f t="shared" si="1300"/>
        <v>8</v>
      </c>
      <c r="L2470">
        <v>0</v>
      </c>
      <c r="M2470">
        <v>0</v>
      </c>
      <c r="N2470" s="7">
        <v>0</v>
      </c>
      <c r="O2470" s="7" t="str">
        <f t="shared" ref="O2470:Q2470" si="1337">O2370</f>
        <v>1-1,2-68</v>
      </c>
      <c r="P2470" s="5" t="str">
        <f t="shared" si="1302"/>
        <v>1-17728</v>
      </c>
      <c r="Q2470" s="7">
        <f t="shared" si="1337"/>
        <v>0</v>
      </c>
      <c r="R2470" s="5">
        <f t="shared" si="1303"/>
        <v>8104</v>
      </c>
      <c r="S2470" s="5">
        <v>15</v>
      </c>
      <c r="T2470" s="5">
        <v>0</v>
      </c>
      <c r="U2470">
        <f>[2]升级消耗!$K70</f>
        <v>17728</v>
      </c>
      <c r="V2470">
        <f t="shared" si="1277"/>
        <v>2.1</v>
      </c>
      <c r="AA2470" s="5">
        <f t="shared" si="1304"/>
        <v>720</v>
      </c>
    </row>
    <row r="2471" spans="1:27">
      <c r="A2471" s="5">
        <f t="shared" si="1296"/>
        <v>1009068</v>
      </c>
      <c r="B2471" s="5">
        <f t="shared" si="1274"/>
        <v>1009</v>
      </c>
      <c r="C2471" s="5">
        <f>VLOOKUP(B2471,[1]role!$A:$J,10,1)</f>
        <v>53</v>
      </c>
      <c r="D2471" s="5">
        <f t="shared" si="1275"/>
        <v>68</v>
      </c>
      <c r="E2471" s="10" t="s">
        <v>241</v>
      </c>
      <c r="F2471" s="5">
        <f>[2]攻击!$M73</f>
        <v>8346</v>
      </c>
      <c r="G2471" s="5">
        <f t="shared" si="1298"/>
        <v>373</v>
      </c>
      <c r="H2471" s="5">
        <v>0</v>
      </c>
      <c r="I2471" s="6">
        <f t="shared" si="1299"/>
        <v>730</v>
      </c>
      <c r="J2471">
        <v>0</v>
      </c>
      <c r="K2471" s="11">
        <f t="shared" si="1300"/>
        <v>8</v>
      </c>
      <c r="L2471">
        <v>0</v>
      </c>
      <c r="M2471">
        <v>0</v>
      </c>
      <c r="N2471" s="7">
        <v>0</v>
      </c>
      <c r="O2471" s="7" t="str">
        <f t="shared" ref="O2471:Q2471" si="1338">O2371</f>
        <v>1-1,2-69</v>
      </c>
      <c r="P2471" s="5" t="str">
        <f t="shared" si="1302"/>
        <v>1-18074</v>
      </c>
      <c r="Q2471" s="7">
        <f t="shared" si="1338"/>
        <v>0</v>
      </c>
      <c r="R2471" s="5">
        <f t="shared" si="1303"/>
        <v>8346</v>
      </c>
      <c r="S2471" s="5">
        <v>15</v>
      </c>
      <c r="T2471" s="5">
        <v>0</v>
      </c>
      <c r="U2471">
        <f>[2]升级消耗!$K71</f>
        <v>18074</v>
      </c>
      <c r="V2471">
        <f t="shared" si="1277"/>
        <v>2.1</v>
      </c>
      <c r="AA2471" s="5">
        <f t="shared" si="1304"/>
        <v>730</v>
      </c>
    </row>
    <row r="2472" spans="1:27">
      <c r="A2472" s="5">
        <f t="shared" si="1296"/>
        <v>1009069</v>
      </c>
      <c r="B2472" s="5">
        <f t="shared" si="1274"/>
        <v>1009</v>
      </c>
      <c r="C2472" s="5">
        <f>VLOOKUP(B2472,[1]role!$A:$J,10,1)</f>
        <v>53</v>
      </c>
      <c r="D2472" s="5">
        <f t="shared" si="1275"/>
        <v>69</v>
      </c>
      <c r="E2472" s="10" t="s">
        <v>241</v>
      </c>
      <c r="F2472" s="5">
        <f>[2]攻击!$M74</f>
        <v>8591</v>
      </c>
      <c r="G2472" s="5">
        <f t="shared" si="1298"/>
        <v>378</v>
      </c>
      <c r="H2472" s="5">
        <v>0</v>
      </c>
      <c r="I2472" s="6">
        <f t="shared" si="1299"/>
        <v>740</v>
      </c>
      <c r="J2472">
        <v>0</v>
      </c>
      <c r="K2472" s="11">
        <f t="shared" si="1300"/>
        <v>8</v>
      </c>
      <c r="L2472">
        <v>0</v>
      </c>
      <c r="M2472">
        <v>0</v>
      </c>
      <c r="N2472" s="7">
        <v>0</v>
      </c>
      <c r="O2472" s="7" t="str">
        <f t="shared" ref="O2472:Q2472" si="1339">O2372</f>
        <v>1-1,2-70</v>
      </c>
      <c r="P2472" s="5" t="str">
        <f t="shared" si="1302"/>
        <v>1-18423</v>
      </c>
      <c r="Q2472" s="7">
        <f t="shared" si="1339"/>
        <v>0</v>
      </c>
      <c r="R2472" s="5">
        <f t="shared" si="1303"/>
        <v>8591</v>
      </c>
      <c r="S2472" s="5">
        <v>15</v>
      </c>
      <c r="T2472" s="5">
        <v>0</v>
      </c>
      <c r="U2472">
        <f>[2]升级消耗!$K72</f>
        <v>18423</v>
      </c>
      <c r="V2472">
        <f t="shared" si="1277"/>
        <v>2.1</v>
      </c>
      <c r="AA2472" s="5">
        <f t="shared" si="1304"/>
        <v>740</v>
      </c>
    </row>
    <row r="2473" spans="1:27">
      <c r="A2473" s="5">
        <f t="shared" si="1296"/>
        <v>1009070</v>
      </c>
      <c r="B2473" s="5">
        <f t="shared" si="1274"/>
        <v>1009</v>
      </c>
      <c r="C2473" s="5">
        <f>VLOOKUP(B2473,[1]role!$A:$J,10,1)</f>
        <v>53</v>
      </c>
      <c r="D2473" s="5">
        <f t="shared" si="1275"/>
        <v>70</v>
      </c>
      <c r="E2473" s="10" t="s">
        <v>241</v>
      </c>
      <c r="F2473" s="5">
        <f>[2]攻击!$M75</f>
        <v>8837</v>
      </c>
      <c r="G2473" s="5">
        <f t="shared" si="1298"/>
        <v>383</v>
      </c>
      <c r="H2473" s="5">
        <v>0</v>
      </c>
      <c r="I2473" s="6">
        <f t="shared" si="1299"/>
        <v>750</v>
      </c>
      <c r="J2473">
        <v>0</v>
      </c>
      <c r="K2473" s="11">
        <f t="shared" si="1300"/>
        <v>8</v>
      </c>
      <c r="L2473">
        <v>0</v>
      </c>
      <c r="M2473">
        <v>0</v>
      </c>
      <c r="N2473" s="7">
        <v>0</v>
      </c>
      <c r="O2473" s="7" t="str">
        <f t="shared" ref="O2473:Q2473" si="1340">O2373</f>
        <v>1-1,2-71</v>
      </c>
      <c r="P2473" s="5" t="str">
        <f t="shared" si="1302"/>
        <v>1-18760</v>
      </c>
      <c r="Q2473" s="7">
        <f t="shared" si="1340"/>
        <v>0</v>
      </c>
      <c r="R2473" s="5">
        <f t="shared" si="1303"/>
        <v>8837</v>
      </c>
      <c r="S2473" s="5">
        <v>15</v>
      </c>
      <c r="T2473" s="5">
        <v>0</v>
      </c>
      <c r="U2473">
        <f>[2]升级消耗!$K73</f>
        <v>18760</v>
      </c>
      <c r="V2473">
        <f t="shared" si="1277"/>
        <v>2.1</v>
      </c>
      <c r="AA2473" s="5">
        <f t="shared" si="1304"/>
        <v>750</v>
      </c>
    </row>
    <row r="2474" spans="1:27">
      <c r="A2474" s="5">
        <f t="shared" si="1296"/>
        <v>1009071</v>
      </c>
      <c r="B2474" s="5">
        <f t="shared" si="1274"/>
        <v>1009</v>
      </c>
      <c r="C2474" s="5">
        <f>VLOOKUP(B2474,[1]role!$A:$J,10,1)</f>
        <v>53</v>
      </c>
      <c r="D2474" s="5">
        <f t="shared" si="1275"/>
        <v>71</v>
      </c>
      <c r="E2474" s="10" t="s">
        <v>241</v>
      </c>
      <c r="F2474" s="5">
        <f>[2]攻击!$M76</f>
        <v>9087</v>
      </c>
      <c r="G2474" s="5">
        <f t="shared" si="1298"/>
        <v>387</v>
      </c>
      <c r="H2474" s="5">
        <v>0</v>
      </c>
      <c r="I2474" s="6">
        <f t="shared" si="1299"/>
        <v>760</v>
      </c>
      <c r="J2474">
        <v>0</v>
      </c>
      <c r="K2474" s="11">
        <f t="shared" si="1300"/>
        <v>8</v>
      </c>
      <c r="L2474">
        <v>0</v>
      </c>
      <c r="M2474">
        <v>0</v>
      </c>
      <c r="N2474" s="7">
        <v>0</v>
      </c>
      <c r="O2474" s="7" t="str">
        <f t="shared" ref="O2474:Q2474" si="1341">O2374</f>
        <v>1-1,2-72</v>
      </c>
      <c r="P2474" s="5" t="str">
        <f t="shared" si="1302"/>
        <v>1-19087</v>
      </c>
      <c r="Q2474" s="7">
        <f t="shared" si="1341"/>
        <v>0</v>
      </c>
      <c r="R2474" s="5">
        <f t="shared" si="1303"/>
        <v>9087</v>
      </c>
      <c r="S2474" s="5">
        <v>15</v>
      </c>
      <c r="T2474" s="5">
        <v>0</v>
      </c>
      <c r="U2474">
        <f>[2]升级消耗!$K74</f>
        <v>19087</v>
      </c>
      <c r="V2474">
        <f t="shared" si="1277"/>
        <v>2.1</v>
      </c>
      <c r="AA2474" s="5">
        <f t="shared" si="1304"/>
        <v>760</v>
      </c>
    </row>
    <row r="2475" spans="1:27">
      <c r="A2475" s="5">
        <f t="shared" si="1296"/>
        <v>1009072</v>
      </c>
      <c r="B2475" s="5">
        <f t="shared" si="1274"/>
        <v>1009</v>
      </c>
      <c r="C2475" s="5">
        <f>VLOOKUP(B2475,[1]role!$A:$J,10,1)</f>
        <v>53</v>
      </c>
      <c r="D2475" s="5">
        <f t="shared" si="1275"/>
        <v>72</v>
      </c>
      <c r="E2475" s="10" t="s">
        <v>241</v>
      </c>
      <c r="F2475" s="5">
        <f>[2]攻击!$M77</f>
        <v>9336</v>
      </c>
      <c r="G2475" s="5">
        <f t="shared" si="1298"/>
        <v>392</v>
      </c>
      <c r="H2475" s="5">
        <v>0</v>
      </c>
      <c r="I2475" s="6">
        <f t="shared" si="1299"/>
        <v>770</v>
      </c>
      <c r="J2475">
        <v>0</v>
      </c>
      <c r="K2475" s="11">
        <f t="shared" si="1300"/>
        <v>8</v>
      </c>
      <c r="L2475">
        <v>0</v>
      </c>
      <c r="M2475">
        <v>0</v>
      </c>
      <c r="N2475" s="7">
        <v>0</v>
      </c>
      <c r="O2475" s="7" t="str">
        <f t="shared" ref="O2475:Q2475" si="1342">O2375</f>
        <v>1-1,2-73</v>
      </c>
      <c r="P2475" s="5" t="str">
        <f t="shared" si="1302"/>
        <v>1-19417</v>
      </c>
      <c r="Q2475" s="7">
        <f t="shared" si="1342"/>
        <v>0</v>
      </c>
      <c r="R2475" s="5">
        <f t="shared" si="1303"/>
        <v>9336</v>
      </c>
      <c r="S2475" s="5">
        <v>15</v>
      </c>
      <c r="T2475" s="5">
        <v>0</v>
      </c>
      <c r="U2475">
        <f>[2]升级消耗!$K75</f>
        <v>19417</v>
      </c>
      <c r="V2475">
        <f t="shared" si="1277"/>
        <v>2.1</v>
      </c>
      <c r="AA2475" s="5">
        <f t="shared" si="1304"/>
        <v>770</v>
      </c>
    </row>
    <row r="2476" spans="1:27">
      <c r="A2476" s="5">
        <f t="shared" si="1296"/>
        <v>1009073</v>
      </c>
      <c r="B2476" s="5">
        <f t="shared" si="1274"/>
        <v>1009</v>
      </c>
      <c r="C2476" s="5">
        <f>VLOOKUP(B2476,[1]role!$A:$J,10,1)</f>
        <v>53</v>
      </c>
      <c r="D2476" s="5">
        <f t="shared" si="1275"/>
        <v>73</v>
      </c>
      <c r="E2476" s="10" t="s">
        <v>241</v>
      </c>
      <c r="F2476" s="5">
        <f>[2]攻击!$M78</f>
        <v>9590</v>
      </c>
      <c r="G2476" s="5">
        <f t="shared" si="1298"/>
        <v>397</v>
      </c>
      <c r="H2476" s="5">
        <v>0</v>
      </c>
      <c r="I2476" s="6">
        <f t="shared" si="1299"/>
        <v>780</v>
      </c>
      <c r="J2476">
        <v>0</v>
      </c>
      <c r="K2476" s="11">
        <f t="shared" si="1300"/>
        <v>8</v>
      </c>
      <c r="L2476">
        <v>0</v>
      </c>
      <c r="M2476">
        <v>0</v>
      </c>
      <c r="N2476" s="7">
        <v>0</v>
      </c>
      <c r="O2476" s="7" t="str">
        <f t="shared" ref="O2476:Q2476" si="1343">O2376</f>
        <v>1-1,2-74</v>
      </c>
      <c r="P2476" s="5" t="str">
        <f t="shared" si="1302"/>
        <v>1-19729</v>
      </c>
      <c r="Q2476" s="7">
        <f t="shared" si="1343"/>
        <v>0</v>
      </c>
      <c r="R2476" s="5">
        <f t="shared" si="1303"/>
        <v>9590</v>
      </c>
      <c r="S2476" s="5">
        <v>15</v>
      </c>
      <c r="T2476" s="5">
        <v>0</v>
      </c>
      <c r="U2476">
        <f>[2]升级消耗!$K76</f>
        <v>19729</v>
      </c>
      <c r="V2476">
        <f t="shared" si="1277"/>
        <v>2.1</v>
      </c>
      <c r="AA2476" s="5">
        <f t="shared" si="1304"/>
        <v>780</v>
      </c>
    </row>
    <row r="2477" spans="1:27">
      <c r="A2477" s="5">
        <f t="shared" si="1296"/>
        <v>1009074</v>
      </c>
      <c r="B2477" s="5">
        <f t="shared" si="1274"/>
        <v>1009</v>
      </c>
      <c r="C2477" s="5">
        <f>VLOOKUP(B2477,[1]role!$A:$J,10,1)</f>
        <v>53</v>
      </c>
      <c r="D2477" s="5">
        <f t="shared" si="1275"/>
        <v>74</v>
      </c>
      <c r="E2477" s="10" t="s">
        <v>241</v>
      </c>
      <c r="F2477" s="5">
        <f>[2]攻击!$M79</f>
        <v>9843</v>
      </c>
      <c r="G2477" s="5">
        <f t="shared" si="1298"/>
        <v>402</v>
      </c>
      <c r="H2477" s="5">
        <v>0</v>
      </c>
      <c r="I2477" s="6">
        <f t="shared" si="1299"/>
        <v>790</v>
      </c>
      <c r="J2477">
        <v>0</v>
      </c>
      <c r="K2477" s="11">
        <f t="shared" si="1300"/>
        <v>8</v>
      </c>
      <c r="L2477">
        <v>0</v>
      </c>
      <c r="M2477">
        <v>0</v>
      </c>
      <c r="N2477" s="7">
        <v>0</v>
      </c>
      <c r="O2477" s="7" t="str">
        <f t="shared" ref="O2477:Q2477" si="1344">O2377</f>
        <v>1-1,2-75</v>
      </c>
      <c r="P2477" s="5" t="str">
        <f t="shared" si="1302"/>
        <v>1-20033</v>
      </c>
      <c r="Q2477" s="7">
        <f t="shared" si="1344"/>
        <v>0</v>
      </c>
      <c r="R2477" s="5">
        <f t="shared" si="1303"/>
        <v>9843</v>
      </c>
      <c r="S2477" s="5">
        <v>15</v>
      </c>
      <c r="T2477" s="5">
        <v>0</v>
      </c>
      <c r="U2477">
        <f>[2]升级消耗!$K77</f>
        <v>20033</v>
      </c>
      <c r="V2477">
        <f t="shared" si="1277"/>
        <v>2.1</v>
      </c>
      <c r="AA2477" s="5">
        <f t="shared" si="1304"/>
        <v>790</v>
      </c>
    </row>
    <row r="2478" spans="1:27">
      <c r="A2478" s="5">
        <f t="shared" si="1296"/>
        <v>1009075</v>
      </c>
      <c r="B2478" s="5">
        <f t="shared" si="1274"/>
        <v>1009</v>
      </c>
      <c r="C2478" s="5">
        <f>VLOOKUP(B2478,[1]role!$A:$J,10,1)</f>
        <v>53</v>
      </c>
      <c r="D2478" s="5">
        <f t="shared" si="1275"/>
        <v>75</v>
      </c>
      <c r="E2478" s="10" t="s">
        <v>241</v>
      </c>
      <c r="F2478" s="5">
        <f>[2]攻击!$M80</f>
        <v>10101</v>
      </c>
      <c r="G2478" s="5">
        <f t="shared" si="1298"/>
        <v>406</v>
      </c>
      <c r="H2478" s="5">
        <v>0</v>
      </c>
      <c r="I2478" s="6">
        <f t="shared" si="1299"/>
        <v>800</v>
      </c>
      <c r="J2478">
        <v>0</v>
      </c>
      <c r="K2478" s="11">
        <f t="shared" si="1300"/>
        <v>8</v>
      </c>
      <c r="L2478">
        <v>0</v>
      </c>
      <c r="M2478">
        <v>0</v>
      </c>
      <c r="N2478" s="7">
        <v>0</v>
      </c>
      <c r="O2478" s="7" t="str">
        <f t="shared" ref="O2478:Q2478" si="1345">O2378</f>
        <v>1-1,2-76</v>
      </c>
      <c r="P2478" s="5" t="str">
        <f t="shared" si="1302"/>
        <v>1-20346</v>
      </c>
      <c r="Q2478" s="7">
        <f t="shared" si="1345"/>
        <v>0</v>
      </c>
      <c r="R2478" s="5">
        <f t="shared" si="1303"/>
        <v>10101</v>
      </c>
      <c r="S2478" s="5">
        <v>15</v>
      </c>
      <c r="T2478" s="5">
        <v>0</v>
      </c>
      <c r="U2478">
        <f>[2]升级消耗!$K78</f>
        <v>20346</v>
      </c>
      <c r="V2478">
        <f t="shared" si="1277"/>
        <v>2.1</v>
      </c>
      <c r="AA2478" s="5">
        <f t="shared" si="1304"/>
        <v>800</v>
      </c>
    </row>
    <row r="2479" spans="1:27">
      <c r="A2479" s="5">
        <f t="shared" si="1296"/>
        <v>1009076</v>
      </c>
      <c r="B2479" s="5">
        <f t="shared" si="1274"/>
        <v>1009</v>
      </c>
      <c r="C2479" s="5">
        <f>VLOOKUP(B2479,[1]role!$A:$J,10,1)</f>
        <v>53</v>
      </c>
      <c r="D2479" s="5">
        <f t="shared" si="1275"/>
        <v>76</v>
      </c>
      <c r="E2479" s="10" t="s">
        <v>241</v>
      </c>
      <c r="F2479" s="5">
        <f>[2]攻击!$M81</f>
        <v>10487</v>
      </c>
      <c r="G2479" s="5">
        <f t="shared" si="1298"/>
        <v>411</v>
      </c>
      <c r="H2479" s="5">
        <v>0</v>
      </c>
      <c r="I2479" s="6">
        <f t="shared" si="1299"/>
        <v>810</v>
      </c>
      <c r="J2479">
        <v>0</v>
      </c>
      <c r="K2479" s="11">
        <f t="shared" si="1300"/>
        <v>8</v>
      </c>
      <c r="L2479">
        <v>0</v>
      </c>
      <c r="M2479">
        <v>0</v>
      </c>
      <c r="N2479" s="7">
        <v>0</v>
      </c>
      <c r="O2479" s="7" t="str">
        <f t="shared" ref="O2479:Q2479" si="1346">O2379</f>
        <v>1-1,2-77</v>
      </c>
      <c r="P2479" s="5" t="str">
        <f t="shared" si="1302"/>
        <v>1-20895</v>
      </c>
      <c r="Q2479" s="7">
        <f t="shared" si="1346"/>
        <v>0</v>
      </c>
      <c r="R2479" s="5">
        <f t="shared" si="1303"/>
        <v>10487</v>
      </c>
      <c r="S2479" s="5">
        <v>15</v>
      </c>
      <c r="T2479" s="5">
        <v>0</v>
      </c>
      <c r="U2479">
        <f>[2]升级消耗!$K79</f>
        <v>20895</v>
      </c>
      <c r="V2479">
        <f t="shared" si="1277"/>
        <v>2.1</v>
      </c>
      <c r="AA2479" s="5">
        <f t="shared" si="1304"/>
        <v>810</v>
      </c>
    </row>
    <row r="2480" spans="1:27">
      <c r="A2480" s="5">
        <f t="shared" si="1296"/>
        <v>1009077</v>
      </c>
      <c r="B2480" s="5">
        <f t="shared" si="1274"/>
        <v>1009</v>
      </c>
      <c r="C2480" s="5">
        <f>VLOOKUP(B2480,[1]role!$A:$J,10,1)</f>
        <v>53</v>
      </c>
      <c r="D2480" s="5">
        <f t="shared" si="1275"/>
        <v>77</v>
      </c>
      <c r="E2480" s="10" t="s">
        <v>241</v>
      </c>
      <c r="F2480" s="5">
        <f>[2]攻击!$M82</f>
        <v>10873</v>
      </c>
      <c r="G2480" s="5">
        <f t="shared" si="1298"/>
        <v>416</v>
      </c>
      <c r="H2480" s="5">
        <v>0</v>
      </c>
      <c r="I2480" s="6">
        <f t="shared" si="1299"/>
        <v>820</v>
      </c>
      <c r="J2480">
        <v>0</v>
      </c>
      <c r="K2480" s="11">
        <f t="shared" si="1300"/>
        <v>8</v>
      </c>
      <c r="L2480">
        <v>0</v>
      </c>
      <c r="M2480">
        <v>0</v>
      </c>
      <c r="N2480" s="7">
        <v>0</v>
      </c>
      <c r="O2480" s="7" t="str">
        <f t="shared" ref="O2480:Q2480" si="1347">O2380</f>
        <v>1-1,2-78</v>
      </c>
      <c r="P2480" s="5" t="str">
        <f t="shared" si="1302"/>
        <v>1-21429</v>
      </c>
      <c r="Q2480" s="7">
        <f t="shared" si="1347"/>
        <v>0</v>
      </c>
      <c r="R2480" s="5">
        <f t="shared" si="1303"/>
        <v>10873</v>
      </c>
      <c r="S2480" s="5">
        <v>15</v>
      </c>
      <c r="T2480" s="5">
        <v>0</v>
      </c>
      <c r="U2480">
        <f>[2]升级消耗!$K80</f>
        <v>21429</v>
      </c>
      <c r="V2480">
        <f t="shared" si="1277"/>
        <v>2.1</v>
      </c>
      <c r="AA2480" s="5">
        <f t="shared" si="1304"/>
        <v>820</v>
      </c>
    </row>
    <row r="2481" spans="1:27">
      <c r="A2481" s="5">
        <f t="shared" si="1296"/>
        <v>1009078</v>
      </c>
      <c r="B2481" s="5">
        <f t="shared" ref="B2481:B2544" si="1348">B2181+1</f>
        <v>1009</v>
      </c>
      <c r="C2481" s="5">
        <f>VLOOKUP(B2481,[1]role!$A:$J,10,1)</f>
        <v>53</v>
      </c>
      <c r="D2481" s="5">
        <f t="shared" ref="D2481:D2544" si="1349">D2181</f>
        <v>78</v>
      </c>
      <c r="E2481" s="10" t="s">
        <v>241</v>
      </c>
      <c r="F2481" s="5">
        <f>[2]攻击!$M83</f>
        <v>11263</v>
      </c>
      <c r="G2481" s="5">
        <f t="shared" si="1298"/>
        <v>421</v>
      </c>
      <c r="H2481" s="5">
        <v>0</v>
      </c>
      <c r="I2481" s="6">
        <f t="shared" si="1299"/>
        <v>830</v>
      </c>
      <c r="J2481">
        <v>0</v>
      </c>
      <c r="K2481" s="11">
        <f t="shared" si="1300"/>
        <v>8</v>
      </c>
      <c r="L2481">
        <v>0</v>
      </c>
      <c r="M2481">
        <v>0</v>
      </c>
      <c r="N2481" s="7">
        <v>0</v>
      </c>
      <c r="O2481" s="7" t="str">
        <f t="shared" ref="O2481:Q2481" si="1350">O2381</f>
        <v>1-1,2-79</v>
      </c>
      <c r="P2481" s="5" t="str">
        <f t="shared" si="1302"/>
        <v>1-21947</v>
      </c>
      <c r="Q2481" s="7">
        <f t="shared" si="1350"/>
        <v>0</v>
      </c>
      <c r="R2481" s="5">
        <f t="shared" si="1303"/>
        <v>11263</v>
      </c>
      <c r="S2481" s="5">
        <v>15</v>
      </c>
      <c r="T2481" s="5">
        <v>0</v>
      </c>
      <c r="U2481">
        <f>[2]升级消耗!$K81</f>
        <v>21947</v>
      </c>
      <c r="V2481">
        <f t="shared" ref="V2481:V2544" si="1351">V2181-0.05</f>
        <v>2.1</v>
      </c>
      <c r="AA2481" s="5">
        <f t="shared" si="1304"/>
        <v>830</v>
      </c>
    </row>
    <row r="2482" spans="1:27">
      <c r="A2482" s="5">
        <f t="shared" si="1296"/>
        <v>1009079</v>
      </c>
      <c r="B2482" s="5">
        <f t="shared" si="1348"/>
        <v>1009</v>
      </c>
      <c r="C2482" s="5">
        <f>VLOOKUP(B2482,[1]role!$A:$J,10,1)</f>
        <v>53</v>
      </c>
      <c r="D2482" s="5">
        <f t="shared" si="1349"/>
        <v>79</v>
      </c>
      <c r="E2482" s="10" t="s">
        <v>241</v>
      </c>
      <c r="F2482" s="5">
        <f>[2]攻击!$M84</f>
        <v>11653</v>
      </c>
      <c r="G2482" s="5">
        <f t="shared" si="1298"/>
        <v>426</v>
      </c>
      <c r="H2482" s="5">
        <v>0</v>
      </c>
      <c r="I2482" s="6">
        <f t="shared" si="1299"/>
        <v>840</v>
      </c>
      <c r="J2482">
        <v>0</v>
      </c>
      <c r="K2482" s="11">
        <f t="shared" si="1300"/>
        <v>8</v>
      </c>
      <c r="L2482">
        <v>0</v>
      </c>
      <c r="M2482">
        <v>0</v>
      </c>
      <c r="N2482" s="7">
        <v>0</v>
      </c>
      <c r="O2482" s="7" t="str">
        <f t="shared" ref="O2482:Q2482" si="1352">O2382</f>
        <v>1-1,2-80</v>
      </c>
      <c r="P2482" s="5" t="str">
        <f t="shared" si="1302"/>
        <v>1-22454</v>
      </c>
      <c r="Q2482" s="7">
        <f t="shared" si="1352"/>
        <v>0</v>
      </c>
      <c r="R2482" s="5">
        <f t="shared" si="1303"/>
        <v>11653</v>
      </c>
      <c r="S2482" s="5">
        <v>15</v>
      </c>
      <c r="T2482" s="5">
        <v>0</v>
      </c>
      <c r="U2482">
        <f>[2]升级消耗!$K82</f>
        <v>22454</v>
      </c>
      <c r="V2482">
        <f t="shared" si="1351"/>
        <v>2.1</v>
      </c>
      <c r="AA2482" s="5">
        <f t="shared" si="1304"/>
        <v>840</v>
      </c>
    </row>
    <row r="2483" spans="1:27">
      <c r="A2483" s="5">
        <f t="shared" si="1296"/>
        <v>1009080</v>
      </c>
      <c r="B2483" s="5">
        <f t="shared" si="1348"/>
        <v>1009</v>
      </c>
      <c r="C2483" s="5">
        <f>VLOOKUP(B2483,[1]role!$A:$J,10,1)</f>
        <v>53</v>
      </c>
      <c r="D2483" s="5">
        <f t="shared" si="1349"/>
        <v>80</v>
      </c>
      <c r="E2483" s="10" t="s">
        <v>241</v>
      </c>
      <c r="F2483" s="5">
        <f>[2]攻击!$M85</f>
        <v>12047</v>
      </c>
      <c r="G2483" s="5">
        <f t="shared" si="1298"/>
        <v>430</v>
      </c>
      <c r="H2483" s="5">
        <v>0</v>
      </c>
      <c r="I2483" s="6">
        <f t="shared" si="1299"/>
        <v>850</v>
      </c>
      <c r="J2483">
        <v>0</v>
      </c>
      <c r="K2483" s="11">
        <f t="shared" si="1300"/>
        <v>8</v>
      </c>
      <c r="L2483">
        <v>0</v>
      </c>
      <c r="M2483">
        <v>0</v>
      </c>
      <c r="N2483" s="7">
        <v>0</v>
      </c>
      <c r="O2483" s="7" t="str">
        <f t="shared" ref="O2483:Q2483" si="1353">O2383</f>
        <v>1-1,2-81</v>
      </c>
      <c r="P2483" s="5" t="str">
        <f t="shared" si="1302"/>
        <v>1-22950</v>
      </c>
      <c r="Q2483" s="7">
        <f t="shared" si="1353"/>
        <v>0</v>
      </c>
      <c r="R2483" s="5">
        <f t="shared" si="1303"/>
        <v>12047</v>
      </c>
      <c r="S2483" s="5">
        <v>15</v>
      </c>
      <c r="T2483" s="5">
        <v>0</v>
      </c>
      <c r="U2483">
        <f>[2]升级消耗!$K83</f>
        <v>22950</v>
      </c>
      <c r="V2483">
        <f t="shared" si="1351"/>
        <v>2.1</v>
      </c>
      <c r="AA2483" s="5">
        <f t="shared" si="1304"/>
        <v>850</v>
      </c>
    </row>
    <row r="2484" spans="1:27">
      <c r="A2484" s="5">
        <f t="shared" si="1296"/>
        <v>1009081</v>
      </c>
      <c r="B2484" s="5">
        <f t="shared" si="1348"/>
        <v>1009</v>
      </c>
      <c r="C2484" s="5">
        <f>VLOOKUP(B2484,[1]role!$A:$J,10,1)</f>
        <v>53</v>
      </c>
      <c r="D2484" s="5">
        <f t="shared" si="1349"/>
        <v>81</v>
      </c>
      <c r="E2484" s="10" t="s">
        <v>241</v>
      </c>
      <c r="F2484" s="5">
        <f>[2]攻击!$M86</f>
        <v>12441</v>
      </c>
      <c r="G2484" s="5">
        <f t="shared" si="1298"/>
        <v>435</v>
      </c>
      <c r="H2484" s="5">
        <v>0</v>
      </c>
      <c r="I2484" s="6">
        <f t="shared" si="1299"/>
        <v>860</v>
      </c>
      <c r="J2484">
        <v>0</v>
      </c>
      <c r="K2484" s="11">
        <f t="shared" si="1300"/>
        <v>8</v>
      </c>
      <c r="L2484">
        <v>0</v>
      </c>
      <c r="M2484">
        <v>0</v>
      </c>
      <c r="N2484" s="7">
        <v>0</v>
      </c>
      <c r="O2484" s="7" t="str">
        <f t="shared" ref="O2484:Q2484" si="1354">O2384</f>
        <v>1-1,2-82</v>
      </c>
      <c r="P2484" s="5" t="str">
        <f t="shared" si="1302"/>
        <v>1-23430</v>
      </c>
      <c r="Q2484" s="7">
        <f t="shared" si="1354"/>
        <v>0</v>
      </c>
      <c r="R2484" s="5">
        <f t="shared" si="1303"/>
        <v>12441</v>
      </c>
      <c r="S2484" s="5">
        <v>15</v>
      </c>
      <c r="T2484" s="5">
        <v>0</v>
      </c>
      <c r="U2484">
        <f>[2]升级消耗!$K84</f>
        <v>23430</v>
      </c>
      <c r="V2484">
        <f t="shared" si="1351"/>
        <v>2.1</v>
      </c>
      <c r="AA2484" s="5">
        <f t="shared" si="1304"/>
        <v>860</v>
      </c>
    </row>
    <row r="2485" spans="1:27">
      <c r="A2485" s="5">
        <f t="shared" si="1296"/>
        <v>1009082</v>
      </c>
      <c r="B2485" s="5">
        <f t="shared" si="1348"/>
        <v>1009</v>
      </c>
      <c r="C2485" s="5">
        <f>VLOOKUP(B2485,[1]role!$A:$J,10,1)</f>
        <v>53</v>
      </c>
      <c r="D2485" s="5">
        <f t="shared" si="1349"/>
        <v>82</v>
      </c>
      <c r="E2485" s="10" t="s">
        <v>241</v>
      </c>
      <c r="F2485" s="5">
        <f>[2]攻击!$M87</f>
        <v>12838</v>
      </c>
      <c r="G2485" s="5">
        <f t="shared" si="1298"/>
        <v>440</v>
      </c>
      <c r="H2485" s="5">
        <v>0</v>
      </c>
      <c r="I2485" s="6">
        <f t="shared" si="1299"/>
        <v>870</v>
      </c>
      <c r="J2485">
        <v>0</v>
      </c>
      <c r="K2485" s="11">
        <f t="shared" si="1300"/>
        <v>8</v>
      </c>
      <c r="L2485">
        <v>0</v>
      </c>
      <c r="M2485">
        <v>0</v>
      </c>
      <c r="N2485" s="7">
        <v>0</v>
      </c>
      <c r="O2485" s="7" t="str">
        <f t="shared" ref="O2485:Q2485" si="1355">O2385</f>
        <v>1-1,2-83</v>
      </c>
      <c r="P2485" s="5" t="str">
        <f t="shared" si="1302"/>
        <v>1-23899</v>
      </c>
      <c r="Q2485" s="7">
        <f t="shared" si="1355"/>
        <v>0</v>
      </c>
      <c r="R2485" s="5">
        <f t="shared" si="1303"/>
        <v>12838</v>
      </c>
      <c r="S2485" s="5">
        <v>15</v>
      </c>
      <c r="T2485" s="5">
        <v>0</v>
      </c>
      <c r="U2485">
        <f>[2]升级消耗!$K85</f>
        <v>23899</v>
      </c>
      <c r="V2485">
        <f t="shared" si="1351"/>
        <v>2.1</v>
      </c>
      <c r="AA2485" s="5">
        <f t="shared" si="1304"/>
        <v>870</v>
      </c>
    </row>
    <row r="2486" spans="1:27">
      <c r="A2486" s="5">
        <f t="shared" si="1296"/>
        <v>1009083</v>
      </c>
      <c r="B2486" s="5">
        <f t="shared" si="1348"/>
        <v>1009</v>
      </c>
      <c r="C2486" s="5">
        <f>VLOOKUP(B2486,[1]role!$A:$J,10,1)</f>
        <v>53</v>
      </c>
      <c r="D2486" s="5">
        <f t="shared" si="1349"/>
        <v>83</v>
      </c>
      <c r="E2486" s="10" t="s">
        <v>241</v>
      </c>
      <c r="F2486" s="5">
        <f>[2]攻击!$M88</f>
        <v>13236</v>
      </c>
      <c r="G2486" s="5">
        <f t="shared" si="1298"/>
        <v>445</v>
      </c>
      <c r="H2486" s="5">
        <v>0</v>
      </c>
      <c r="I2486" s="6">
        <f t="shared" si="1299"/>
        <v>880</v>
      </c>
      <c r="J2486">
        <v>0</v>
      </c>
      <c r="K2486" s="11">
        <f t="shared" si="1300"/>
        <v>8</v>
      </c>
      <c r="L2486">
        <v>0</v>
      </c>
      <c r="M2486">
        <v>0</v>
      </c>
      <c r="N2486" s="7">
        <v>0</v>
      </c>
      <c r="O2486" s="7" t="str">
        <f t="shared" ref="O2486:Q2486" si="1356">O2386</f>
        <v>1-1,2-84</v>
      </c>
      <c r="P2486" s="5" t="str">
        <f t="shared" si="1302"/>
        <v>1-24357</v>
      </c>
      <c r="Q2486" s="7">
        <f t="shared" si="1356"/>
        <v>0</v>
      </c>
      <c r="R2486" s="5">
        <f t="shared" si="1303"/>
        <v>13236</v>
      </c>
      <c r="S2486" s="5">
        <v>15</v>
      </c>
      <c r="T2486" s="5">
        <v>0</v>
      </c>
      <c r="U2486">
        <f>[2]升级消耗!$K86</f>
        <v>24357</v>
      </c>
      <c r="V2486">
        <f t="shared" si="1351"/>
        <v>2.1</v>
      </c>
      <c r="AA2486" s="5">
        <f t="shared" si="1304"/>
        <v>880</v>
      </c>
    </row>
    <row r="2487" spans="1:27">
      <c r="A2487" s="5">
        <f t="shared" si="1296"/>
        <v>1009084</v>
      </c>
      <c r="B2487" s="5">
        <f t="shared" si="1348"/>
        <v>1009</v>
      </c>
      <c r="C2487" s="5">
        <f>VLOOKUP(B2487,[1]role!$A:$J,10,1)</f>
        <v>53</v>
      </c>
      <c r="D2487" s="5">
        <f t="shared" si="1349"/>
        <v>84</v>
      </c>
      <c r="E2487" s="10" t="s">
        <v>241</v>
      </c>
      <c r="F2487" s="5">
        <f>[2]攻击!$M89</f>
        <v>13638</v>
      </c>
      <c r="G2487" s="5">
        <f t="shared" si="1298"/>
        <v>449</v>
      </c>
      <c r="H2487" s="5">
        <v>0</v>
      </c>
      <c r="I2487" s="6">
        <f t="shared" si="1299"/>
        <v>890</v>
      </c>
      <c r="J2487">
        <v>0</v>
      </c>
      <c r="K2487" s="11">
        <f t="shared" si="1300"/>
        <v>8</v>
      </c>
      <c r="L2487">
        <v>0</v>
      </c>
      <c r="M2487">
        <v>0</v>
      </c>
      <c r="N2487" s="7">
        <v>0</v>
      </c>
      <c r="O2487" s="7" t="str">
        <f t="shared" ref="O2487:Q2487" si="1357">O2387</f>
        <v>1-1,2-85</v>
      </c>
      <c r="P2487" s="5" t="str">
        <f t="shared" si="1302"/>
        <v>1-24799</v>
      </c>
      <c r="Q2487" s="7">
        <f t="shared" si="1357"/>
        <v>0</v>
      </c>
      <c r="R2487" s="5">
        <f t="shared" si="1303"/>
        <v>13638</v>
      </c>
      <c r="S2487" s="5">
        <v>15</v>
      </c>
      <c r="T2487" s="5">
        <v>0</v>
      </c>
      <c r="U2487">
        <f>[2]升级消耗!$K87</f>
        <v>24799</v>
      </c>
      <c r="V2487">
        <f t="shared" si="1351"/>
        <v>2.1</v>
      </c>
      <c r="AA2487" s="5">
        <f t="shared" si="1304"/>
        <v>890</v>
      </c>
    </row>
    <row r="2488" spans="1:27">
      <c r="A2488" s="5">
        <f t="shared" si="1296"/>
        <v>1009085</v>
      </c>
      <c r="B2488" s="5">
        <f t="shared" si="1348"/>
        <v>1009</v>
      </c>
      <c r="C2488" s="5">
        <f>VLOOKUP(B2488,[1]role!$A:$J,10,1)</f>
        <v>53</v>
      </c>
      <c r="D2488" s="5">
        <f t="shared" si="1349"/>
        <v>85</v>
      </c>
      <c r="E2488" s="10" t="s">
        <v>241</v>
      </c>
      <c r="F2488" s="5">
        <f>[2]攻击!$M90</f>
        <v>14040</v>
      </c>
      <c r="G2488" s="5">
        <f t="shared" si="1298"/>
        <v>454</v>
      </c>
      <c r="H2488" s="5">
        <v>0</v>
      </c>
      <c r="I2488" s="6">
        <f t="shared" si="1299"/>
        <v>900</v>
      </c>
      <c r="J2488">
        <v>0</v>
      </c>
      <c r="K2488" s="11">
        <f t="shared" si="1300"/>
        <v>8</v>
      </c>
      <c r="L2488">
        <v>0</v>
      </c>
      <c r="M2488">
        <v>0</v>
      </c>
      <c r="N2488" s="7">
        <v>0</v>
      </c>
      <c r="O2488" s="7" t="str">
        <f t="shared" ref="O2488:Q2488" si="1358">O2388</f>
        <v>1-1,2-86</v>
      </c>
      <c r="P2488" s="5" t="str">
        <f t="shared" si="1302"/>
        <v>1-25224</v>
      </c>
      <c r="Q2488" s="7">
        <f t="shared" si="1358"/>
        <v>0</v>
      </c>
      <c r="R2488" s="5">
        <f t="shared" si="1303"/>
        <v>14040</v>
      </c>
      <c r="S2488" s="5">
        <v>15</v>
      </c>
      <c r="T2488" s="5">
        <v>0</v>
      </c>
      <c r="U2488">
        <f>[2]升级消耗!$K88</f>
        <v>25224</v>
      </c>
      <c r="V2488">
        <f t="shared" si="1351"/>
        <v>2.1</v>
      </c>
      <c r="AA2488" s="5">
        <f t="shared" si="1304"/>
        <v>900</v>
      </c>
    </row>
    <row r="2489" spans="1:27">
      <c r="A2489" s="5">
        <f t="shared" si="1296"/>
        <v>1009086</v>
      </c>
      <c r="B2489" s="5">
        <f t="shared" si="1348"/>
        <v>1009</v>
      </c>
      <c r="C2489" s="5">
        <f>VLOOKUP(B2489,[1]role!$A:$J,10,1)</f>
        <v>53</v>
      </c>
      <c r="D2489" s="5">
        <f t="shared" si="1349"/>
        <v>86</v>
      </c>
      <c r="E2489" s="10" t="s">
        <v>241</v>
      </c>
      <c r="F2489" s="5">
        <f>[2]攻击!$M91</f>
        <v>14445</v>
      </c>
      <c r="G2489" s="5">
        <f t="shared" si="1298"/>
        <v>459</v>
      </c>
      <c r="H2489" s="5">
        <v>0</v>
      </c>
      <c r="I2489" s="6">
        <f t="shared" si="1299"/>
        <v>910</v>
      </c>
      <c r="J2489">
        <v>0</v>
      </c>
      <c r="K2489" s="11">
        <f t="shared" si="1300"/>
        <v>8</v>
      </c>
      <c r="L2489">
        <v>0</v>
      </c>
      <c r="M2489">
        <v>0</v>
      </c>
      <c r="N2489" s="7">
        <v>0</v>
      </c>
      <c r="O2489" s="7" t="str">
        <f t="shared" ref="O2489:Q2489" si="1359">O2389</f>
        <v>1-1,2-87</v>
      </c>
      <c r="P2489" s="5" t="str">
        <f t="shared" si="1302"/>
        <v>1-25629</v>
      </c>
      <c r="Q2489" s="7">
        <f t="shared" si="1359"/>
        <v>0</v>
      </c>
      <c r="R2489" s="5">
        <f t="shared" si="1303"/>
        <v>14445</v>
      </c>
      <c r="S2489" s="5">
        <v>15</v>
      </c>
      <c r="T2489" s="5">
        <v>0</v>
      </c>
      <c r="U2489">
        <f>[2]升级消耗!$K89</f>
        <v>25629</v>
      </c>
      <c r="V2489">
        <f t="shared" si="1351"/>
        <v>2.1</v>
      </c>
      <c r="AA2489" s="5">
        <f t="shared" si="1304"/>
        <v>910</v>
      </c>
    </row>
    <row r="2490" spans="1:27">
      <c r="A2490" s="5">
        <f t="shared" si="1296"/>
        <v>1009087</v>
      </c>
      <c r="B2490" s="5">
        <f t="shared" si="1348"/>
        <v>1009</v>
      </c>
      <c r="C2490" s="5">
        <f>VLOOKUP(B2490,[1]role!$A:$J,10,1)</f>
        <v>53</v>
      </c>
      <c r="D2490" s="5">
        <f t="shared" si="1349"/>
        <v>87</v>
      </c>
      <c r="E2490" s="10" t="s">
        <v>241</v>
      </c>
      <c r="F2490" s="5">
        <f>[2]攻击!$M92</f>
        <v>14851</v>
      </c>
      <c r="G2490" s="5">
        <f t="shared" si="1298"/>
        <v>464</v>
      </c>
      <c r="H2490" s="5">
        <v>0</v>
      </c>
      <c r="I2490" s="6">
        <f t="shared" si="1299"/>
        <v>920</v>
      </c>
      <c r="J2490">
        <v>0</v>
      </c>
      <c r="K2490" s="11">
        <f t="shared" si="1300"/>
        <v>8</v>
      </c>
      <c r="L2490">
        <v>0</v>
      </c>
      <c r="M2490">
        <v>0</v>
      </c>
      <c r="N2490" s="7">
        <v>0</v>
      </c>
      <c r="O2490" s="7" t="str">
        <f t="shared" ref="O2490:Q2490" si="1360">O2390</f>
        <v>1-1,2-88</v>
      </c>
      <c r="P2490" s="5" t="str">
        <f t="shared" si="1302"/>
        <v>1-26026</v>
      </c>
      <c r="Q2490" s="7">
        <f t="shared" si="1360"/>
        <v>0</v>
      </c>
      <c r="R2490" s="5">
        <f t="shared" si="1303"/>
        <v>14851</v>
      </c>
      <c r="S2490" s="5">
        <v>15</v>
      </c>
      <c r="T2490" s="5">
        <v>0</v>
      </c>
      <c r="U2490">
        <f>[2]升级消耗!$K90</f>
        <v>26026</v>
      </c>
      <c r="V2490">
        <f t="shared" si="1351"/>
        <v>2.1</v>
      </c>
      <c r="AA2490" s="5">
        <f t="shared" si="1304"/>
        <v>920</v>
      </c>
    </row>
    <row r="2491" spans="1:27">
      <c r="A2491" s="5">
        <f t="shared" si="1296"/>
        <v>1009088</v>
      </c>
      <c r="B2491" s="5">
        <f t="shared" si="1348"/>
        <v>1009</v>
      </c>
      <c r="C2491" s="5">
        <f>VLOOKUP(B2491,[1]role!$A:$J,10,1)</f>
        <v>53</v>
      </c>
      <c r="D2491" s="5">
        <f t="shared" si="1349"/>
        <v>88</v>
      </c>
      <c r="E2491" s="10" t="s">
        <v>241</v>
      </c>
      <c r="F2491" s="5">
        <f>[2]攻击!$M93</f>
        <v>15260</v>
      </c>
      <c r="G2491" s="5">
        <f t="shared" si="1298"/>
        <v>468</v>
      </c>
      <c r="H2491" s="5">
        <v>0</v>
      </c>
      <c r="I2491" s="6">
        <f t="shared" si="1299"/>
        <v>930</v>
      </c>
      <c r="J2491">
        <v>0</v>
      </c>
      <c r="K2491" s="11">
        <f t="shared" si="1300"/>
        <v>8</v>
      </c>
      <c r="L2491">
        <v>0</v>
      </c>
      <c r="M2491">
        <v>0</v>
      </c>
      <c r="N2491" s="7">
        <v>0</v>
      </c>
      <c r="O2491" s="7" t="str">
        <f t="shared" ref="O2491:Q2491" si="1361">O2391</f>
        <v>1-1,2-89</v>
      </c>
      <c r="P2491" s="5" t="str">
        <f t="shared" si="1302"/>
        <v>1-26416</v>
      </c>
      <c r="Q2491" s="7">
        <f t="shared" si="1361"/>
        <v>0</v>
      </c>
      <c r="R2491" s="5">
        <f t="shared" si="1303"/>
        <v>15260</v>
      </c>
      <c r="S2491" s="5">
        <v>15</v>
      </c>
      <c r="T2491" s="5">
        <v>0</v>
      </c>
      <c r="U2491">
        <f>[2]升级消耗!$K91</f>
        <v>26416</v>
      </c>
      <c r="V2491">
        <f t="shared" si="1351"/>
        <v>2.1</v>
      </c>
      <c r="AA2491" s="5">
        <f t="shared" si="1304"/>
        <v>930</v>
      </c>
    </row>
    <row r="2492" spans="1:27">
      <c r="A2492" s="5">
        <f t="shared" si="1296"/>
        <v>1009089</v>
      </c>
      <c r="B2492" s="5">
        <f t="shared" si="1348"/>
        <v>1009</v>
      </c>
      <c r="C2492" s="5">
        <f>VLOOKUP(B2492,[1]role!$A:$J,10,1)</f>
        <v>53</v>
      </c>
      <c r="D2492" s="5">
        <f t="shared" si="1349"/>
        <v>89</v>
      </c>
      <c r="E2492" s="10" t="s">
        <v>241</v>
      </c>
      <c r="F2492" s="5">
        <f>[2]攻击!$M94</f>
        <v>15670</v>
      </c>
      <c r="G2492" s="5">
        <f t="shared" si="1298"/>
        <v>473</v>
      </c>
      <c r="H2492" s="5">
        <v>0</v>
      </c>
      <c r="I2492" s="6">
        <f t="shared" si="1299"/>
        <v>940</v>
      </c>
      <c r="J2492">
        <v>0</v>
      </c>
      <c r="K2492" s="11">
        <f t="shared" si="1300"/>
        <v>8</v>
      </c>
      <c r="L2492">
        <v>0</v>
      </c>
      <c r="M2492">
        <v>0</v>
      </c>
      <c r="N2492" s="7">
        <v>0</v>
      </c>
      <c r="O2492" s="7" t="str">
        <f t="shared" ref="O2492:Q2492" si="1362">O2392</f>
        <v>1-1,2-90</v>
      </c>
      <c r="P2492" s="5" t="str">
        <f t="shared" si="1302"/>
        <v>1-26781</v>
      </c>
      <c r="Q2492" s="7">
        <f t="shared" si="1362"/>
        <v>0</v>
      </c>
      <c r="R2492" s="5">
        <f t="shared" si="1303"/>
        <v>15670</v>
      </c>
      <c r="S2492" s="5">
        <v>15</v>
      </c>
      <c r="T2492" s="5">
        <v>0</v>
      </c>
      <c r="U2492">
        <f>[2]升级消耗!$K92</f>
        <v>26781</v>
      </c>
      <c r="V2492">
        <f t="shared" si="1351"/>
        <v>2.1</v>
      </c>
      <c r="AA2492" s="5">
        <f t="shared" si="1304"/>
        <v>940</v>
      </c>
    </row>
    <row r="2493" spans="1:27">
      <c r="A2493" s="5">
        <f t="shared" si="1296"/>
        <v>1009090</v>
      </c>
      <c r="B2493" s="5">
        <f t="shared" si="1348"/>
        <v>1009</v>
      </c>
      <c r="C2493" s="5">
        <f>VLOOKUP(B2493,[1]role!$A:$J,10,1)</f>
        <v>53</v>
      </c>
      <c r="D2493" s="5">
        <f t="shared" si="1349"/>
        <v>90</v>
      </c>
      <c r="E2493" s="10" t="s">
        <v>241</v>
      </c>
      <c r="F2493" s="5">
        <f>[2]攻击!$M95</f>
        <v>16083</v>
      </c>
      <c r="G2493" s="5">
        <f t="shared" si="1298"/>
        <v>478</v>
      </c>
      <c r="H2493" s="5">
        <v>0</v>
      </c>
      <c r="I2493" s="6">
        <f t="shared" si="1299"/>
        <v>950</v>
      </c>
      <c r="J2493">
        <v>0</v>
      </c>
      <c r="K2493" s="11">
        <f t="shared" si="1300"/>
        <v>8</v>
      </c>
      <c r="L2493">
        <v>0</v>
      </c>
      <c r="M2493">
        <v>0</v>
      </c>
      <c r="N2493" s="7">
        <v>0</v>
      </c>
      <c r="O2493" s="7" t="str">
        <f t="shared" ref="O2493:Q2493" si="1363">O2393</f>
        <v>1-1,2-91</v>
      </c>
      <c r="P2493" s="5" t="str">
        <f t="shared" si="1302"/>
        <v>1-27139</v>
      </c>
      <c r="Q2493" s="7">
        <f t="shared" si="1363"/>
        <v>0</v>
      </c>
      <c r="R2493" s="5">
        <f t="shared" si="1303"/>
        <v>16083</v>
      </c>
      <c r="S2493" s="5">
        <v>15</v>
      </c>
      <c r="T2493" s="5">
        <v>0</v>
      </c>
      <c r="U2493">
        <f>[2]升级消耗!$K93</f>
        <v>27139</v>
      </c>
      <c r="V2493">
        <f t="shared" si="1351"/>
        <v>2.1</v>
      </c>
      <c r="AA2493" s="5">
        <f t="shared" si="1304"/>
        <v>950</v>
      </c>
    </row>
    <row r="2494" spans="1:27">
      <c r="A2494" s="5">
        <f t="shared" si="1296"/>
        <v>1009091</v>
      </c>
      <c r="B2494" s="5">
        <f t="shared" si="1348"/>
        <v>1009</v>
      </c>
      <c r="C2494" s="5">
        <f>VLOOKUP(B2494,[1]role!$A:$J,10,1)</f>
        <v>53</v>
      </c>
      <c r="D2494" s="5">
        <f t="shared" si="1349"/>
        <v>91</v>
      </c>
      <c r="E2494" s="10" t="s">
        <v>241</v>
      </c>
      <c r="F2494" s="5">
        <f>[2]攻击!$M96</f>
        <v>16497</v>
      </c>
      <c r="G2494" s="5">
        <f t="shared" si="1298"/>
        <v>483</v>
      </c>
      <c r="H2494" s="5">
        <v>0</v>
      </c>
      <c r="I2494" s="6">
        <f t="shared" si="1299"/>
        <v>960</v>
      </c>
      <c r="J2494">
        <v>0</v>
      </c>
      <c r="K2494" s="11">
        <f t="shared" si="1300"/>
        <v>8</v>
      </c>
      <c r="L2494">
        <v>0</v>
      </c>
      <c r="M2494">
        <v>0</v>
      </c>
      <c r="N2494" s="7">
        <v>0</v>
      </c>
      <c r="O2494" s="7" t="str">
        <f t="shared" ref="O2494:Q2494" si="1364">O2394</f>
        <v>1-1,2-92</v>
      </c>
      <c r="P2494" s="5" t="str">
        <f t="shared" si="1302"/>
        <v>1-27475</v>
      </c>
      <c r="Q2494" s="7">
        <f t="shared" si="1364"/>
        <v>0</v>
      </c>
      <c r="R2494" s="5">
        <f t="shared" si="1303"/>
        <v>16497</v>
      </c>
      <c r="S2494" s="5">
        <v>15</v>
      </c>
      <c r="T2494" s="5">
        <v>0</v>
      </c>
      <c r="U2494">
        <f>[2]升级消耗!$K94</f>
        <v>27475</v>
      </c>
      <c r="V2494">
        <f t="shared" si="1351"/>
        <v>2.1</v>
      </c>
      <c r="AA2494" s="5">
        <f t="shared" si="1304"/>
        <v>960</v>
      </c>
    </row>
    <row r="2495" spans="1:27">
      <c r="A2495" s="5">
        <f t="shared" si="1296"/>
        <v>1009092</v>
      </c>
      <c r="B2495" s="5">
        <f t="shared" si="1348"/>
        <v>1009</v>
      </c>
      <c r="C2495" s="5">
        <f>VLOOKUP(B2495,[1]role!$A:$J,10,1)</f>
        <v>53</v>
      </c>
      <c r="D2495" s="5">
        <f t="shared" si="1349"/>
        <v>92</v>
      </c>
      <c r="E2495" s="10" t="s">
        <v>241</v>
      </c>
      <c r="F2495" s="5">
        <f>[2]攻击!$M97</f>
        <v>16914</v>
      </c>
      <c r="G2495" s="5">
        <f t="shared" si="1298"/>
        <v>487</v>
      </c>
      <c r="H2495" s="5">
        <v>0</v>
      </c>
      <c r="I2495" s="6">
        <f t="shared" si="1299"/>
        <v>970</v>
      </c>
      <c r="J2495">
        <v>0</v>
      </c>
      <c r="K2495" s="11">
        <f t="shared" si="1300"/>
        <v>8</v>
      </c>
      <c r="L2495">
        <v>0</v>
      </c>
      <c r="M2495">
        <v>0</v>
      </c>
      <c r="N2495" s="7">
        <v>0</v>
      </c>
      <c r="O2495" s="7" t="str">
        <f t="shared" ref="O2495:Q2495" si="1365">O2395</f>
        <v>1-1,2-93</v>
      </c>
      <c r="P2495" s="5" t="str">
        <f t="shared" si="1302"/>
        <v>1-27807</v>
      </c>
      <c r="Q2495" s="7">
        <f t="shared" si="1365"/>
        <v>0</v>
      </c>
      <c r="R2495" s="5">
        <f t="shared" si="1303"/>
        <v>16914</v>
      </c>
      <c r="S2495" s="5">
        <v>15</v>
      </c>
      <c r="T2495" s="5">
        <v>0</v>
      </c>
      <c r="U2495">
        <f>[2]升级消耗!$K95</f>
        <v>27807</v>
      </c>
      <c r="V2495">
        <f t="shared" si="1351"/>
        <v>2.1</v>
      </c>
      <c r="AA2495" s="5">
        <f t="shared" si="1304"/>
        <v>970</v>
      </c>
    </row>
    <row r="2496" spans="1:27">
      <c r="A2496" s="5">
        <f t="shared" si="1296"/>
        <v>1009093</v>
      </c>
      <c r="B2496" s="5">
        <f t="shared" si="1348"/>
        <v>1009</v>
      </c>
      <c r="C2496" s="5">
        <f>VLOOKUP(B2496,[1]role!$A:$J,10,1)</f>
        <v>53</v>
      </c>
      <c r="D2496" s="5">
        <f t="shared" si="1349"/>
        <v>93</v>
      </c>
      <c r="E2496" s="10" t="s">
        <v>241</v>
      </c>
      <c r="F2496" s="5">
        <f>[2]攻击!$M98</f>
        <v>17331</v>
      </c>
      <c r="G2496" s="5">
        <f t="shared" si="1298"/>
        <v>492</v>
      </c>
      <c r="H2496" s="5">
        <v>0</v>
      </c>
      <c r="I2496" s="6">
        <f t="shared" si="1299"/>
        <v>980</v>
      </c>
      <c r="J2496">
        <v>0</v>
      </c>
      <c r="K2496" s="11">
        <f t="shared" si="1300"/>
        <v>8</v>
      </c>
      <c r="L2496">
        <v>0</v>
      </c>
      <c r="M2496">
        <v>0</v>
      </c>
      <c r="N2496" s="7">
        <v>0</v>
      </c>
      <c r="O2496" s="7" t="str">
        <f t="shared" ref="O2496:Q2496" si="1366">O2396</f>
        <v>1-1,2-94</v>
      </c>
      <c r="P2496" s="5" t="str">
        <f t="shared" si="1302"/>
        <v>1-28111</v>
      </c>
      <c r="Q2496" s="7">
        <f t="shared" si="1366"/>
        <v>0</v>
      </c>
      <c r="R2496" s="5">
        <f t="shared" si="1303"/>
        <v>17331</v>
      </c>
      <c r="S2496" s="5">
        <v>15</v>
      </c>
      <c r="T2496" s="5">
        <v>0</v>
      </c>
      <c r="U2496">
        <f>[2]升级消耗!$K96</f>
        <v>28111</v>
      </c>
      <c r="V2496">
        <f t="shared" si="1351"/>
        <v>2.1</v>
      </c>
      <c r="AA2496" s="5">
        <f t="shared" si="1304"/>
        <v>980</v>
      </c>
    </row>
    <row r="2497" spans="1:27">
      <c r="A2497" s="5">
        <f t="shared" si="1296"/>
        <v>1009094</v>
      </c>
      <c r="B2497" s="5">
        <f t="shared" si="1348"/>
        <v>1009</v>
      </c>
      <c r="C2497" s="5">
        <f>VLOOKUP(B2497,[1]role!$A:$J,10,1)</f>
        <v>53</v>
      </c>
      <c r="D2497" s="5">
        <f t="shared" si="1349"/>
        <v>94</v>
      </c>
      <c r="E2497" s="10" t="s">
        <v>241</v>
      </c>
      <c r="F2497" s="5">
        <f>[2]攻击!$M99</f>
        <v>17752</v>
      </c>
      <c r="G2497" s="5">
        <f t="shared" si="1298"/>
        <v>497</v>
      </c>
      <c r="H2497" s="5">
        <v>0</v>
      </c>
      <c r="I2497" s="6">
        <f t="shared" si="1299"/>
        <v>990</v>
      </c>
      <c r="J2497">
        <v>0</v>
      </c>
      <c r="K2497" s="11">
        <f t="shared" si="1300"/>
        <v>8</v>
      </c>
      <c r="L2497">
        <v>0</v>
      </c>
      <c r="M2497">
        <v>0</v>
      </c>
      <c r="N2497" s="7">
        <v>0</v>
      </c>
      <c r="O2497" s="7" t="str">
        <f t="shared" ref="O2497:Q2497" si="1367">O2397</f>
        <v>1-1,2-95</v>
      </c>
      <c r="P2497" s="5" t="str">
        <f t="shared" si="1302"/>
        <v>1-28410</v>
      </c>
      <c r="Q2497" s="7">
        <f t="shared" si="1367"/>
        <v>0</v>
      </c>
      <c r="R2497" s="5">
        <f t="shared" si="1303"/>
        <v>17752</v>
      </c>
      <c r="S2497" s="5">
        <v>15</v>
      </c>
      <c r="T2497" s="5">
        <v>0</v>
      </c>
      <c r="U2497">
        <f>[2]升级消耗!$K97</f>
        <v>28410</v>
      </c>
      <c r="V2497">
        <f t="shared" si="1351"/>
        <v>2.1</v>
      </c>
      <c r="AA2497" s="5">
        <f t="shared" si="1304"/>
        <v>990</v>
      </c>
    </row>
    <row r="2498" spans="1:27">
      <c r="A2498" s="5">
        <f t="shared" si="1296"/>
        <v>1009095</v>
      </c>
      <c r="B2498" s="5">
        <f t="shared" si="1348"/>
        <v>1009</v>
      </c>
      <c r="C2498" s="5">
        <f>VLOOKUP(B2498,[1]role!$A:$J,10,1)</f>
        <v>53</v>
      </c>
      <c r="D2498" s="5">
        <f t="shared" si="1349"/>
        <v>95</v>
      </c>
      <c r="E2498" s="10" t="s">
        <v>241</v>
      </c>
      <c r="F2498" s="5">
        <f>[2]攻击!$M100</f>
        <v>18174</v>
      </c>
      <c r="G2498" s="5">
        <f t="shared" si="1298"/>
        <v>502</v>
      </c>
      <c r="H2498" s="5">
        <v>0</v>
      </c>
      <c r="I2498" s="6">
        <f t="shared" si="1299"/>
        <v>1000</v>
      </c>
      <c r="J2498">
        <v>0</v>
      </c>
      <c r="K2498" s="11">
        <f t="shared" si="1300"/>
        <v>8</v>
      </c>
      <c r="L2498">
        <v>0</v>
      </c>
      <c r="M2498">
        <v>0</v>
      </c>
      <c r="N2498" s="7">
        <v>0</v>
      </c>
      <c r="O2498" s="7" t="str">
        <f t="shared" ref="O2498:Q2498" si="1368">O2398</f>
        <v>1-1,2-96</v>
      </c>
      <c r="P2498" s="5" t="str">
        <f t="shared" si="1302"/>
        <v>1-28692</v>
      </c>
      <c r="Q2498" s="7">
        <f t="shared" si="1368"/>
        <v>0</v>
      </c>
      <c r="R2498" s="5">
        <f t="shared" si="1303"/>
        <v>18174</v>
      </c>
      <c r="S2498" s="5">
        <v>15</v>
      </c>
      <c r="T2498" s="5">
        <v>0</v>
      </c>
      <c r="U2498">
        <f>[2]升级消耗!$K98</f>
        <v>28692</v>
      </c>
      <c r="V2498">
        <f t="shared" si="1351"/>
        <v>2.1</v>
      </c>
      <c r="AA2498" s="5">
        <f t="shared" si="1304"/>
        <v>1000</v>
      </c>
    </row>
    <row r="2499" spans="1:27">
      <c r="A2499" s="5">
        <f t="shared" si="1296"/>
        <v>1009096</v>
      </c>
      <c r="B2499" s="5">
        <f t="shared" si="1348"/>
        <v>1009</v>
      </c>
      <c r="C2499" s="5">
        <f>VLOOKUP(B2499,[1]role!$A:$J,10,1)</f>
        <v>53</v>
      </c>
      <c r="D2499" s="5">
        <f t="shared" si="1349"/>
        <v>96</v>
      </c>
      <c r="E2499" s="10" t="s">
        <v>241</v>
      </c>
      <c r="F2499" s="5">
        <f>[2]攻击!$M101</f>
        <v>18599</v>
      </c>
      <c r="G2499" s="5">
        <f t="shared" si="1298"/>
        <v>506</v>
      </c>
      <c r="H2499" s="5">
        <v>0</v>
      </c>
      <c r="I2499" s="6">
        <f t="shared" si="1299"/>
        <v>1010</v>
      </c>
      <c r="J2499">
        <v>0</v>
      </c>
      <c r="K2499" s="11">
        <f t="shared" si="1300"/>
        <v>8</v>
      </c>
      <c r="L2499">
        <v>0</v>
      </c>
      <c r="M2499">
        <v>0</v>
      </c>
      <c r="N2499" s="7">
        <v>0</v>
      </c>
      <c r="O2499" s="7" t="str">
        <f t="shared" ref="O2499:Q2499" si="1369">O2399</f>
        <v>1-1,2-97</v>
      </c>
      <c r="P2499" s="5" t="str">
        <f t="shared" si="1302"/>
        <v>1-28958</v>
      </c>
      <c r="Q2499" s="7">
        <f t="shared" si="1369"/>
        <v>0</v>
      </c>
      <c r="R2499" s="5">
        <f t="shared" si="1303"/>
        <v>18599</v>
      </c>
      <c r="S2499" s="5">
        <v>15</v>
      </c>
      <c r="T2499" s="5">
        <v>0</v>
      </c>
      <c r="U2499">
        <f>[2]升级消耗!$K99</f>
        <v>28958</v>
      </c>
      <c r="V2499">
        <f t="shared" si="1351"/>
        <v>2.1</v>
      </c>
      <c r="AA2499" s="5">
        <f t="shared" si="1304"/>
        <v>1010</v>
      </c>
    </row>
    <row r="2500" spans="1:27">
      <c r="A2500" s="5">
        <f t="shared" ref="A2500:A2563" si="1370">A2200+1000</f>
        <v>1009097</v>
      </c>
      <c r="B2500" s="5">
        <f t="shared" si="1348"/>
        <v>1009</v>
      </c>
      <c r="C2500" s="5">
        <f>VLOOKUP(B2500,[1]role!$A:$J,10,1)</f>
        <v>53</v>
      </c>
      <c r="D2500" s="5">
        <f t="shared" si="1349"/>
        <v>97</v>
      </c>
      <c r="E2500" s="10" t="s">
        <v>241</v>
      </c>
      <c r="F2500" s="5">
        <f>[2]攻击!$M102</f>
        <v>19024</v>
      </c>
      <c r="G2500" s="5">
        <f t="shared" si="1298"/>
        <v>511</v>
      </c>
      <c r="H2500" s="5">
        <v>0</v>
      </c>
      <c r="I2500" s="6">
        <f t="shared" si="1299"/>
        <v>1020</v>
      </c>
      <c r="J2500">
        <v>0</v>
      </c>
      <c r="K2500" s="11">
        <f t="shared" si="1300"/>
        <v>8</v>
      </c>
      <c r="L2500">
        <v>0</v>
      </c>
      <c r="M2500">
        <v>0</v>
      </c>
      <c r="N2500" s="7">
        <v>0</v>
      </c>
      <c r="O2500" s="7" t="str">
        <f t="shared" ref="O2500:Q2500" si="1371">O2400</f>
        <v>1-1,2-98</v>
      </c>
      <c r="P2500" s="5" t="str">
        <f t="shared" si="1302"/>
        <v>1-29203</v>
      </c>
      <c r="Q2500" s="7">
        <f t="shared" si="1371"/>
        <v>0</v>
      </c>
      <c r="R2500" s="5">
        <f t="shared" si="1303"/>
        <v>19024</v>
      </c>
      <c r="S2500" s="5">
        <v>15</v>
      </c>
      <c r="T2500" s="5">
        <v>0</v>
      </c>
      <c r="U2500">
        <f>[2]升级消耗!$K100</f>
        <v>29203</v>
      </c>
      <c r="V2500">
        <f t="shared" si="1351"/>
        <v>2.1</v>
      </c>
      <c r="AA2500" s="5">
        <f t="shared" si="1304"/>
        <v>1020</v>
      </c>
    </row>
    <row r="2501" spans="1:27">
      <c r="A2501" s="5">
        <f t="shared" si="1370"/>
        <v>1009098</v>
      </c>
      <c r="B2501" s="5">
        <f t="shared" si="1348"/>
        <v>1009</v>
      </c>
      <c r="C2501" s="5">
        <f>VLOOKUP(B2501,[1]role!$A:$J,10,1)</f>
        <v>53</v>
      </c>
      <c r="D2501" s="5">
        <f t="shared" si="1349"/>
        <v>98</v>
      </c>
      <c r="E2501" s="10" t="s">
        <v>241</v>
      </c>
      <c r="F2501" s="5">
        <f>[2]攻击!$M103</f>
        <v>19453</v>
      </c>
      <c r="G2501" s="5">
        <f t="shared" ref="G2501:G2564" si="1372">INT(I2501/V2501)+26</f>
        <v>516</v>
      </c>
      <c r="H2501" s="5">
        <v>0</v>
      </c>
      <c r="I2501" s="6">
        <f t="shared" ref="I2501:I2564" si="1373">INT(AA2501)</f>
        <v>1030</v>
      </c>
      <c r="J2501">
        <v>0</v>
      </c>
      <c r="K2501" s="11">
        <f t="shared" ref="K2501:K2564" si="1374">IF(B2501=2008,10,IF(B2501&gt;3000,10,IF(B2501&gt;2000,5,8)))</f>
        <v>8</v>
      </c>
      <c r="L2501">
        <v>0</v>
      </c>
      <c r="M2501">
        <v>0</v>
      </c>
      <c r="N2501" s="7">
        <v>0</v>
      </c>
      <c r="O2501" s="7" t="str">
        <f t="shared" ref="O2501:Q2501" si="1375">O2401</f>
        <v>1-1,2-99</v>
      </c>
      <c r="P2501" s="5" t="str">
        <f t="shared" ref="P2501:P2564" si="1376">"1-"&amp;U2501</f>
        <v>1-29439</v>
      </c>
      <c r="Q2501" s="7">
        <f t="shared" si="1375"/>
        <v>0</v>
      </c>
      <c r="R2501" s="5">
        <f t="shared" ref="R2501:R2564" si="1377">F2501</f>
        <v>19453</v>
      </c>
      <c r="S2501" s="5">
        <v>15</v>
      </c>
      <c r="T2501" s="5">
        <v>0</v>
      </c>
      <c r="U2501">
        <f>[2]升级消耗!$K101</f>
        <v>29439</v>
      </c>
      <c r="V2501">
        <f t="shared" si="1351"/>
        <v>2.1</v>
      </c>
      <c r="AA2501" s="5">
        <f t="shared" ref="AA2501:AA2564" si="1378">50+D2501*10</f>
        <v>1030</v>
      </c>
    </row>
    <row r="2502" spans="1:27">
      <c r="A2502" s="5">
        <f t="shared" si="1370"/>
        <v>1009099</v>
      </c>
      <c r="B2502" s="5">
        <f t="shared" si="1348"/>
        <v>1009</v>
      </c>
      <c r="C2502" s="5">
        <f>VLOOKUP(B2502,[1]role!$A:$J,10,1)</f>
        <v>53</v>
      </c>
      <c r="D2502" s="5">
        <f t="shared" si="1349"/>
        <v>99</v>
      </c>
      <c r="E2502" s="10" t="s">
        <v>241</v>
      </c>
      <c r="F2502" s="5">
        <f>[2]攻击!$M104</f>
        <v>19882</v>
      </c>
      <c r="G2502" s="5">
        <f t="shared" si="1372"/>
        <v>521</v>
      </c>
      <c r="H2502" s="5">
        <v>0</v>
      </c>
      <c r="I2502" s="6">
        <f t="shared" si="1373"/>
        <v>1040</v>
      </c>
      <c r="J2502">
        <v>0</v>
      </c>
      <c r="K2502" s="11">
        <f t="shared" si="1374"/>
        <v>8</v>
      </c>
      <c r="L2502">
        <v>0</v>
      </c>
      <c r="M2502">
        <v>0</v>
      </c>
      <c r="N2502" s="7">
        <v>0</v>
      </c>
      <c r="O2502" s="7" t="str">
        <f t="shared" ref="O2502:Q2502" si="1379">O2402</f>
        <v>1-1,2-100</v>
      </c>
      <c r="P2502" s="5" t="str">
        <f t="shared" si="1376"/>
        <v>1-29657</v>
      </c>
      <c r="Q2502" s="7">
        <f t="shared" si="1379"/>
        <v>0</v>
      </c>
      <c r="R2502" s="5">
        <f t="shared" si="1377"/>
        <v>19882</v>
      </c>
      <c r="S2502" s="5">
        <v>15</v>
      </c>
      <c r="T2502" s="5">
        <v>0</v>
      </c>
      <c r="U2502">
        <f>[2]升级消耗!$K102</f>
        <v>29657</v>
      </c>
      <c r="V2502">
        <f t="shared" si="1351"/>
        <v>2.1</v>
      </c>
      <c r="AA2502" s="5">
        <f t="shared" si="1378"/>
        <v>1040</v>
      </c>
    </row>
    <row r="2503" spans="1:27">
      <c r="A2503" s="5">
        <f t="shared" si="1370"/>
        <v>1009100</v>
      </c>
      <c r="B2503" s="5">
        <f t="shared" si="1348"/>
        <v>1009</v>
      </c>
      <c r="C2503" s="5">
        <f>VLOOKUP(B2503,[1]role!$A:$J,10,1)</f>
        <v>53</v>
      </c>
      <c r="D2503" s="5">
        <f t="shared" si="1349"/>
        <v>100</v>
      </c>
      <c r="E2503" s="10" t="s">
        <v>241</v>
      </c>
      <c r="F2503" s="5">
        <f>[2]攻击!$M105</f>
        <v>20315</v>
      </c>
      <c r="G2503" s="5">
        <f t="shared" si="1372"/>
        <v>526</v>
      </c>
      <c r="H2503" s="5">
        <v>0</v>
      </c>
      <c r="I2503" s="6">
        <f t="shared" si="1373"/>
        <v>1050</v>
      </c>
      <c r="J2503">
        <v>0</v>
      </c>
      <c r="K2503" s="11">
        <f t="shared" si="1374"/>
        <v>8</v>
      </c>
      <c r="L2503">
        <v>0</v>
      </c>
      <c r="M2503">
        <v>0</v>
      </c>
      <c r="N2503" s="7">
        <v>0</v>
      </c>
      <c r="O2503" s="7" t="str">
        <f t="shared" ref="O2503:Q2503" si="1380">O2403</f>
        <v>1-1,2-101</v>
      </c>
      <c r="P2503" s="5" t="str">
        <f t="shared" si="1376"/>
        <v>1-40718</v>
      </c>
      <c r="Q2503" s="7">
        <f t="shared" si="1380"/>
        <v>0</v>
      </c>
      <c r="R2503" s="5">
        <f t="shared" si="1377"/>
        <v>20315</v>
      </c>
      <c r="S2503" s="5">
        <v>15</v>
      </c>
      <c r="T2503" s="5">
        <v>0</v>
      </c>
      <c r="U2503">
        <f>[2]升级消耗!$K103</f>
        <v>40718</v>
      </c>
      <c r="V2503">
        <f t="shared" si="1351"/>
        <v>2.1</v>
      </c>
      <c r="AA2503" s="5">
        <f t="shared" si="1378"/>
        <v>1050</v>
      </c>
    </row>
    <row r="2504" spans="1:27">
      <c r="A2504" s="5">
        <f t="shared" si="1370"/>
        <v>1009101</v>
      </c>
      <c r="B2504" s="5">
        <f t="shared" si="1348"/>
        <v>1009</v>
      </c>
      <c r="C2504" s="5">
        <f>VLOOKUP(B2504,[1]role!$A:$J,10,1)</f>
        <v>53</v>
      </c>
      <c r="D2504" s="5">
        <f t="shared" si="1349"/>
        <v>101</v>
      </c>
      <c r="E2504" s="10" t="s">
        <v>241</v>
      </c>
      <c r="F2504" s="5">
        <f>[2]攻击!$M106</f>
        <v>20962</v>
      </c>
      <c r="G2504" s="5">
        <f t="shared" si="1372"/>
        <v>530</v>
      </c>
      <c r="H2504" s="5">
        <v>0</v>
      </c>
      <c r="I2504" s="6">
        <f t="shared" si="1373"/>
        <v>1060</v>
      </c>
      <c r="J2504">
        <v>0</v>
      </c>
      <c r="K2504" s="11">
        <f t="shared" si="1374"/>
        <v>8</v>
      </c>
      <c r="L2504">
        <v>0</v>
      </c>
      <c r="M2504">
        <v>0</v>
      </c>
      <c r="N2504" s="7">
        <v>0</v>
      </c>
      <c r="O2504" s="7" t="str">
        <f t="shared" ref="O2504:Q2504" si="1381">O2404</f>
        <v>1-1,2-2</v>
      </c>
      <c r="P2504" s="5" t="str">
        <f t="shared" si="1376"/>
        <v>1-42019</v>
      </c>
      <c r="Q2504" s="7">
        <f t="shared" si="1381"/>
        <v>0</v>
      </c>
      <c r="R2504" s="5">
        <f t="shared" si="1377"/>
        <v>20962</v>
      </c>
      <c r="S2504" s="5">
        <v>15</v>
      </c>
      <c r="T2504" s="5">
        <v>0</v>
      </c>
      <c r="U2504">
        <f>[2]升级消耗!$K104</f>
        <v>42019</v>
      </c>
      <c r="V2504">
        <f t="shared" si="1351"/>
        <v>2.1</v>
      </c>
      <c r="AA2504" s="5">
        <f t="shared" si="1378"/>
        <v>1060</v>
      </c>
    </row>
    <row r="2505" spans="1:27">
      <c r="A2505" s="5">
        <f t="shared" si="1370"/>
        <v>1009102</v>
      </c>
      <c r="B2505" s="5">
        <f t="shared" si="1348"/>
        <v>1009</v>
      </c>
      <c r="C2505" s="5">
        <f>VLOOKUP(B2505,[1]role!$A:$J,10,1)</f>
        <v>53</v>
      </c>
      <c r="D2505" s="5">
        <f t="shared" si="1349"/>
        <v>102</v>
      </c>
      <c r="E2505" s="10" t="s">
        <v>241</v>
      </c>
      <c r="F2505" s="5">
        <f>[2]攻击!$M107</f>
        <v>21609</v>
      </c>
      <c r="G2505" s="5">
        <f t="shared" si="1372"/>
        <v>535</v>
      </c>
      <c r="H2505" s="5">
        <v>0</v>
      </c>
      <c r="I2505" s="6">
        <f t="shared" si="1373"/>
        <v>1070</v>
      </c>
      <c r="J2505">
        <v>0</v>
      </c>
      <c r="K2505" s="11">
        <f t="shared" si="1374"/>
        <v>8</v>
      </c>
      <c r="L2505">
        <v>0</v>
      </c>
      <c r="M2505">
        <v>0</v>
      </c>
      <c r="N2505" s="7">
        <v>0</v>
      </c>
      <c r="O2505" s="7" t="str">
        <f t="shared" ref="O2505:Q2505" si="1382">O2405</f>
        <v>1-1,2-3</v>
      </c>
      <c r="P2505" s="5" t="str">
        <f t="shared" si="1376"/>
        <v>1-43312</v>
      </c>
      <c r="Q2505" s="7">
        <f t="shared" si="1382"/>
        <v>0</v>
      </c>
      <c r="R2505" s="5">
        <f t="shared" si="1377"/>
        <v>21609</v>
      </c>
      <c r="S2505" s="5">
        <v>15</v>
      </c>
      <c r="T2505" s="5">
        <v>0</v>
      </c>
      <c r="U2505">
        <f>[2]升级消耗!$K105</f>
        <v>43312</v>
      </c>
      <c r="V2505">
        <f t="shared" si="1351"/>
        <v>2.1</v>
      </c>
      <c r="AA2505" s="5">
        <f t="shared" si="1378"/>
        <v>1070</v>
      </c>
    </row>
    <row r="2506" spans="1:27">
      <c r="A2506" s="5">
        <f t="shared" si="1370"/>
        <v>1009103</v>
      </c>
      <c r="B2506" s="5">
        <f t="shared" si="1348"/>
        <v>1009</v>
      </c>
      <c r="C2506" s="5">
        <f>VLOOKUP(B2506,[1]role!$A:$J,10,1)</f>
        <v>53</v>
      </c>
      <c r="D2506" s="5">
        <f t="shared" si="1349"/>
        <v>103</v>
      </c>
      <c r="E2506" s="10" t="s">
        <v>241</v>
      </c>
      <c r="F2506" s="5">
        <f>[2]攻击!$M108</f>
        <v>22261</v>
      </c>
      <c r="G2506" s="5">
        <f t="shared" si="1372"/>
        <v>540</v>
      </c>
      <c r="H2506" s="5">
        <v>0</v>
      </c>
      <c r="I2506" s="6">
        <f t="shared" si="1373"/>
        <v>1080</v>
      </c>
      <c r="J2506">
        <v>0</v>
      </c>
      <c r="K2506" s="11">
        <f t="shared" si="1374"/>
        <v>8</v>
      </c>
      <c r="L2506">
        <v>0</v>
      </c>
      <c r="M2506">
        <v>0</v>
      </c>
      <c r="N2506" s="7">
        <v>0</v>
      </c>
      <c r="O2506" s="7" t="str">
        <f t="shared" ref="O2506:Q2506" si="1383">O2406</f>
        <v>1-1,2-4</v>
      </c>
      <c r="P2506" s="5" t="str">
        <f t="shared" si="1376"/>
        <v>1-44619</v>
      </c>
      <c r="Q2506" s="7">
        <f t="shared" si="1383"/>
        <v>0</v>
      </c>
      <c r="R2506" s="5">
        <f t="shared" si="1377"/>
        <v>22261</v>
      </c>
      <c r="S2506" s="5">
        <v>15</v>
      </c>
      <c r="T2506" s="5">
        <v>0</v>
      </c>
      <c r="U2506">
        <f>[2]升级消耗!$K106</f>
        <v>44619</v>
      </c>
      <c r="V2506">
        <f t="shared" si="1351"/>
        <v>2.1</v>
      </c>
      <c r="AA2506" s="5">
        <f t="shared" si="1378"/>
        <v>1080</v>
      </c>
    </row>
    <row r="2507" spans="1:27">
      <c r="A2507" s="5">
        <f t="shared" si="1370"/>
        <v>1009104</v>
      </c>
      <c r="B2507" s="5">
        <f t="shared" si="1348"/>
        <v>1009</v>
      </c>
      <c r="C2507" s="5">
        <f>VLOOKUP(B2507,[1]role!$A:$J,10,1)</f>
        <v>53</v>
      </c>
      <c r="D2507" s="5">
        <f t="shared" si="1349"/>
        <v>104</v>
      </c>
      <c r="E2507" s="10" t="s">
        <v>241</v>
      </c>
      <c r="F2507" s="5">
        <f>[2]攻击!$M109</f>
        <v>22912</v>
      </c>
      <c r="G2507" s="5">
        <f t="shared" si="1372"/>
        <v>545</v>
      </c>
      <c r="H2507" s="5">
        <v>0</v>
      </c>
      <c r="I2507" s="6">
        <f t="shared" si="1373"/>
        <v>1090</v>
      </c>
      <c r="J2507">
        <v>0</v>
      </c>
      <c r="K2507" s="11">
        <f t="shared" si="1374"/>
        <v>8</v>
      </c>
      <c r="L2507">
        <v>0</v>
      </c>
      <c r="M2507">
        <v>0</v>
      </c>
      <c r="N2507" s="7">
        <v>0</v>
      </c>
      <c r="O2507" s="7" t="str">
        <f t="shared" ref="O2507:Q2507" si="1384">O2407</f>
        <v>1-1,2-5</v>
      </c>
      <c r="P2507" s="5" t="str">
        <f t="shared" si="1376"/>
        <v>1-45931</v>
      </c>
      <c r="Q2507" s="7">
        <f t="shared" si="1384"/>
        <v>0</v>
      </c>
      <c r="R2507" s="5">
        <f t="shared" si="1377"/>
        <v>22912</v>
      </c>
      <c r="S2507" s="5">
        <v>15</v>
      </c>
      <c r="T2507" s="5">
        <v>0</v>
      </c>
      <c r="U2507">
        <f>[2]升级消耗!$K107</f>
        <v>45931</v>
      </c>
      <c r="V2507">
        <f t="shared" si="1351"/>
        <v>2.1</v>
      </c>
      <c r="AA2507" s="5">
        <f t="shared" si="1378"/>
        <v>1090</v>
      </c>
    </row>
    <row r="2508" spans="1:27">
      <c r="A2508" s="5">
        <f t="shared" si="1370"/>
        <v>1009105</v>
      </c>
      <c r="B2508" s="5">
        <f t="shared" si="1348"/>
        <v>1009</v>
      </c>
      <c r="C2508" s="5">
        <f>VLOOKUP(B2508,[1]role!$A:$J,10,1)</f>
        <v>53</v>
      </c>
      <c r="D2508" s="5">
        <f t="shared" si="1349"/>
        <v>105</v>
      </c>
      <c r="E2508" s="10" t="s">
        <v>241</v>
      </c>
      <c r="F2508" s="5">
        <f>[2]攻击!$M110</f>
        <v>23567</v>
      </c>
      <c r="G2508" s="5">
        <f t="shared" si="1372"/>
        <v>549</v>
      </c>
      <c r="H2508" s="5">
        <v>0</v>
      </c>
      <c r="I2508" s="6">
        <f t="shared" si="1373"/>
        <v>1100</v>
      </c>
      <c r="J2508">
        <v>0</v>
      </c>
      <c r="K2508" s="11">
        <f t="shared" si="1374"/>
        <v>8</v>
      </c>
      <c r="L2508">
        <v>0</v>
      </c>
      <c r="M2508">
        <v>0</v>
      </c>
      <c r="N2508" s="7">
        <v>0</v>
      </c>
      <c r="O2508" s="7" t="str">
        <f t="shared" ref="O2508:Q2508" si="1385">O2408</f>
        <v>1-1,2-6</v>
      </c>
      <c r="P2508" s="5" t="str">
        <f t="shared" si="1376"/>
        <v>1-47242</v>
      </c>
      <c r="Q2508" s="7">
        <f t="shared" si="1385"/>
        <v>0</v>
      </c>
      <c r="R2508" s="5">
        <f t="shared" si="1377"/>
        <v>23567</v>
      </c>
      <c r="S2508" s="5">
        <v>15</v>
      </c>
      <c r="T2508" s="5">
        <v>0</v>
      </c>
      <c r="U2508">
        <f>[2]升级消耗!$K108</f>
        <v>47242</v>
      </c>
      <c r="V2508">
        <f t="shared" si="1351"/>
        <v>2.1</v>
      </c>
      <c r="AA2508" s="5">
        <f t="shared" si="1378"/>
        <v>1100</v>
      </c>
    </row>
    <row r="2509" spans="1:27">
      <c r="A2509" s="5">
        <f t="shared" si="1370"/>
        <v>1009106</v>
      </c>
      <c r="B2509" s="5">
        <f t="shared" si="1348"/>
        <v>1009</v>
      </c>
      <c r="C2509" s="5">
        <f>VLOOKUP(B2509,[1]role!$A:$J,10,1)</f>
        <v>53</v>
      </c>
      <c r="D2509" s="5">
        <f t="shared" si="1349"/>
        <v>106</v>
      </c>
      <c r="E2509" s="10" t="s">
        <v>241</v>
      </c>
      <c r="F2509" s="5">
        <f>[2]攻击!$M111</f>
        <v>24222</v>
      </c>
      <c r="G2509" s="5">
        <f t="shared" si="1372"/>
        <v>554</v>
      </c>
      <c r="H2509" s="5">
        <v>0</v>
      </c>
      <c r="I2509" s="6">
        <f t="shared" si="1373"/>
        <v>1110</v>
      </c>
      <c r="J2509">
        <v>0</v>
      </c>
      <c r="K2509" s="11">
        <f t="shared" si="1374"/>
        <v>8</v>
      </c>
      <c r="L2509">
        <v>0</v>
      </c>
      <c r="M2509">
        <v>0</v>
      </c>
      <c r="N2509" s="7">
        <v>0</v>
      </c>
      <c r="O2509" s="7" t="str">
        <f t="shared" ref="O2509:Q2509" si="1386">O2409</f>
        <v>1-1,2-7</v>
      </c>
      <c r="P2509" s="5" t="str">
        <f t="shared" si="1376"/>
        <v>1-48551</v>
      </c>
      <c r="Q2509" s="7">
        <f t="shared" si="1386"/>
        <v>0</v>
      </c>
      <c r="R2509" s="5">
        <f t="shared" si="1377"/>
        <v>24222</v>
      </c>
      <c r="S2509" s="5">
        <v>15</v>
      </c>
      <c r="T2509" s="5">
        <v>0</v>
      </c>
      <c r="U2509">
        <f>[2]升级消耗!$K109</f>
        <v>48551</v>
      </c>
      <c r="V2509">
        <f t="shared" si="1351"/>
        <v>2.1</v>
      </c>
      <c r="AA2509" s="5">
        <f t="shared" si="1378"/>
        <v>1110</v>
      </c>
    </row>
    <row r="2510" spans="1:27">
      <c r="A2510" s="5">
        <f t="shared" si="1370"/>
        <v>1009107</v>
      </c>
      <c r="B2510" s="5">
        <f t="shared" si="1348"/>
        <v>1009</v>
      </c>
      <c r="C2510" s="5">
        <f>VLOOKUP(B2510,[1]role!$A:$J,10,1)</f>
        <v>53</v>
      </c>
      <c r="D2510" s="5">
        <f t="shared" si="1349"/>
        <v>107</v>
      </c>
      <c r="E2510" s="10" t="s">
        <v>241</v>
      </c>
      <c r="F2510" s="5">
        <f>[2]攻击!$M112</f>
        <v>24882</v>
      </c>
      <c r="G2510" s="5">
        <f t="shared" si="1372"/>
        <v>559</v>
      </c>
      <c r="H2510" s="5">
        <v>0</v>
      </c>
      <c r="I2510" s="6">
        <f t="shared" si="1373"/>
        <v>1120</v>
      </c>
      <c r="J2510">
        <v>0</v>
      </c>
      <c r="K2510" s="11">
        <f t="shared" si="1374"/>
        <v>8</v>
      </c>
      <c r="L2510">
        <v>0</v>
      </c>
      <c r="M2510">
        <v>0</v>
      </c>
      <c r="N2510" s="7">
        <v>0</v>
      </c>
      <c r="O2510" s="7" t="str">
        <f t="shared" ref="O2510:Q2510" si="1387">O2410</f>
        <v>1-1,2-8</v>
      </c>
      <c r="P2510" s="5" t="str">
        <f t="shared" si="1376"/>
        <v>1-49877</v>
      </c>
      <c r="Q2510" s="7">
        <f t="shared" si="1387"/>
        <v>0</v>
      </c>
      <c r="R2510" s="5">
        <f t="shared" si="1377"/>
        <v>24882</v>
      </c>
      <c r="S2510" s="5">
        <v>15</v>
      </c>
      <c r="T2510" s="5">
        <v>0</v>
      </c>
      <c r="U2510">
        <f>[2]升级消耗!$K110</f>
        <v>49877</v>
      </c>
      <c r="V2510">
        <f t="shared" si="1351"/>
        <v>2.1</v>
      </c>
      <c r="AA2510" s="5">
        <f t="shared" si="1378"/>
        <v>1120</v>
      </c>
    </row>
    <row r="2511" spans="1:27">
      <c r="A2511" s="5">
        <f t="shared" si="1370"/>
        <v>1009108</v>
      </c>
      <c r="B2511" s="5">
        <f t="shared" si="1348"/>
        <v>1009</v>
      </c>
      <c r="C2511" s="5">
        <f>VLOOKUP(B2511,[1]role!$A:$J,10,1)</f>
        <v>53</v>
      </c>
      <c r="D2511" s="5">
        <f t="shared" si="1349"/>
        <v>108</v>
      </c>
      <c r="E2511" s="10" t="s">
        <v>241</v>
      </c>
      <c r="F2511" s="5">
        <f>[2]攻击!$M113</f>
        <v>25541</v>
      </c>
      <c r="G2511" s="5">
        <f t="shared" si="1372"/>
        <v>564</v>
      </c>
      <c r="H2511" s="5">
        <v>0</v>
      </c>
      <c r="I2511" s="6">
        <f t="shared" si="1373"/>
        <v>1130</v>
      </c>
      <c r="J2511">
        <v>0</v>
      </c>
      <c r="K2511" s="11">
        <f t="shared" si="1374"/>
        <v>8</v>
      </c>
      <c r="L2511">
        <v>0</v>
      </c>
      <c r="M2511">
        <v>0</v>
      </c>
      <c r="N2511" s="7">
        <v>0</v>
      </c>
      <c r="O2511" s="7" t="str">
        <f t="shared" ref="O2511:Q2511" si="1388">O2411</f>
        <v>1-1,2-9</v>
      </c>
      <c r="P2511" s="5" t="str">
        <f t="shared" si="1376"/>
        <v>1-51196</v>
      </c>
      <c r="Q2511" s="7">
        <f t="shared" si="1388"/>
        <v>0</v>
      </c>
      <c r="R2511" s="5">
        <f t="shared" si="1377"/>
        <v>25541</v>
      </c>
      <c r="S2511" s="5">
        <v>15</v>
      </c>
      <c r="T2511" s="5">
        <v>0</v>
      </c>
      <c r="U2511">
        <f>[2]升级消耗!$K111</f>
        <v>51196</v>
      </c>
      <c r="V2511">
        <f t="shared" si="1351"/>
        <v>2.1</v>
      </c>
      <c r="AA2511" s="5">
        <f t="shared" si="1378"/>
        <v>1130</v>
      </c>
    </row>
    <row r="2512" spans="1:27">
      <c r="A2512" s="5">
        <f t="shared" si="1370"/>
        <v>1009109</v>
      </c>
      <c r="B2512" s="5">
        <f t="shared" si="1348"/>
        <v>1009</v>
      </c>
      <c r="C2512" s="5">
        <f>VLOOKUP(B2512,[1]role!$A:$J,10,1)</f>
        <v>53</v>
      </c>
      <c r="D2512" s="5">
        <f t="shared" si="1349"/>
        <v>109</v>
      </c>
      <c r="E2512" s="10" t="s">
        <v>241</v>
      </c>
      <c r="F2512" s="5">
        <f>[2]攻击!$M114</f>
        <v>26204</v>
      </c>
      <c r="G2512" s="5">
        <f t="shared" si="1372"/>
        <v>568</v>
      </c>
      <c r="H2512" s="5">
        <v>0</v>
      </c>
      <c r="I2512" s="6">
        <f t="shared" si="1373"/>
        <v>1140</v>
      </c>
      <c r="J2512">
        <v>0</v>
      </c>
      <c r="K2512" s="11">
        <f t="shared" si="1374"/>
        <v>8</v>
      </c>
      <c r="L2512">
        <v>0</v>
      </c>
      <c r="M2512">
        <v>0</v>
      </c>
      <c r="N2512" s="7">
        <v>0</v>
      </c>
      <c r="O2512" s="7" t="str">
        <f t="shared" ref="O2512:Q2512" si="1389">O2412</f>
        <v>1-1,2-10</v>
      </c>
      <c r="P2512" s="5" t="str">
        <f t="shared" si="1376"/>
        <v>1-52522</v>
      </c>
      <c r="Q2512" s="7">
        <f t="shared" si="1389"/>
        <v>0</v>
      </c>
      <c r="R2512" s="5">
        <f t="shared" si="1377"/>
        <v>26204</v>
      </c>
      <c r="S2512" s="5">
        <v>15</v>
      </c>
      <c r="T2512" s="5">
        <v>0</v>
      </c>
      <c r="U2512">
        <f>[2]升级消耗!$K112</f>
        <v>52522</v>
      </c>
      <c r="V2512">
        <f t="shared" si="1351"/>
        <v>2.1</v>
      </c>
      <c r="AA2512" s="5">
        <f t="shared" si="1378"/>
        <v>1140</v>
      </c>
    </row>
    <row r="2513" spans="1:27">
      <c r="A2513" s="5">
        <f t="shared" si="1370"/>
        <v>1009110</v>
      </c>
      <c r="B2513" s="5">
        <f t="shared" si="1348"/>
        <v>1009</v>
      </c>
      <c r="C2513" s="5">
        <f>VLOOKUP(B2513,[1]role!$A:$J,10,1)</f>
        <v>53</v>
      </c>
      <c r="D2513" s="5">
        <f t="shared" si="1349"/>
        <v>110</v>
      </c>
      <c r="E2513" s="10" t="s">
        <v>241</v>
      </c>
      <c r="F2513" s="5">
        <f>[2]攻击!$M115</f>
        <v>26867</v>
      </c>
      <c r="G2513" s="5">
        <f t="shared" si="1372"/>
        <v>573</v>
      </c>
      <c r="H2513" s="5">
        <v>0</v>
      </c>
      <c r="I2513" s="6">
        <f t="shared" si="1373"/>
        <v>1150</v>
      </c>
      <c r="J2513">
        <v>0</v>
      </c>
      <c r="K2513" s="11">
        <f t="shared" si="1374"/>
        <v>8</v>
      </c>
      <c r="L2513">
        <v>0</v>
      </c>
      <c r="M2513">
        <v>0</v>
      </c>
      <c r="N2513" s="7">
        <v>0</v>
      </c>
      <c r="O2513" s="7" t="str">
        <f t="shared" ref="O2513:Q2513" si="1390">O2413</f>
        <v>1-1,2-11</v>
      </c>
      <c r="P2513" s="5" t="str">
        <f t="shared" si="1376"/>
        <v>1-53860</v>
      </c>
      <c r="Q2513" s="7">
        <f t="shared" si="1390"/>
        <v>0</v>
      </c>
      <c r="R2513" s="5">
        <f t="shared" si="1377"/>
        <v>26867</v>
      </c>
      <c r="S2513" s="5">
        <v>15</v>
      </c>
      <c r="T2513" s="5">
        <v>0</v>
      </c>
      <c r="U2513">
        <f>[2]升级消耗!$K113</f>
        <v>53860</v>
      </c>
      <c r="V2513">
        <f t="shared" si="1351"/>
        <v>2.1</v>
      </c>
      <c r="AA2513" s="5">
        <f t="shared" si="1378"/>
        <v>1150</v>
      </c>
    </row>
    <row r="2514" spans="1:27">
      <c r="A2514" s="5">
        <f t="shared" si="1370"/>
        <v>1009111</v>
      </c>
      <c r="B2514" s="5">
        <f t="shared" si="1348"/>
        <v>1009</v>
      </c>
      <c r="C2514" s="5">
        <f>VLOOKUP(B2514,[1]role!$A:$J,10,1)</f>
        <v>53</v>
      </c>
      <c r="D2514" s="5">
        <f t="shared" si="1349"/>
        <v>111</v>
      </c>
      <c r="E2514" s="10" t="s">
        <v>241</v>
      </c>
      <c r="F2514" s="5">
        <f>[2]攻击!$M116</f>
        <v>27534</v>
      </c>
      <c r="G2514" s="5">
        <f t="shared" si="1372"/>
        <v>578</v>
      </c>
      <c r="H2514" s="5">
        <v>0</v>
      </c>
      <c r="I2514" s="6">
        <f t="shared" si="1373"/>
        <v>1160</v>
      </c>
      <c r="J2514">
        <v>0</v>
      </c>
      <c r="K2514" s="11">
        <f t="shared" si="1374"/>
        <v>8</v>
      </c>
      <c r="L2514">
        <v>0</v>
      </c>
      <c r="M2514">
        <v>0</v>
      </c>
      <c r="N2514" s="7">
        <v>0</v>
      </c>
      <c r="O2514" s="7" t="str">
        <f t="shared" ref="O2514:Q2514" si="1391">O2414</f>
        <v>1-1,2-12</v>
      </c>
      <c r="P2514" s="5" t="str">
        <f t="shared" si="1376"/>
        <v>1-55191</v>
      </c>
      <c r="Q2514" s="7">
        <f t="shared" si="1391"/>
        <v>0</v>
      </c>
      <c r="R2514" s="5">
        <f t="shared" si="1377"/>
        <v>27534</v>
      </c>
      <c r="S2514" s="5">
        <v>15</v>
      </c>
      <c r="T2514" s="5">
        <v>0</v>
      </c>
      <c r="U2514">
        <f>[2]升级消耗!$K114</f>
        <v>55191</v>
      </c>
      <c r="V2514">
        <f t="shared" si="1351"/>
        <v>2.1</v>
      </c>
      <c r="AA2514" s="5">
        <f t="shared" si="1378"/>
        <v>1160</v>
      </c>
    </row>
    <row r="2515" spans="1:27">
      <c r="A2515" s="5">
        <f t="shared" si="1370"/>
        <v>1009112</v>
      </c>
      <c r="B2515" s="5">
        <f t="shared" si="1348"/>
        <v>1009</v>
      </c>
      <c r="C2515" s="5">
        <f>VLOOKUP(B2515,[1]role!$A:$J,10,1)</f>
        <v>53</v>
      </c>
      <c r="D2515" s="5">
        <f t="shared" si="1349"/>
        <v>112</v>
      </c>
      <c r="E2515" s="10" t="s">
        <v>241</v>
      </c>
      <c r="F2515" s="5">
        <f>[2]攻击!$M117</f>
        <v>28200</v>
      </c>
      <c r="G2515" s="5">
        <f t="shared" si="1372"/>
        <v>583</v>
      </c>
      <c r="H2515" s="5">
        <v>0</v>
      </c>
      <c r="I2515" s="6">
        <f t="shared" si="1373"/>
        <v>1170</v>
      </c>
      <c r="J2515">
        <v>0</v>
      </c>
      <c r="K2515" s="11">
        <f t="shared" si="1374"/>
        <v>8</v>
      </c>
      <c r="L2515">
        <v>0</v>
      </c>
      <c r="M2515">
        <v>0</v>
      </c>
      <c r="N2515" s="7">
        <v>0</v>
      </c>
      <c r="O2515" s="7" t="str">
        <f t="shared" ref="O2515:Q2515" si="1392">O2415</f>
        <v>1-1,2-13</v>
      </c>
      <c r="P2515" s="5" t="str">
        <f t="shared" si="1376"/>
        <v>1-56528</v>
      </c>
      <c r="Q2515" s="7">
        <f t="shared" si="1392"/>
        <v>0</v>
      </c>
      <c r="R2515" s="5">
        <f t="shared" si="1377"/>
        <v>28200</v>
      </c>
      <c r="S2515" s="5">
        <v>15</v>
      </c>
      <c r="T2515" s="5">
        <v>0</v>
      </c>
      <c r="U2515">
        <f>[2]升级消耗!$K115</f>
        <v>56528</v>
      </c>
      <c r="V2515">
        <f t="shared" si="1351"/>
        <v>2.1</v>
      </c>
      <c r="AA2515" s="5">
        <f t="shared" si="1378"/>
        <v>1170</v>
      </c>
    </row>
    <row r="2516" spans="1:27">
      <c r="A2516" s="5">
        <f t="shared" si="1370"/>
        <v>1009113</v>
      </c>
      <c r="B2516" s="5">
        <f t="shared" si="1348"/>
        <v>1009</v>
      </c>
      <c r="C2516" s="5">
        <f>VLOOKUP(B2516,[1]role!$A:$J,10,1)</f>
        <v>53</v>
      </c>
      <c r="D2516" s="5">
        <f t="shared" si="1349"/>
        <v>113</v>
      </c>
      <c r="E2516" s="10" t="s">
        <v>241</v>
      </c>
      <c r="F2516" s="5">
        <f>[2]攻击!$M118</f>
        <v>28871</v>
      </c>
      <c r="G2516" s="5">
        <f t="shared" si="1372"/>
        <v>587</v>
      </c>
      <c r="H2516" s="5">
        <v>0</v>
      </c>
      <c r="I2516" s="6">
        <f t="shared" si="1373"/>
        <v>1180</v>
      </c>
      <c r="J2516">
        <v>0</v>
      </c>
      <c r="K2516" s="11">
        <f t="shared" si="1374"/>
        <v>8</v>
      </c>
      <c r="L2516">
        <v>0</v>
      </c>
      <c r="M2516">
        <v>0</v>
      </c>
      <c r="N2516" s="7">
        <v>0</v>
      </c>
      <c r="O2516" s="7" t="str">
        <f t="shared" ref="O2516:Q2516" si="1393">O2416</f>
        <v>1-1,2-14</v>
      </c>
      <c r="P2516" s="5" t="str">
        <f t="shared" si="1376"/>
        <v>1-57870</v>
      </c>
      <c r="Q2516" s="7">
        <f t="shared" si="1393"/>
        <v>0</v>
      </c>
      <c r="R2516" s="5">
        <f t="shared" si="1377"/>
        <v>28871</v>
      </c>
      <c r="S2516" s="5">
        <v>15</v>
      </c>
      <c r="T2516" s="5">
        <v>0</v>
      </c>
      <c r="U2516">
        <f>[2]升级消耗!$K116</f>
        <v>57870</v>
      </c>
      <c r="V2516">
        <f t="shared" si="1351"/>
        <v>2.1</v>
      </c>
      <c r="AA2516" s="5">
        <f t="shared" si="1378"/>
        <v>1180</v>
      </c>
    </row>
    <row r="2517" spans="1:27">
      <c r="A2517" s="5">
        <f t="shared" si="1370"/>
        <v>1009114</v>
      </c>
      <c r="B2517" s="5">
        <f t="shared" si="1348"/>
        <v>1009</v>
      </c>
      <c r="C2517" s="5">
        <f>VLOOKUP(B2517,[1]role!$A:$J,10,1)</f>
        <v>53</v>
      </c>
      <c r="D2517" s="5">
        <f t="shared" si="1349"/>
        <v>114</v>
      </c>
      <c r="E2517" s="10" t="s">
        <v>241</v>
      </c>
      <c r="F2517" s="5">
        <f>[2]攻击!$M119</f>
        <v>29542</v>
      </c>
      <c r="G2517" s="5">
        <f t="shared" si="1372"/>
        <v>592</v>
      </c>
      <c r="H2517" s="5">
        <v>0</v>
      </c>
      <c r="I2517" s="6">
        <f t="shared" si="1373"/>
        <v>1190</v>
      </c>
      <c r="J2517">
        <v>0</v>
      </c>
      <c r="K2517" s="11">
        <f t="shared" si="1374"/>
        <v>8</v>
      </c>
      <c r="L2517">
        <v>0</v>
      </c>
      <c r="M2517">
        <v>0</v>
      </c>
      <c r="N2517" s="7">
        <v>0</v>
      </c>
      <c r="O2517" s="7" t="str">
        <f t="shared" ref="O2517:Q2517" si="1394">O2417</f>
        <v>1-1,2-15</v>
      </c>
      <c r="P2517" s="5" t="str">
        <f t="shared" si="1376"/>
        <v>1-59219</v>
      </c>
      <c r="Q2517" s="7">
        <f t="shared" si="1394"/>
        <v>0</v>
      </c>
      <c r="R2517" s="5">
        <f t="shared" si="1377"/>
        <v>29542</v>
      </c>
      <c r="S2517" s="5">
        <v>15</v>
      </c>
      <c r="T2517" s="5">
        <v>0</v>
      </c>
      <c r="U2517">
        <f>[2]升级消耗!$K117</f>
        <v>59219</v>
      </c>
      <c r="V2517">
        <f t="shared" si="1351"/>
        <v>2.1</v>
      </c>
      <c r="AA2517" s="5">
        <f t="shared" si="1378"/>
        <v>1190</v>
      </c>
    </row>
    <row r="2518" spans="1:27">
      <c r="A2518" s="5">
        <f t="shared" si="1370"/>
        <v>1009115</v>
      </c>
      <c r="B2518" s="5">
        <f t="shared" si="1348"/>
        <v>1009</v>
      </c>
      <c r="C2518" s="5">
        <f>VLOOKUP(B2518,[1]role!$A:$J,10,1)</f>
        <v>53</v>
      </c>
      <c r="D2518" s="5">
        <f t="shared" si="1349"/>
        <v>115</v>
      </c>
      <c r="E2518" s="10" t="s">
        <v>241</v>
      </c>
      <c r="F2518" s="5">
        <f>[2]攻击!$M120</f>
        <v>30217</v>
      </c>
      <c r="G2518" s="5">
        <f t="shared" si="1372"/>
        <v>597</v>
      </c>
      <c r="H2518" s="5">
        <v>0</v>
      </c>
      <c r="I2518" s="6">
        <f t="shared" si="1373"/>
        <v>1200</v>
      </c>
      <c r="J2518">
        <v>0</v>
      </c>
      <c r="K2518" s="11">
        <f t="shared" si="1374"/>
        <v>8</v>
      </c>
      <c r="L2518">
        <v>0</v>
      </c>
      <c r="M2518">
        <v>0</v>
      </c>
      <c r="N2518" s="7">
        <v>0</v>
      </c>
      <c r="O2518" s="7" t="str">
        <f t="shared" ref="O2518:Q2518" si="1395">O2418</f>
        <v>1-1,2-16</v>
      </c>
      <c r="P2518" s="5" t="str">
        <f t="shared" si="1376"/>
        <v>1-60572</v>
      </c>
      <c r="Q2518" s="7">
        <f t="shared" si="1395"/>
        <v>0</v>
      </c>
      <c r="R2518" s="5">
        <f t="shared" si="1377"/>
        <v>30217</v>
      </c>
      <c r="S2518" s="5">
        <v>15</v>
      </c>
      <c r="T2518" s="5">
        <v>0</v>
      </c>
      <c r="U2518">
        <f>[2]升级消耗!$K118</f>
        <v>60572</v>
      </c>
      <c r="V2518">
        <f t="shared" si="1351"/>
        <v>2.1</v>
      </c>
      <c r="AA2518" s="5">
        <f t="shared" si="1378"/>
        <v>1200</v>
      </c>
    </row>
    <row r="2519" spans="1:27">
      <c r="A2519" s="5">
        <f t="shared" si="1370"/>
        <v>1009116</v>
      </c>
      <c r="B2519" s="5">
        <f t="shared" si="1348"/>
        <v>1009</v>
      </c>
      <c r="C2519" s="5">
        <f>VLOOKUP(B2519,[1]role!$A:$J,10,1)</f>
        <v>53</v>
      </c>
      <c r="D2519" s="5">
        <f t="shared" si="1349"/>
        <v>116</v>
      </c>
      <c r="E2519" s="10" t="s">
        <v>241</v>
      </c>
      <c r="F2519" s="5">
        <f>[2]攻击!$M121</f>
        <v>30891</v>
      </c>
      <c r="G2519" s="5">
        <f t="shared" si="1372"/>
        <v>602</v>
      </c>
      <c r="H2519" s="5">
        <v>0</v>
      </c>
      <c r="I2519" s="6">
        <f t="shared" si="1373"/>
        <v>1210</v>
      </c>
      <c r="J2519">
        <v>0</v>
      </c>
      <c r="K2519" s="11">
        <f t="shared" si="1374"/>
        <v>8</v>
      </c>
      <c r="L2519">
        <v>0</v>
      </c>
      <c r="M2519">
        <v>0</v>
      </c>
      <c r="N2519" s="7">
        <v>0</v>
      </c>
      <c r="O2519" s="7" t="str">
        <f t="shared" ref="O2519:Q2519" si="1396">O2419</f>
        <v>1-1,2-17</v>
      </c>
      <c r="P2519" s="5" t="str">
        <f t="shared" si="1376"/>
        <v>1-61921</v>
      </c>
      <c r="Q2519" s="7">
        <f t="shared" si="1396"/>
        <v>0</v>
      </c>
      <c r="R2519" s="5">
        <f t="shared" si="1377"/>
        <v>30891</v>
      </c>
      <c r="S2519" s="5">
        <v>15</v>
      </c>
      <c r="T2519" s="5">
        <v>0</v>
      </c>
      <c r="U2519">
        <f>[2]升级消耗!$K119</f>
        <v>61921</v>
      </c>
      <c r="V2519">
        <f t="shared" si="1351"/>
        <v>2.1</v>
      </c>
      <c r="AA2519" s="5">
        <f t="shared" si="1378"/>
        <v>1210</v>
      </c>
    </row>
    <row r="2520" spans="1:27">
      <c r="A2520" s="5">
        <f t="shared" si="1370"/>
        <v>1009117</v>
      </c>
      <c r="B2520" s="5">
        <f t="shared" si="1348"/>
        <v>1009</v>
      </c>
      <c r="C2520" s="5">
        <f>VLOOKUP(B2520,[1]role!$A:$J,10,1)</f>
        <v>53</v>
      </c>
      <c r="D2520" s="5">
        <f t="shared" si="1349"/>
        <v>117</v>
      </c>
      <c r="E2520" s="10" t="s">
        <v>241</v>
      </c>
      <c r="F2520" s="5">
        <f>[2]攻击!$M122</f>
        <v>31570</v>
      </c>
      <c r="G2520" s="5">
        <f t="shared" si="1372"/>
        <v>606</v>
      </c>
      <c r="H2520" s="5">
        <v>0</v>
      </c>
      <c r="I2520" s="6">
        <f t="shared" si="1373"/>
        <v>1220</v>
      </c>
      <c r="J2520">
        <v>0</v>
      </c>
      <c r="K2520" s="11">
        <f t="shared" si="1374"/>
        <v>8</v>
      </c>
      <c r="L2520">
        <v>0</v>
      </c>
      <c r="M2520">
        <v>0</v>
      </c>
      <c r="N2520" s="7">
        <v>0</v>
      </c>
      <c r="O2520" s="7" t="str">
        <f t="shared" ref="O2520:Q2520" si="1397">O2420</f>
        <v>1-1,2-18</v>
      </c>
      <c r="P2520" s="5" t="str">
        <f t="shared" si="1376"/>
        <v>1-63289</v>
      </c>
      <c r="Q2520" s="7">
        <f t="shared" si="1397"/>
        <v>0</v>
      </c>
      <c r="R2520" s="5">
        <f t="shared" si="1377"/>
        <v>31570</v>
      </c>
      <c r="S2520" s="5">
        <v>15</v>
      </c>
      <c r="T2520" s="5">
        <v>0</v>
      </c>
      <c r="U2520">
        <f>[2]升级消耗!$K120</f>
        <v>63289</v>
      </c>
      <c r="V2520">
        <f t="shared" si="1351"/>
        <v>2.1</v>
      </c>
      <c r="AA2520" s="5">
        <f t="shared" si="1378"/>
        <v>1220</v>
      </c>
    </row>
    <row r="2521" spans="1:27">
      <c r="A2521" s="5">
        <f t="shared" si="1370"/>
        <v>1009118</v>
      </c>
      <c r="B2521" s="5">
        <f t="shared" si="1348"/>
        <v>1009</v>
      </c>
      <c r="C2521" s="5">
        <f>VLOOKUP(B2521,[1]role!$A:$J,10,1)</f>
        <v>53</v>
      </c>
      <c r="D2521" s="5">
        <f t="shared" si="1349"/>
        <v>118</v>
      </c>
      <c r="E2521" s="10" t="s">
        <v>241</v>
      </c>
      <c r="F2521" s="5">
        <f>[2]攻击!$M123</f>
        <v>32249</v>
      </c>
      <c r="G2521" s="5">
        <f t="shared" si="1372"/>
        <v>611</v>
      </c>
      <c r="H2521" s="5">
        <v>0</v>
      </c>
      <c r="I2521" s="6">
        <f t="shared" si="1373"/>
        <v>1230</v>
      </c>
      <c r="J2521">
        <v>0</v>
      </c>
      <c r="K2521" s="11">
        <f t="shared" si="1374"/>
        <v>8</v>
      </c>
      <c r="L2521">
        <v>0</v>
      </c>
      <c r="M2521">
        <v>0</v>
      </c>
      <c r="N2521" s="7">
        <v>0</v>
      </c>
      <c r="O2521" s="7" t="str">
        <f t="shared" ref="O2521:Q2521" si="1398">O2421</f>
        <v>1-1,2-19</v>
      </c>
      <c r="P2521" s="5" t="str">
        <f t="shared" si="1376"/>
        <v>1-64645</v>
      </c>
      <c r="Q2521" s="7">
        <f t="shared" si="1398"/>
        <v>0</v>
      </c>
      <c r="R2521" s="5">
        <f t="shared" si="1377"/>
        <v>32249</v>
      </c>
      <c r="S2521" s="5">
        <v>15</v>
      </c>
      <c r="T2521" s="5">
        <v>0</v>
      </c>
      <c r="U2521">
        <f>[2]升级消耗!$K121</f>
        <v>64645</v>
      </c>
      <c r="V2521">
        <f t="shared" si="1351"/>
        <v>2.1</v>
      </c>
      <c r="AA2521" s="5">
        <f t="shared" si="1378"/>
        <v>1230</v>
      </c>
    </row>
    <row r="2522" spans="1:27">
      <c r="A2522" s="5">
        <f t="shared" si="1370"/>
        <v>1009119</v>
      </c>
      <c r="B2522" s="5">
        <f t="shared" si="1348"/>
        <v>1009</v>
      </c>
      <c r="C2522" s="5">
        <f>VLOOKUP(B2522,[1]role!$A:$J,10,1)</f>
        <v>53</v>
      </c>
      <c r="D2522" s="5">
        <f t="shared" si="1349"/>
        <v>119</v>
      </c>
      <c r="E2522" s="10" t="s">
        <v>241</v>
      </c>
      <c r="F2522" s="5">
        <f>[2]攻击!$M124</f>
        <v>32931</v>
      </c>
      <c r="G2522" s="5">
        <f t="shared" si="1372"/>
        <v>616</v>
      </c>
      <c r="H2522" s="5">
        <v>0</v>
      </c>
      <c r="I2522" s="6">
        <f t="shared" si="1373"/>
        <v>1240</v>
      </c>
      <c r="J2522">
        <v>0</v>
      </c>
      <c r="K2522" s="11">
        <f t="shared" si="1374"/>
        <v>8</v>
      </c>
      <c r="L2522">
        <v>0</v>
      </c>
      <c r="M2522">
        <v>0</v>
      </c>
      <c r="N2522" s="7">
        <v>0</v>
      </c>
      <c r="O2522" s="7" t="str">
        <f t="shared" ref="O2522:Q2522" si="1399">O2422</f>
        <v>1-1,2-20</v>
      </c>
      <c r="P2522" s="5" t="str">
        <f t="shared" si="1376"/>
        <v>1-66009</v>
      </c>
      <c r="Q2522" s="7">
        <f t="shared" si="1399"/>
        <v>0</v>
      </c>
      <c r="R2522" s="5">
        <f t="shared" si="1377"/>
        <v>32931</v>
      </c>
      <c r="S2522" s="5">
        <v>15</v>
      </c>
      <c r="T2522" s="5">
        <v>0</v>
      </c>
      <c r="U2522">
        <f>[2]升级消耗!$K122</f>
        <v>66009</v>
      </c>
      <c r="V2522">
        <f t="shared" si="1351"/>
        <v>2.1</v>
      </c>
      <c r="AA2522" s="5">
        <f t="shared" si="1378"/>
        <v>1240</v>
      </c>
    </row>
    <row r="2523" spans="1:27">
      <c r="A2523" s="5">
        <f t="shared" si="1370"/>
        <v>1009120</v>
      </c>
      <c r="B2523" s="5">
        <f t="shared" si="1348"/>
        <v>1009</v>
      </c>
      <c r="C2523" s="5">
        <f>VLOOKUP(B2523,[1]role!$A:$J,10,1)</f>
        <v>53</v>
      </c>
      <c r="D2523" s="5">
        <f t="shared" si="1349"/>
        <v>120</v>
      </c>
      <c r="E2523" s="10" t="s">
        <v>241</v>
      </c>
      <c r="F2523" s="5">
        <f>[2]攻击!$M125</f>
        <v>33614</v>
      </c>
      <c r="G2523" s="5">
        <f t="shared" si="1372"/>
        <v>621</v>
      </c>
      <c r="H2523" s="5">
        <v>0</v>
      </c>
      <c r="I2523" s="6">
        <f t="shared" si="1373"/>
        <v>1250</v>
      </c>
      <c r="J2523">
        <v>0</v>
      </c>
      <c r="K2523" s="11">
        <f t="shared" si="1374"/>
        <v>8</v>
      </c>
      <c r="L2523">
        <v>0</v>
      </c>
      <c r="M2523">
        <v>0</v>
      </c>
      <c r="N2523" s="7">
        <v>0</v>
      </c>
      <c r="O2523" s="7" t="str">
        <f t="shared" ref="O2523:Q2523" si="1400">O2423</f>
        <v>1-1,2-21</v>
      </c>
      <c r="P2523" s="5" t="str">
        <f t="shared" si="1376"/>
        <v>1-67380</v>
      </c>
      <c r="Q2523" s="7">
        <f t="shared" si="1400"/>
        <v>0</v>
      </c>
      <c r="R2523" s="5">
        <f t="shared" si="1377"/>
        <v>33614</v>
      </c>
      <c r="S2523" s="5">
        <v>15</v>
      </c>
      <c r="T2523" s="5">
        <v>0</v>
      </c>
      <c r="U2523">
        <f>[2]升级消耗!$K123</f>
        <v>67380</v>
      </c>
      <c r="V2523">
        <f t="shared" si="1351"/>
        <v>2.1</v>
      </c>
      <c r="AA2523" s="5">
        <f t="shared" si="1378"/>
        <v>1250</v>
      </c>
    </row>
    <row r="2524" spans="1:27">
      <c r="A2524" s="5">
        <f t="shared" si="1370"/>
        <v>1009121</v>
      </c>
      <c r="B2524" s="5">
        <f t="shared" si="1348"/>
        <v>1009</v>
      </c>
      <c r="C2524" s="5">
        <f>VLOOKUP(B2524,[1]role!$A:$J,10,1)</f>
        <v>53</v>
      </c>
      <c r="D2524" s="5">
        <f t="shared" si="1349"/>
        <v>121</v>
      </c>
      <c r="E2524" s="10" t="s">
        <v>241</v>
      </c>
      <c r="F2524" s="5">
        <f>[2]攻击!$M126</f>
        <v>34300</v>
      </c>
      <c r="G2524" s="5">
        <f t="shared" si="1372"/>
        <v>626</v>
      </c>
      <c r="H2524" s="5">
        <v>0</v>
      </c>
      <c r="I2524" s="6">
        <f t="shared" si="1373"/>
        <v>1260</v>
      </c>
      <c r="J2524">
        <v>0</v>
      </c>
      <c r="K2524" s="11">
        <f t="shared" si="1374"/>
        <v>8</v>
      </c>
      <c r="L2524">
        <v>0</v>
      </c>
      <c r="M2524">
        <v>0</v>
      </c>
      <c r="N2524" s="7">
        <v>0</v>
      </c>
      <c r="O2524" s="7" t="str">
        <f t="shared" ref="O2524:Q2524" si="1401">O2424</f>
        <v>1-1,2-22</v>
      </c>
      <c r="P2524" s="5" t="str">
        <f t="shared" si="1376"/>
        <v>1-68760</v>
      </c>
      <c r="Q2524" s="7">
        <f t="shared" si="1401"/>
        <v>0</v>
      </c>
      <c r="R2524" s="5">
        <f t="shared" si="1377"/>
        <v>34300</v>
      </c>
      <c r="S2524" s="5">
        <v>15</v>
      </c>
      <c r="T2524" s="5">
        <v>0</v>
      </c>
      <c r="U2524">
        <f>[2]升级消耗!$K124</f>
        <v>68760</v>
      </c>
      <c r="V2524">
        <f t="shared" si="1351"/>
        <v>2.1</v>
      </c>
      <c r="AA2524" s="5">
        <f t="shared" si="1378"/>
        <v>1260</v>
      </c>
    </row>
    <row r="2525" spans="1:27">
      <c r="A2525" s="5">
        <f t="shared" si="1370"/>
        <v>1009122</v>
      </c>
      <c r="B2525" s="5">
        <f t="shared" si="1348"/>
        <v>1009</v>
      </c>
      <c r="C2525" s="5">
        <f>VLOOKUP(B2525,[1]role!$A:$J,10,1)</f>
        <v>53</v>
      </c>
      <c r="D2525" s="5">
        <f t="shared" si="1349"/>
        <v>122</v>
      </c>
      <c r="E2525" s="10" t="s">
        <v>241</v>
      </c>
      <c r="F2525" s="5">
        <f>[2]攻击!$M127</f>
        <v>34986</v>
      </c>
      <c r="G2525" s="5">
        <f t="shared" si="1372"/>
        <v>630</v>
      </c>
      <c r="H2525" s="5">
        <v>0</v>
      </c>
      <c r="I2525" s="6">
        <f t="shared" si="1373"/>
        <v>1270</v>
      </c>
      <c r="J2525">
        <v>0</v>
      </c>
      <c r="K2525" s="11">
        <f t="shared" si="1374"/>
        <v>8</v>
      </c>
      <c r="L2525">
        <v>0</v>
      </c>
      <c r="M2525">
        <v>0</v>
      </c>
      <c r="N2525" s="7">
        <v>0</v>
      </c>
      <c r="O2525" s="7" t="str">
        <f t="shared" ref="O2525:Q2525" si="1402">O2425</f>
        <v>1-1,2-23</v>
      </c>
      <c r="P2525" s="5" t="str">
        <f t="shared" si="1376"/>
        <v>1-70135</v>
      </c>
      <c r="Q2525" s="7">
        <f t="shared" si="1402"/>
        <v>0</v>
      </c>
      <c r="R2525" s="5">
        <f t="shared" si="1377"/>
        <v>34986</v>
      </c>
      <c r="S2525" s="5">
        <v>15</v>
      </c>
      <c r="T2525" s="5">
        <v>0</v>
      </c>
      <c r="U2525">
        <f>[2]升级消耗!$K125</f>
        <v>70135</v>
      </c>
      <c r="V2525">
        <f t="shared" si="1351"/>
        <v>2.1</v>
      </c>
      <c r="AA2525" s="5">
        <f t="shared" si="1378"/>
        <v>1270</v>
      </c>
    </row>
    <row r="2526" spans="1:27">
      <c r="A2526" s="5">
        <f t="shared" si="1370"/>
        <v>1009123</v>
      </c>
      <c r="B2526" s="5">
        <f t="shared" si="1348"/>
        <v>1009</v>
      </c>
      <c r="C2526" s="5">
        <f>VLOOKUP(B2526,[1]role!$A:$J,10,1)</f>
        <v>53</v>
      </c>
      <c r="D2526" s="5">
        <f t="shared" si="1349"/>
        <v>123</v>
      </c>
      <c r="E2526" s="10" t="s">
        <v>241</v>
      </c>
      <c r="F2526" s="5">
        <f>[2]攻击!$M128</f>
        <v>35677</v>
      </c>
      <c r="G2526" s="5">
        <f t="shared" si="1372"/>
        <v>635</v>
      </c>
      <c r="H2526" s="5">
        <v>0</v>
      </c>
      <c r="I2526" s="6">
        <f t="shared" si="1373"/>
        <v>1280</v>
      </c>
      <c r="J2526">
        <v>0</v>
      </c>
      <c r="K2526" s="11">
        <f t="shared" si="1374"/>
        <v>8</v>
      </c>
      <c r="L2526">
        <v>0</v>
      </c>
      <c r="M2526">
        <v>0</v>
      </c>
      <c r="N2526" s="7">
        <v>0</v>
      </c>
      <c r="O2526" s="7" t="str">
        <f t="shared" ref="O2526:Q2526" si="1403">O2426</f>
        <v>1-1,2-24</v>
      </c>
      <c r="P2526" s="5" t="str">
        <f t="shared" si="1376"/>
        <v>1-71518</v>
      </c>
      <c r="Q2526" s="7">
        <f t="shared" si="1403"/>
        <v>0</v>
      </c>
      <c r="R2526" s="5">
        <f t="shared" si="1377"/>
        <v>35677</v>
      </c>
      <c r="S2526" s="5">
        <v>15</v>
      </c>
      <c r="T2526" s="5">
        <v>0</v>
      </c>
      <c r="U2526">
        <f>[2]升级消耗!$K126</f>
        <v>71518</v>
      </c>
      <c r="V2526">
        <f t="shared" si="1351"/>
        <v>2.1</v>
      </c>
      <c r="AA2526" s="5">
        <f t="shared" si="1378"/>
        <v>1280</v>
      </c>
    </row>
    <row r="2527" spans="1:27">
      <c r="A2527" s="5">
        <f t="shared" si="1370"/>
        <v>1009124</v>
      </c>
      <c r="B2527" s="5">
        <f t="shared" si="1348"/>
        <v>1009</v>
      </c>
      <c r="C2527" s="5">
        <f>VLOOKUP(B2527,[1]role!$A:$J,10,1)</f>
        <v>53</v>
      </c>
      <c r="D2527" s="5">
        <f t="shared" si="1349"/>
        <v>124</v>
      </c>
      <c r="E2527" s="10" t="s">
        <v>241</v>
      </c>
      <c r="F2527" s="5">
        <f>[2]攻击!$M129</f>
        <v>36367</v>
      </c>
      <c r="G2527" s="5">
        <f t="shared" si="1372"/>
        <v>640</v>
      </c>
      <c r="H2527" s="5">
        <v>0</v>
      </c>
      <c r="I2527" s="6">
        <f t="shared" si="1373"/>
        <v>1290</v>
      </c>
      <c r="J2527">
        <v>0</v>
      </c>
      <c r="K2527" s="11">
        <f t="shared" si="1374"/>
        <v>8</v>
      </c>
      <c r="L2527">
        <v>0</v>
      </c>
      <c r="M2527">
        <v>0</v>
      </c>
      <c r="N2527" s="7">
        <v>0</v>
      </c>
      <c r="O2527" s="7" t="str">
        <f t="shared" ref="O2527:Q2527" si="1404">O2427</f>
        <v>1-1,2-25</v>
      </c>
      <c r="P2527" s="5" t="str">
        <f t="shared" si="1376"/>
        <v>1-72897</v>
      </c>
      <c r="Q2527" s="7">
        <f t="shared" si="1404"/>
        <v>0</v>
      </c>
      <c r="R2527" s="5">
        <f t="shared" si="1377"/>
        <v>36367</v>
      </c>
      <c r="S2527" s="5">
        <v>15</v>
      </c>
      <c r="T2527" s="5">
        <v>0</v>
      </c>
      <c r="U2527">
        <f>[2]升级消耗!$K127</f>
        <v>72897</v>
      </c>
      <c r="V2527">
        <f t="shared" si="1351"/>
        <v>2.1</v>
      </c>
      <c r="AA2527" s="5">
        <f t="shared" si="1378"/>
        <v>1290</v>
      </c>
    </row>
    <row r="2528" spans="1:27">
      <c r="A2528" s="5">
        <f t="shared" si="1370"/>
        <v>1009125</v>
      </c>
      <c r="B2528" s="5">
        <f t="shared" si="1348"/>
        <v>1009</v>
      </c>
      <c r="C2528" s="5">
        <f>VLOOKUP(B2528,[1]role!$A:$J,10,1)</f>
        <v>53</v>
      </c>
      <c r="D2528" s="5">
        <f t="shared" si="1349"/>
        <v>125</v>
      </c>
      <c r="E2528" s="10" t="s">
        <v>241</v>
      </c>
      <c r="F2528" s="5">
        <f>[2]攻击!$M130</f>
        <v>37061</v>
      </c>
      <c r="G2528" s="5">
        <f t="shared" si="1372"/>
        <v>645</v>
      </c>
      <c r="H2528" s="5">
        <v>0</v>
      </c>
      <c r="I2528" s="6">
        <f t="shared" si="1373"/>
        <v>1300</v>
      </c>
      <c r="J2528">
        <v>0</v>
      </c>
      <c r="K2528" s="11">
        <f t="shared" si="1374"/>
        <v>8</v>
      </c>
      <c r="L2528">
        <v>0</v>
      </c>
      <c r="M2528">
        <v>0</v>
      </c>
      <c r="N2528" s="7">
        <v>0</v>
      </c>
      <c r="O2528" s="7" t="str">
        <f t="shared" ref="O2528:Q2528" si="1405">O2428</f>
        <v>1-1,2-26</v>
      </c>
      <c r="P2528" s="5" t="str">
        <f t="shared" si="1376"/>
        <v>1-74287</v>
      </c>
      <c r="Q2528" s="7">
        <f t="shared" si="1405"/>
        <v>0</v>
      </c>
      <c r="R2528" s="5">
        <f t="shared" si="1377"/>
        <v>37061</v>
      </c>
      <c r="S2528" s="5">
        <v>15</v>
      </c>
      <c r="T2528" s="5">
        <v>0</v>
      </c>
      <c r="U2528">
        <f>[2]升级消耗!$K128</f>
        <v>74287</v>
      </c>
      <c r="V2528">
        <f t="shared" si="1351"/>
        <v>2.1</v>
      </c>
      <c r="AA2528" s="5">
        <f t="shared" si="1378"/>
        <v>1300</v>
      </c>
    </row>
    <row r="2529" spans="1:27">
      <c r="A2529" s="5">
        <f t="shared" si="1370"/>
        <v>1009126</v>
      </c>
      <c r="B2529" s="5">
        <f t="shared" si="1348"/>
        <v>1009</v>
      </c>
      <c r="C2529" s="5">
        <f>VLOOKUP(B2529,[1]role!$A:$J,10,1)</f>
        <v>53</v>
      </c>
      <c r="D2529" s="5">
        <f t="shared" si="1349"/>
        <v>126</v>
      </c>
      <c r="E2529" s="10" t="s">
        <v>241</v>
      </c>
      <c r="F2529" s="5">
        <f>[2]攻击!$M131</f>
        <v>38103</v>
      </c>
      <c r="G2529" s="5">
        <f t="shared" si="1372"/>
        <v>649</v>
      </c>
      <c r="H2529" s="5">
        <v>0</v>
      </c>
      <c r="I2529" s="6">
        <f t="shared" si="1373"/>
        <v>1310</v>
      </c>
      <c r="J2529">
        <v>0</v>
      </c>
      <c r="K2529" s="11">
        <f t="shared" si="1374"/>
        <v>8</v>
      </c>
      <c r="L2529">
        <v>0</v>
      </c>
      <c r="M2529">
        <v>0</v>
      </c>
      <c r="N2529" s="7">
        <v>0</v>
      </c>
      <c r="O2529" s="7" t="str">
        <f t="shared" ref="O2529:Q2529" si="1406">O2429</f>
        <v>1-1,2-27</v>
      </c>
      <c r="P2529" s="5" t="str">
        <f t="shared" si="1376"/>
        <v>1-76382</v>
      </c>
      <c r="Q2529" s="7">
        <f t="shared" si="1406"/>
        <v>0</v>
      </c>
      <c r="R2529" s="5">
        <f t="shared" si="1377"/>
        <v>38103</v>
      </c>
      <c r="S2529" s="5">
        <v>15</v>
      </c>
      <c r="T2529" s="5">
        <v>0</v>
      </c>
      <c r="U2529">
        <f>[2]升级消耗!$K129</f>
        <v>76382</v>
      </c>
      <c r="V2529">
        <f t="shared" si="1351"/>
        <v>2.1</v>
      </c>
      <c r="AA2529" s="5">
        <f t="shared" si="1378"/>
        <v>1310</v>
      </c>
    </row>
    <row r="2530" spans="1:27">
      <c r="A2530" s="5">
        <f t="shared" si="1370"/>
        <v>1009127</v>
      </c>
      <c r="B2530" s="5">
        <f t="shared" si="1348"/>
        <v>1009</v>
      </c>
      <c r="C2530" s="5">
        <f>VLOOKUP(B2530,[1]role!$A:$J,10,1)</f>
        <v>53</v>
      </c>
      <c r="D2530" s="5">
        <f t="shared" si="1349"/>
        <v>127</v>
      </c>
      <c r="E2530" s="10" t="s">
        <v>241</v>
      </c>
      <c r="F2530" s="5">
        <f>[2]攻击!$M132</f>
        <v>39144</v>
      </c>
      <c r="G2530" s="5">
        <f t="shared" si="1372"/>
        <v>654</v>
      </c>
      <c r="H2530" s="5">
        <v>0</v>
      </c>
      <c r="I2530" s="6">
        <f t="shared" si="1373"/>
        <v>1320</v>
      </c>
      <c r="J2530">
        <v>0</v>
      </c>
      <c r="K2530" s="11">
        <f t="shared" si="1374"/>
        <v>8</v>
      </c>
      <c r="L2530">
        <v>0</v>
      </c>
      <c r="M2530">
        <v>0</v>
      </c>
      <c r="N2530" s="7">
        <v>0</v>
      </c>
      <c r="O2530" s="7" t="str">
        <f t="shared" ref="O2530:Q2530" si="1407">O2430</f>
        <v>1-1,2-28</v>
      </c>
      <c r="P2530" s="5" t="str">
        <f t="shared" si="1376"/>
        <v>1-78469</v>
      </c>
      <c r="Q2530" s="7">
        <f t="shared" si="1407"/>
        <v>0</v>
      </c>
      <c r="R2530" s="5">
        <f t="shared" si="1377"/>
        <v>39144</v>
      </c>
      <c r="S2530" s="5">
        <v>15</v>
      </c>
      <c r="T2530" s="5">
        <v>0</v>
      </c>
      <c r="U2530">
        <f>[2]升级消耗!$K130</f>
        <v>78469</v>
      </c>
      <c r="V2530">
        <f t="shared" si="1351"/>
        <v>2.1</v>
      </c>
      <c r="AA2530" s="5">
        <f t="shared" si="1378"/>
        <v>1320</v>
      </c>
    </row>
    <row r="2531" spans="1:27">
      <c r="A2531" s="5">
        <f t="shared" si="1370"/>
        <v>1009128</v>
      </c>
      <c r="B2531" s="5">
        <f t="shared" si="1348"/>
        <v>1009</v>
      </c>
      <c r="C2531" s="5">
        <f>VLOOKUP(B2531,[1]role!$A:$J,10,1)</f>
        <v>53</v>
      </c>
      <c r="D2531" s="5">
        <f t="shared" si="1349"/>
        <v>128</v>
      </c>
      <c r="E2531" s="10" t="s">
        <v>241</v>
      </c>
      <c r="F2531" s="5">
        <f>[2]攻击!$M133</f>
        <v>40189</v>
      </c>
      <c r="G2531" s="5">
        <f t="shared" si="1372"/>
        <v>659</v>
      </c>
      <c r="H2531" s="5">
        <v>0</v>
      </c>
      <c r="I2531" s="6">
        <f t="shared" si="1373"/>
        <v>1330</v>
      </c>
      <c r="J2531">
        <v>0</v>
      </c>
      <c r="K2531" s="11">
        <f t="shared" si="1374"/>
        <v>8</v>
      </c>
      <c r="L2531">
        <v>0</v>
      </c>
      <c r="M2531">
        <v>0</v>
      </c>
      <c r="N2531" s="7">
        <v>0</v>
      </c>
      <c r="O2531" s="7" t="str">
        <f t="shared" ref="O2531:Q2531" si="1408">O2431</f>
        <v>1-1,2-29</v>
      </c>
      <c r="P2531" s="5" t="str">
        <f t="shared" si="1376"/>
        <v>1-80557</v>
      </c>
      <c r="Q2531" s="7">
        <f t="shared" si="1408"/>
        <v>0</v>
      </c>
      <c r="R2531" s="5">
        <f t="shared" si="1377"/>
        <v>40189</v>
      </c>
      <c r="S2531" s="5">
        <v>15</v>
      </c>
      <c r="T2531" s="5">
        <v>0</v>
      </c>
      <c r="U2531">
        <f>[2]升级消耗!$K131</f>
        <v>80557</v>
      </c>
      <c r="V2531">
        <f t="shared" si="1351"/>
        <v>2.1</v>
      </c>
      <c r="AA2531" s="5">
        <f t="shared" si="1378"/>
        <v>1330</v>
      </c>
    </row>
    <row r="2532" spans="1:27">
      <c r="A2532" s="5">
        <f t="shared" si="1370"/>
        <v>1009129</v>
      </c>
      <c r="B2532" s="5">
        <f t="shared" si="1348"/>
        <v>1009</v>
      </c>
      <c r="C2532" s="5">
        <f>VLOOKUP(B2532,[1]role!$A:$J,10,1)</f>
        <v>53</v>
      </c>
      <c r="D2532" s="5">
        <f t="shared" si="1349"/>
        <v>129</v>
      </c>
      <c r="E2532" s="10" t="s">
        <v>241</v>
      </c>
      <c r="F2532" s="5">
        <f>[2]攻击!$M134</f>
        <v>41234</v>
      </c>
      <c r="G2532" s="5">
        <f t="shared" si="1372"/>
        <v>664</v>
      </c>
      <c r="H2532" s="5">
        <v>0</v>
      </c>
      <c r="I2532" s="6">
        <f t="shared" si="1373"/>
        <v>1340</v>
      </c>
      <c r="J2532">
        <v>0</v>
      </c>
      <c r="K2532" s="11">
        <f t="shared" si="1374"/>
        <v>8</v>
      </c>
      <c r="L2532">
        <v>0</v>
      </c>
      <c r="M2532">
        <v>0</v>
      </c>
      <c r="N2532" s="7">
        <v>0</v>
      </c>
      <c r="O2532" s="7" t="str">
        <f t="shared" ref="O2532:Q2532" si="1409">O2432</f>
        <v>1-1,2-30</v>
      </c>
      <c r="P2532" s="5" t="str">
        <f t="shared" si="1376"/>
        <v>1-82659</v>
      </c>
      <c r="Q2532" s="7">
        <f t="shared" si="1409"/>
        <v>0</v>
      </c>
      <c r="R2532" s="5">
        <f t="shared" si="1377"/>
        <v>41234</v>
      </c>
      <c r="S2532" s="5">
        <v>15</v>
      </c>
      <c r="T2532" s="5">
        <v>0</v>
      </c>
      <c r="U2532">
        <f>[2]升级消耗!$K132</f>
        <v>82659</v>
      </c>
      <c r="V2532">
        <f t="shared" si="1351"/>
        <v>2.1</v>
      </c>
      <c r="AA2532" s="5">
        <f t="shared" si="1378"/>
        <v>1340</v>
      </c>
    </row>
    <row r="2533" spans="1:27">
      <c r="A2533" s="5">
        <f t="shared" si="1370"/>
        <v>1009130</v>
      </c>
      <c r="B2533" s="5">
        <f t="shared" si="1348"/>
        <v>1009</v>
      </c>
      <c r="C2533" s="5">
        <f>VLOOKUP(B2533,[1]role!$A:$J,10,1)</f>
        <v>53</v>
      </c>
      <c r="D2533" s="5">
        <f t="shared" si="1349"/>
        <v>130</v>
      </c>
      <c r="E2533" s="10" t="s">
        <v>241</v>
      </c>
      <c r="F2533" s="5">
        <f>[2]攻击!$M135</f>
        <v>42283</v>
      </c>
      <c r="G2533" s="5">
        <f t="shared" si="1372"/>
        <v>668</v>
      </c>
      <c r="H2533" s="5">
        <v>0</v>
      </c>
      <c r="I2533" s="6">
        <f t="shared" si="1373"/>
        <v>1350</v>
      </c>
      <c r="J2533">
        <v>0</v>
      </c>
      <c r="K2533" s="11">
        <f t="shared" si="1374"/>
        <v>8</v>
      </c>
      <c r="L2533">
        <v>0</v>
      </c>
      <c r="M2533">
        <v>0</v>
      </c>
      <c r="N2533" s="7">
        <v>0</v>
      </c>
      <c r="O2533" s="7" t="str">
        <f t="shared" ref="O2533:Q2533" si="1410">O2433</f>
        <v>1-1,2-31</v>
      </c>
      <c r="P2533" s="5" t="str">
        <f t="shared" si="1376"/>
        <v>1-84760</v>
      </c>
      <c r="Q2533" s="7">
        <f t="shared" si="1410"/>
        <v>0</v>
      </c>
      <c r="R2533" s="5">
        <f t="shared" si="1377"/>
        <v>42283</v>
      </c>
      <c r="S2533" s="5">
        <v>15</v>
      </c>
      <c r="T2533" s="5">
        <v>0</v>
      </c>
      <c r="U2533">
        <f>[2]升级消耗!$K133</f>
        <v>84760</v>
      </c>
      <c r="V2533">
        <f t="shared" si="1351"/>
        <v>2.1</v>
      </c>
      <c r="AA2533" s="5">
        <f t="shared" si="1378"/>
        <v>1350</v>
      </c>
    </row>
    <row r="2534" spans="1:27">
      <c r="A2534" s="5">
        <f t="shared" si="1370"/>
        <v>1009131</v>
      </c>
      <c r="B2534" s="5">
        <f t="shared" si="1348"/>
        <v>1009</v>
      </c>
      <c r="C2534" s="5">
        <f>VLOOKUP(B2534,[1]role!$A:$J,10,1)</f>
        <v>53</v>
      </c>
      <c r="D2534" s="5">
        <f t="shared" si="1349"/>
        <v>131</v>
      </c>
      <c r="E2534" s="10" t="s">
        <v>241</v>
      </c>
      <c r="F2534" s="5">
        <f>[2]攻击!$M136</f>
        <v>43332</v>
      </c>
      <c r="G2534" s="5">
        <f t="shared" si="1372"/>
        <v>673</v>
      </c>
      <c r="H2534" s="5">
        <v>0</v>
      </c>
      <c r="I2534" s="6">
        <f t="shared" si="1373"/>
        <v>1360</v>
      </c>
      <c r="J2534">
        <v>0</v>
      </c>
      <c r="K2534" s="11">
        <f t="shared" si="1374"/>
        <v>8</v>
      </c>
      <c r="L2534">
        <v>0</v>
      </c>
      <c r="M2534">
        <v>0</v>
      </c>
      <c r="N2534" s="7">
        <v>0</v>
      </c>
      <c r="O2534" s="7" t="str">
        <f t="shared" ref="O2534:Q2534" si="1411">O2434</f>
        <v>1-1,2-32</v>
      </c>
      <c r="P2534" s="5" t="str">
        <f t="shared" si="1376"/>
        <v>1-86859</v>
      </c>
      <c r="Q2534" s="7">
        <f t="shared" si="1411"/>
        <v>0</v>
      </c>
      <c r="R2534" s="5">
        <f t="shared" si="1377"/>
        <v>43332</v>
      </c>
      <c r="S2534" s="5">
        <v>15</v>
      </c>
      <c r="T2534" s="5">
        <v>0</v>
      </c>
      <c r="U2534">
        <f>[2]升级消耗!$K134</f>
        <v>86859</v>
      </c>
      <c r="V2534">
        <f t="shared" si="1351"/>
        <v>2.1</v>
      </c>
      <c r="AA2534" s="5">
        <f t="shared" si="1378"/>
        <v>1360</v>
      </c>
    </row>
    <row r="2535" spans="1:27">
      <c r="A2535" s="5">
        <f t="shared" si="1370"/>
        <v>1009132</v>
      </c>
      <c r="B2535" s="5">
        <f t="shared" si="1348"/>
        <v>1009</v>
      </c>
      <c r="C2535" s="5">
        <f>VLOOKUP(B2535,[1]role!$A:$J,10,1)</f>
        <v>53</v>
      </c>
      <c r="D2535" s="5">
        <f t="shared" si="1349"/>
        <v>132</v>
      </c>
      <c r="E2535" s="10" t="s">
        <v>241</v>
      </c>
      <c r="F2535" s="5">
        <f>[2]攻击!$M137</f>
        <v>44385</v>
      </c>
      <c r="G2535" s="5">
        <f t="shared" si="1372"/>
        <v>678</v>
      </c>
      <c r="H2535" s="5">
        <v>0</v>
      </c>
      <c r="I2535" s="6">
        <f t="shared" si="1373"/>
        <v>1370</v>
      </c>
      <c r="J2535">
        <v>0</v>
      </c>
      <c r="K2535" s="11">
        <f t="shared" si="1374"/>
        <v>8</v>
      </c>
      <c r="L2535">
        <v>0</v>
      </c>
      <c r="M2535">
        <v>0</v>
      </c>
      <c r="N2535" s="7">
        <v>0</v>
      </c>
      <c r="O2535" s="7" t="str">
        <f t="shared" ref="O2535:Q2535" si="1412">O2435</f>
        <v>1-1,2-33</v>
      </c>
      <c r="P2535" s="5" t="str">
        <f t="shared" si="1376"/>
        <v>1-88977</v>
      </c>
      <c r="Q2535" s="7">
        <f t="shared" si="1412"/>
        <v>0</v>
      </c>
      <c r="R2535" s="5">
        <f t="shared" si="1377"/>
        <v>44385</v>
      </c>
      <c r="S2535" s="5">
        <v>15</v>
      </c>
      <c r="T2535" s="5">
        <v>0</v>
      </c>
      <c r="U2535">
        <f>[2]升级消耗!$K135</f>
        <v>88977</v>
      </c>
      <c r="V2535">
        <f t="shared" si="1351"/>
        <v>2.1</v>
      </c>
      <c r="AA2535" s="5">
        <f t="shared" si="1378"/>
        <v>1370</v>
      </c>
    </row>
    <row r="2536" spans="1:27">
      <c r="A2536" s="5">
        <f t="shared" si="1370"/>
        <v>1009133</v>
      </c>
      <c r="B2536" s="5">
        <f t="shared" si="1348"/>
        <v>1009</v>
      </c>
      <c r="C2536" s="5">
        <f>VLOOKUP(B2536,[1]role!$A:$J,10,1)</f>
        <v>53</v>
      </c>
      <c r="D2536" s="5">
        <f t="shared" si="1349"/>
        <v>133</v>
      </c>
      <c r="E2536" s="10" t="s">
        <v>241</v>
      </c>
      <c r="F2536" s="5">
        <f>[2]攻击!$M138</f>
        <v>45438</v>
      </c>
      <c r="G2536" s="5">
        <f t="shared" si="1372"/>
        <v>683</v>
      </c>
      <c r="H2536" s="5">
        <v>0</v>
      </c>
      <c r="I2536" s="6">
        <f t="shared" si="1373"/>
        <v>1380</v>
      </c>
      <c r="J2536">
        <v>0</v>
      </c>
      <c r="K2536" s="11">
        <f t="shared" si="1374"/>
        <v>8</v>
      </c>
      <c r="L2536">
        <v>0</v>
      </c>
      <c r="M2536">
        <v>0</v>
      </c>
      <c r="N2536" s="7">
        <v>0</v>
      </c>
      <c r="O2536" s="7" t="str">
        <f t="shared" ref="O2536:Q2536" si="1413">O2436</f>
        <v>1-1,2-34</v>
      </c>
      <c r="P2536" s="5" t="str">
        <f t="shared" si="1376"/>
        <v>1-91087</v>
      </c>
      <c r="Q2536" s="7">
        <f t="shared" si="1413"/>
        <v>0</v>
      </c>
      <c r="R2536" s="5">
        <f t="shared" si="1377"/>
        <v>45438</v>
      </c>
      <c r="S2536" s="5">
        <v>15</v>
      </c>
      <c r="T2536" s="5">
        <v>0</v>
      </c>
      <c r="U2536">
        <f>[2]升级消耗!$K136</f>
        <v>91087</v>
      </c>
      <c r="V2536">
        <f t="shared" si="1351"/>
        <v>2.1</v>
      </c>
      <c r="AA2536" s="5">
        <f t="shared" si="1378"/>
        <v>1380</v>
      </c>
    </row>
    <row r="2537" spans="1:27">
      <c r="A2537" s="5">
        <f t="shared" si="1370"/>
        <v>1009134</v>
      </c>
      <c r="B2537" s="5">
        <f t="shared" si="1348"/>
        <v>1009</v>
      </c>
      <c r="C2537" s="5">
        <f>VLOOKUP(B2537,[1]role!$A:$J,10,1)</f>
        <v>53</v>
      </c>
      <c r="D2537" s="5">
        <f t="shared" si="1349"/>
        <v>134</v>
      </c>
      <c r="E2537" s="10" t="s">
        <v>241</v>
      </c>
      <c r="F2537" s="5">
        <f>[2]攻击!$M139</f>
        <v>46495</v>
      </c>
      <c r="G2537" s="5">
        <f t="shared" si="1372"/>
        <v>687</v>
      </c>
      <c r="H2537" s="5">
        <v>0</v>
      </c>
      <c r="I2537" s="6">
        <f t="shared" si="1373"/>
        <v>1390</v>
      </c>
      <c r="J2537">
        <v>0</v>
      </c>
      <c r="K2537" s="11">
        <f t="shared" si="1374"/>
        <v>8</v>
      </c>
      <c r="L2537">
        <v>0</v>
      </c>
      <c r="M2537">
        <v>0</v>
      </c>
      <c r="N2537" s="7">
        <v>0</v>
      </c>
      <c r="O2537" s="7" t="str">
        <f t="shared" ref="O2537:Q2537" si="1414">O2437</f>
        <v>1-1,2-35</v>
      </c>
      <c r="P2537" s="5" t="str">
        <f t="shared" si="1376"/>
        <v>1-93204</v>
      </c>
      <c r="Q2537" s="7">
        <f t="shared" si="1414"/>
        <v>0</v>
      </c>
      <c r="R2537" s="5">
        <f t="shared" si="1377"/>
        <v>46495</v>
      </c>
      <c r="S2537" s="5">
        <v>15</v>
      </c>
      <c r="T2537" s="5">
        <v>0</v>
      </c>
      <c r="U2537">
        <f>[2]升级消耗!$K137</f>
        <v>93204</v>
      </c>
      <c r="V2537">
        <f t="shared" si="1351"/>
        <v>2.1</v>
      </c>
      <c r="AA2537" s="5">
        <f t="shared" si="1378"/>
        <v>1390</v>
      </c>
    </row>
    <row r="2538" spans="1:27">
      <c r="A2538" s="5">
        <f t="shared" si="1370"/>
        <v>1009135</v>
      </c>
      <c r="B2538" s="5">
        <f t="shared" si="1348"/>
        <v>1009</v>
      </c>
      <c r="C2538" s="5">
        <f>VLOOKUP(B2538,[1]role!$A:$J,10,1)</f>
        <v>53</v>
      </c>
      <c r="D2538" s="5">
        <f t="shared" si="1349"/>
        <v>135</v>
      </c>
      <c r="E2538" s="10" t="s">
        <v>241</v>
      </c>
      <c r="F2538" s="5">
        <f>[2]攻击!$M140</f>
        <v>47552</v>
      </c>
      <c r="G2538" s="5">
        <f t="shared" si="1372"/>
        <v>692</v>
      </c>
      <c r="H2538" s="5">
        <v>0</v>
      </c>
      <c r="I2538" s="6">
        <f t="shared" si="1373"/>
        <v>1400</v>
      </c>
      <c r="J2538">
        <v>0</v>
      </c>
      <c r="K2538" s="11">
        <f t="shared" si="1374"/>
        <v>8</v>
      </c>
      <c r="L2538">
        <v>0</v>
      </c>
      <c r="M2538">
        <v>0</v>
      </c>
      <c r="N2538" s="7">
        <v>0</v>
      </c>
      <c r="O2538" s="7" t="str">
        <f t="shared" ref="O2538:Q2538" si="1415">O2438</f>
        <v>1-1,2-36</v>
      </c>
      <c r="P2538" s="5" t="str">
        <f t="shared" si="1376"/>
        <v>1-95325</v>
      </c>
      <c r="Q2538" s="7">
        <f t="shared" si="1415"/>
        <v>0</v>
      </c>
      <c r="R2538" s="5">
        <f t="shared" si="1377"/>
        <v>47552</v>
      </c>
      <c r="S2538" s="5">
        <v>15</v>
      </c>
      <c r="T2538" s="5">
        <v>0</v>
      </c>
      <c r="U2538">
        <f>[2]升级消耗!$K138</f>
        <v>95325</v>
      </c>
      <c r="V2538">
        <f t="shared" si="1351"/>
        <v>2.1</v>
      </c>
      <c r="AA2538" s="5">
        <f t="shared" si="1378"/>
        <v>1400</v>
      </c>
    </row>
    <row r="2539" spans="1:27">
      <c r="A2539" s="5">
        <f t="shared" si="1370"/>
        <v>1009136</v>
      </c>
      <c r="B2539" s="5">
        <f t="shared" si="1348"/>
        <v>1009</v>
      </c>
      <c r="C2539" s="5">
        <f>VLOOKUP(B2539,[1]role!$A:$J,10,1)</f>
        <v>53</v>
      </c>
      <c r="D2539" s="5">
        <f t="shared" si="1349"/>
        <v>136</v>
      </c>
      <c r="E2539" s="10" t="s">
        <v>241</v>
      </c>
      <c r="F2539" s="5">
        <f>[2]攻击!$M141</f>
        <v>48613</v>
      </c>
      <c r="G2539" s="5">
        <f t="shared" si="1372"/>
        <v>697</v>
      </c>
      <c r="H2539" s="5">
        <v>0</v>
      </c>
      <c r="I2539" s="6">
        <f t="shared" si="1373"/>
        <v>1410</v>
      </c>
      <c r="J2539">
        <v>0</v>
      </c>
      <c r="K2539" s="11">
        <f t="shared" si="1374"/>
        <v>8</v>
      </c>
      <c r="L2539">
        <v>0</v>
      </c>
      <c r="M2539">
        <v>0</v>
      </c>
      <c r="N2539" s="7">
        <v>0</v>
      </c>
      <c r="O2539" s="7" t="str">
        <f t="shared" ref="O2539:Q2539" si="1416">O2439</f>
        <v>1-1,2-37</v>
      </c>
      <c r="P2539" s="5" t="str">
        <f t="shared" si="1376"/>
        <v>1-97453</v>
      </c>
      <c r="Q2539" s="7">
        <f t="shared" si="1416"/>
        <v>0</v>
      </c>
      <c r="R2539" s="5">
        <f t="shared" si="1377"/>
        <v>48613</v>
      </c>
      <c r="S2539" s="5">
        <v>15</v>
      </c>
      <c r="T2539" s="5">
        <v>0</v>
      </c>
      <c r="U2539">
        <f>[2]升级消耗!$K139</f>
        <v>97453</v>
      </c>
      <c r="V2539">
        <f t="shared" si="1351"/>
        <v>2.1</v>
      </c>
      <c r="AA2539" s="5">
        <f t="shared" si="1378"/>
        <v>1410</v>
      </c>
    </row>
    <row r="2540" spans="1:27">
      <c r="A2540" s="5">
        <f t="shared" si="1370"/>
        <v>1009137</v>
      </c>
      <c r="B2540" s="5">
        <f t="shared" si="1348"/>
        <v>1009</v>
      </c>
      <c r="C2540" s="5">
        <f>VLOOKUP(B2540,[1]role!$A:$J,10,1)</f>
        <v>53</v>
      </c>
      <c r="D2540" s="5">
        <f t="shared" si="1349"/>
        <v>137</v>
      </c>
      <c r="E2540" s="10" t="s">
        <v>241</v>
      </c>
      <c r="F2540" s="5">
        <f>[2]攻击!$M142</f>
        <v>49674</v>
      </c>
      <c r="G2540" s="5">
        <f t="shared" si="1372"/>
        <v>702</v>
      </c>
      <c r="H2540" s="5">
        <v>0</v>
      </c>
      <c r="I2540" s="6">
        <f t="shared" si="1373"/>
        <v>1420</v>
      </c>
      <c r="J2540">
        <v>0</v>
      </c>
      <c r="K2540" s="11">
        <f t="shared" si="1374"/>
        <v>8</v>
      </c>
      <c r="L2540">
        <v>0</v>
      </c>
      <c r="M2540">
        <v>0</v>
      </c>
      <c r="N2540" s="7">
        <v>0</v>
      </c>
      <c r="O2540" s="7" t="str">
        <f t="shared" ref="O2540:Q2540" si="1417">O2440</f>
        <v>1-1,2-38</v>
      </c>
      <c r="P2540" s="5" t="str">
        <f t="shared" si="1376"/>
        <v>1-99574</v>
      </c>
      <c r="Q2540" s="7">
        <f t="shared" si="1417"/>
        <v>0</v>
      </c>
      <c r="R2540" s="5">
        <f t="shared" si="1377"/>
        <v>49674</v>
      </c>
      <c r="S2540" s="5">
        <v>15</v>
      </c>
      <c r="T2540" s="5">
        <v>0</v>
      </c>
      <c r="U2540">
        <f>[2]升级消耗!$K140</f>
        <v>99574</v>
      </c>
      <c r="V2540">
        <f t="shared" si="1351"/>
        <v>2.1</v>
      </c>
      <c r="AA2540" s="5">
        <f t="shared" si="1378"/>
        <v>1420</v>
      </c>
    </row>
    <row r="2541" spans="1:27">
      <c r="A2541" s="5">
        <f t="shared" si="1370"/>
        <v>1009138</v>
      </c>
      <c r="B2541" s="5">
        <f t="shared" si="1348"/>
        <v>1009</v>
      </c>
      <c r="C2541" s="5">
        <f>VLOOKUP(B2541,[1]role!$A:$J,10,1)</f>
        <v>53</v>
      </c>
      <c r="D2541" s="5">
        <f t="shared" si="1349"/>
        <v>138</v>
      </c>
      <c r="E2541" s="10" t="s">
        <v>241</v>
      </c>
      <c r="F2541" s="5">
        <f>[2]攻击!$M143</f>
        <v>50739</v>
      </c>
      <c r="G2541" s="5">
        <f t="shared" si="1372"/>
        <v>706</v>
      </c>
      <c r="H2541" s="5">
        <v>0</v>
      </c>
      <c r="I2541" s="6">
        <f t="shared" si="1373"/>
        <v>1430</v>
      </c>
      <c r="J2541">
        <v>0</v>
      </c>
      <c r="K2541" s="11">
        <f t="shared" si="1374"/>
        <v>8</v>
      </c>
      <c r="L2541">
        <v>0</v>
      </c>
      <c r="M2541">
        <v>0</v>
      </c>
      <c r="N2541" s="7">
        <v>0</v>
      </c>
      <c r="O2541" s="7" t="str">
        <f t="shared" ref="O2541:Q2541" si="1418">O2441</f>
        <v>1-1,2-39</v>
      </c>
      <c r="P2541" s="5" t="str">
        <f t="shared" si="1376"/>
        <v>1-101706</v>
      </c>
      <c r="Q2541" s="7">
        <f t="shared" si="1418"/>
        <v>0</v>
      </c>
      <c r="R2541" s="5">
        <f t="shared" si="1377"/>
        <v>50739</v>
      </c>
      <c r="S2541" s="5">
        <v>15</v>
      </c>
      <c r="T2541" s="5">
        <v>0</v>
      </c>
      <c r="U2541">
        <f>[2]升级消耗!$K141</f>
        <v>101706</v>
      </c>
      <c r="V2541">
        <f t="shared" si="1351"/>
        <v>2.1</v>
      </c>
      <c r="AA2541" s="5">
        <f t="shared" si="1378"/>
        <v>1430</v>
      </c>
    </row>
    <row r="2542" spans="1:27">
      <c r="A2542" s="5">
        <f t="shared" si="1370"/>
        <v>1009139</v>
      </c>
      <c r="B2542" s="5">
        <f t="shared" si="1348"/>
        <v>1009</v>
      </c>
      <c r="C2542" s="5">
        <f>VLOOKUP(B2542,[1]role!$A:$J,10,1)</f>
        <v>53</v>
      </c>
      <c r="D2542" s="5">
        <f t="shared" si="1349"/>
        <v>139</v>
      </c>
      <c r="E2542" s="10" t="s">
        <v>241</v>
      </c>
      <c r="F2542" s="5">
        <f>[2]攻击!$M144</f>
        <v>51803</v>
      </c>
      <c r="G2542" s="5">
        <f t="shared" si="1372"/>
        <v>711</v>
      </c>
      <c r="H2542" s="5">
        <v>0</v>
      </c>
      <c r="I2542" s="6">
        <f t="shared" si="1373"/>
        <v>1440</v>
      </c>
      <c r="J2542">
        <v>0</v>
      </c>
      <c r="K2542" s="11">
        <f t="shared" si="1374"/>
        <v>8</v>
      </c>
      <c r="L2542">
        <v>0</v>
      </c>
      <c r="M2542">
        <v>0</v>
      </c>
      <c r="N2542" s="7">
        <v>0</v>
      </c>
      <c r="O2542" s="7" t="str">
        <f t="shared" ref="O2542:Q2542" si="1419">O2442</f>
        <v>1-1,2-40</v>
      </c>
      <c r="P2542" s="5" t="str">
        <f t="shared" si="1376"/>
        <v>1-103850</v>
      </c>
      <c r="Q2542" s="7">
        <f t="shared" si="1419"/>
        <v>0</v>
      </c>
      <c r="R2542" s="5">
        <f t="shared" si="1377"/>
        <v>51803</v>
      </c>
      <c r="S2542" s="5">
        <v>15</v>
      </c>
      <c r="T2542" s="5">
        <v>0</v>
      </c>
      <c r="U2542">
        <f>[2]升级消耗!$K142</f>
        <v>103850</v>
      </c>
      <c r="V2542">
        <f t="shared" si="1351"/>
        <v>2.1</v>
      </c>
      <c r="AA2542" s="5">
        <f t="shared" si="1378"/>
        <v>1440</v>
      </c>
    </row>
    <row r="2543" spans="1:27">
      <c r="A2543" s="5">
        <f t="shared" si="1370"/>
        <v>1009140</v>
      </c>
      <c r="B2543" s="5">
        <f t="shared" si="1348"/>
        <v>1009</v>
      </c>
      <c r="C2543" s="5">
        <f>VLOOKUP(B2543,[1]role!$A:$J,10,1)</f>
        <v>53</v>
      </c>
      <c r="D2543" s="5">
        <f t="shared" si="1349"/>
        <v>140</v>
      </c>
      <c r="E2543" s="10" t="s">
        <v>241</v>
      </c>
      <c r="F2543" s="5">
        <f>[2]攻击!$M145</f>
        <v>52872</v>
      </c>
      <c r="G2543" s="5">
        <f t="shared" si="1372"/>
        <v>716</v>
      </c>
      <c r="H2543" s="5">
        <v>0</v>
      </c>
      <c r="I2543" s="6">
        <f t="shared" si="1373"/>
        <v>1450</v>
      </c>
      <c r="J2543">
        <v>0</v>
      </c>
      <c r="K2543" s="11">
        <f t="shared" si="1374"/>
        <v>8</v>
      </c>
      <c r="L2543">
        <v>0</v>
      </c>
      <c r="M2543">
        <v>0</v>
      </c>
      <c r="N2543" s="7">
        <v>0</v>
      </c>
      <c r="O2543" s="7" t="str">
        <f t="shared" ref="O2543:Q2543" si="1420">O2443</f>
        <v>1-1,2-41</v>
      </c>
      <c r="P2543" s="5" t="str">
        <f t="shared" si="1376"/>
        <v>1-105989</v>
      </c>
      <c r="Q2543" s="7">
        <f t="shared" si="1420"/>
        <v>0</v>
      </c>
      <c r="R2543" s="5">
        <f t="shared" si="1377"/>
        <v>52872</v>
      </c>
      <c r="S2543" s="5">
        <v>15</v>
      </c>
      <c r="T2543" s="5">
        <v>0</v>
      </c>
      <c r="U2543">
        <f>[2]升级消耗!$K143</f>
        <v>105989</v>
      </c>
      <c r="V2543">
        <f t="shared" si="1351"/>
        <v>2.1</v>
      </c>
      <c r="AA2543" s="5">
        <f t="shared" si="1378"/>
        <v>1450</v>
      </c>
    </row>
    <row r="2544" spans="1:27">
      <c r="A2544" s="5">
        <f t="shared" si="1370"/>
        <v>1009141</v>
      </c>
      <c r="B2544" s="5">
        <f t="shared" si="1348"/>
        <v>1009</v>
      </c>
      <c r="C2544" s="5">
        <f>VLOOKUP(B2544,[1]role!$A:$J,10,1)</f>
        <v>53</v>
      </c>
      <c r="D2544" s="5">
        <f t="shared" si="1349"/>
        <v>141</v>
      </c>
      <c r="E2544" s="10" t="s">
        <v>241</v>
      </c>
      <c r="F2544" s="5">
        <f>[2]攻击!$M146</f>
        <v>53940</v>
      </c>
      <c r="G2544" s="5">
        <f t="shared" si="1372"/>
        <v>721</v>
      </c>
      <c r="H2544" s="5">
        <v>0</v>
      </c>
      <c r="I2544" s="6">
        <f t="shared" si="1373"/>
        <v>1460</v>
      </c>
      <c r="J2544">
        <v>0</v>
      </c>
      <c r="K2544" s="11">
        <f t="shared" si="1374"/>
        <v>8</v>
      </c>
      <c r="L2544">
        <v>0</v>
      </c>
      <c r="M2544">
        <v>0</v>
      </c>
      <c r="N2544" s="7">
        <v>0</v>
      </c>
      <c r="O2544" s="7" t="str">
        <f t="shared" ref="O2544:Q2544" si="1421">O2444</f>
        <v>1-1,2-42</v>
      </c>
      <c r="P2544" s="5" t="str">
        <f t="shared" si="1376"/>
        <v>1-108129</v>
      </c>
      <c r="Q2544" s="7">
        <f t="shared" si="1421"/>
        <v>0</v>
      </c>
      <c r="R2544" s="5">
        <f t="shared" si="1377"/>
        <v>53940</v>
      </c>
      <c r="S2544" s="5">
        <v>15</v>
      </c>
      <c r="T2544" s="5">
        <v>0</v>
      </c>
      <c r="U2544">
        <f>[2]升级消耗!$K144</f>
        <v>108129</v>
      </c>
      <c r="V2544">
        <f t="shared" si="1351"/>
        <v>2.1</v>
      </c>
      <c r="AA2544" s="5">
        <f t="shared" si="1378"/>
        <v>1460</v>
      </c>
    </row>
    <row r="2545" spans="1:27">
      <c r="A2545" s="5">
        <f t="shared" si="1370"/>
        <v>1009142</v>
      </c>
      <c r="B2545" s="5">
        <f t="shared" ref="B2545:B2608" si="1422">B2245+1</f>
        <v>1009</v>
      </c>
      <c r="C2545" s="5">
        <f>VLOOKUP(B2545,[1]role!$A:$J,10,1)</f>
        <v>53</v>
      </c>
      <c r="D2545" s="5">
        <f t="shared" ref="D2545:D2608" si="1423">D2245</f>
        <v>142</v>
      </c>
      <c r="E2545" s="10" t="s">
        <v>241</v>
      </c>
      <c r="F2545" s="5">
        <f>[2]攻击!$M147</f>
        <v>55013</v>
      </c>
      <c r="G2545" s="5">
        <f t="shared" si="1372"/>
        <v>726</v>
      </c>
      <c r="H2545" s="5">
        <v>0</v>
      </c>
      <c r="I2545" s="6">
        <f t="shared" si="1373"/>
        <v>1470</v>
      </c>
      <c r="J2545">
        <v>0</v>
      </c>
      <c r="K2545" s="11">
        <f t="shared" si="1374"/>
        <v>8</v>
      </c>
      <c r="L2545">
        <v>0</v>
      </c>
      <c r="M2545">
        <v>0</v>
      </c>
      <c r="N2545" s="7">
        <v>0</v>
      </c>
      <c r="O2545" s="7" t="str">
        <f t="shared" ref="O2545:Q2545" si="1424">O2445</f>
        <v>1-1,2-43</v>
      </c>
      <c r="P2545" s="5" t="str">
        <f t="shared" si="1376"/>
        <v>1-110280</v>
      </c>
      <c r="Q2545" s="7">
        <f t="shared" si="1424"/>
        <v>0</v>
      </c>
      <c r="R2545" s="5">
        <f t="shared" si="1377"/>
        <v>55013</v>
      </c>
      <c r="S2545" s="5">
        <v>15</v>
      </c>
      <c r="T2545" s="5">
        <v>0</v>
      </c>
      <c r="U2545">
        <f>[2]升级消耗!$K145</f>
        <v>110280</v>
      </c>
      <c r="V2545">
        <f t="shared" ref="V2545:V2608" si="1425">V2245-0.05</f>
        <v>2.1</v>
      </c>
      <c r="AA2545" s="5">
        <f t="shared" si="1378"/>
        <v>1470</v>
      </c>
    </row>
    <row r="2546" spans="1:27">
      <c r="A2546" s="5">
        <f t="shared" si="1370"/>
        <v>1009143</v>
      </c>
      <c r="B2546" s="5">
        <f t="shared" si="1422"/>
        <v>1009</v>
      </c>
      <c r="C2546" s="5">
        <f>VLOOKUP(B2546,[1]role!$A:$J,10,1)</f>
        <v>53</v>
      </c>
      <c r="D2546" s="5">
        <f t="shared" si="1423"/>
        <v>143</v>
      </c>
      <c r="E2546" s="10" t="s">
        <v>241</v>
      </c>
      <c r="F2546" s="5">
        <f>[2]攻击!$M148</f>
        <v>56085</v>
      </c>
      <c r="G2546" s="5">
        <f t="shared" si="1372"/>
        <v>730</v>
      </c>
      <c r="H2546" s="5">
        <v>0</v>
      </c>
      <c r="I2546" s="6">
        <f t="shared" si="1373"/>
        <v>1480</v>
      </c>
      <c r="J2546">
        <v>0</v>
      </c>
      <c r="K2546" s="11">
        <f t="shared" si="1374"/>
        <v>8</v>
      </c>
      <c r="L2546">
        <v>0</v>
      </c>
      <c r="M2546">
        <v>0</v>
      </c>
      <c r="N2546" s="7">
        <v>0</v>
      </c>
      <c r="O2546" s="7" t="str">
        <f t="shared" ref="O2546:Q2546" si="1426">O2446</f>
        <v>1-1,2-44</v>
      </c>
      <c r="P2546" s="5" t="str">
        <f t="shared" si="1376"/>
        <v>1-112431</v>
      </c>
      <c r="Q2546" s="7">
        <f t="shared" si="1426"/>
        <v>0</v>
      </c>
      <c r="R2546" s="5">
        <f t="shared" si="1377"/>
        <v>56085</v>
      </c>
      <c r="S2546" s="5">
        <v>15</v>
      </c>
      <c r="T2546" s="5">
        <v>0</v>
      </c>
      <c r="U2546">
        <f>[2]升级消耗!$K146</f>
        <v>112431</v>
      </c>
      <c r="V2546">
        <f t="shared" si="1425"/>
        <v>2.1</v>
      </c>
      <c r="AA2546" s="5">
        <f t="shared" si="1378"/>
        <v>1480</v>
      </c>
    </row>
    <row r="2547" spans="1:27">
      <c r="A2547" s="5">
        <f t="shared" si="1370"/>
        <v>1009144</v>
      </c>
      <c r="B2547" s="5">
        <f t="shared" si="1422"/>
        <v>1009</v>
      </c>
      <c r="C2547" s="5">
        <f>VLOOKUP(B2547,[1]role!$A:$J,10,1)</f>
        <v>53</v>
      </c>
      <c r="D2547" s="5">
        <f t="shared" si="1423"/>
        <v>144</v>
      </c>
      <c r="E2547" s="10" t="s">
        <v>241</v>
      </c>
      <c r="F2547" s="5">
        <f>[2]攻击!$M149</f>
        <v>57162</v>
      </c>
      <c r="G2547" s="5">
        <f t="shared" si="1372"/>
        <v>735</v>
      </c>
      <c r="H2547" s="5">
        <v>0</v>
      </c>
      <c r="I2547" s="6">
        <f t="shared" si="1373"/>
        <v>1490</v>
      </c>
      <c r="J2547">
        <v>0</v>
      </c>
      <c r="K2547" s="11">
        <f t="shared" si="1374"/>
        <v>8</v>
      </c>
      <c r="L2547">
        <v>0</v>
      </c>
      <c r="M2547">
        <v>0</v>
      </c>
      <c r="N2547" s="7">
        <v>0</v>
      </c>
      <c r="O2547" s="7" t="str">
        <f t="shared" ref="O2547:Q2547" si="1427">O2447</f>
        <v>1-1,2-45</v>
      </c>
      <c r="P2547" s="5" t="str">
        <f t="shared" si="1376"/>
        <v>1-114590</v>
      </c>
      <c r="Q2547" s="7">
        <f t="shared" si="1427"/>
        <v>0</v>
      </c>
      <c r="R2547" s="5">
        <f t="shared" si="1377"/>
        <v>57162</v>
      </c>
      <c r="S2547" s="5">
        <v>15</v>
      </c>
      <c r="T2547" s="5">
        <v>0</v>
      </c>
      <c r="U2547">
        <f>[2]升级消耗!$K147</f>
        <v>114590</v>
      </c>
      <c r="V2547">
        <f t="shared" si="1425"/>
        <v>2.1</v>
      </c>
      <c r="AA2547" s="5">
        <f t="shared" si="1378"/>
        <v>1490</v>
      </c>
    </row>
    <row r="2548" spans="1:27">
      <c r="A2548" s="5">
        <f t="shared" si="1370"/>
        <v>1009145</v>
      </c>
      <c r="B2548" s="5">
        <f t="shared" si="1422"/>
        <v>1009</v>
      </c>
      <c r="C2548" s="5">
        <f>VLOOKUP(B2548,[1]role!$A:$J,10,1)</f>
        <v>53</v>
      </c>
      <c r="D2548" s="5">
        <f t="shared" si="1423"/>
        <v>145</v>
      </c>
      <c r="E2548" s="10" t="s">
        <v>241</v>
      </c>
      <c r="F2548" s="5">
        <f>[2]攻击!$M150</f>
        <v>58238</v>
      </c>
      <c r="G2548" s="5">
        <f t="shared" si="1372"/>
        <v>740</v>
      </c>
      <c r="H2548" s="5">
        <v>0</v>
      </c>
      <c r="I2548" s="6">
        <f t="shared" si="1373"/>
        <v>1500</v>
      </c>
      <c r="J2548">
        <v>0</v>
      </c>
      <c r="K2548" s="11">
        <f t="shared" si="1374"/>
        <v>8</v>
      </c>
      <c r="L2548">
        <v>0</v>
      </c>
      <c r="M2548">
        <v>0</v>
      </c>
      <c r="N2548" s="7">
        <v>0</v>
      </c>
      <c r="O2548" s="7" t="str">
        <f t="shared" ref="O2548:Q2548" si="1428">O2448</f>
        <v>1-1,2-46</v>
      </c>
      <c r="P2548" s="5" t="str">
        <f t="shared" si="1376"/>
        <v>1-116744</v>
      </c>
      <c r="Q2548" s="7">
        <f t="shared" si="1428"/>
        <v>0</v>
      </c>
      <c r="R2548" s="5">
        <f t="shared" si="1377"/>
        <v>58238</v>
      </c>
      <c r="S2548" s="5">
        <v>15</v>
      </c>
      <c r="T2548" s="5">
        <v>0</v>
      </c>
      <c r="U2548">
        <f>[2]升级消耗!$K148</f>
        <v>116744</v>
      </c>
      <c r="V2548">
        <f t="shared" si="1425"/>
        <v>2.1</v>
      </c>
      <c r="AA2548" s="5">
        <f t="shared" si="1378"/>
        <v>1500</v>
      </c>
    </row>
    <row r="2549" spans="1:27">
      <c r="A2549" s="5">
        <f t="shared" si="1370"/>
        <v>1009146</v>
      </c>
      <c r="B2549" s="5">
        <f t="shared" si="1422"/>
        <v>1009</v>
      </c>
      <c r="C2549" s="5">
        <f>VLOOKUP(B2549,[1]role!$A:$J,10,1)</f>
        <v>53</v>
      </c>
      <c r="D2549" s="5">
        <f t="shared" si="1423"/>
        <v>146</v>
      </c>
      <c r="E2549" s="10" t="s">
        <v>241</v>
      </c>
      <c r="F2549" s="5">
        <f>[2]攻击!$M151</f>
        <v>59319</v>
      </c>
      <c r="G2549" s="5">
        <f t="shared" si="1372"/>
        <v>745</v>
      </c>
      <c r="H2549" s="5">
        <v>0</v>
      </c>
      <c r="I2549" s="6">
        <f t="shared" si="1373"/>
        <v>1510</v>
      </c>
      <c r="J2549">
        <v>0</v>
      </c>
      <c r="K2549" s="11">
        <f t="shared" si="1374"/>
        <v>8</v>
      </c>
      <c r="L2549">
        <v>0</v>
      </c>
      <c r="M2549">
        <v>0</v>
      </c>
      <c r="N2549" s="7">
        <v>0</v>
      </c>
      <c r="O2549" s="7" t="str">
        <f t="shared" ref="O2549:Q2549" si="1429">O2449</f>
        <v>1-1,2-47</v>
      </c>
      <c r="P2549" s="5" t="str">
        <f t="shared" si="1376"/>
        <v>1-118907</v>
      </c>
      <c r="Q2549" s="7">
        <f t="shared" si="1429"/>
        <v>0</v>
      </c>
      <c r="R2549" s="5">
        <f t="shared" si="1377"/>
        <v>59319</v>
      </c>
      <c r="S2549" s="5">
        <v>15</v>
      </c>
      <c r="T2549" s="5">
        <v>0</v>
      </c>
      <c r="U2549">
        <f>[2]升级消耗!$K149</f>
        <v>118907</v>
      </c>
      <c r="V2549">
        <f t="shared" si="1425"/>
        <v>2.1</v>
      </c>
      <c r="AA2549" s="5">
        <f t="shared" si="1378"/>
        <v>1510</v>
      </c>
    </row>
    <row r="2550" spans="1:27">
      <c r="A2550" s="5">
        <f t="shared" si="1370"/>
        <v>1009147</v>
      </c>
      <c r="B2550" s="5">
        <f t="shared" si="1422"/>
        <v>1009</v>
      </c>
      <c r="C2550" s="5">
        <f>VLOOKUP(B2550,[1]role!$A:$J,10,1)</f>
        <v>53</v>
      </c>
      <c r="D2550" s="5">
        <f t="shared" si="1423"/>
        <v>147</v>
      </c>
      <c r="E2550" s="10" t="s">
        <v>241</v>
      </c>
      <c r="F2550" s="5">
        <f>[2]攻击!$M152</f>
        <v>60399</v>
      </c>
      <c r="G2550" s="5">
        <f t="shared" si="1372"/>
        <v>749</v>
      </c>
      <c r="H2550" s="5">
        <v>0</v>
      </c>
      <c r="I2550" s="6">
        <f t="shared" si="1373"/>
        <v>1520</v>
      </c>
      <c r="J2550">
        <v>0</v>
      </c>
      <c r="K2550" s="11">
        <f t="shared" si="1374"/>
        <v>8</v>
      </c>
      <c r="L2550">
        <v>0</v>
      </c>
      <c r="M2550">
        <v>0</v>
      </c>
      <c r="N2550" s="7">
        <v>0</v>
      </c>
      <c r="O2550" s="7" t="str">
        <f t="shared" ref="O2550:Q2550" si="1430">O2450</f>
        <v>1-1,2-48</v>
      </c>
      <c r="P2550" s="5" t="str">
        <f t="shared" si="1376"/>
        <v>1-121083</v>
      </c>
      <c r="Q2550" s="7">
        <f t="shared" si="1430"/>
        <v>0</v>
      </c>
      <c r="R2550" s="5">
        <f t="shared" si="1377"/>
        <v>60399</v>
      </c>
      <c r="S2550" s="5">
        <v>15</v>
      </c>
      <c r="T2550" s="5">
        <v>0</v>
      </c>
      <c r="U2550">
        <f>[2]升级消耗!$K150</f>
        <v>121083</v>
      </c>
      <c r="V2550">
        <f t="shared" si="1425"/>
        <v>2.1</v>
      </c>
      <c r="AA2550" s="5">
        <f t="shared" si="1378"/>
        <v>1520</v>
      </c>
    </row>
    <row r="2551" spans="1:27">
      <c r="A2551" s="5">
        <f t="shared" si="1370"/>
        <v>1009148</v>
      </c>
      <c r="B2551" s="5">
        <f t="shared" si="1422"/>
        <v>1009</v>
      </c>
      <c r="C2551" s="5">
        <f>VLOOKUP(B2551,[1]role!$A:$J,10,1)</f>
        <v>53</v>
      </c>
      <c r="D2551" s="5">
        <f t="shared" si="1423"/>
        <v>148</v>
      </c>
      <c r="E2551" s="10" t="s">
        <v>241</v>
      </c>
      <c r="F2551" s="5">
        <f>[2]攻击!$M153</f>
        <v>61483</v>
      </c>
      <c r="G2551" s="5">
        <f t="shared" si="1372"/>
        <v>754</v>
      </c>
      <c r="H2551" s="5">
        <v>0</v>
      </c>
      <c r="I2551" s="6">
        <f t="shared" si="1373"/>
        <v>1530</v>
      </c>
      <c r="J2551">
        <v>0</v>
      </c>
      <c r="K2551" s="11">
        <f t="shared" si="1374"/>
        <v>8</v>
      </c>
      <c r="L2551">
        <v>0</v>
      </c>
      <c r="M2551">
        <v>0</v>
      </c>
      <c r="N2551" s="7">
        <v>0</v>
      </c>
      <c r="O2551" s="7" t="str">
        <f t="shared" ref="O2551:Q2551" si="1431">O2451</f>
        <v>1-1,2-49</v>
      </c>
      <c r="P2551" s="5" t="str">
        <f t="shared" si="1376"/>
        <v>1-123253</v>
      </c>
      <c r="Q2551" s="7">
        <f t="shared" si="1431"/>
        <v>0</v>
      </c>
      <c r="R2551" s="5">
        <f t="shared" si="1377"/>
        <v>61483</v>
      </c>
      <c r="S2551" s="5">
        <v>15</v>
      </c>
      <c r="T2551" s="5">
        <v>0</v>
      </c>
      <c r="U2551">
        <f>[2]升级消耗!$K151</f>
        <v>123253</v>
      </c>
      <c r="V2551">
        <f t="shared" si="1425"/>
        <v>2.1</v>
      </c>
      <c r="AA2551" s="5">
        <f t="shared" si="1378"/>
        <v>1530</v>
      </c>
    </row>
    <row r="2552" spans="1:27">
      <c r="A2552" s="5">
        <f t="shared" si="1370"/>
        <v>1009149</v>
      </c>
      <c r="B2552" s="5">
        <f t="shared" si="1422"/>
        <v>1009</v>
      </c>
      <c r="C2552" s="5">
        <f>VLOOKUP(B2552,[1]role!$A:$J,10,1)</f>
        <v>53</v>
      </c>
      <c r="D2552" s="5">
        <f t="shared" si="1423"/>
        <v>149</v>
      </c>
      <c r="E2552" s="10" t="s">
        <v>241</v>
      </c>
      <c r="F2552" s="5">
        <f>[2]攻击!$M154</f>
        <v>62567</v>
      </c>
      <c r="G2552" s="5">
        <f t="shared" si="1372"/>
        <v>759</v>
      </c>
      <c r="H2552" s="5">
        <v>0</v>
      </c>
      <c r="I2552" s="6">
        <f t="shared" si="1373"/>
        <v>1540</v>
      </c>
      <c r="J2552">
        <v>0</v>
      </c>
      <c r="K2552" s="11">
        <f t="shared" si="1374"/>
        <v>8</v>
      </c>
      <c r="L2552">
        <v>0</v>
      </c>
      <c r="M2552">
        <v>0</v>
      </c>
      <c r="N2552" s="7">
        <v>0</v>
      </c>
      <c r="O2552" s="7" t="str">
        <f t="shared" ref="O2552:Q2552" si="1432">O2452</f>
        <v>1-1,2-50</v>
      </c>
      <c r="P2552" s="5" t="str">
        <f t="shared" si="1376"/>
        <v>1-125427</v>
      </c>
      <c r="Q2552" s="7">
        <f t="shared" si="1432"/>
        <v>0</v>
      </c>
      <c r="R2552" s="5">
        <f t="shared" si="1377"/>
        <v>62567</v>
      </c>
      <c r="S2552" s="5">
        <v>15</v>
      </c>
      <c r="T2552" s="5">
        <v>0</v>
      </c>
      <c r="U2552">
        <f>[2]升级消耗!$K152</f>
        <v>125427</v>
      </c>
      <c r="V2552">
        <f t="shared" si="1425"/>
        <v>2.1</v>
      </c>
      <c r="AA2552" s="5">
        <f t="shared" si="1378"/>
        <v>1540</v>
      </c>
    </row>
    <row r="2553" spans="1:27">
      <c r="A2553" s="5">
        <f t="shared" si="1370"/>
        <v>1009150</v>
      </c>
      <c r="B2553" s="5">
        <f t="shared" si="1422"/>
        <v>1009</v>
      </c>
      <c r="C2553" s="5">
        <f>VLOOKUP(B2553,[1]role!$A:$J,10,1)</f>
        <v>53</v>
      </c>
      <c r="D2553" s="5">
        <f t="shared" si="1423"/>
        <v>150</v>
      </c>
      <c r="E2553" s="10" t="s">
        <v>241</v>
      </c>
      <c r="F2553" s="5">
        <f>[2]攻击!$M155</f>
        <v>63655</v>
      </c>
      <c r="G2553" s="5">
        <f t="shared" si="1372"/>
        <v>764</v>
      </c>
      <c r="H2553" s="5">
        <v>0</v>
      </c>
      <c r="I2553" s="6">
        <f t="shared" si="1373"/>
        <v>1550</v>
      </c>
      <c r="J2553">
        <v>0</v>
      </c>
      <c r="K2553" s="11">
        <f t="shared" si="1374"/>
        <v>8</v>
      </c>
      <c r="L2553">
        <v>0</v>
      </c>
      <c r="M2553">
        <v>0</v>
      </c>
      <c r="N2553" s="7">
        <v>0</v>
      </c>
      <c r="O2553" s="7" t="str">
        <f t="shared" ref="O2553:Q2553" si="1433">O2453</f>
        <v>1-1,2-51</v>
      </c>
      <c r="P2553" s="5" t="str">
        <f t="shared" si="1376"/>
        <v>1-127604</v>
      </c>
      <c r="Q2553" s="7">
        <f t="shared" si="1433"/>
        <v>0</v>
      </c>
      <c r="R2553" s="5">
        <f t="shared" si="1377"/>
        <v>63655</v>
      </c>
      <c r="S2553" s="5">
        <v>15</v>
      </c>
      <c r="T2553" s="5">
        <v>0</v>
      </c>
      <c r="U2553">
        <f>[2]升级消耗!$K153</f>
        <v>127604</v>
      </c>
      <c r="V2553">
        <f t="shared" si="1425"/>
        <v>2.1</v>
      </c>
      <c r="AA2553" s="5">
        <f t="shared" si="1378"/>
        <v>1550</v>
      </c>
    </row>
    <row r="2554" spans="1:27">
      <c r="A2554" s="5">
        <f t="shared" si="1370"/>
        <v>1009151</v>
      </c>
      <c r="B2554" s="5">
        <f t="shared" si="1422"/>
        <v>1009</v>
      </c>
      <c r="C2554" s="5">
        <f>VLOOKUP(B2554,[1]role!$A:$J,10,1)</f>
        <v>53</v>
      </c>
      <c r="D2554" s="5">
        <f t="shared" si="1423"/>
        <v>151</v>
      </c>
      <c r="E2554" s="10" t="s">
        <v>241</v>
      </c>
      <c r="F2554" s="5">
        <f>[2]攻击!$M156</f>
        <v>65286</v>
      </c>
      <c r="G2554" s="5">
        <f t="shared" si="1372"/>
        <v>768</v>
      </c>
      <c r="H2554" s="5">
        <v>0</v>
      </c>
      <c r="I2554" s="6">
        <f t="shared" si="1373"/>
        <v>1560</v>
      </c>
      <c r="J2554">
        <v>0</v>
      </c>
      <c r="K2554" s="11">
        <f t="shared" si="1374"/>
        <v>8</v>
      </c>
      <c r="L2554">
        <v>0</v>
      </c>
      <c r="M2554">
        <v>0</v>
      </c>
      <c r="N2554" s="7">
        <v>0</v>
      </c>
      <c r="O2554" s="7" t="str">
        <f t="shared" ref="O2554:Q2554" si="1434">O2454</f>
        <v>1-1,2-52</v>
      </c>
      <c r="P2554" s="5" t="str">
        <f t="shared" si="1376"/>
        <v>1-130875</v>
      </c>
      <c r="Q2554" s="7">
        <f t="shared" si="1434"/>
        <v>0</v>
      </c>
      <c r="R2554" s="5">
        <f t="shared" si="1377"/>
        <v>65286</v>
      </c>
      <c r="S2554" s="5">
        <v>15</v>
      </c>
      <c r="T2554" s="5">
        <v>0</v>
      </c>
      <c r="U2554">
        <f>[2]升级消耗!$K154</f>
        <v>130875</v>
      </c>
      <c r="V2554">
        <f t="shared" si="1425"/>
        <v>2.1</v>
      </c>
      <c r="AA2554" s="5">
        <f t="shared" si="1378"/>
        <v>1560</v>
      </c>
    </row>
    <row r="2555" spans="1:27">
      <c r="A2555" s="5">
        <f t="shared" si="1370"/>
        <v>1009152</v>
      </c>
      <c r="B2555" s="5">
        <f t="shared" si="1422"/>
        <v>1009</v>
      </c>
      <c r="C2555" s="5">
        <f>VLOOKUP(B2555,[1]role!$A:$J,10,1)</f>
        <v>53</v>
      </c>
      <c r="D2555" s="5">
        <f t="shared" si="1423"/>
        <v>152</v>
      </c>
      <c r="E2555" s="10" t="s">
        <v>241</v>
      </c>
      <c r="F2555" s="5">
        <f>[2]攻击!$M157</f>
        <v>66916</v>
      </c>
      <c r="G2555" s="5">
        <f t="shared" si="1372"/>
        <v>773</v>
      </c>
      <c r="H2555" s="5">
        <v>0</v>
      </c>
      <c r="I2555" s="6">
        <f t="shared" si="1373"/>
        <v>1570</v>
      </c>
      <c r="J2555">
        <v>0</v>
      </c>
      <c r="K2555" s="11">
        <f t="shared" si="1374"/>
        <v>8</v>
      </c>
      <c r="L2555">
        <v>0</v>
      </c>
      <c r="M2555">
        <v>0</v>
      </c>
      <c r="N2555" s="7">
        <v>0</v>
      </c>
      <c r="O2555" s="7" t="str">
        <f t="shared" ref="O2555:Q2555" si="1435">O2455</f>
        <v>1-1,2-53</v>
      </c>
      <c r="P2555" s="5" t="str">
        <f t="shared" si="1376"/>
        <v>1-134143</v>
      </c>
      <c r="Q2555" s="7">
        <f t="shared" si="1435"/>
        <v>0</v>
      </c>
      <c r="R2555" s="5">
        <f t="shared" si="1377"/>
        <v>66916</v>
      </c>
      <c r="S2555" s="5">
        <v>15</v>
      </c>
      <c r="T2555" s="5">
        <v>0</v>
      </c>
      <c r="U2555">
        <f>[2]升级消耗!$K155</f>
        <v>134143</v>
      </c>
      <c r="V2555">
        <f t="shared" si="1425"/>
        <v>2.1</v>
      </c>
      <c r="AA2555" s="5">
        <f t="shared" si="1378"/>
        <v>1570</v>
      </c>
    </row>
    <row r="2556" spans="1:27">
      <c r="A2556" s="5">
        <f t="shared" si="1370"/>
        <v>1009153</v>
      </c>
      <c r="B2556" s="5">
        <f t="shared" si="1422"/>
        <v>1009</v>
      </c>
      <c r="C2556" s="5">
        <f>VLOOKUP(B2556,[1]role!$A:$J,10,1)</f>
        <v>53</v>
      </c>
      <c r="D2556" s="5">
        <f t="shared" si="1423"/>
        <v>153</v>
      </c>
      <c r="E2556" s="10" t="s">
        <v>241</v>
      </c>
      <c r="F2556" s="5">
        <f>[2]攻击!$M158</f>
        <v>68550</v>
      </c>
      <c r="G2556" s="5">
        <f t="shared" si="1372"/>
        <v>778</v>
      </c>
      <c r="H2556" s="5">
        <v>0</v>
      </c>
      <c r="I2556" s="6">
        <f t="shared" si="1373"/>
        <v>1580</v>
      </c>
      <c r="J2556">
        <v>0</v>
      </c>
      <c r="K2556" s="11">
        <f t="shared" si="1374"/>
        <v>8</v>
      </c>
      <c r="L2556">
        <v>0</v>
      </c>
      <c r="M2556">
        <v>0</v>
      </c>
      <c r="N2556" s="7">
        <v>0</v>
      </c>
      <c r="O2556" s="7" t="str">
        <f t="shared" ref="O2556:Q2556" si="1436">O2456</f>
        <v>1-1,2-54</v>
      </c>
      <c r="P2556" s="5" t="str">
        <f t="shared" si="1376"/>
        <v>1-137419</v>
      </c>
      <c r="Q2556" s="7">
        <f t="shared" si="1436"/>
        <v>0</v>
      </c>
      <c r="R2556" s="5">
        <f t="shared" si="1377"/>
        <v>68550</v>
      </c>
      <c r="S2556" s="5">
        <v>15</v>
      </c>
      <c r="T2556" s="5">
        <v>0</v>
      </c>
      <c r="U2556">
        <f>[2]升级消耗!$K156</f>
        <v>137419</v>
      </c>
      <c r="V2556">
        <f t="shared" si="1425"/>
        <v>2.1</v>
      </c>
      <c r="AA2556" s="5">
        <f t="shared" si="1378"/>
        <v>1580</v>
      </c>
    </row>
    <row r="2557" spans="1:27">
      <c r="A2557" s="5">
        <f t="shared" si="1370"/>
        <v>1009154</v>
      </c>
      <c r="B2557" s="5">
        <f t="shared" si="1422"/>
        <v>1009</v>
      </c>
      <c r="C2557" s="5">
        <f>VLOOKUP(B2557,[1]role!$A:$J,10,1)</f>
        <v>53</v>
      </c>
      <c r="D2557" s="5">
        <f t="shared" si="1423"/>
        <v>154</v>
      </c>
      <c r="E2557" s="10" t="s">
        <v>241</v>
      </c>
      <c r="F2557" s="5">
        <f>[2]攻击!$M159</f>
        <v>70184</v>
      </c>
      <c r="G2557" s="5">
        <f t="shared" si="1372"/>
        <v>783</v>
      </c>
      <c r="H2557" s="5">
        <v>0</v>
      </c>
      <c r="I2557" s="6">
        <f t="shared" si="1373"/>
        <v>1590</v>
      </c>
      <c r="J2557">
        <v>0</v>
      </c>
      <c r="K2557" s="11">
        <f t="shared" si="1374"/>
        <v>8</v>
      </c>
      <c r="L2557">
        <v>0</v>
      </c>
      <c r="M2557">
        <v>0</v>
      </c>
      <c r="N2557" s="7">
        <v>0</v>
      </c>
      <c r="O2557" s="7" t="str">
        <f t="shared" ref="O2557:Q2557" si="1437">O2457</f>
        <v>1-1,2-55</v>
      </c>
      <c r="P2557" s="5" t="str">
        <f t="shared" si="1376"/>
        <v>1-140701</v>
      </c>
      <c r="Q2557" s="7">
        <f t="shared" si="1437"/>
        <v>0</v>
      </c>
      <c r="R2557" s="5">
        <f t="shared" si="1377"/>
        <v>70184</v>
      </c>
      <c r="S2557" s="5">
        <v>15</v>
      </c>
      <c r="T2557" s="5">
        <v>0</v>
      </c>
      <c r="U2557">
        <f>[2]升级消耗!$K157</f>
        <v>140701</v>
      </c>
      <c r="V2557">
        <f t="shared" si="1425"/>
        <v>2.1</v>
      </c>
      <c r="AA2557" s="5">
        <f t="shared" si="1378"/>
        <v>1590</v>
      </c>
    </row>
    <row r="2558" spans="1:27">
      <c r="A2558" s="5">
        <f t="shared" si="1370"/>
        <v>1009155</v>
      </c>
      <c r="B2558" s="5">
        <f t="shared" si="1422"/>
        <v>1009</v>
      </c>
      <c r="C2558" s="5">
        <f>VLOOKUP(B2558,[1]role!$A:$J,10,1)</f>
        <v>53</v>
      </c>
      <c r="D2558" s="5">
        <f t="shared" si="1423"/>
        <v>155</v>
      </c>
      <c r="E2558" s="10" t="s">
        <v>241</v>
      </c>
      <c r="F2558" s="5">
        <f>[2]攻击!$M160</f>
        <v>71822</v>
      </c>
      <c r="G2558" s="5">
        <f t="shared" si="1372"/>
        <v>787</v>
      </c>
      <c r="H2558" s="5">
        <v>0</v>
      </c>
      <c r="I2558" s="6">
        <f t="shared" si="1373"/>
        <v>1600</v>
      </c>
      <c r="J2558">
        <v>0</v>
      </c>
      <c r="K2558" s="11">
        <f t="shared" si="1374"/>
        <v>8</v>
      </c>
      <c r="L2558">
        <v>0</v>
      </c>
      <c r="M2558">
        <v>0</v>
      </c>
      <c r="N2558" s="7">
        <v>0</v>
      </c>
      <c r="O2558" s="7" t="str">
        <f t="shared" ref="O2558:Q2558" si="1438">O2458</f>
        <v>1-1,2-56</v>
      </c>
      <c r="P2558" s="5" t="str">
        <f t="shared" si="1376"/>
        <v>1-143976</v>
      </c>
      <c r="Q2558" s="7">
        <f t="shared" si="1438"/>
        <v>0</v>
      </c>
      <c r="R2558" s="5">
        <f t="shared" si="1377"/>
        <v>71822</v>
      </c>
      <c r="S2558" s="5">
        <v>15</v>
      </c>
      <c r="T2558" s="5">
        <v>0</v>
      </c>
      <c r="U2558">
        <f>[2]升级消耗!$K158</f>
        <v>143976</v>
      </c>
      <c r="V2558">
        <f t="shared" si="1425"/>
        <v>2.1</v>
      </c>
      <c r="AA2558" s="5">
        <f t="shared" si="1378"/>
        <v>1600</v>
      </c>
    </row>
    <row r="2559" spans="1:27">
      <c r="A2559" s="5">
        <f t="shared" si="1370"/>
        <v>1009156</v>
      </c>
      <c r="B2559" s="5">
        <f t="shared" si="1422"/>
        <v>1009</v>
      </c>
      <c r="C2559" s="5">
        <f>VLOOKUP(B2559,[1]role!$A:$J,10,1)</f>
        <v>53</v>
      </c>
      <c r="D2559" s="5">
        <f t="shared" si="1423"/>
        <v>156</v>
      </c>
      <c r="E2559" s="10" t="s">
        <v>241</v>
      </c>
      <c r="F2559" s="5">
        <f>[2]攻击!$M161</f>
        <v>73460</v>
      </c>
      <c r="G2559" s="5">
        <f t="shared" si="1372"/>
        <v>792</v>
      </c>
      <c r="H2559" s="5">
        <v>0</v>
      </c>
      <c r="I2559" s="6">
        <f t="shared" si="1373"/>
        <v>1610</v>
      </c>
      <c r="J2559">
        <v>0</v>
      </c>
      <c r="K2559" s="11">
        <f t="shared" si="1374"/>
        <v>8</v>
      </c>
      <c r="L2559">
        <v>0</v>
      </c>
      <c r="M2559">
        <v>0</v>
      </c>
      <c r="N2559" s="7">
        <v>0</v>
      </c>
      <c r="O2559" s="7" t="str">
        <f t="shared" ref="O2559:Q2559" si="1439">O2459</f>
        <v>1-1,2-57</v>
      </c>
      <c r="P2559" s="5" t="str">
        <f t="shared" si="1376"/>
        <v>1-147259</v>
      </c>
      <c r="Q2559" s="7">
        <f t="shared" si="1439"/>
        <v>0</v>
      </c>
      <c r="R2559" s="5">
        <f t="shared" si="1377"/>
        <v>73460</v>
      </c>
      <c r="S2559" s="5">
        <v>15</v>
      </c>
      <c r="T2559" s="5">
        <v>0</v>
      </c>
      <c r="U2559">
        <f>[2]升级消耗!$K159</f>
        <v>147259</v>
      </c>
      <c r="V2559">
        <f t="shared" si="1425"/>
        <v>2.1</v>
      </c>
      <c r="AA2559" s="5">
        <f t="shared" si="1378"/>
        <v>1610</v>
      </c>
    </row>
    <row r="2560" spans="1:27">
      <c r="A2560" s="5">
        <f t="shared" si="1370"/>
        <v>1009157</v>
      </c>
      <c r="B2560" s="5">
        <f t="shared" si="1422"/>
        <v>1009</v>
      </c>
      <c r="C2560" s="5">
        <f>VLOOKUP(B2560,[1]role!$A:$J,10,1)</f>
        <v>53</v>
      </c>
      <c r="D2560" s="5">
        <f t="shared" si="1423"/>
        <v>157</v>
      </c>
      <c r="E2560" s="10" t="s">
        <v>241</v>
      </c>
      <c r="F2560" s="5">
        <f>[2]攻击!$M162</f>
        <v>75102</v>
      </c>
      <c r="G2560" s="5">
        <f t="shared" si="1372"/>
        <v>797</v>
      </c>
      <c r="H2560" s="5">
        <v>0</v>
      </c>
      <c r="I2560" s="6">
        <f t="shared" si="1373"/>
        <v>1620</v>
      </c>
      <c r="J2560">
        <v>0</v>
      </c>
      <c r="K2560" s="11">
        <f t="shared" si="1374"/>
        <v>8</v>
      </c>
      <c r="L2560">
        <v>0</v>
      </c>
      <c r="M2560">
        <v>0</v>
      </c>
      <c r="N2560" s="7">
        <v>0</v>
      </c>
      <c r="O2560" s="7" t="str">
        <f t="shared" ref="O2560:Q2560" si="1440">O2460</f>
        <v>1-1,2-58</v>
      </c>
      <c r="P2560" s="5" t="str">
        <f t="shared" si="1376"/>
        <v>1-150556</v>
      </c>
      <c r="Q2560" s="7">
        <f t="shared" si="1440"/>
        <v>0</v>
      </c>
      <c r="R2560" s="5">
        <f t="shared" si="1377"/>
        <v>75102</v>
      </c>
      <c r="S2560" s="5">
        <v>15</v>
      </c>
      <c r="T2560" s="5">
        <v>0</v>
      </c>
      <c r="U2560">
        <f>[2]升级消耗!$K160</f>
        <v>150556</v>
      </c>
      <c r="V2560">
        <f t="shared" si="1425"/>
        <v>2.1</v>
      </c>
      <c r="AA2560" s="5">
        <f t="shared" si="1378"/>
        <v>1620</v>
      </c>
    </row>
    <row r="2561" spans="1:27">
      <c r="A2561" s="5">
        <f t="shared" si="1370"/>
        <v>1009158</v>
      </c>
      <c r="B2561" s="5">
        <f t="shared" si="1422"/>
        <v>1009</v>
      </c>
      <c r="C2561" s="5">
        <f>VLOOKUP(B2561,[1]role!$A:$J,10,1)</f>
        <v>53</v>
      </c>
      <c r="D2561" s="5">
        <f t="shared" si="1423"/>
        <v>158</v>
      </c>
      <c r="E2561" s="10" t="s">
        <v>241</v>
      </c>
      <c r="F2561" s="5">
        <f>[2]攻击!$M163</f>
        <v>76744</v>
      </c>
      <c r="G2561" s="5">
        <f t="shared" si="1372"/>
        <v>802</v>
      </c>
      <c r="H2561" s="5">
        <v>0</v>
      </c>
      <c r="I2561" s="6">
        <f t="shared" si="1373"/>
        <v>1630</v>
      </c>
      <c r="J2561">
        <v>0</v>
      </c>
      <c r="K2561" s="11">
        <f t="shared" si="1374"/>
        <v>8</v>
      </c>
      <c r="L2561">
        <v>0</v>
      </c>
      <c r="M2561">
        <v>0</v>
      </c>
      <c r="N2561" s="7">
        <v>0</v>
      </c>
      <c r="O2561" s="7" t="str">
        <f t="shared" ref="O2561:Q2561" si="1441">O2461</f>
        <v>1-1,2-59</v>
      </c>
      <c r="P2561" s="5" t="str">
        <f t="shared" si="1376"/>
        <v>1-153847</v>
      </c>
      <c r="Q2561" s="7">
        <f t="shared" si="1441"/>
        <v>0</v>
      </c>
      <c r="R2561" s="5">
        <f t="shared" si="1377"/>
        <v>76744</v>
      </c>
      <c r="S2561" s="5">
        <v>15</v>
      </c>
      <c r="T2561" s="5">
        <v>0</v>
      </c>
      <c r="U2561">
        <f>[2]升级消耗!$K161</f>
        <v>153847</v>
      </c>
      <c r="V2561">
        <f t="shared" si="1425"/>
        <v>2.1</v>
      </c>
      <c r="AA2561" s="5">
        <f t="shared" si="1378"/>
        <v>1630</v>
      </c>
    </row>
    <row r="2562" spans="1:27">
      <c r="A2562" s="5">
        <f t="shared" si="1370"/>
        <v>1009159</v>
      </c>
      <c r="B2562" s="5">
        <f t="shared" si="1422"/>
        <v>1009</v>
      </c>
      <c r="C2562" s="5">
        <f>VLOOKUP(B2562,[1]role!$A:$J,10,1)</f>
        <v>53</v>
      </c>
      <c r="D2562" s="5">
        <f t="shared" si="1423"/>
        <v>159</v>
      </c>
      <c r="E2562" s="10" t="s">
        <v>241</v>
      </c>
      <c r="F2562" s="5">
        <f>[2]攻击!$M164</f>
        <v>78390</v>
      </c>
      <c r="G2562" s="5">
        <f t="shared" si="1372"/>
        <v>806</v>
      </c>
      <c r="H2562" s="5">
        <v>0</v>
      </c>
      <c r="I2562" s="6">
        <f t="shared" si="1373"/>
        <v>1640</v>
      </c>
      <c r="J2562">
        <v>0</v>
      </c>
      <c r="K2562" s="11">
        <f t="shared" si="1374"/>
        <v>8</v>
      </c>
      <c r="L2562">
        <v>0</v>
      </c>
      <c r="M2562">
        <v>0</v>
      </c>
      <c r="N2562" s="7">
        <v>0</v>
      </c>
      <c r="O2562" s="7" t="str">
        <f t="shared" ref="O2562:Q2562" si="1442">O2462</f>
        <v>1-1,2-60</v>
      </c>
      <c r="P2562" s="5" t="str">
        <f t="shared" si="1376"/>
        <v>1-157148</v>
      </c>
      <c r="Q2562" s="7">
        <f t="shared" si="1442"/>
        <v>0</v>
      </c>
      <c r="R2562" s="5">
        <f t="shared" si="1377"/>
        <v>78390</v>
      </c>
      <c r="S2562" s="5">
        <v>15</v>
      </c>
      <c r="T2562" s="5">
        <v>0</v>
      </c>
      <c r="U2562">
        <f>[2]升级消耗!$K162</f>
        <v>157148</v>
      </c>
      <c r="V2562">
        <f t="shared" si="1425"/>
        <v>2.1</v>
      </c>
      <c r="AA2562" s="5">
        <f t="shared" si="1378"/>
        <v>1640</v>
      </c>
    </row>
    <row r="2563" spans="1:27">
      <c r="A2563" s="5">
        <f t="shared" si="1370"/>
        <v>1009160</v>
      </c>
      <c r="B2563" s="5">
        <f t="shared" si="1422"/>
        <v>1009</v>
      </c>
      <c r="C2563" s="5">
        <f>VLOOKUP(B2563,[1]role!$A:$J,10,1)</f>
        <v>53</v>
      </c>
      <c r="D2563" s="5">
        <f t="shared" si="1423"/>
        <v>160</v>
      </c>
      <c r="E2563" s="10" t="s">
        <v>241</v>
      </c>
      <c r="F2563" s="5">
        <f>[2]攻击!$M165</f>
        <v>80035</v>
      </c>
      <c r="G2563" s="5">
        <f t="shared" si="1372"/>
        <v>811</v>
      </c>
      <c r="H2563" s="5">
        <v>0</v>
      </c>
      <c r="I2563" s="6">
        <f t="shared" si="1373"/>
        <v>1650</v>
      </c>
      <c r="J2563">
        <v>0</v>
      </c>
      <c r="K2563" s="11">
        <f t="shared" si="1374"/>
        <v>8</v>
      </c>
      <c r="L2563">
        <v>0</v>
      </c>
      <c r="M2563">
        <v>0</v>
      </c>
      <c r="N2563" s="7">
        <v>0</v>
      </c>
      <c r="O2563" s="7" t="str">
        <f t="shared" ref="O2563:Q2563" si="1443">O2463</f>
        <v>1-1,2-61</v>
      </c>
      <c r="P2563" s="5" t="str">
        <f t="shared" si="1376"/>
        <v>1-160442</v>
      </c>
      <c r="Q2563" s="7">
        <f t="shared" si="1443"/>
        <v>0</v>
      </c>
      <c r="R2563" s="5">
        <f t="shared" si="1377"/>
        <v>80035</v>
      </c>
      <c r="S2563" s="5">
        <v>15</v>
      </c>
      <c r="T2563" s="5">
        <v>0</v>
      </c>
      <c r="U2563">
        <f>[2]升级消耗!$K163</f>
        <v>160442</v>
      </c>
      <c r="V2563">
        <f t="shared" si="1425"/>
        <v>2.1</v>
      </c>
      <c r="AA2563" s="5">
        <f t="shared" si="1378"/>
        <v>1650</v>
      </c>
    </row>
    <row r="2564" spans="1:27">
      <c r="A2564" s="5">
        <f t="shared" ref="A2564:A2627" si="1444">A2264+1000</f>
        <v>1009161</v>
      </c>
      <c r="B2564" s="5">
        <f t="shared" si="1422"/>
        <v>1009</v>
      </c>
      <c r="C2564" s="5">
        <f>VLOOKUP(B2564,[1]role!$A:$J,10,1)</f>
        <v>53</v>
      </c>
      <c r="D2564" s="5">
        <f t="shared" si="1423"/>
        <v>161</v>
      </c>
      <c r="E2564" s="10" t="s">
        <v>241</v>
      </c>
      <c r="F2564" s="5">
        <f>[2]攻击!$M166</f>
        <v>81685</v>
      </c>
      <c r="G2564" s="5">
        <f t="shared" si="1372"/>
        <v>816</v>
      </c>
      <c r="H2564" s="5">
        <v>0</v>
      </c>
      <c r="I2564" s="6">
        <f t="shared" si="1373"/>
        <v>1660</v>
      </c>
      <c r="J2564">
        <v>0</v>
      </c>
      <c r="K2564" s="11">
        <f t="shared" si="1374"/>
        <v>8</v>
      </c>
      <c r="L2564">
        <v>0</v>
      </c>
      <c r="M2564">
        <v>0</v>
      </c>
      <c r="N2564" s="7">
        <v>0</v>
      </c>
      <c r="O2564" s="7" t="str">
        <f t="shared" ref="O2564:Q2564" si="1445">O2464</f>
        <v>1-1,2-62</v>
      </c>
      <c r="P2564" s="5" t="str">
        <f t="shared" si="1376"/>
        <v>1-163751</v>
      </c>
      <c r="Q2564" s="7">
        <f t="shared" si="1445"/>
        <v>0</v>
      </c>
      <c r="R2564" s="5">
        <f t="shared" si="1377"/>
        <v>81685</v>
      </c>
      <c r="S2564" s="5">
        <v>15</v>
      </c>
      <c r="T2564" s="5">
        <v>0</v>
      </c>
      <c r="U2564">
        <f>[2]升级消耗!$K164</f>
        <v>163751</v>
      </c>
      <c r="V2564">
        <f t="shared" si="1425"/>
        <v>2.1</v>
      </c>
      <c r="AA2564" s="5">
        <f t="shared" si="1378"/>
        <v>1660</v>
      </c>
    </row>
    <row r="2565" spans="1:27">
      <c r="A2565" s="5">
        <f t="shared" si="1444"/>
        <v>1009162</v>
      </c>
      <c r="B2565" s="5">
        <f t="shared" si="1422"/>
        <v>1009</v>
      </c>
      <c r="C2565" s="5">
        <f>VLOOKUP(B2565,[1]role!$A:$J,10,1)</f>
        <v>53</v>
      </c>
      <c r="D2565" s="5">
        <f t="shared" si="1423"/>
        <v>162</v>
      </c>
      <c r="E2565" s="10" t="s">
        <v>241</v>
      </c>
      <c r="F2565" s="5">
        <f>[2]攻击!$M167</f>
        <v>83335</v>
      </c>
      <c r="G2565" s="5">
        <f t="shared" ref="G2565:G2628" si="1446">INT(I2565/V2565)+26</f>
        <v>821</v>
      </c>
      <c r="H2565" s="5">
        <v>0</v>
      </c>
      <c r="I2565" s="6">
        <f t="shared" ref="I2565:I2628" si="1447">INT(AA2565)</f>
        <v>1670</v>
      </c>
      <c r="J2565">
        <v>0</v>
      </c>
      <c r="K2565" s="11">
        <f t="shared" ref="K2565:K2628" si="1448">IF(B2565=2008,10,IF(B2565&gt;3000,10,IF(B2565&gt;2000,5,8)))</f>
        <v>8</v>
      </c>
      <c r="L2565">
        <v>0</v>
      </c>
      <c r="M2565">
        <v>0</v>
      </c>
      <c r="N2565" s="7">
        <v>0</v>
      </c>
      <c r="O2565" s="7" t="str">
        <f t="shared" ref="O2565:Q2565" si="1449">O2465</f>
        <v>1-1,2-63</v>
      </c>
      <c r="P2565" s="5" t="str">
        <f t="shared" ref="P2565:P2628" si="1450">"1-"&amp;U2565</f>
        <v>1-167063</v>
      </c>
      <c r="Q2565" s="7">
        <f t="shared" si="1449"/>
        <v>0</v>
      </c>
      <c r="R2565" s="5">
        <f t="shared" ref="R2565:R2628" si="1451">F2565</f>
        <v>83335</v>
      </c>
      <c r="S2565" s="5">
        <v>15</v>
      </c>
      <c r="T2565" s="5">
        <v>0</v>
      </c>
      <c r="U2565">
        <f>[2]升级消耗!$K165</f>
        <v>167063</v>
      </c>
      <c r="V2565">
        <f t="shared" si="1425"/>
        <v>2.1</v>
      </c>
      <c r="AA2565" s="5">
        <f t="shared" ref="AA2565:AA2628" si="1452">50+D2565*10</f>
        <v>1670</v>
      </c>
    </row>
    <row r="2566" spans="1:27">
      <c r="A2566" s="5">
        <f t="shared" si="1444"/>
        <v>1009163</v>
      </c>
      <c r="B2566" s="5">
        <f t="shared" si="1422"/>
        <v>1009</v>
      </c>
      <c r="C2566" s="5">
        <f>VLOOKUP(B2566,[1]role!$A:$J,10,1)</f>
        <v>53</v>
      </c>
      <c r="D2566" s="5">
        <f t="shared" si="1423"/>
        <v>163</v>
      </c>
      <c r="E2566" s="10" t="s">
        <v>241</v>
      </c>
      <c r="F2566" s="5">
        <f>[2]攻击!$M168</f>
        <v>84988</v>
      </c>
      <c r="G2566" s="5">
        <f t="shared" si="1446"/>
        <v>825</v>
      </c>
      <c r="H2566" s="5">
        <v>0</v>
      </c>
      <c r="I2566" s="6">
        <f t="shared" si="1447"/>
        <v>1680</v>
      </c>
      <c r="J2566">
        <v>0</v>
      </c>
      <c r="K2566" s="11">
        <f t="shared" si="1448"/>
        <v>8</v>
      </c>
      <c r="L2566">
        <v>0</v>
      </c>
      <c r="M2566">
        <v>0</v>
      </c>
      <c r="N2566" s="7">
        <v>0</v>
      </c>
      <c r="O2566" s="7" t="str">
        <f t="shared" ref="O2566:Q2566" si="1453">O2466</f>
        <v>1-1,2-64</v>
      </c>
      <c r="P2566" s="5" t="str">
        <f t="shared" si="1450"/>
        <v>1-170380</v>
      </c>
      <c r="Q2566" s="7">
        <f t="shared" si="1453"/>
        <v>0</v>
      </c>
      <c r="R2566" s="5">
        <f t="shared" si="1451"/>
        <v>84988</v>
      </c>
      <c r="S2566" s="5">
        <v>15</v>
      </c>
      <c r="T2566" s="5">
        <v>0</v>
      </c>
      <c r="U2566">
        <f>[2]升级消耗!$K166</f>
        <v>170380</v>
      </c>
      <c r="V2566">
        <f t="shared" si="1425"/>
        <v>2.1</v>
      </c>
      <c r="AA2566" s="5">
        <f t="shared" si="1452"/>
        <v>1680</v>
      </c>
    </row>
    <row r="2567" spans="1:27">
      <c r="A2567" s="5">
        <f t="shared" si="1444"/>
        <v>1009164</v>
      </c>
      <c r="B2567" s="5">
        <f t="shared" si="1422"/>
        <v>1009</v>
      </c>
      <c r="C2567" s="5">
        <f>VLOOKUP(B2567,[1]role!$A:$J,10,1)</f>
        <v>53</v>
      </c>
      <c r="D2567" s="5">
        <f t="shared" si="1423"/>
        <v>164</v>
      </c>
      <c r="E2567" s="10" t="s">
        <v>241</v>
      </c>
      <c r="F2567" s="5">
        <f>[2]攻击!$M169</f>
        <v>86642</v>
      </c>
      <c r="G2567" s="5">
        <f t="shared" si="1446"/>
        <v>830</v>
      </c>
      <c r="H2567" s="5">
        <v>0</v>
      </c>
      <c r="I2567" s="6">
        <f t="shared" si="1447"/>
        <v>1690</v>
      </c>
      <c r="J2567">
        <v>0</v>
      </c>
      <c r="K2567" s="11">
        <f t="shared" si="1448"/>
        <v>8</v>
      </c>
      <c r="L2567">
        <v>0</v>
      </c>
      <c r="M2567">
        <v>0</v>
      </c>
      <c r="N2567" s="7">
        <v>0</v>
      </c>
      <c r="O2567" s="7" t="str">
        <f t="shared" ref="O2567:Q2567" si="1454">O2467</f>
        <v>1-1,2-65</v>
      </c>
      <c r="P2567" s="5" t="str">
        <f t="shared" si="1450"/>
        <v>1-173685</v>
      </c>
      <c r="Q2567" s="7">
        <f t="shared" si="1454"/>
        <v>0</v>
      </c>
      <c r="R2567" s="5">
        <f t="shared" si="1451"/>
        <v>86642</v>
      </c>
      <c r="S2567" s="5">
        <v>15</v>
      </c>
      <c r="T2567" s="5">
        <v>0</v>
      </c>
      <c r="U2567">
        <f>[2]升级消耗!$K167</f>
        <v>173685</v>
      </c>
      <c r="V2567">
        <f t="shared" si="1425"/>
        <v>2.1</v>
      </c>
      <c r="AA2567" s="5">
        <f t="shared" si="1452"/>
        <v>1690</v>
      </c>
    </row>
    <row r="2568" spans="1:27">
      <c r="A2568" s="5">
        <f t="shared" si="1444"/>
        <v>1009165</v>
      </c>
      <c r="B2568" s="5">
        <f t="shared" si="1422"/>
        <v>1009</v>
      </c>
      <c r="C2568" s="5">
        <f>VLOOKUP(B2568,[1]role!$A:$J,10,1)</f>
        <v>53</v>
      </c>
      <c r="D2568" s="5">
        <f t="shared" si="1423"/>
        <v>165</v>
      </c>
      <c r="E2568" s="10" t="s">
        <v>241</v>
      </c>
      <c r="F2568" s="5">
        <f>[2]攻击!$M170</f>
        <v>88299</v>
      </c>
      <c r="G2568" s="5">
        <f t="shared" si="1446"/>
        <v>835</v>
      </c>
      <c r="H2568" s="5">
        <v>0</v>
      </c>
      <c r="I2568" s="6">
        <f t="shared" si="1447"/>
        <v>1700</v>
      </c>
      <c r="J2568">
        <v>0</v>
      </c>
      <c r="K2568" s="11">
        <f t="shared" si="1448"/>
        <v>8</v>
      </c>
      <c r="L2568">
        <v>0</v>
      </c>
      <c r="M2568">
        <v>0</v>
      </c>
      <c r="N2568" s="7">
        <v>0</v>
      </c>
      <c r="O2568" s="7" t="str">
        <f t="shared" ref="O2568:Q2568" si="1455">O2468</f>
        <v>1-1,2-66</v>
      </c>
      <c r="P2568" s="5" t="str">
        <f t="shared" si="1450"/>
        <v>1-177013</v>
      </c>
      <c r="Q2568" s="7">
        <f t="shared" si="1455"/>
        <v>0</v>
      </c>
      <c r="R2568" s="5">
        <f t="shared" si="1451"/>
        <v>88299</v>
      </c>
      <c r="S2568" s="5">
        <v>15</v>
      </c>
      <c r="T2568" s="5">
        <v>0</v>
      </c>
      <c r="U2568">
        <f>[2]升级消耗!$K168</f>
        <v>177013</v>
      </c>
      <c r="V2568">
        <f t="shared" si="1425"/>
        <v>2.1</v>
      </c>
      <c r="AA2568" s="5">
        <f t="shared" si="1452"/>
        <v>1700</v>
      </c>
    </row>
    <row r="2569" spans="1:27">
      <c r="A2569" s="5">
        <f t="shared" si="1444"/>
        <v>1009166</v>
      </c>
      <c r="B2569" s="5">
        <f t="shared" si="1422"/>
        <v>1009</v>
      </c>
      <c r="C2569" s="5">
        <f>VLOOKUP(B2569,[1]role!$A:$J,10,1)</f>
        <v>53</v>
      </c>
      <c r="D2569" s="5">
        <f t="shared" si="1423"/>
        <v>166</v>
      </c>
      <c r="E2569" s="10" t="s">
        <v>241</v>
      </c>
      <c r="F2569" s="5">
        <f>[2]攻击!$M171</f>
        <v>89957</v>
      </c>
      <c r="G2569" s="5">
        <f t="shared" si="1446"/>
        <v>840</v>
      </c>
      <c r="H2569" s="5">
        <v>0</v>
      </c>
      <c r="I2569" s="6">
        <f t="shared" si="1447"/>
        <v>1710</v>
      </c>
      <c r="J2569">
        <v>0</v>
      </c>
      <c r="K2569" s="11">
        <f t="shared" si="1448"/>
        <v>8</v>
      </c>
      <c r="L2569">
        <v>0</v>
      </c>
      <c r="M2569">
        <v>0</v>
      </c>
      <c r="N2569" s="7">
        <v>0</v>
      </c>
      <c r="O2569" s="7" t="str">
        <f t="shared" ref="O2569:Q2569" si="1456">O2469</f>
        <v>1-1,2-67</v>
      </c>
      <c r="P2569" s="5" t="str">
        <f t="shared" si="1450"/>
        <v>1-180336</v>
      </c>
      <c r="Q2569" s="7">
        <f t="shared" si="1456"/>
        <v>0</v>
      </c>
      <c r="R2569" s="5">
        <f t="shared" si="1451"/>
        <v>89957</v>
      </c>
      <c r="S2569" s="5">
        <v>15</v>
      </c>
      <c r="T2569" s="5">
        <v>0</v>
      </c>
      <c r="U2569">
        <f>[2]升级消耗!$K169</f>
        <v>180336</v>
      </c>
      <c r="V2569">
        <f t="shared" si="1425"/>
        <v>2.1</v>
      </c>
      <c r="AA2569" s="5">
        <f t="shared" si="1452"/>
        <v>1710</v>
      </c>
    </row>
    <row r="2570" spans="1:27">
      <c r="A2570" s="5">
        <f t="shared" si="1444"/>
        <v>1009167</v>
      </c>
      <c r="B2570" s="5">
        <f t="shared" si="1422"/>
        <v>1009</v>
      </c>
      <c r="C2570" s="5">
        <f>VLOOKUP(B2570,[1]role!$A:$J,10,1)</f>
        <v>53</v>
      </c>
      <c r="D2570" s="5">
        <f t="shared" si="1423"/>
        <v>167</v>
      </c>
      <c r="E2570" s="10" t="s">
        <v>241</v>
      </c>
      <c r="F2570" s="5">
        <f>[2]攻击!$M172</f>
        <v>91618</v>
      </c>
      <c r="G2570" s="5">
        <f t="shared" si="1446"/>
        <v>845</v>
      </c>
      <c r="H2570" s="5">
        <v>0</v>
      </c>
      <c r="I2570" s="6">
        <f t="shared" si="1447"/>
        <v>1720</v>
      </c>
      <c r="J2570">
        <v>0</v>
      </c>
      <c r="K2570" s="11">
        <f t="shared" si="1448"/>
        <v>8</v>
      </c>
      <c r="L2570">
        <v>0</v>
      </c>
      <c r="M2570">
        <v>0</v>
      </c>
      <c r="N2570" s="7">
        <v>0</v>
      </c>
      <c r="O2570" s="7" t="str">
        <f t="shared" ref="O2570:Q2570" si="1457">O2470</f>
        <v>1-1,2-68</v>
      </c>
      <c r="P2570" s="5" t="str">
        <f t="shared" si="1450"/>
        <v>1-183668</v>
      </c>
      <c r="Q2570" s="7">
        <f t="shared" si="1457"/>
        <v>0</v>
      </c>
      <c r="R2570" s="5">
        <f t="shared" si="1451"/>
        <v>91618</v>
      </c>
      <c r="S2570" s="5">
        <v>15</v>
      </c>
      <c r="T2570" s="5">
        <v>0</v>
      </c>
      <c r="U2570">
        <f>[2]升级消耗!$K170</f>
        <v>183668</v>
      </c>
      <c r="V2570">
        <f t="shared" si="1425"/>
        <v>2.1</v>
      </c>
      <c r="AA2570" s="5">
        <f t="shared" si="1452"/>
        <v>1720</v>
      </c>
    </row>
    <row r="2571" spans="1:27">
      <c r="A2571" s="5">
        <f t="shared" si="1444"/>
        <v>1009168</v>
      </c>
      <c r="B2571" s="5">
        <f t="shared" si="1422"/>
        <v>1009</v>
      </c>
      <c r="C2571" s="5">
        <f>VLOOKUP(B2571,[1]role!$A:$J,10,1)</f>
        <v>53</v>
      </c>
      <c r="D2571" s="5">
        <f t="shared" si="1423"/>
        <v>168</v>
      </c>
      <c r="E2571" s="10" t="s">
        <v>241</v>
      </c>
      <c r="F2571" s="5">
        <f>[2]攻击!$M173</f>
        <v>93280</v>
      </c>
      <c r="G2571" s="5">
        <f t="shared" si="1446"/>
        <v>849</v>
      </c>
      <c r="H2571" s="5">
        <v>0</v>
      </c>
      <c r="I2571" s="6">
        <f t="shared" si="1447"/>
        <v>1730</v>
      </c>
      <c r="J2571">
        <v>0</v>
      </c>
      <c r="K2571" s="11">
        <f t="shared" si="1448"/>
        <v>8</v>
      </c>
      <c r="L2571">
        <v>0</v>
      </c>
      <c r="M2571">
        <v>0</v>
      </c>
      <c r="N2571" s="7">
        <v>0</v>
      </c>
      <c r="O2571" s="7" t="str">
        <f t="shared" ref="O2571:Q2571" si="1458">O2471</f>
        <v>1-1,2-69</v>
      </c>
      <c r="P2571" s="5" t="str">
        <f t="shared" si="1450"/>
        <v>1-186995</v>
      </c>
      <c r="Q2571" s="7">
        <f t="shared" si="1458"/>
        <v>0</v>
      </c>
      <c r="R2571" s="5">
        <f t="shared" si="1451"/>
        <v>93280</v>
      </c>
      <c r="S2571" s="5">
        <v>15</v>
      </c>
      <c r="T2571" s="5">
        <v>0</v>
      </c>
      <c r="U2571">
        <f>[2]升级消耗!$K171</f>
        <v>186995</v>
      </c>
      <c r="V2571">
        <f t="shared" si="1425"/>
        <v>2.1</v>
      </c>
      <c r="AA2571" s="5">
        <f t="shared" si="1452"/>
        <v>1730</v>
      </c>
    </row>
    <row r="2572" spans="1:27">
      <c r="A2572" s="5">
        <f t="shared" si="1444"/>
        <v>1009169</v>
      </c>
      <c r="B2572" s="5">
        <f t="shared" si="1422"/>
        <v>1009</v>
      </c>
      <c r="C2572" s="5">
        <f>VLOOKUP(B2572,[1]role!$A:$J,10,1)</f>
        <v>53</v>
      </c>
      <c r="D2572" s="5">
        <f t="shared" si="1423"/>
        <v>169</v>
      </c>
      <c r="E2572" s="10" t="s">
        <v>241</v>
      </c>
      <c r="F2572" s="5">
        <f>[2]攻击!$M174</f>
        <v>94945</v>
      </c>
      <c r="G2572" s="5">
        <f t="shared" si="1446"/>
        <v>854</v>
      </c>
      <c r="H2572" s="5">
        <v>0</v>
      </c>
      <c r="I2572" s="6">
        <f t="shared" si="1447"/>
        <v>1740</v>
      </c>
      <c r="J2572">
        <v>0</v>
      </c>
      <c r="K2572" s="11">
        <f t="shared" si="1448"/>
        <v>8</v>
      </c>
      <c r="L2572">
        <v>0</v>
      </c>
      <c r="M2572">
        <v>0</v>
      </c>
      <c r="N2572" s="7">
        <v>0</v>
      </c>
      <c r="O2572" s="7" t="str">
        <f t="shared" ref="O2572:Q2572" si="1459">O2472</f>
        <v>1-1,2-70</v>
      </c>
      <c r="P2572" s="5" t="str">
        <f t="shared" si="1450"/>
        <v>1-190334</v>
      </c>
      <c r="Q2572" s="7">
        <f t="shared" si="1459"/>
        <v>0</v>
      </c>
      <c r="R2572" s="5">
        <f t="shared" si="1451"/>
        <v>94945</v>
      </c>
      <c r="S2572" s="5">
        <v>15</v>
      </c>
      <c r="T2572" s="5">
        <v>0</v>
      </c>
      <c r="U2572">
        <f>[2]升级消耗!$K172</f>
        <v>190334</v>
      </c>
      <c r="V2572">
        <f t="shared" si="1425"/>
        <v>2.1</v>
      </c>
      <c r="AA2572" s="5">
        <f t="shared" si="1452"/>
        <v>1740</v>
      </c>
    </row>
    <row r="2573" spans="1:27">
      <c r="A2573" s="5">
        <f t="shared" si="1444"/>
        <v>1009170</v>
      </c>
      <c r="B2573" s="5">
        <f t="shared" si="1422"/>
        <v>1009</v>
      </c>
      <c r="C2573" s="5">
        <f>VLOOKUP(B2573,[1]role!$A:$J,10,1)</f>
        <v>53</v>
      </c>
      <c r="D2573" s="5">
        <f t="shared" si="1423"/>
        <v>170</v>
      </c>
      <c r="E2573" s="10" t="s">
        <v>241</v>
      </c>
      <c r="F2573" s="5">
        <f>[2]攻击!$M175</f>
        <v>96610</v>
      </c>
      <c r="G2573" s="5">
        <f t="shared" si="1446"/>
        <v>859</v>
      </c>
      <c r="H2573" s="5">
        <v>0</v>
      </c>
      <c r="I2573" s="6">
        <f t="shared" si="1447"/>
        <v>1750</v>
      </c>
      <c r="J2573">
        <v>0</v>
      </c>
      <c r="K2573" s="11">
        <f t="shared" si="1448"/>
        <v>8</v>
      </c>
      <c r="L2573">
        <v>0</v>
      </c>
      <c r="M2573">
        <v>0</v>
      </c>
      <c r="N2573" s="7">
        <v>0</v>
      </c>
      <c r="O2573" s="7" t="str">
        <f t="shared" ref="O2573:Q2573" si="1460">O2473</f>
        <v>1-1,2-71</v>
      </c>
      <c r="P2573" s="5" t="str">
        <f t="shared" si="1450"/>
        <v>1-193677</v>
      </c>
      <c r="Q2573" s="7">
        <f t="shared" si="1460"/>
        <v>0</v>
      </c>
      <c r="R2573" s="5">
        <f t="shared" si="1451"/>
        <v>96610</v>
      </c>
      <c r="S2573" s="5">
        <v>15</v>
      </c>
      <c r="T2573" s="5">
        <v>0</v>
      </c>
      <c r="U2573">
        <f>[2]升级消耗!$K173</f>
        <v>193677</v>
      </c>
      <c r="V2573">
        <f t="shared" si="1425"/>
        <v>2.1</v>
      </c>
      <c r="AA2573" s="5">
        <f t="shared" si="1452"/>
        <v>1750</v>
      </c>
    </row>
    <row r="2574" spans="1:27">
      <c r="A2574" s="5">
        <f t="shared" si="1444"/>
        <v>1009171</v>
      </c>
      <c r="B2574" s="5">
        <f t="shared" si="1422"/>
        <v>1009</v>
      </c>
      <c r="C2574" s="5">
        <f>VLOOKUP(B2574,[1]role!$A:$J,10,1)</f>
        <v>53</v>
      </c>
      <c r="D2574" s="5">
        <f t="shared" si="1423"/>
        <v>171</v>
      </c>
      <c r="E2574" s="10" t="s">
        <v>241</v>
      </c>
      <c r="F2574" s="5">
        <f>[2]攻击!$M176</f>
        <v>98280</v>
      </c>
      <c r="G2574" s="5">
        <f t="shared" si="1446"/>
        <v>864</v>
      </c>
      <c r="H2574" s="5">
        <v>0</v>
      </c>
      <c r="I2574" s="6">
        <f t="shared" si="1447"/>
        <v>1760</v>
      </c>
      <c r="J2574">
        <v>0</v>
      </c>
      <c r="K2574" s="11">
        <f t="shared" si="1448"/>
        <v>8</v>
      </c>
      <c r="L2574">
        <v>0</v>
      </c>
      <c r="M2574">
        <v>0</v>
      </c>
      <c r="N2574" s="7">
        <v>0</v>
      </c>
      <c r="O2574" s="7" t="str">
        <f t="shared" ref="O2574:Q2574" si="1461">O2474</f>
        <v>1-1,2-72</v>
      </c>
      <c r="P2574" s="5" t="str">
        <f t="shared" si="1450"/>
        <v>1-197024</v>
      </c>
      <c r="Q2574" s="7">
        <f t="shared" si="1461"/>
        <v>0</v>
      </c>
      <c r="R2574" s="5">
        <f t="shared" si="1451"/>
        <v>98280</v>
      </c>
      <c r="S2574" s="5">
        <v>15</v>
      </c>
      <c r="T2574" s="5">
        <v>0</v>
      </c>
      <c r="U2574">
        <f>[2]升级消耗!$K174</f>
        <v>197024</v>
      </c>
      <c r="V2574">
        <f t="shared" si="1425"/>
        <v>2.1</v>
      </c>
      <c r="AA2574" s="5">
        <f t="shared" si="1452"/>
        <v>1760</v>
      </c>
    </row>
    <row r="2575" spans="1:27">
      <c r="A2575" s="5">
        <f t="shared" si="1444"/>
        <v>1009172</v>
      </c>
      <c r="B2575" s="5">
        <f t="shared" si="1422"/>
        <v>1009</v>
      </c>
      <c r="C2575" s="5">
        <f>VLOOKUP(B2575,[1]role!$A:$J,10,1)</f>
        <v>53</v>
      </c>
      <c r="D2575" s="5">
        <f t="shared" si="1423"/>
        <v>172</v>
      </c>
      <c r="E2575" s="10" t="s">
        <v>241</v>
      </c>
      <c r="F2575" s="5">
        <f>[2]攻击!$M177</f>
        <v>99949</v>
      </c>
      <c r="G2575" s="5">
        <f t="shared" si="1446"/>
        <v>868</v>
      </c>
      <c r="H2575" s="5">
        <v>0</v>
      </c>
      <c r="I2575" s="6">
        <f t="shared" si="1447"/>
        <v>1770</v>
      </c>
      <c r="J2575">
        <v>0</v>
      </c>
      <c r="K2575" s="11">
        <f t="shared" si="1448"/>
        <v>8</v>
      </c>
      <c r="L2575">
        <v>0</v>
      </c>
      <c r="M2575">
        <v>0</v>
      </c>
      <c r="N2575" s="7">
        <v>0</v>
      </c>
      <c r="O2575" s="7" t="str">
        <f t="shared" ref="O2575:Q2575" si="1462">O2475</f>
        <v>1-1,2-73</v>
      </c>
      <c r="P2575" s="5" t="str">
        <f t="shared" si="1450"/>
        <v>1-200362</v>
      </c>
      <c r="Q2575" s="7">
        <f t="shared" si="1462"/>
        <v>0</v>
      </c>
      <c r="R2575" s="5">
        <f t="shared" si="1451"/>
        <v>99949</v>
      </c>
      <c r="S2575" s="5">
        <v>15</v>
      </c>
      <c r="T2575" s="5">
        <v>0</v>
      </c>
      <c r="U2575">
        <f>[2]升级消耗!$K175</f>
        <v>200362</v>
      </c>
      <c r="V2575">
        <f t="shared" si="1425"/>
        <v>2.1</v>
      </c>
      <c r="AA2575" s="5">
        <f t="shared" si="1452"/>
        <v>1770</v>
      </c>
    </row>
    <row r="2576" spans="1:27">
      <c r="A2576" s="5">
        <f t="shared" si="1444"/>
        <v>1009173</v>
      </c>
      <c r="B2576" s="5">
        <f t="shared" si="1422"/>
        <v>1009</v>
      </c>
      <c r="C2576" s="5">
        <f>VLOOKUP(B2576,[1]role!$A:$J,10,1)</f>
        <v>53</v>
      </c>
      <c r="D2576" s="5">
        <f t="shared" si="1423"/>
        <v>173</v>
      </c>
      <c r="E2576" s="10" t="s">
        <v>241</v>
      </c>
      <c r="F2576" s="5">
        <f>[2]攻击!$M178</f>
        <v>101622</v>
      </c>
      <c r="G2576" s="5">
        <f t="shared" si="1446"/>
        <v>873</v>
      </c>
      <c r="H2576" s="5">
        <v>0</v>
      </c>
      <c r="I2576" s="6">
        <f t="shared" si="1447"/>
        <v>1780</v>
      </c>
      <c r="J2576">
        <v>0</v>
      </c>
      <c r="K2576" s="11">
        <f t="shared" si="1448"/>
        <v>8</v>
      </c>
      <c r="L2576">
        <v>0</v>
      </c>
      <c r="M2576">
        <v>0</v>
      </c>
      <c r="N2576" s="7">
        <v>0</v>
      </c>
      <c r="O2576" s="7" t="str">
        <f t="shared" ref="O2576:Q2576" si="1463">O2476</f>
        <v>1-1,2-74</v>
      </c>
      <c r="P2576" s="5" t="str">
        <f t="shared" si="1450"/>
        <v>1-203723</v>
      </c>
      <c r="Q2576" s="7">
        <f t="shared" si="1463"/>
        <v>0</v>
      </c>
      <c r="R2576" s="5">
        <f t="shared" si="1451"/>
        <v>101622</v>
      </c>
      <c r="S2576" s="5">
        <v>15</v>
      </c>
      <c r="T2576" s="5">
        <v>0</v>
      </c>
      <c r="U2576">
        <f>[2]升级消耗!$K176</f>
        <v>203723</v>
      </c>
      <c r="V2576">
        <f t="shared" si="1425"/>
        <v>2.1</v>
      </c>
      <c r="AA2576" s="5">
        <f t="shared" si="1452"/>
        <v>1780</v>
      </c>
    </row>
    <row r="2577" spans="1:27">
      <c r="A2577" s="5">
        <f t="shared" si="1444"/>
        <v>1009174</v>
      </c>
      <c r="B2577" s="5">
        <f t="shared" si="1422"/>
        <v>1009</v>
      </c>
      <c r="C2577" s="5">
        <f>VLOOKUP(B2577,[1]role!$A:$J,10,1)</f>
        <v>53</v>
      </c>
      <c r="D2577" s="5">
        <f t="shared" si="1423"/>
        <v>174</v>
      </c>
      <c r="E2577" s="10" t="s">
        <v>241</v>
      </c>
      <c r="F2577" s="5">
        <f>[2]攻击!$M179</f>
        <v>103295</v>
      </c>
      <c r="G2577" s="5">
        <f t="shared" si="1446"/>
        <v>878</v>
      </c>
      <c r="H2577" s="5">
        <v>0</v>
      </c>
      <c r="I2577" s="6">
        <f t="shared" si="1447"/>
        <v>1790</v>
      </c>
      <c r="J2577">
        <v>0</v>
      </c>
      <c r="K2577" s="11">
        <f t="shared" si="1448"/>
        <v>8</v>
      </c>
      <c r="L2577">
        <v>0</v>
      </c>
      <c r="M2577">
        <v>0</v>
      </c>
      <c r="N2577" s="7">
        <v>0</v>
      </c>
      <c r="O2577" s="7" t="str">
        <f t="shared" ref="O2577:Q2577" si="1464">O2477</f>
        <v>1-1,2-75</v>
      </c>
      <c r="P2577" s="5" t="str">
        <f t="shared" si="1450"/>
        <v>1-207077</v>
      </c>
      <c r="Q2577" s="7">
        <f t="shared" si="1464"/>
        <v>0</v>
      </c>
      <c r="R2577" s="5">
        <f t="shared" si="1451"/>
        <v>103295</v>
      </c>
      <c r="S2577" s="5">
        <v>15</v>
      </c>
      <c r="T2577" s="5">
        <v>0</v>
      </c>
      <c r="U2577">
        <f>[2]升级消耗!$K177</f>
        <v>207077</v>
      </c>
      <c r="V2577">
        <f t="shared" si="1425"/>
        <v>2.1</v>
      </c>
      <c r="AA2577" s="5">
        <f t="shared" si="1452"/>
        <v>1790</v>
      </c>
    </row>
    <row r="2578" spans="1:27">
      <c r="A2578" s="5">
        <f t="shared" si="1444"/>
        <v>1009175</v>
      </c>
      <c r="B2578" s="5">
        <f t="shared" si="1422"/>
        <v>1009</v>
      </c>
      <c r="C2578" s="5">
        <f>VLOOKUP(B2578,[1]role!$A:$J,10,1)</f>
        <v>53</v>
      </c>
      <c r="D2578" s="5">
        <f t="shared" si="1423"/>
        <v>175</v>
      </c>
      <c r="E2578" s="10" t="s">
        <v>241</v>
      </c>
      <c r="F2578" s="5">
        <f>[2]攻击!$M180</f>
        <v>104972</v>
      </c>
      <c r="G2578" s="5">
        <f t="shared" si="1446"/>
        <v>883</v>
      </c>
      <c r="H2578" s="5">
        <v>0</v>
      </c>
      <c r="I2578" s="6">
        <f t="shared" si="1447"/>
        <v>1800</v>
      </c>
      <c r="J2578">
        <v>0</v>
      </c>
      <c r="K2578" s="11">
        <f t="shared" si="1448"/>
        <v>8</v>
      </c>
      <c r="L2578">
        <v>0</v>
      </c>
      <c r="M2578">
        <v>0</v>
      </c>
      <c r="N2578" s="7">
        <v>0</v>
      </c>
      <c r="O2578" s="7" t="str">
        <f t="shared" ref="O2578:Q2578" si="1465">O2478</f>
        <v>1-1,2-76</v>
      </c>
      <c r="P2578" s="5" t="str">
        <f t="shared" si="1450"/>
        <v>1-210435</v>
      </c>
      <c r="Q2578" s="7">
        <f t="shared" si="1465"/>
        <v>0</v>
      </c>
      <c r="R2578" s="5">
        <f t="shared" si="1451"/>
        <v>104972</v>
      </c>
      <c r="S2578" s="5">
        <v>15</v>
      </c>
      <c r="T2578" s="5">
        <v>0</v>
      </c>
      <c r="U2578">
        <f>[2]升级消耗!$K178</f>
        <v>210435</v>
      </c>
      <c r="V2578">
        <f t="shared" si="1425"/>
        <v>2.1</v>
      </c>
      <c r="AA2578" s="5">
        <f t="shared" si="1452"/>
        <v>1800</v>
      </c>
    </row>
    <row r="2579" spans="1:27">
      <c r="A2579" s="5">
        <f t="shared" si="1444"/>
        <v>1009176</v>
      </c>
      <c r="B2579" s="5">
        <f t="shared" si="1422"/>
        <v>1009</v>
      </c>
      <c r="C2579" s="5">
        <f>VLOOKUP(B2579,[1]role!$A:$J,10,1)</f>
        <v>53</v>
      </c>
      <c r="D2579" s="5">
        <f t="shared" si="1423"/>
        <v>176</v>
      </c>
      <c r="E2579" s="10" t="s">
        <v>241</v>
      </c>
      <c r="F2579" s="5">
        <f>[2]攻击!$M181</f>
        <v>107487</v>
      </c>
      <c r="G2579" s="5">
        <f t="shared" si="1446"/>
        <v>887</v>
      </c>
      <c r="H2579" s="5">
        <v>0</v>
      </c>
      <c r="I2579" s="6">
        <f t="shared" si="1447"/>
        <v>1810</v>
      </c>
      <c r="J2579">
        <v>0</v>
      </c>
      <c r="K2579" s="11">
        <f t="shared" si="1448"/>
        <v>8</v>
      </c>
      <c r="L2579">
        <v>0</v>
      </c>
      <c r="M2579">
        <v>0</v>
      </c>
      <c r="N2579" s="7">
        <v>0</v>
      </c>
      <c r="O2579" s="7" t="str">
        <f t="shared" ref="O2579:Q2579" si="1466">O2479</f>
        <v>1-1,2-77</v>
      </c>
      <c r="P2579" s="5" t="str">
        <f t="shared" si="1450"/>
        <v>1-215479</v>
      </c>
      <c r="Q2579" s="7">
        <f t="shared" si="1466"/>
        <v>0</v>
      </c>
      <c r="R2579" s="5">
        <f t="shared" si="1451"/>
        <v>107487</v>
      </c>
      <c r="S2579" s="5">
        <v>15</v>
      </c>
      <c r="T2579" s="5">
        <v>0</v>
      </c>
      <c r="U2579">
        <f>[2]升级消耗!$K179</f>
        <v>215479</v>
      </c>
      <c r="V2579">
        <f t="shared" si="1425"/>
        <v>2.1</v>
      </c>
      <c r="AA2579" s="5">
        <f t="shared" si="1452"/>
        <v>1810</v>
      </c>
    </row>
    <row r="2580" spans="1:27">
      <c r="A2580" s="5">
        <f t="shared" si="1444"/>
        <v>1009177</v>
      </c>
      <c r="B2580" s="5">
        <f t="shared" si="1422"/>
        <v>1009</v>
      </c>
      <c r="C2580" s="5">
        <f>VLOOKUP(B2580,[1]role!$A:$J,10,1)</f>
        <v>53</v>
      </c>
      <c r="D2580" s="5">
        <f t="shared" si="1423"/>
        <v>177</v>
      </c>
      <c r="E2580" s="10" t="s">
        <v>241</v>
      </c>
      <c r="F2580" s="5">
        <f>[2]攻击!$M182</f>
        <v>110003</v>
      </c>
      <c r="G2580" s="5">
        <f t="shared" si="1446"/>
        <v>892</v>
      </c>
      <c r="H2580" s="5">
        <v>0</v>
      </c>
      <c r="I2580" s="6">
        <f t="shared" si="1447"/>
        <v>1820</v>
      </c>
      <c r="J2580">
        <v>0</v>
      </c>
      <c r="K2580" s="11">
        <f t="shared" si="1448"/>
        <v>8</v>
      </c>
      <c r="L2580">
        <v>0</v>
      </c>
      <c r="M2580">
        <v>0</v>
      </c>
      <c r="N2580" s="7">
        <v>0</v>
      </c>
      <c r="O2580" s="7" t="str">
        <f t="shared" ref="O2580:Q2580" si="1467">O2480</f>
        <v>1-1,2-78</v>
      </c>
      <c r="P2580" s="5" t="str">
        <f t="shared" si="1450"/>
        <v>1-220519</v>
      </c>
      <c r="Q2580" s="7">
        <f t="shared" si="1467"/>
        <v>0</v>
      </c>
      <c r="R2580" s="5">
        <f t="shared" si="1451"/>
        <v>110003</v>
      </c>
      <c r="S2580" s="5">
        <v>15</v>
      </c>
      <c r="T2580" s="5">
        <v>0</v>
      </c>
      <c r="U2580">
        <f>[2]升级消耗!$K180</f>
        <v>220519</v>
      </c>
      <c r="V2580">
        <f t="shared" si="1425"/>
        <v>2.1</v>
      </c>
      <c r="AA2580" s="5">
        <f t="shared" si="1452"/>
        <v>1820</v>
      </c>
    </row>
    <row r="2581" spans="1:27">
      <c r="A2581" s="5">
        <f t="shared" si="1444"/>
        <v>1009178</v>
      </c>
      <c r="B2581" s="5">
        <f t="shared" si="1422"/>
        <v>1009</v>
      </c>
      <c r="C2581" s="5">
        <f>VLOOKUP(B2581,[1]role!$A:$J,10,1)</f>
        <v>53</v>
      </c>
      <c r="D2581" s="5">
        <f t="shared" si="1423"/>
        <v>178</v>
      </c>
      <c r="E2581" s="10" t="s">
        <v>241</v>
      </c>
      <c r="F2581" s="5">
        <f>[2]攻击!$M183</f>
        <v>112522</v>
      </c>
      <c r="G2581" s="5">
        <f t="shared" si="1446"/>
        <v>897</v>
      </c>
      <c r="H2581" s="5">
        <v>0</v>
      </c>
      <c r="I2581" s="6">
        <f t="shared" si="1447"/>
        <v>1830</v>
      </c>
      <c r="J2581">
        <v>0</v>
      </c>
      <c r="K2581" s="11">
        <f t="shared" si="1448"/>
        <v>8</v>
      </c>
      <c r="L2581">
        <v>0</v>
      </c>
      <c r="M2581">
        <v>0</v>
      </c>
      <c r="N2581" s="7">
        <v>0</v>
      </c>
      <c r="O2581" s="7" t="str">
        <f t="shared" ref="O2581:Q2581" si="1468">O2481</f>
        <v>1-1,2-79</v>
      </c>
      <c r="P2581" s="5" t="str">
        <f t="shared" si="1450"/>
        <v>1-225571</v>
      </c>
      <c r="Q2581" s="7">
        <f t="shared" si="1468"/>
        <v>0</v>
      </c>
      <c r="R2581" s="5">
        <f t="shared" si="1451"/>
        <v>112522</v>
      </c>
      <c r="S2581" s="5">
        <v>15</v>
      </c>
      <c r="T2581" s="5">
        <v>0</v>
      </c>
      <c r="U2581">
        <f>[2]升级消耗!$K181</f>
        <v>225571</v>
      </c>
      <c r="V2581">
        <f t="shared" si="1425"/>
        <v>2.1</v>
      </c>
      <c r="AA2581" s="5">
        <f t="shared" si="1452"/>
        <v>1830</v>
      </c>
    </row>
    <row r="2582" spans="1:27">
      <c r="A2582" s="5">
        <f t="shared" si="1444"/>
        <v>1009179</v>
      </c>
      <c r="B2582" s="5">
        <f t="shared" si="1422"/>
        <v>1009</v>
      </c>
      <c r="C2582" s="5">
        <f>VLOOKUP(B2582,[1]role!$A:$J,10,1)</f>
        <v>53</v>
      </c>
      <c r="D2582" s="5">
        <f t="shared" si="1423"/>
        <v>179</v>
      </c>
      <c r="E2582" s="10" t="s">
        <v>241</v>
      </c>
      <c r="F2582" s="5">
        <f>[2]攻击!$M184</f>
        <v>115042</v>
      </c>
      <c r="G2582" s="5">
        <f t="shared" si="1446"/>
        <v>902</v>
      </c>
      <c r="H2582" s="5">
        <v>0</v>
      </c>
      <c r="I2582" s="6">
        <f t="shared" si="1447"/>
        <v>1840</v>
      </c>
      <c r="J2582">
        <v>0</v>
      </c>
      <c r="K2582" s="11">
        <f t="shared" si="1448"/>
        <v>8</v>
      </c>
      <c r="L2582">
        <v>0</v>
      </c>
      <c r="M2582">
        <v>0</v>
      </c>
      <c r="N2582" s="7">
        <v>0</v>
      </c>
      <c r="O2582" s="7" t="str">
        <f t="shared" ref="O2582:Q2582" si="1469">O2482</f>
        <v>1-1,2-80</v>
      </c>
      <c r="P2582" s="5" t="str">
        <f t="shared" si="1450"/>
        <v>1-230626</v>
      </c>
      <c r="Q2582" s="7">
        <f t="shared" si="1469"/>
        <v>0</v>
      </c>
      <c r="R2582" s="5">
        <f t="shared" si="1451"/>
        <v>115042</v>
      </c>
      <c r="S2582" s="5">
        <v>15</v>
      </c>
      <c r="T2582" s="5">
        <v>0</v>
      </c>
      <c r="U2582">
        <f>[2]升级消耗!$K182</f>
        <v>230626</v>
      </c>
      <c r="V2582">
        <f t="shared" si="1425"/>
        <v>2.1</v>
      </c>
      <c r="AA2582" s="5">
        <f t="shared" si="1452"/>
        <v>1840</v>
      </c>
    </row>
    <row r="2583" spans="1:27">
      <c r="A2583" s="5">
        <f t="shared" si="1444"/>
        <v>1009180</v>
      </c>
      <c r="B2583" s="5">
        <f t="shared" si="1422"/>
        <v>1009</v>
      </c>
      <c r="C2583" s="5">
        <f>VLOOKUP(B2583,[1]role!$A:$J,10,1)</f>
        <v>53</v>
      </c>
      <c r="D2583" s="5">
        <f t="shared" si="1423"/>
        <v>180</v>
      </c>
      <c r="E2583" s="10" t="s">
        <v>241</v>
      </c>
      <c r="F2583" s="5">
        <f>[2]攻击!$M185</f>
        <v>117565</v>
      </c>
      <c r="G2583" s="5">
        <f t="shared" si="1446"/>
        <v>906</v>
      </c>
      <c r="H2583" s="5">
        <v>0</v>
      </c>
      <c r="I2583" s="6">
        <f t="shared" si="1447"/>
        <v>1850</v>
      </c>
      <c r="J2583">
        <v>0</v>
      </c>
      <c r="K2583" s="11">
        <f t="shared" si="1448"/>
        <v>8</v>
      </c>
      <c r="L2583">
        <v>0</v>
      </c>
      <c r="M2583">
        <v>0</v>
      </c>
      <c r="N2583" s="7">
        <v>0</v>
      </c>
      <c r="O2583" s="7" t="str">
        <f t="shared" ref="O2583:Q2583" si="1470">O2483</f>
        <v>1-1,2-81</v>
      </c>
      <c r="P2583" s="5" t="str">
        <f t="shared" si="1450"/>
        <v>1-235681</v>
      </c>
      <c r="Q2583" s="7">
        <f t="shared" si="1470"/>
        <v>0</v>
      </c>
      <c r="R2583" s="5">
        <f t="shared" si="1451"/>
        <v>117565</v>
      </c>
      <c r="S2583" s="5">
        <v>15</v>
      </c>
      <c r="T2583" s="5">
        <v>0</v>
      </c>
      <c r="U2583">
        <f>[2]升级消耗!$K183</f>
        <v>235681</v>
      </c>
      <c r="V2583">
        <f t="shared" si="1425"/>
        <v>2.1</v>
      </c>
      <c r="AA2583" s="5">
        <f t="shared" si="1452"/>
        <v>1850</v>
      </c>
    </row>
    <row r="2584" spans="1:27">
      <c r="A2584" s="5">
        <f t="shared" si="1444"/>
        <v>1009181</v>
      </c>
      <c r="B2584" s="5">
        <f t="shared" si="1422"/>
        <v>1009</v>
      </c>
      <c r="C2584" s="5">
        <f>VLOOKUP(B2584,[1]role!$A:$J,10,1)</f>
        <v>53</v>
      </c>
      <c r="D2584" s="5">
        <f t="shared" si="1423"/>
        <v>181</v>
      </c>
      <c r="E2584" s="10" t="s">
        <v>241</v>
      </c>
      <c r="F2584" s="5">
        <f>[2]攻击!$M186</f>
        <v>120088</v>
      </c>
      <c r="G2584" s="5">
        <f t="shared" si="1446"/>
        <v>911</v>
      </c>
      <c r="H2584" s="5">
        <v>0</v>
      </c>
      <c r="I2584" s="6">
        <f t="shared" si="1447"/>
        <v>1860</v>
      </c>
      <c r="J2584">
        <v>0</v>
      </c>
      <c r="K2584" s="11">
        <f t="shared" si="1448"/>
        <v>8</v>
      </c>
      <c r="L2584">
        <v>0</v>
      </c>
      <c r="M2584">
        <v>0</v>
      </c>
      <c r="N2584" s="7">
        <v>0</v>
      </c>
      <c r="O2584" s="7" t="str">
        <f t="shared" ref="O2584:Q2584" si="1471">O2484</f>
        <v>1-1,2-82</v>
      </c>
      <c r="P2584" s="5" t="str">
        <f t="shared" si="1450"/>
        <v>1-240747</v>
      </c>
      <c r="Q2584" s="7">
        <f t="shared" si="1471"/>
        <v>0</v>
      </c>
      <c r="R2584" s="5">
        <f t="shared" si="1451"/>
        <v>120088</v>
      </c>
      <c r="S2584" s="5">
        <v>15</v>
      </c>
      <c r="T2584" s="5">
        <v>0</v>
      </c>
      <c r="U2584">
        <f>[2]升级消耗!$K184</f>
        <v>240747</v>
      </c>
      <c r="V2584">
        <f t="shared" si="1425"/>
        <v>2.1</v>
      </c>
      <c r="AA2584" s="5">
        <f t="shared" si="1452"/>
        <v>1860</v>
      </c>
    </row>
    <row r="2585" spans="1:27">
      <c r="A2585" s="5">
        <f t="shared" si="1444"/>
        <v>1009182</v>
      </c>
      <c r="B2585" s="5">
        <f t="shared" si="1422"/>
        <v>1009</v>
      </c>
      <c r="C2585" s="5">
        <f>VLOOKUP(B2585,[1]role!$A:$J,10,1)</f>
        <v>53</v>
      </c>
      <c r="D2585" s="5">
        <f t="shared" si="1423"/>
        <v>182</v>
      </c>
      <c r="E2585" s="10" t="s">
        <v>241</v>
      </c>
      <c r="F2585" s="5">
        <f>[2]攻击!$M187</f>
        <v>122616</v>
      </c>
      <c r="G2585" s="5">
        <f t="shared" si="1446"/>
        <v>916</v>
      </c>
      <c r="H2585" s="5">
        <v>0</v>
      </c>
      <c r="I2585" s="6">
        <f t="shared" si="1447"/>
        <v>1870</v>
      </c>
      <c r="J2585">
        <v>0</v>
      </c>
      <c r="K2585" s="11">
        <f t="shared" si="1448"/>
        <v>8</v>
      </c>
      <c r="L2585">
        <v>0</v>
      </c>
      <c r="M2585">
        <v>0</v>
      </c>
      <c r="N2585" s="7">
        <v>0</v>
      </c>
      <c r="O2585" s="7" t="str">
        <f t="shared" ref="O2585:Q2585" si="1472">O2485</f>
        <v>1-1,2-83</v>
      </c>
      <c r="P2585" s="5" t="str">
        <f t="shared" si="1450"/>
        <v>1-245806</v>
      </c>
      <c r="Q2585" s="7">
        <f t="shared" si="1472"/>
        <v>0</v>
      </c>
      <c r="R2585" s="5">
        <f t="shared" si="1451"/>
        <v>122616</v>
      </c>
      <c r="S2585" s="5">
        <v>15</v>
      </c>
      <c r="T2585" s="5">
        <v>0</v>
      </c>
      <c r="U2585">
        <f>[2]升级消耗!$K185</f>
        <v>245806</v>
      </c>
      <c r="V2585">
        <f t="shared" si="1425"/>
        <v>2.1</v>
      </c>
      <c r="AA2585" s="5">
        <f t="shared" si="1452"/>
        <v>1870</v>
      </c>
    </row>
    <row r="2586" spans="1:27">
      <c r="A2586" s="5">
        <f t="shared" si="1444"/>
        <v>1009183</v>
      </c>
      <c r="B2586" s="5">
        <f t="shared" si="1422"/>
        <v>1009</v>
      </c>
      <c r="C2586" s="5">
        <f>VLOOKUP(B2586,[1]role!$A:$J,10,1)</f>
        <v>53</v>
      </c>
      <c r="D2586" s="5">
        <f t="shared" si="1423"/>
        <v>183</v>
      </c>
      <c r="E2586" s="10" t="s">
        <v>241</v>
      </c>
      <c r="F2586" s="5">
        <f>[2]攻击!$M188</f>
        <v>125143</v>
      </c>
      <c r="G2586" s="5">
        <f t="shared" si="1446"/>
        <v>921</v>
      </c>
      <c r="H2586" s="5">
        <v>0</v>
      </c>
      <c r="I2586" s="6">
        <f t="shared" si="1447"/>
        <v>1880</v>
      </c>
      <c r="J2586">
        <v>0</v>
      </c>
      <c r="K2586" s="11">
        <f t="shared" si="1448"/>
        <v>8</v>
      </c>
      <c r="L2586">
        <v>0</v>
      </c>
      <c r="M2586">
        <v>0</v>
      </c>
      <c r="N2586" s="7">
        <v>0</v>
      </c>
      <c r="O2586" s="7" t="str">
        <f t="shared" ref="O2586:Q2586" si="1473">O2486</f>
        <v>1-1,2-84</v>
      </c>
      <c r="P2586" s="5" t="str">
        <f t="shared" si="1450"/>
        <v>1-250876</v>
      </c>
      <c r="Q2586" s="7">
        <f t="shared" si="1473"/>
        <v>0</v>
      </c>
      <c r="R2586" s="5">
        <f t="shared" si="1451"/>
        <v>125143</v>
      </c>
      <c r="S2586" s="5">
        <v>15</v>
      </c>
      <c r="T2586" s="5">
        <v>0</v>
      </c>
      <c r="U2586">
        <f>[2]升级消耗!$K186</f>
        <v>250876</v>
      </c>
      <c r="V2586">
        <f t="shared" si="1425"/>
        <v>2.1</v>
      </c>
      <c r="AA2586" s="5">
        <f t="shared" si="1452"/>
        <v>1880</v>
      </c>
    </row>
    <row r="2587" spans="1:27">
      <c r="A2587" s="5">
        <f t="shared" si="1444"/>
        <v>1009184</v>
      </c>
      <c r="B2587" s="5">
        <f t="shared" si="1422"/>
        <v>1009</v>
      </c>
      <c r="C2587" s="5">
        <f>VLOOKUP(B2587,[1]role!$A:$J,10,1)</f>
        <v>53</v>
      </c>
      <c r="D2587" s="5">
        <f t="shared" si="1423"/>
        <v>184</v>
      </c>
      <c r="E2587" s="10" t="s">
        <v>241</v>
      </c>
      <c r="F2587" s="5">
        <f>[2]攻击!$M189</f>
        <v>127674</v>
      </c>
      <c r="G2587" s="5">
        <f t="shared" si="1446"/>
        <v>925</v>
      </c>
      <c r="H2587" s="5">
        <v>0</v>
      </c>
      <c r="I2587" s="6">
        <f t="shared" si="1447"/>
        <v>1890</v>
      </c>
      <c r="J2587">
        <v>0</v>
      </c>
      <c r="K2587" s="11">
        <f t="shared" si="1448"/>
        <v>8</v>
      </c>
      <c r="L2587">
        <v>0</v>
      </c>
      <c r="M2587">
        <v>0</v>
      </c>
      <c r="N2587" s="7">
        <v>0</v>
      </c>
      <c r="O2587" s="7" t="str">
        <f t="shared" ref="O2587:Q2587" si="1474">O2487</f>
        <v>1-1,2-85</v>
      </c>
      <c r="P2587" s="5" t="str">
        <f t="shared" si="1450"/>
        <v>1-255946</v>
      </c>
      <c r="Q2587" s="7">
        <f t="shared" si="1474"/>
        <v>0</v>
      </c>
      <c r="R2587" s="5">
        <f t="shared" si="1451"/>
        <v>127674</v>
      </c>
      <c r="S2587" s="5">
        <v>15</v>
      </c>
      <c r="T2587" s="5">
        <v>0</v>
      </c>
      <c r="U2587">
        <f>[2]升级消耗!$K187</f>
        <v>255946</v>
      </c>
      <c r="V2587">
        <f t="shared" si="1425"/>
        <v>2.1</v>
      </c>
      <c r="AA2587" s="5">
        <f t="shared" si="1452"/>
        <v>1890</v>
      </c>
    </row>
    <row r="2588" spans="1:27">
      <c r="A2588" s="5">
        <f t="shared" si="1444"/>
        <v>1009185</v>
      </c>
      <c r="B2588" s="5">
        <f t="shared" si="1422"/>
        <v>1009</v>
      </c>
      <c r="C2588" s="5">
        <f>VLOOKUP(B2588,[1]role!$A:$J,10,1)</f>
        <v>53</v>
      </c>
      <c r="D2588" s="5">
        <f t="shared" si="1423"/>
        <v>185</v>
      </c>
      <c r="E2588" s="10" t="s">
        <v>241</v>
      </c>
      <c r="F2588" s="5">
        <f>[2]攻击!$M190</f>
        <v>130205</v>
      </c>
      <c r="G2588" s="5">
        <f t="shared" si="1446"/>
        <v>930</v>
      </c>
      <c r="H2588" s="5">
        <v>0</v>
      </c>
      <c r="I2588" s="6">
        <f t="shared" si="1447"/>
        <v>1900</v>
      </c>
      <c r="J2588">
        <v>0</v>
      </c>
      <c r="K2588" s="11">
        <f t="shared" si="1448"/>
        <v>8</v>
      </c>
      <c r="L2588">
        <v>0</v>
      </c>
      <c r="M2588">
        <v>0</v>
      </c>
      <c r="N2588" s="7">
        <v>0</v>
      </c>
      <c r="O2588" s="7" t="str">
        <f t="shared" ref="O2588:Q2588" si="1475">O2488</f>
        <v>1-1,2-86</v>
      </c>
      <c r="P2588" s="5" t="str">
        <f t="shared" si="1450"/>
        <v>1-261027</v>
      </c>
      <c r="Q2588" s="7">
        <f t="shared" si="1475"/>
        <v>0</v>
      </c>
      <c r="R2588" s="5">
        <f t="shared" si="1451"/>
        <v>130205</v>
      </c>
      <c r="S2588" s="5">
        <v>15</v>
      </c>
      <c r="T2588" s="5">
        <v>0</v>
      </c>
      <c r="U2588">
        <f>[2]升级消耗!$K188</f>
        <v>261027</v>
      </c>
      <c r="V2588">
        <f t="shared" si="1425"/>
        <v>2.1</v>
      </c>
      <c r="AA2588" s="5">
        <f t="shared" si="1452"/>
        <v>1900</v>
      </c>
    </row>
    <row r="2589" spans="1:27">
      <c r="A2589" s="5">
        <f t="shared" si="1444"/>
        <v>1009186</v>
      </c>
      <c r="B2589" s="5">
        <f t="shared" si="1422"/>
        <v>1009</v>
      </c>
      <c r="C2589" s="5">
        <f>VLOOKUP(B2589,[1]role!$A:$J,10,1)</f>
        <v>53</v>
      </c>
      <c r="D2589" s="5">
        <f t="shared" si="1423"/>
        <v>186</v>
      </c>
      <c r="E2589" s="10" t="s">
        <v>241</v>
      </c>
      <c r="F2589" s="5">
        <f>[2]攻击!$M191</f>
        <v>132740</v>
      </c>
      <c r="G2589" s="5">
        <f t="shared" si="1446"/>
        <v>935</v>
      </c>
      <c r="H2589" s="5">
        <v>0</v>
      </c>
      <c r="I2589" s="6">
        <f t="shared" si="1447"/>
        <v>1910</v>
      </c>
      <c r="J2589">
        <v>0</v>
      </c>
      <c r="K2589" s="11">
        <f t="shared" si="1448"/>
        <v>8</v>
      </c>
      <c r="L2589">
        <v>0</v>
      </c>
      <c r="M2589">
        <v>0</v>
      </c>
      <c r="N2589" s="7">
        <v>0</v>
      </c>
      <c r="O2589" s="7" t="str">
        <f t="shared" ref="O2589:Q2589" si="1476">O2489</f>
        <v>1-1,2-87</v>
      </c>
      <c r="P2589" s="5" t="str">
        <f t="shared" si="1450"/>
        <v>1-266102</v>
      </c>
      <c r="Q2589" s="7">
        <f t="shared" si="1476"/>
        <v>0</v>
      </c>
      <c r="R2589" s="5">
        <f t="shared" si="1451"/>
        <v>132740</v>
      </c>
      <c r="S2589" s="5">
        <v>15</v>
      </c>
      <c r="T2589" s="5">
        <v>0</v>
      </c>
      <c r="U2589">
        <f>[2]升级消耗!$K189</f>
        <v>266102</v>
      </c>
      <c r="V2589">
        <f t="shared" si="1425"/>
        <v>2.1</v>
      </c>
      <c r="AA2589" s="5">
        <f t="shared" si="1452"/>
        <v>1910</v>
      </c>
    </row>
    <row r="2590" spans="1:27">
      <c r="A2590" s="5">
        <f t="shared" si="1444"/>
        <v>1009187</v>
      </c>
      <c r="B2590" s="5">
        <f t="shared" si="1422"/>
        <v>1009</v>
      </c>
      <c r="C2590" s="5">
        <f>VLOOKUP(B2590,[1]role!$A:$J,10,1)</f>
        <v>53</v>
      </c>
      <c r="D2590" s="5">
        <f t="shared" si="1423"/>
        <v>187</v>
      </c>
      <c r="E2590" s="10" t="s">
        <v>241</v>
      </c>
      <c r="F2590" s="5">
        <f>[2]攻击!$M192</f>
        <v>135275</v>
      </c>
      <c r="G2590" s="5">
        <f t="shared" si="1446"/>
        <v>940</v>
      </c>
      <c r="H2590" s="5">
        <v>0</v>
      </c>
      <c r="I2590" s="6">
        <f t="shared" si="1447"/>
        <v>1920</v>
      </c>
      <c r="J2590">
        <v>0</v>
      </c>
      <c r="K2590" s="11">
        <f t="shared" si="1448"/>
        <v>8</v>
      </c>
      <c r="L2590">
        <v>0</v>
      </c>
      <c r="M2590">
        <v>0</v>
      </c>
      <c r="N2590" s="7">
        <v>0</v>
      </c>
      <c r="O2590" s="7" t="str">
        <f t="shared" ref="O2590:Q2590" si="1477">O2490</f>
        <v>1-1,2-88</v>
      </c>
      <c r="P2590" s="5" t="str">
        <f t="shared" si="1450"/>
        <v>1-271187</v>
      </c>
      <c r="Q2590" s="7">
        <f t="shared" si="1477"/>
        <v>0</v>
      </c>
      <c r="R2590" s="5">
        <f t="shared" si="1451"/>
        <v>135275</v>
      </c>
      <c r="S2590" s="5">
        <v>15</v>
      </c>
      <c r="T2590" s="5">
        <v>0</v>
      </c>
      <c r="U2590">
        <f>[2]升级消耗!$K190</f>
        <v>271187</v>
      </c>
      <c r="V2590">
        <f t="shared" si="1425"/>
        <v>2.1</v>
      </c>
      <c r="AA2590" s="5">
        <f t="shared" si="1452"/>
        <v>1920</v>
      </c>
    </row>
    <row r="2591" spans="1:27">
      <c r="A2591" s="5">
        <f t="shared" si="1444"/>
        <v>1009188</v>
      </c>
      <c r="B2591" s="5">
        <f t="shared" si="1422"/>
        <v>1009</v>
      </c>
      <c r="C2591" s="5">
        <f>VLOOKUP(B2591,[1]role!$A:$J,10,1)</f>
        <v>53</v>
      </c>
      <c r="D2591" s="5">
        <f t="shared" si="1423"/>
        <v>188</v>
      </c>
      <c r="E2591" s="10" t="s">
        <v>241</v>
      </c>
      <c r="F2591" s="5">
        <f>[2]攻击!$M193</f>
        <v>137814</v>
      </c>
      <c r="G2591" s="5">
        <f t="shared" si="1446"/>
        <v>945</v>
      </c>
      <c r="H2591" s="5">
        <v>0</v>
      </c>
      <c r="I2591" s="6">
        <f t="shared" si="1447"/>
        <v>1930</v>
      </c>
      <c r="J2591">
        <v>0</v>
      </c>
      <c r="K2591" s="11">
        <f t="shared" si="1448"/>
        <v>8</v>
      </c>
      <c r="L2591">
        <v>0</v>
      </c>
      <c r="M2591">
        <v>0</v>
      </c>
      <c r="N2591" s="7">
        <v>0</v>
      </c>
      <c r="O2591" s="7" t="str">
        <f t="shared" ref="O2591:Q2591" si="1478">O2491</f>
        <v>1-1,2-89</v>
      </c>
      <c r="P2591" s="5" t="str">
        <f t="shared" si="1450"/>
        <v>1-276272</v>
      </c>
      <c r="Q2591" s="7">
        <f t="shared" si="1478"/>
        <v>0</v>
      </c>
      <c r="R2591" s="5">
        <f t="shared" si="1451"/>
        <v>137814</v>
      </c>
      <c r="S2591" s="5">
        <v>15</v>
      </c>
      <c r="T2591" s="5">
        <v>0</v>
      </c>
      <c r="U2591">
        <f>[2]升级消耗!$K191</f>
        <v>276272</v>
      </c>
      <c r="V2591">
        <f t="shared" si="1425"/>
        <v>2.1</v>
      </c>
      <c r="AA2591" s="5">
        <f t="shared" si="1452"/>
        <v>1930</v>
      </c>
    </row>
    <row r="2592" spans="1:27">
      <c r="A2592" s="5">
        <f t="shared" si="1444"/>
        <v>1009189</v>
      </c>
      <c r="B2592" s="5">
        <f t="shared" si="1422"/>
        <v>1009</v>
      </c>
      <c r="C2592" s="5">
        <f>VLOOKUP(B2592,[1]role!$A:$J,10,1)</f>
        <v>53</v>
      </c>
      <c r="D2592" s="5">
        <f t="shared" si="1423"/>
        <v>189</v>
      </c>
      <c r="E2592" s="10" t="s">
        <v>241</v>
      </c>
      <c r="F2592" s="5">
        <f>[2]攻击!$M194</f>
        <v>140353</v>
      </c>
      <c r="G2592" s="5">
        <f t="shared" si="1446"/>
        <v>949</v>
      </c>
      <c r="H2592" s="5">
        <v>0</v>
      </c>
      <c r="I2592" s="6">
        <f t="shared" si="1447"/>
        <v>1940</v>
      </c>
      <c r="J2592">
        <v>0</v>
      </c>
      <c r="K2592" s="11">
        <f t="shared" si="1448"/>
        <v>8</v>
      </c>
      <c r="L2592">
        <v>0</v>
      </c>
      <c r="M2592">
        <v>0</v>
      </c>
      <c r="N2592" s="7">
        <v>0</v>
      </c>
      <c r="O2592" s="7" t="str">
        <f t="shared" ref="O2592:Q2592" si="1479">O2492</f>
        <v>1-1,2-90</v>
      </c>
      <c r="P2592" s="5" t="str">
        <f t="shared" si="1450"/>
        <v>1-281372</v>
      </c>
      <c r="Q2592" s="7">
        <f t="shared" si="1479"/>
        <v>0</v>
      </c>
      <c r="R2592" s="5">
        <f t="shared" si="1451"/>
        <v>140353</v>
      </c>
      <c r="S2592" s="5">
        <v>15</v>
      </c>
      <c r="T2592" s="5">
        <v>0</v>
      </c>
      <c r="U2592">
        <f>[2]升级消耗!$K192</f>
        <v>281372</v>
      </c>
      <c r="V2592">
        <f t="shared" si="1425"/>
        <v>2.1</v>
      </c>
      <c r="AA2592" s="5">
        <f t="shared" si="1452"/>
        <v>1940</v>
      </c>
    </row>
    <row r="2593" spans="1:27">
      <c r="A2593" s="5">
        <f t="shared" si="1444"/>
        <v>1009190</v>
      </c>
      <c r="B2593" s="5">
        <f t="shared" si="1422"/>
        <v>1009</v>
      </c>
      <c r="C2593" s="5">
        <f>VLOOKUP(B2593,[1]role!$A:$J,10,1)</f>
        <v>53</v>
      </c>
      <c r="D2593" s="5">
        <f t="shared" si="1423"/>
        <v>190</v>
      </c>
      <c r="E2593" s="10" t="s">
        <v>241</v>
      </c>
      <c r="F2593" s="5">
        <f>[2]攻击!$M195</f>
        <v>142896</v>
      </c>
      <c r="G2593" s="5">
        <f t="shared" si="1446"/>
        <v>954</v>
      </c>
      <c r="H2593" s="5">
        <v>0</v>
      </c>
      <c r="I2593" s="6">
        <f t="shared" si="1447"/>
        <v>1950</v>
      </c>
      <c r="J2593">
        <v>0</v>
      </c>
      <c r="K2593" s="11">
        <f t="shared" si="1448"/>
        <v>8</v>
      </c>
      <c r="L2593">
        <v>0</v>
      </c>
      <c r="M2593">
        <v>0</v>
      </c>
      <c r="N2593" s="7">
        <v>0</v>
      </c>
      <c r="O2593" s="7" t="str">
        <f t="shared" ref="O2593:Q2593" si="1480">O2493</f>
        <v>1-1,2-91</v>
      </c>
      <c r="P2593" s="5" t="str">
        <f t="shared" si="1450"/>
        <v>1-286461</v>
      </c>
      <c r="Q2593" s="7">
        <f t="shared" si="1480"/>
        <v>0</v>
      </c>
      <c r="R2593" s="5">
        <f t="shared" si="1451"/>
        <v>142896</v>
      </c>
      <c r="S2593" s="5">
        <v>15</v>
      </c>
      <c r="T2593" s="5">
        <v>0</v>
      </c>
      <c r="U2593">
        <f>[2]升级消耗!$K193</f>
        <v>286461</v>
      </c>
      <c r="V2593">
        <f t="shared" si="1425"/>
        <v>2.1</v>
      </c>
      <c r="AA2593" s="5">
        <f t="shared" si="1452"/>
        <v>1950</v>
      </c>
    </row>
    <row r="2594" spans="1:27">
      <c r="A2594" s="5">
        <f t="shared" si="1444"/>
        <v>1009191</v>
      </c>
      <c r="B2594" s="5">
        <f t="shared" si="1422"/>
        <v>1009</v>
      </c>
      <c r="C2594" s="5">
        <f>VLOOKUP(B2594,[1]role!$A:$J,10,1)</f>
        <v>53</v>
      </c>
      <c r="D2594" s="5">
        <f t="shared" si="1423"/>
        <v>191</v>
      </c>
      <c r="E2594" s="10" t="s">
        <v>241</v>
      </c>
      <c r="F2594" s="5">
        <f>[2]攻击!$M196</f>
        <v>145438</v>
      </c>
      <c r="G2594" s="5">
        <f t="shared" si="1446"/>
        <v>959</v>
      </c>
      <c r="H2594" s="5">
        <v>0</v>
      </c>
      <c r="I2594" s="6">
        <f t="shared" si="1447"/>
        <v>1960</v>
      </c>
      <c r="J2594">
        <v>0</v>
      </c>
      <c r="K2594" s="11">
        <f t="shared" si="1448"/>
        <v>8</v>
      </c>
      <c r="L2594">
        <v>0</v>
      </c>
      <c r="M2594">
        <v>0</v>
      </c>
      <c r="N2594" s="7">
        <v>0</v>
      </c>
      <c r="O2594" s="7" t="str">
        <f t="shared" ref="O2594:Q2594" si="1481">O2494</f>
        <v>1-1,2-92</v>
      </c>
      <c r="P2594" s="5" t="str">
        <f t="shared" si="1450"/>
        <v>1-291564</v>
      </c>
      <c r="Q2594" s="7">
        <f t="shared" si="1481"/>
        <v>0</v>
      </c>
      <c r="R2594" s="5">
        <f t="shared" si="1451"/>
        <v>145438</v>
      </c>
      <c r="S2594" s="5">
        <v>15</v>
      </c>
      <c r="T2594" s="5">
        <v>0</v>
      </c>
      <c r="U2594">
        <f>[2]升级消耗!$K194</f>
        <v>291564</v>
      </c>
      <c r="V2594">
        <f t="shared" si="1425"/>
        <v>2.1</v>
      </c>
      <c r="AA2594" s="5">
        <f t="shared" si="1452"/>
        <v>1960</v>
      </c>
    </row>
    <row r="2595" spans="1:27">
      <c r="A2595" s="5">
        <f t="shared" si="1444"/>
        <v>1009192</v>
      </c>
      <c r="B2595" s="5">
        <f t="shared" si="1422"/>
        <v>1009</v>
      </c>
      <c r="C2595" s="5">
        <f>VLOOKUP(B2595,[1]role!$A:$J,10,1)</f>
        <v>53</v>
      </c>
      <c r="D2595" s="5">
        <f t="shared" si="1423"/>
        <v>192</v>
      </c>
      <c r="E2595" s="10" t="s">
        <v>241</v>
      </c>
      <c r="F2595" s="5">
        <f>[2]攻击!$M197</f>
        <v>147985</v>
      </c>
      <c r="G2595" s="5">
        <f t="shared" si="1446"/>
        <v>964</v>
      </c>
      <c r="H2595" s="5">
        <v>0</v>
      </c>
      <c r="I2595" s="6">
        <f t="shared" si="1447"/>
        <v>1970</v>
      </c>
      <c r="J2595">
        <v>0</v>
      </c>
      <c r="K2595" s="11">
        <f t="shared" si="1448"/>
        <v>8</v>
      </c>
      <c r="L2595">
        <v>0</v>
      </c>
      <c r="M2595">
        <v>0</v>
      </c>
      <c r="N2595" s="7">
        <v>0</v>
      </c>
      <c r="O2595" s="7" t="str">
        <f t="shared" ref="O2595:Q2595" si="1482">O2495</f>
        <v>1-1,2-93</v>
      </c>
      <c r="P2595" s="5" t="str">
        <f t="shared" si="1450"/>
        <v>1-296665</v>
      </c>
      <c r="Q2595" s="7">
        <f t="shared" si="1482"/>
        <v>0</v>
      </c>
      <c r="R2595" s="5">
        <f t="shared" si="1451"/>
        <v>147985</v>
      </c>
      <c r="S2595" s="5">
        <v>15</v>
      </c>
      <c r="T2595" s="5">
        <v>0</v>
      </c>
      <c r="U2595">
        <f>[2]升级消耗!$K195</f>
        <v>296665</v>
      </c>
      <c r="V2595">
        <f t="shared" si="1425"/>
        <v>2.1</v>
      </c>
      <c r="AA2595" s="5">
        <f t="shared" si="1452"/>
        <v>1970</v>
      </c>
    </row>
    <row r="2596" spans="1:27">
      <c r="A2596" s="5">
        <f t="shared" si="1444"/>
        <v>1009193</v>
      </c>
      <c r="B2596" s="5">
        <f t="shared" si="1422"/>
        <v>1009</v>
      </c>
      <c r="C2596" s="5">
        <f>VLOOKUP(B2596,[1]role!$A:$J,10,1)</f>
        <v>53</v>
      </c>
      <c r="D2596" s="5">
        <f t="shared" si="1423"/>
        <v>193</v>
      </c>
      <c r="E2596" s="10" t="s">
        <v>241</v>
      </c>
      <c r="F2596" s="5">
        <f>[2]攻击!$M198</f>
        <v>150532</v>
      </c>
      <c r="G2596" s="5">
        <f t="shared" si="1446"/>
        <v>968</v>
      </c>
      <c r="H2596" s="5">
        <v>0</v>
      </c>
      <c r="I2596" s="6">
        <f t="shared" si="1447"/>
        <v>1980</v>
      </c>
      <c r="J2596">
        <v>0</v>
      </c>
      <c r="K2596" s="11">
        <f t="shared" si="1448"/>
        <v>8</v>
      </c>
      <c r="L2596">
        <v>0</v>
      </c>
      <c r="M2596">
        <v>0</v>
      </c>
      <c r="N2596" s="7">
        <v>0</v>
      </c>
      <c r="O2596" s="7" t="str">
        <f t="shared" ref="O2596:Q2596" si="1483">O2496</f>
        <v>1-1,2-94</v>
      </c>
      <c r="P2596" s="5" t="str">
        <f t="shared" si="1450"/>
        <v>1-301776</v>
      </c>
      <c r="Q2596" s="7">
        <f t="shared" si="1483"/>
        <v>0</v>
      </c>
      <c r="R2596" s="5">
        <f t="shared" si="1451"/>
        <v>150532</v>
      </c>
      <c r="S2596" s="5">
        <v>15</v>
      </c>
      <c r="T2596" s="5">
        <v>0</v>
      </c>
      <c r="U2596">
        <f>[2]升级消耗!$K196</f>
        <v>301776</v>
      </c>
      <c r="V2596">
        <f t="shared" si="1425"/>
        <v>2.1</v>
      </c>
      <c r="AA2596" s="5">
        <f t="shared" si="1452"/>
        <v>1980</v>
      </c>
    </row>
    <row r="2597" spans="1:27">
      <c r="A2597" s="5">
        <f t="shared" si="1444"/>
        <v>1009194</v>
      </c>
      <c r="B2597" s="5">
        <f t="shared" si="1422"/>
        <v>1009</v>
      </c>
      <c r="C2597" s="5">
        <f>VLOOKUP(B2597,[1]role!$A:$J,10,1)</f>
        <v>53</v>
      </c>
      <c r="D2597" s="5">
        <f t="shared" si="1423"/>
        <v>194</v>
      </c>
      <c r="E2597" s="10" t="s">
        <v>241</v>
      </c>
      <c r="F2597" s="5">
        <f>[2]攻击!$M199</f>
        <v>153082</v>
      </c>
      <c r="G2597" s="5">
        <f t="shared" si="1446"/>
        <v>973</v>
      </c>
      <c r="H2597" s="5">
        <v>0</v>
      </c>
      <c r="I2597" s="6">
        <f t="shared" si="1447"/>
        <v>1990</v>
      </c>
      <c r="J2597">
        <v>0</v>
      </c>
      <c r="K2597" s="11">
        <f t="shared" si="1448"/>
        <v>8</v>
      </c>
      <c r="L2597">
        <v>0</v>
      </c>
      <c r="M2597">
        <v>0</v>
      </c>
      <c r="N2597" s="7">
        <v>0</v>
      </c>
      <c r="O2597" s="7" t="str">
        <f t="shared" ref="O2597:Q2597" si="1484">O2497</f>
        <v>1-1,2-95</v>
      </c>
      <c r="P2597" s="5" t="str">
        <f t="shared" si="1450"/>
        <v>1-306884</v>
      </c>
      <c r="Q2597" s="7">
        <f t="shared" si="1484"/>
        <v>0</v>
      </c>
      <c r="R2597" s="5">
        <f t="shared" si="1451"/>
        <v>153082</v>
      </c>
      <c r="S2597" s="5">
        <v>15</v>
      </c>
      <c r="T2597" s="5">
        <v>0</v>
      </c>
      <c r="U2597">
        <f>[2]升级消耗!$K197</f>
        <v>306884</v>
      </c>
      <c r="V2597">
        <f t="shared" si="1425"/>
        <v>2.1</v>
      </c>
      <c r="AA2597" s="5">
        <f t="shared" si="1452"/>
        <v>1990</v>
      </c>
    </row>
    <row r="2598" spans="1:27">
      <c r="A2598" s="5">
        <f t="shared" si="1444"/>
        <v>1009195</v>
      </c>
      <c r="B2598" s="5">
        <f t="shared" si="1422"/>
        <v>1009</v>
      </c>
      <c r="C2598" s="5">
        <f>VLOOKUP(B2598,[1]role!$A:$J,10,1)</f>
        <v>53</v>
      </c>
      <c r="D2598" s="5">
        <f t="shared" si="1423"/>
        <v>195</v>
      </c>
      <c r="E2598" s="10" t="s">
        <v>241</v>
      </c>
      <c r="F2598" s="5">
        <f>[2]攻击!$M200</f>
        <v>155633</v>
      </c>
      <c r="G2598" s="5">
        <f t="shared" si="1446"/>
        <v>978</v>
      </c>
      <c r="H2598" s="5">
        <v>0</v>
      </c>
      <c r="I2598" s="6">
        <f t="shared" si="1447"/>
        <v>2000</v>
      </c>
      <c r="J2598">
        <v>0</v>
      </c>
      <c r="K2598" s="11">
        <f t="shared" si="1448"/>
        <v>8</v>
      </c>
      <c r="L2598">
        <v>0</v>
      </c>
      <c r="M2598">
        <v>0</v>
      </c>
      <c r="N2598" s="7">
        <v>0</v>
      </c>
      <c r="O2598" s="7" t="str">
        <f t="shared" ref="O2598:Q2598" si="1485">O2498</f>
        <v>1-1,2-96</v>
      </c>
      <c r="P2598" s="5" t="str">
        <f t="shared" si="1450"/>
        <v>1-311995</v>
      </c>
      <c r="Q2598" s="7">
        <f t="shared" si="1485"/>
        <v>0</v>
      </c>
      <c r="R2598" s="5">
        <f t="shared" si="1451"/>
        <v>155633</v>
      </c>
      <c r="S2598" s="5">
        <v>15</v>
      </c>
      <c r="T2598" s="5">
        <v>0</v>
      </c>
      <c r="U2598">
        <f>[2]升级消耗!$K198</f>
        <v>311995</v>
      </c>
      <c r="V2598">
        <f t="shared" si="1425"/>
        <v>2.1</v>
      </c>
      <c r="AA2598" s="5">
        <f t="shared" si="1452"/>
        <v>2000</v>
      </c>
    </row>
    <row r="2599" spans="1:27">
      <c r="A2599" s="5">
        <f t="shared" si="1444"/>
        <v>1009196</v>
      </c>
      <c r="B2599" s="5">
        <f t="shared" si="1422"/>
        <v>1009</v>
      </c>
      <c r="C2599" s="5">
        <f>VLOOKUP(B2599,[1]role!$A:$J,10,1)</f>
        <v>53</v>
      </c>
      <c r="D2599" s="5">
        <f t="shared" si="1423"/>
        <v>196</v>
      </c>
      <c r="E2599" s="10" t="s">
        <v>241</v>
      </c>
      <c r="F2599" s="5">
        <f>[2]攻击!$M201</f>
        <v>158187</v>
      </c>
      <c r="G2599" s="5">
        <f t="shared" si="1446"/>
        <v>983</v>
      </c>
      <c r="H2599" s="5">
        <v>0</v>
      </c>
      <c r="I2599" s="6">
        <f t="shared" si="1447"/>
        <v>2010</v>
      </c>
      <c r="J2599">
        <v>0</v>
      </c>
      <c r="K2599" s="11">
        <f t="shared" si="1448"/>
        <v>8</v>
      </c>
      <c r="L2599">
        <v>0</v>
      </c>
      <c r="M2599">
        <v>0</v>
      </c>
      <c r="N2599" s="7">
        <v>0</v>
      </c>
      <c r="O2599" s="7" t="str">
        <f t="shared" ref="O2599:Q2599" si="1486">O2499</f>
        <v>1-1,2-97</v>
      </c>
      <c r="P2599" s="5" t="str">
        <f t="shared" si="1450"/>
        <v>1-317118</v>
      </c>
      <c r="Q2599" s="7">
        <f t="shared" si="1486"/>
        <v>0</v>
      </c>
      <c r="R2599" s="5">
        <f t="shared" si="1451"/>
        <v>158187</v>
      </c>
      <c r="S2599" s="5">
        <v>15</v>
      </c>
      <c r="T2599" s="5">
        <v>0</v>
      </c>
      <c r="U2599">
        <f>[2]升级消耗!$K199</f>
        <v>317118</v>
      </c>
      <c r="V2599">
        <f t="shared" si="1425"/>
        <v>2.1</v>
      </c>
      <c r="AA2599" s="5">
        <f t="shared" si="1452"/>
        <v>2010</v>
      </c>
    </row>
    <row r="2600" spans="1:27">
      <c r="A2600" s="5">
        <f t="shared" si="1444"/>
        <v>1009197</v>
      </c>
      <c r="B2600" s="5">
        <f t="shared" si="1422"/>
        <v>1009</v>
      </c>
      <c r="C2600" s="5">
        <f>VLOOKUP(B2600,[1]role!$A:$J,10,1)</f>
        <v>53</v>
      </c>
      <c r="D2600" s="5">
        <f t="shared" si="1423"/>
        <v>197</v>
      </c>
      <c r="E2600" s="10" t="s">
        <v>241</v>
      </c>
      <c r="F2600" s="5">
        <f>[2]攻击!$M202</f>
        <v>160742</v>
      </c>
      <c r="G2600" s="5">
        <f t="shared" si="1446"/>
        <v>987</v>
      </c>
      <c r="H2600" s="5">
        <v>0</v>
      </c>
      <c r="I2600" s="6">
        <f t="shared" si="1447"/>
        <v>2020</v>
      </c>
      <c r="J2600">
        <v>0</v>
      </c>
      <c r="K2600" s="11">
        <f t="shared" si="1448"/>
        <v>8</v>
      </c>
      <c r="L2600">
        <v>0</v>
      </c>
      <c r="M2600">
        <v>0</v>
      </c>
      <c r="N2600" s="7">
        <v>0</v>
      </c>
      <c r="O2600" s="7" t="str">
        <f t="shared" ref="O2600:Q2600" si="1487">O2500</f>
        <v>1-1,2-98</v>
      </c>
      <c r="P2600" s="5" t="str">
        <f t="shared" si="1450"/>
        <v>1-322237</v>
      </c>
      <c r="Q2600" s="7">
        <f t="shared" si="1487"/>
        <v>0</v>
      </c>
      <c r="R2600" s="5">
        <f t="shared" si="1451"/>
        <v>160742</v>
      </c>
      <c r="S2600" s="5">
        <v>15</v>
      </c>
      <c r="T2600" s="5">
        <v>0</v>
      </c>
      <c r="U2600">
        <f>[2]升级消耗!$K200</f>
        <v>322237</v>
      </c>
      <c r="V2600">
        <f t="shared" si="1425"/>
        <v>2.1</v>
      </c>
      <c r="AA2600" s="5">
        <f t="shared" si="1452"/>
        <v>2020</v>
      </c>
    </row>
    <row r="2601" spans="1:27">
      <c r="A2601" s="5">
        <f t="shared" si="1444"/>
        <v>1009198</v>
      </c>
      <c r="B2601" s="5">
        <f t="shared" si="1422"/>
        <v>1009</v>
      </c>
      <c r="C2601" s="5">
        <f>VLOOKUP(B2601,[1]role!$A:$J,10,1)</f>
        <v>53</v>
      </c>
      <c r="D2601" s="5">
        <f t="shared" si="1423"/>
        <v>198</v>
      </c>
      <c r="E2601" s="10" t="s">
        <v>241</v>
      </c>
      <c r="F2601" s="5">
        <f>[2]攻击!$M203</f>
        <v>163300</v>
      </c>
      <c r="G2601" s="5">
        <f t="shared" si="1446"/>
        <v>992</v>
      </c>
      <c r="H2601" s="5">
        <v>0</v>
      </c>
      <c r="I2601" s="6">
        <f t="shared" si="1447"/>
        <v>2030</v>
      </c>
      <c r="J2601">
        <v>0</v>
      </c>
      <c r="K2601" s="11">
        <f t="shared" si="1448"/>
        <v>8</v>
      </c>
      <c r="L2601">
        <v>0</v>
      </c>
      <c r="M2601">
        <v>0</v>
      </c>
      <c r="N2601" s="7">
        <v>0</v>
      </c>
      <c r="O2601" s="7" t="str">
        <f t="shared" ref="O2601:Q2601" si="1488">O2501</f>
        <v>1-1,2-99</v>
      </c>
      <c r="P2601" s="5" t="str">
        <f t="shared" si="1450"/>
        <v>1-327370</v>
      </c>
      <c r="Q2601" s="7">
        <f t="shared" si="1488"/>
        <v>0</v>
      </c>
      <c r="R2601" s="5">
        <f t="shared" si="1451"/>
        <v>163300</v>
      </c>
      <c r="S2601" s="5">
        <v>15</v>
      </c>
      <c r="T2601" s="5">
        <v>0</v>
      </c>
      <c r="U2601">
        <f>[2]升级消耗!$K201</f>
        <v>327370</v>
      </c>
      <c r="V2601">
        <f t="shared" si="1425"/>
        <v>2.1</v>
      </c>
      <c r="AA2601" s="5">
        <f t="shared" si="1452"/>
        <v>2030</v>
      </c>
    </row>
    <row r="2602" spans="1:27">
      <c r="A2602" s="5">
        <f t="shared" si="1444"/>
        <v>1009199</v>
      </c>
      <c r="B2602" s="5">
        <f t="shared" si="1422"/>
        <v>1009</v>
      </c>
      <c r="C2602" s="5">
        <f>VLOOKUP(B2602,[1]role!$A:$J,10,1)</f>
        <v>53</v>
      </c>
      <c r="D2602" s="5">
        <f t="shared" si="1423"/>
        <v>199</v>
      </c>
      <c r="E2602" s="10" t="s">
        <v>241</v>
      </c>
      <c r="F2602" s="5">
        <f>[2]攻击!$M204</f>
        <v>165859</v>
      </c>
      <c r="G2602" s="5">
        <f t="shared" si="1446"/>
        <v>997</v>
      </c>
      <c r="H2602" s="5">
        <v>0</v>
      </c>
      <c r="I2602" s="6">
        <f t="shared" si="1447"/>
        <v>2040</v>
      </c>
      <c r="J2602">
        <v>0</v>
      </c>
      <c r="K2602" s="11">
        <f t="shared" si="1448"/>
        <v>8</v>
      </c>
      <c r="L2602">
        <v>0</v>
      </c>
      <c r="M2602">
        <v>0</v>
      </c>
      <c r="N2602" s="7">
        <v>0</v>
      </c>
      <c r="O2602" s="7" t="str">
        <f t="shared" ref="O2602:Q2602" si="1489">O2502</f>
        <v>1-1,2-100</v>
      </c>
      <c r="P2602" s="5" t="str">
        <f t="shared" si="1450"/>
        <v>1-332497</v>
      </c>
      <c r="Q2602" s="7">
        <f t="shared" si="1489"/>
        <v>0</v>
      </c>
      <c r="R2602" s="5">
        <f t="shared" si="1451"/>
        <v>165859</v>
      </c>
      <c r="S2602" s="5">
        <v>15</v>
      </c>
      <c r="T2602" s="5">
        <v>0</v>
      </c>
      <c r="U2602">
        <f>[2]升级消耗!$K202</f>
        <v>332497</v>
      </c>
      <c r="V2602">
        <f t="shared" si="1425"/>
        <v>2.1</v>
      </c>
      <c r="AA2602" s="5">
        <f t="shared" si="1452"/>
        <v>2040</v>
      </c>
    </row>
    <row r="2603" spans="1:27">
      <c r="A2603" s="5">
        <f t="shared" si="1444"/>
        <v>1009200</v>
      </c>
      <c r="B2603" s="5">
        <f t="shared" si="1422"/>
        <v>1009</v>
      </c>
      <c r="C2603" s="5">
        <f>VLOOKUP(B2603,[1]role!$A:$J,10,1)</f>
        <v>53</v>
      </c>
      <c r="D2603" s="5">
        <f t="shared" si="1423"/>
        <v>200</v>
      </c>
      <c r="E2603" s="10" t="s">
        <v>241</v>
      </c>
      <c r="F2603" s="5">
        <f>[2]攻击!$M205</f>
        <v>168421</v>
      </c>
      <c r="G2603" s="5">
        <f t="shared" si="1446"/>
        <v>1002</v>
      </c>
      <c r="H2603" s="5">
        <v>0</v>
      </c>
      <c r="I2603" s="6">
        <f t="shared" si="1447"/>
        <v>2050</v>
      </c>
      <c r="J2603">
        <v>0</v>
      </c>
      <c r="K2603" s="11">
        <f t="shared" si="1448"/>
        <v>8</v>
      </c>
      <c r="L2603">
        <v>0</v>
      </c>
      <c r="M2603">
        <v>0</v>
      </c>
      <c r="N2603" s="7">
        <v>0</v>
      </c>
      <c r="O2603" s="7" t="str">
        <f t="shared" ref="O2603:Q2603" si="1490">O2503</f>
        <v>1-1,2-101</v>
      </c>
      <c r="P2603" s="5" t="str">
        <f t="shared" si="1450"/>
        <v>1-450186</v>
      </c>
      <c r="Q2603" s="7">
        <f t="shared" si="1490"/>
        <v>0</v>
      </c>
      <c r="R2603" s="5">
        <f t="shared" si="1451"/>
        <v>168421</v>
      </c>
      <c r="S2603" s="5">
        <v>15</v>
      </c>
      <c r="T2603" s="5">
        <v>0</v>
      </c>
      <c r="U2603">
        <f>[2]升级消耗!$K203</f>
        <v>450186</v>
      </c>
      <c r="V2603">
        <f t="shared" si="1425"/>
        <v>2.1</v>
      </c>
      <c r="AA2603" s="5">
        <f t="shared" si="1452"/>
        <v>2050</v>
      </c>
    </row>
    <row r="2604" spans="1:27">
      <c r="A2604" s="5">
        <f t="shared" si="1444"/>
        <v>1009201</v>
      </c>
      <c r="B2604" s="5">
        <f t="shared" si="1422"/>
        <v>1009</v>
      </c>
      <c r="C2604" s="5">
        <f>VLOOKUP(B2604,[1]role!$A:$J,10,1)</f>
        <v>53</v>
      </c>
      <c r="D2604" s="5">
        <f t="shared" si="1423"/>
        <v>201</v>
      </c>
      <c r="E2604" s="10" t="s">
        <v>241</v>
      </c>
      <c r="F2604" s="5">
        <f>[2]攻击!$M206</f>
        <v>172263</v>
      </c>
      <c r="G2604" s="5">
        <f t="shared" si="1446"/>
        <v>1006</v>
      </c>
      <c r="H2604" s="5">
        <v>0</v>
      </c>
      <c r="I2604" s="6">
        <f t="shared" si="1447"/>
        <v>2060</v>
      </c>
      <c r="J2604">
        <v>0</v>
      </c>
      <c r="K2604" s="11">
        <f t="shared" si="1448"/>
        <v>8</v>
      </c>
      <c r="L2604">
        <v>0</v>
      </c>
      <c r="M2604">
        <v>0</v>
      </c>
      <c r="N2604" s="7">
        <v>0</v>
      </c>
      <c r="O2604" s="7" t="str">
        <f t="shared" ref="O2604:Q2604" si="1491">O2504</f>
        <v>1-1,2-2</v>
      </c>
      <c r="P2604" s="5" t="str">
        <f t="shared" si="1450"/>
        <v>1-460453</v>
      </c>
      <c r="Q2604" s="7">
        <f t="shared" si="1491"/>
        <v>0</v>
      </c>
      <c r="R2604" s="5">
        <f t="shared" si="1451"/>
        <v>172263</v>
      </c>
      <c r="S2604" s="5">
        <v>15</v>
      </c>
      <c r="T2604" s="5">
        <v>0</v>
      </c>
      <c r="U2604">
        <f>[2]升级消耗!$K204</f>
        <v>460453</v>
      </c>
      <c r="V2604">
        <f t="shared" si="1425"/>
        <v>2.1</v>
      </c>
      <c r="AA2604" s="5">
        <f t="shared" si="1452"/>
        <v>2060</v>
      </c>
    </row>
    <row r="2605" spans="1:27">
      <c r="A2605" s="5">
        <f t="shared" si="1444"/>
        <v>1009202</v>
      </c>
      <c r="B2605" s="5">
        <f t="shared" si="1422"/>
        <v>1009</v>
      </c>
      <c r="C2605" s="5">
        <f>VLOOKUP(B2605,[1]role!$A:$J,10,1)</f>
        <v>53</v>
      </c>
      <c r="D2605" s="5">
        <f t="shared" si="1423"/>
        <v>202</v>
      </c>
      <c r="E2605" s="10" t="s">
        <v>241</v>
      </c>
      <c r="F2605" s="5">
        <f>[2]攻击!$M207</f>
        <v>176104</v>
      </c>
      <c r="G2605" s="5">
        <f t="shared" si="1446"/>
        <v>1011</v>
      </c>
      <c r="H2605" s="5">
        <v>0</v>
      </c>
      <c r="I2605" s="6">
        <f t="shared" si="1447"/>
        <v>2070</v>
      </c>
      <c r="J2605">
        <v>0</v>
      </c>
      <c r="K2605" s="11">
        <f t="shared" si="1448"/>
        <v>8</v>
      </c>
      <c r="L2605">
        <v>0</v>
      </c>
      <c r="M2605">
        <v>0</v>
      </c>
      <c r="N2605" s="7">
        <v>0</v>
      </c>
      <c r="O2605" s="7" t="str">
        <f t="shared" ref="O2605:Q2605" si="1492">O2505</f>
        <v>1-1,2-3</v>
      </c>
      <c r="P2605" s="5" t="str">
        <f t="shared" si="1450"/>
        <v>1-470721</v>
      </c>
      <c r="Q2605" s="7">
        <f t="shared" si="1492"/>
        <v>0</v>
      </c>
      <c r="R2605" s="5">
        <f t="shared" si="1451"/>
        <v>176104</v>
      </c>
      <c r="S2605" s="5">
        <v>15</v>
      </c>
      <c r="T2605" s="5">
        <v>0</v>
      </c>
      <c r="U2605">
        <f>[2]升级消耗!$K205</f>
        <v>470721</v>
      </c>
      <c r="V2605">
        <f t="shared" si="1425"/>
        <v>2.1</v>
      </c>
      <c r="AA2605" s="5">
        <f t="shared" si="1452"/>
        <v>2070</v>
      </c>
    </row>
    <row r="2606" spans="1:27">
      <c r="A2606" s="5">
        <f t="shared" si="1444"/>
        <v>1009203</v>
      </c>
      <c r="B2606" s="5">
        <f t="shared" si="1422"/>
        <v>1009</v>
      </c>
      <c r="C2606" s="5">
        <f>VLOOKUP(B2606,[1]role!$A:$J,10,1)</f>
        <v>53</v>
      </c>
      <c r="D2606" s="5">
        <f t="shared" si="1423"/>
        <v>203</v>
      </c>
      <c r="E2606" s="10" t="s">
        <v>241</v>
      </c>
      <c r="F2606" s="5">
        <f>[2]攻击!$M208</f>
        <v>179949</v>
      </c>
      <c r="G2606" s="5">
        <f t="shared" si="1446"/>
        <v>1016</v>
      </c>
      <c r="H2606" s="5">
        <v>0</v>
      </c>
      <c r="I2606" s="6">
        <f t="shared" si="1447"/>
        <v>2080</v>
      </c>
      <c r="J2606">
        <v>0</v>
      </c>
      <c r="K2606" s="11">
        <f t="shared" si="1448"/>
        <v>8</v>
      </c>
      <c r="L2606">
        <v>0</v>
      </c>
      <c r="M2606">
        <v>0</v>
      </c>
      <c r="N2606" s="7">
        <v>0</v>
      </c>
      <c r="O2606" s="7" t="str">
        <f t="shared" ref="O2606:Q2606" si="1493">O2506</f>
        <v>1-1,2-4</v>
      </c>
      <c r="P2606" s="5" t="str">
        <f t="shared" si="1450"/>
        <v>1-480996</v>
      </c>
      <c r="Q2606" s="7">
        <f t="shared" si="1493"/>
        <v>0</v>
      </c>
      <c r="R2606" s="5">
        <f t="shared" si="1451"/>
        <v>179949</v>
      </c>
      <c r="S2606" s="5">
        <v>15</v>
      </c>
      <c r="T2606" s="5">
        <v>0</v>
      </c>
      <c r="U2606">
        <f>[2]升级消耗!$K206</f>
        <v>480996</v>
      </c>
      <c r="V2606">
        <f t="shared" si="1425"/>
        <v>2.1</v>
      </c>
      <c r="AA2606" s="5">
        <f t="shared" si="1452"/>
        <v>2080</v>
      </c>
    </row>
    <row r="2607" spans="1:27">
      <c r="A2607" s="5">
        <f t="shared" si="1444"/>
        <v>1009204</v>
      </c>
      <c r="B2607" s="5">
        <f t="shared" si="1422"/>
        <v>1009</v>
      </c>
      <c r="C2607" s="5">
        <f>VLOOKUP(B2607,[1]role!$A:$J,10,1)</f>
        <v>53</v>
      </c>
      <c r="D2607" s="5">
        <f t="shared" si="1423"/>
        <v>204</v>
      </c>
      <c r="E2607" s="10" t="s">
        <v>241</v>
      </c>
      <c r="F2607" s="5">
        <f>[2]攻击!$M209</f>
        <v>183795</v>
      </c>
      <c r="G2607" s="5">
        <f t="shared" si="1446"/>
        <v>1021</v>
      </c>
      <c r="H2607" s="5">
        <v>0</v>
      </c>
      <c r="I2607" s="6">
        <f t="shared" si="1447"/>
        <v>2090</v>
      </c>
      <c r="J2607">
        <v>0</v>
      </c>
      <c r="K2607" s="11">
        <f t="shared" si="1448"/>
        <v>8</v>
      </c>
      <c r="L2607">
        <v>0</v>
      </c>
      <c r="M2607">
        <v>0</v>
      </c>
      <c r="N2607" s="7">
        <v>0</v>
      </c>
      <c r="O2607" s="7" t="str">
        <f t="shared" ref="O2607:Q2607" si="1494">O2507</f>
        <v>1-1,2-5</v>
      </c>
      <c r="P2607" s="5" t="str">
        <f t="shared" si="1450"/>
        <v>1-491275</v>
      </c>
      <c r="Q2607" s="7">
        <f t="shared" si="1494"/>
        <v>0</v>
      </c>
      <c r="R2607" s="5">
        <f t="shared" si="1451"/>
        <v>183795</v>
      </c>
      <c r="S2607" s="5">
        <v>15</v>
      </c>
      <c r="T2607" s="5">
        <v>0</v>
      </c>
      <c r="U2607">
        <f>[2]升级消耗!$K207</f>
        <v>491275</v>
      </c>
      <c r="V2607">
        <f t="shared" si="1425"/>
        <v>2.1</v>
      </c>
      <c r="AA2607" s="5">
        <f t="shared" si="1452"/>
        <v>2090</v>
      </c>
    </row>
    <row r="2608" spans="1:27">
      <c r="A2608" s="5">
        <f t="shared" si="1444"/>
        <v>1009205</v>
      </c>
      <c r="B2608" s="5">
        <f t="shared" si="1422"/>
        <v>1009</v>
      </c>
      <c r="C2608" s="5">
        <f>VLOOKUP(B2608,[1]role!$A:$J,10,1)</f>
        <v>53</v>
      </c>
      <c r="D2608" s="5">
        <f t="shared" si="1423"/>
        <v>205</v>
      </c>
      <c r="E2608" s="10" t="s">
        <v>241</v>
      </c>
      <c r="F2608" s="5">
        <f>[2]攻击!$M210</f>
        <v>187644</v>
      </c>
      <c r="G2608" s="5">
        <f t="shared" si="1446"/>
        <v>1025</v>
      </c>
      <c r="H2608" s="5">
        <v>0</v>
      </c>
      <c r="I2608" s="6">
        <f t="shared" si="1447"/>
        <v>2100</v>
      </c>
      <c r="J2608">
        <v>0</v>
      </c>
      <c r="K2608" s="11">
        <f t="shared" si="1448"/>
        <v>8</v>
      </c>
      <c r="L2608">
        <v>0</v>
      </c>
      <c r="M2608">
        <v>0</v>
      </c>
      <c r="N2608" s="7">
        <v>0</v>
      </c>
      <c r="O2608" s="7" t="str">
        <f t="shared" ref="O2608:Q2608" si="1495">O2508</f>
        <v>1-1,2-6</v>
      </c>
      <c r="P2608" s="5" t="str">
        <f t="shared" si="1450"/>
        <v>1-501562</v>
      </c>
      <c r="Q2608" s="7">
        <f t="shared" si="1495"/>
        <v>0</v>
      </c>
      <c r="R2608" s="5">
        <f t="shared" si="1451"/>
        <v>187644</v>
      </c>
      <c r="S2608" s="5">
        <v>15</v>
      </c>
      <c r="T2608" s="5">
        <v>0</v>
      </c>
      <c r="U2608">
        <f>[2]升级消耗!$K208</f>
        <v>501562</v>
      </c>
      <c r="V2608">
        <f t="shared" si="1425"/>
        <v>2.1</v>
      </c>
      <c r="AA2608" s="5">
        <f t="shared" si="1452"/>
        <v>2100</v>
      </c>
    </row>
    <row r="2609" spans="1:27">
      <c r="A2609" s="5">
        <f t="shared" si="1444"/>
        <v>1009206</v>
      </c>
      <c r="B2609" s="5">
        <f t="shared" ref="B2609:B2672" si="1496">B2309+1</f>
        <v>1009</v>
      </c>
      <c r="C2609" s="5">
        <f>VLOOKUP(B2609,[1]role!$A:$J,10,1)</f>
        <v>53</v>
      </c>
      <c r="D2609" s="5">
        <f t="shared" ref="D2609:D2672" si="1497">D2309</f>
        <v>206</v>
      </c>
      <c r="E2609" s="10" t="s">
        <v>241</v>
      </c>
      <c r="F2609" s="5">
        <f>[2]攻击!$M211</f>
        <v>191493</v>
      </c>
      <c r="G2609" s="5">
        <f t="shared" si="1446"/>
        <v>1030</v>
      </c>
      <c r="H2609" s="5">
        <v>0</v>
      </c>
      <c r="I2609" s="6">
        <f t="shared" si="1447"/>
        <v>2110</v>
      </c>
      <c r="J2609">
        <v>0</v>
      </c>
      <c r="K2609" s="11">
        <f t="shared" si="1448"/>
        <v>8</v>
      </c>
      <c r="L2609">
        <v>0</v>
      </c>
      <c r="M2609">
        <v>0</v>
      </c>
      <c r="N2609" s="7">
        <v>0</v>
      </c>
      <c r="O2609" s="7" t="str">
        <f t="shared" ref="O2609:Q2609" si="1498">O2509</f>
        <v>1-1,2-7</v>
      </c>
      <c r="P2609" s="5" t="str">
        <f t="shared" si="1450"/>
        <v>1-511851</v>
      </c>
      <c r="Q2609" s="7">
        <f t="shared" si="1498"/>
        <v>0</v>
      </c>
      <c r="R2609" s="5">
        <f t="shared" si="1451"/>
        <v>191493</v>
      </c>
      <c r="S2609" s="5">
        <v>15</v>
      </c>
      <c r="T2609" s="5">
        <v>0</v>
      </c>
      <c r="U2609">
        <f>[2]升级消耗!$K209</f>
        <v>511851</v>
      </c>
      <c r="V2609">
        <f t="shared" ref="V2609:V2672" si="1499">V2309-0.05</f>
        <v>2.1</v>
      </c>
      <c r="AA2609" s="5">
        <f t="shared" si="1452"/>
        <v>2110</v>
      </c>
    </row>
    <row r="2610" spans="1:27">
      <c r="A2610" s="5">
        <f t="shared" si="1444"/>
        <v>1009207</v>
      </c>
      <c r="B2610" s="5">
        <f t="shared" si="1496"/>
        <v>1009</v>
      </c>
      <c r="C2610" s="5">
        <f>VLOOKUP(B2610,[1]role!$A:$J,10,1)</f>
        <v>53</v>
      </c>
      <c r="D2610" s="5">
        <f t="shared" si="1497"/>
        <v>207</v>
      </c>
      <c r="E2610" s="10" t="s">
        <v>241</v>
      </c>
      <c r="F2610" s="5">
        <f>[2]攻击!$M212</f>
        <v>195347</v>
      </c>
      <c r="G2610" s="5">
        <f t="shared" si="1446"/>
        <v>1035</v>
      </c>
      <c r="H2610" s="5">
        <v>0</v>
      </c>
      <c r="I2610" s="6">
        <f t="shared" si="1447"/>
        <v>2120</v>
      </c>
      <c r="J2610">
        <v>0</v>
      </c>
      <c r="K2610" s="11">
        <f t="shared" si="1448"/>
        <v>8</v>
      </c>
      <c r="L2610">
        <v>0</v>
      </c>
      <c r="M2610">
        <v>0</v>
      </c>
      <c r="N2610" s="7">
        <v>0</v>
      </c>
      <c r="O2610" s="7" t="str">
        <f t="shared" ref="O2610:Q2610" si="1500">O2510</f>
        <v>1-1,2-8</v>
      </c>
      <c r="P2610" s="5" t="str">
        <f t="shared" si="1450"/>
        <v>1-522160</v>
      </c>
      <c r="Q2610" s="7">
        <f t="shared" si="1500"/>
        <v>0</v>
      </c>
      <c r="R2610" s="5">
        <f t="shared" si="1451"/>
        <v>195347</v>
      </c>
      <c r="S2610" s="5">
        <v>15</v>
      </c>
      <c r="T2610" s="5">
        <v>0</v>
      </c>
      <c r="U2610">
        <f>[2]升级消耗!$K210</f>
        <v>522160</v>
      </c>
      <c r="V2610">
        <f t="shared" si="1499"/>
        <v>2.1</v>
      </c>
      <c r="AA2610" s="5">
        <f t="shared" si="1452"/>
        <v>2120</v>
      </c>
    </row>
    <row r="2611" spans="1:27">
      <c r="A2611" s="5">
        <f t="shared" si="1444"/>
        <v>1009208</v>
      </c>
      <c r="B2611" s="5">
        <f t="shared" si="1496"/>
        <v>1009</v>
      </c>
      <c r="C2611" s="5">
        <f>VLOOKUP(B2611,[1]role!$A:$J,10,1)</f>
        <v>53</v>
      </c>
      <c r="D2611" s="5">
        <f t="shared" si="1497"/>
        <v>208</v>
      </c>
      <c r="E2611" s="10" t="s">
        <v>241</v>
      </c>
      <c r="F2611" s="5">
        <f>[2]攻击!$M213</f>
        <v>199200</v>
      </c>
      <c r="G2611" s="5">
        <f t="shared" si="1446"/>
        <v>1040</v>
      </c>
      <c r="H2611" s="5">
        <v>0</v>
      </c>
      <c r="I2611" s="6">
        <f t="shared" si="1447"/>
        <v>2130</v>
      </c>
      <c r="J2611">
        <v>0</v>
      </c>
      <c r="K2611" s="11">
        <f t="shared" si="1448"/>
        <v>8</v>
      </c>
      <c r="L2611">
        <v>0</v>
      </c>
      <c r="M2611">
        <v>0</v>
      </c>
      <c r="N2611" s="7">
        <v>0</v>
      </c>
      <c r="O2611" s="7" t="str">
        <f t="shared" ref="O2611:Q2611" si="1501">O2511</f>
        <v>1-1,2-9</v>
      </c>
      <c r="P2611" s="5" t="str">
        <f t="shared" si="1450"/>
        <v>1-532458</v>
      </c>
      <c r="Q2611" s="7">
        <f t="shared" si="1501"/>
        <v>0</v>
      </c>
      <c r="R2611" s="5">
        <f t="shared" si="1451"/>
        <v>199200</v>
      </c>
      <c r="S2611" s="5">
        <v>15</v>
      </c>
      <c r="T2611" s="5">
        <v>0</v>
      </c>
      <c r="U2611">
        <f>[2]升级消耗!$K211</f>
        <v>532458</v>
      </c>
      <c r="V2611">
        <f t="shared" si="1499"/>
        <v>2.1</v>
      </c>
      <c r="AA2611" s="5">
        <f t="shared" si="1452"/>
        <v>2130</v>
      </c>
    </row>
    <row r="2612" spans="1:27">
      <c r="A2612" s="5">
        <f t="shared" si="1444"/>
        <v>1009209</v>
      </c>
      <c r="B2612" s="5">
        <f t="shared" si="1496"/>
        <v>1009</v>
      </c>
      <c r="C2612" s="5">
        <f>VLOOKUP(B2612,[1]role!$A:$J,10,1)</f>
        <v>53</v>
      </c>
      <c r="D2612" s="5">
        <f t="shared" si="1497"/>
        <v>209</v>
      </c>
      <c r="E2612" s="10" t="s">
        <v>241</v>
      </c>
      <c r="F2612" s="5">
        <f>[2]攻击!$M214</f>
        <v>203057</v>
      </c>
      <c r="G2612" s="5">
        <f t="shared" si="1446"/>
        <v>1045</v>
      </c>
      <c r="H2612" s="5">
        <v>0</v>
      </c>
      <c r="I2612" s="6">
        <f t="shared" si="1447"/>
        <v>2140</v>
      </c>
      <c r="J2612">
        <v>0</v>
      </c>
      <c r="K2612" s="11">
        <f t="shared" si="1448"/>
        <v>8</v>
      </c>
      <c r="L2612">
        <v>0</v>
      </c>
      <c r="M2612">
        <v>0</v>
      </c>
      <c r="N2612" s="7">
        <v>0</v>
      </c>
      <c r="O2612" s="7" t="str">
        <f t="shared" ref="O2612:Q2612" si="1502">O2512</f>
        <v>1-1,2-10</v>
      </c>
      <c r="P2612" s="5" t="str">
        <f t="shared" si="1450"/>
        <v>1-542767</v>
      </c>
      <c r="Q2612" s="7">
        <f t="shared" si="1502"/>
        <v>0</v>
      </c>
      <c r="R2612" s="5">
        <f t="shared" si="1451"/>
        <v>203057</v>
      </c>
      <c r="S2612" s="5">
        <v>15</v>
      </c>
      <c r="T2612" s="5">
        <v>0</v>
      </c>
      <c r="U2612">
        <f>[2]升级消耗!$K212</f>
        <v>542767</v>
      </c>
      <c r="V2612">
        <f t="shared" si="1499"/>
        <v>2.1</v>
      </c>
      <c r="AA2612" s="5">
        <f t="shared" si="1452"/>
        <v>2140</v>
      </c>
    </row>
    <row r="2613" spans="1:27">
      <c r="A2613" s="5">
        <f t="shared" si="1444"/>
        <v>1009210</v>
      </c>
      <c r="B2613" s="5">
        <f t="shared" si="1496"/>
        <v>1009</v>
      </c>
      <c r="C2613" s="5">
        <f>VLOOKUP(B2613,[1]role!$A:$J,10,1)</f>
        <v>53</v>
      </c>
      <c r="D2613" s="5">
        <f t="shared" si="1497"/>
        <v>210</v>
      </c>
      <c r="E2613" s="10" t="s">
        <v>241</v>
      </c>
      <c r="F2613" s="5">
        <f>[2]攻击!$M215</f>
        <v>206914</v>
      </c>
      <c r="G2613" s="5">
        <f t="shared" si="1446"/>
        <v>1049</v>
      </c>
      <c r="H2613" s="5">
        <v>0</v>
      </c>
      <c r="I2613" s="6">
        <f t="shared" si="1447"/>
        <v>2150</v>
      </c>
      <c r="J2613">
        <v>0</v>
      </c>
      <c r="K2613" s="11">
        <f t="shared" si="1448"/>
        <v>8</v>
      </c>
      <c r="L2613">
        <v>0</v>
      </c>
      <c r="M2613">
        <v>0</v>
      </c>
      <c r="N2613" s="7">
        <v>0</v>
      </c>
      <c r="O2613" s="7" t="str">
        <f t="shared" ref="O2613:Q2613" si="1503">O2513</f>
        <v>1-1,2-11</v>
      </c>
      <c r="P2613" s="5" t="str">
        <f t="shared" si="1450"/>
        <v>1-553076</v>
      </c>
      <c r="Q2613" s="7">
        <f t="shared" si="1503"/>
        <v>0</v>
      </c>
      <c r="R2613" s="5">
        <f t="shared" si="1451"/>
        <v>206914</v>
      </c>
      <c r="S2613" s="5">
        <v>15</v>
      </c>
      <c r="T2613" s="5">
        <v>0</v>
      </c>
      <c r="U2613">
        <f>[2]升级消耗!$K213</f>
        <v>553076</v>
      </c>
      <c r="V2613">
        <f t="shared" si="1499"/>
        <v>2.1</v>
      </c>
      <c r="AA2613" s="5">
        <f t="shared" si="1452"/>
        <v>2150</v>
      </c>
    </row>
    <row r="2614" spans="1:27">
      <c r="A2614" s="5">
        <f t="shared" si="1444"/>
        <v>1009211</v>
      </c>
      <c r="B2614" s="5">
        <f t="shared" si="1496"/>
        <v>1009</v>
      </c>
      <c r="C2614" s="5">
        <f>VLOOKUP(B2614,[1]role!$A:$J,10,1)</f>
        <v>53</v>
      </c>
      <c r="D2614" s="5">
        <f t="shared" si="1497"/>
        <v>211</v>
      </c>
      <c r="E2614" s="10" t="s">
        <v>241</v>
      </c>
      <c r="F2614" s="5">
        <f>[2]攻击!$M216</f>
        <v>210775</v>
      </c>
      <c r="G2614" s="5">
        <f t="shared" si="1446"/>
        <v>1054</v>
      </c>
      <c r="H2614" s="5">
        <v>0</v>
      </c>
      <c r="I2614" s="6">
        <f t="shared" si="1447"/>
        <v>2160</v>
      </c>
      <c r="J2614">
        <v>0</v>
      </c>
      <c r="K2614" s="11">
        <f t="shared" si="1448"/>
        <v>8</v>
      </c>
      <c r="L2614">
        <v>0</v>
      </c>
      <c r="M2614">
        <v>0</v>
      </c>
      <c r="N2614" s="7">
        <v>0</v>
      </c>
      <c r="O2614" s="7" t="str">
        <f t="shared" ref="O2614:Q2614" si="1504">O2514</f>
        <v>1-1,2-12</v>
      </c>
      <c r="P2614" s="5" t="str">
        <f t="shared" si="1450"/>
        <v>1-563396</v>
      </c>
      <c r="Q2614" s="7">
        <f t="shared" si="1504"/>
        <v>0</v>
      </c>
      <c r="R2614" s="5">
        <f t="shared" si="1451"/>
        <v>210775</v>
      </c>
      <c r="S2614" s="5">
        <v>15</v>
      </c>
      <c r="T2614" s="5">
        <v>0</v>
      </c>
      <c r="U2614">
        <f>[2]升级消耗!$K214</f>
        <v>563396</v>
      </c>
      <c r="V2614">
        <f t="shared" si="1499"/>
        <v>2.1</v>
      </c>
      <c r="AA2614" s="5">
        <f t="shared" si="1452"/>
        <v>2160</v>
      </c>
    </row>
    <row r="2615" spans="1:27">
      <c r="A2615" s="5">
        <f t="shared" si="1444"/>
        <v>1009212</v>
      </c>
      <c r="B2615" s="5">
        <f t="shared" si="1496"/>
        <v>1009</v>
      </c>
      <c r="C2615" s="5">
        <f>VLOOKUP(B2615,[1]role!$A:$J,10,1)</f>
        <v>53</v>
      </c>
      <c r="D2615" s="5">
        <f t="shared" si="1497"/>
        <v>212</v>
      </c>
      <c r="E2615" s="10" t="s">
        <v>241</v>
      </c>
      <c r="F2615" s="5">
        <f>[2]攻击!$M217</f>
        <v>214636</v>
      </c>
      <c r="G2615" s="5">
        <f t="shared" si="1446"/>
        <v>1059</v>
      </c>
      <c r="H2615" s="5">
        <v>0</v>
      </c>
      <c r="I2615" s="6">
        <f t="shared" si="1447"/>
        <v>2170</v>
      </c>
      <c r="J2615">
        <v>0</v>
      </c>
      <c r="K2615" s="11">
        <f t="shared" si="1448"/>
        <v>8</v>
      </c>
      <c r="L2615">
        <v>0</v>
      </c>
      <c r="M2615">
        <v>0</v>
      </c>
      <c r="N2615" s="7">
        <v>0</v>
      </c>
      <c r="O2615" s="7" t="str">
        <f t="shared" ref="O2615:Q2615" si="1505">O2515</f>
        <v>1-1,2-13</v>
      </c>
      <c r="P2615" s="5" t="str">
        <f t="shared" si="1450"/>
        <v>1-573716</v>
      </c>
      <c r="Q2615" s="7">
        <f t="shared" si="1505"/>
        <v>0</v>
      </c>
      <c r="R2615" s="5">
        <f t="shared" si="1451"/>
        <v>214636</v>
      </c>
      <c r="S2615" s="5">
        <v>15</v>
      </c>
      <c r="T2615" s="5">
        <v>0</v>
      </c>
      <c r="U2615">
        <f>[2]升级消耗!$K215</f>
        <v>573716</v>
      </c>
      <c r="V2615">
        <f t="shared" si="1499"/>
        <v>2.1</v>
      </c>
      <c r="AA2615" s="5">
        <f t="shared" si="1452"/>
        <v>2170</v>
      </c>
    </row>
    <row r="2616" spans="1:27">
      <c r="A2616" s="5">
        <f t="shared" si="1444"/>
        <v>1009213</v>
      </c>
      <c r="B2616" s="5">
        <f t="shared" si="1496"/>
        <v>1009</v>
      </c>
      <c r="C2616" s="5">
        <f>VLOOKUP(B2616,[1]role!$A:$J,10,1)</f>
        <v>53</v>
      </c>
      <c r="D2616" s="5">
        <f t="shared" si="1497"/>
        <v>213</v>
      </c>
      <c r="E2616" s="10" t="s">
        <v>241</v>
      </c>
      <c r="F2616" s="5">
        <f>[2]攻击!$M218</f>
        <v>218501</v>
      </c>
      <c r="G2616" s="5">
        <f t="shared" si="1446"/>
        <v>1064</v>
      </c>
      <c r="H2616" s="5">
        <v>0</v>
      </c>
      <c r="I2616" s="6">
        <f t="shared" si="1447"/>
        <v>2180</v>
      </c>
      <c r="J2616">
        <v>0</v>
      </c>
      <c r="K2616" s="11">
        <f t="shared" si="1448"/>
        <v>8</v>
      </c>
      <c r="L2616">
        <v>0</v>
      </c>
      <c r="M2616">
        <v>0</v>
      </c>
      <c r="N2616" s="7">
        <v>0</v>
      </c>
      <c r="O2616" s="7" t="str">
        <f t="shared" ref="O2616:Q2616" si="1506">O2516</f>
        <v>1-1,2-14</v>
      </c>
      <c r="P2616" s="5" t="str">
        <f t="shared" si="1450"/>
        <v>1-584044</v>
      </c>
      <c r="Q2616" s="7">
        <f t="shared" si="1506"/>
        <v>0</v>
      </c>
      <c r="R2616" s="5">
        <f t="shared" si="1451"/>
        <v>218501</v>
      </c>
      <c r="S2616" s="5">
        <v>15</v>
      </c>
      <c r="T2616" s="5">
        <v>0</v>
      </c>
      <c r="U2616">
        <f>[2]升级消耗!$K216</f>
        <v>584044</v>
      </c>
      <c r="V2616">
        <f t="shared" si="1499"/>
        <v>2.1</v>
      </c>
      <c r="AA2616" s="5">
        <f t="shared" si="1452"/>
        <v>2180</v>
      </c>
    </row>
    <row r="2617" spans="1:27">
      <c r="A2617" s="5">
        <f t="shared" si="1444"/>
        <v>1009214</v>
      </c>
      <c r="B2617" s="5">
        <f t="shared" si="1496"/>
        <v>1009</v>
      </c>
      <c r="C2617" s="5">
        <f>VLOOKUP(B2617,[1]role!$A:$J,10,1)</f>
        <v>53</v>
      </c>
      <c r="D2617" s="5">
        <f t="shared" si="1497"/>
        <v>214</v>
      </c>
      <c r="E2617" s="10" t="s">
        <v>241</v>
      </c>
      <c r="F2617" s="5">
        <f>[2]攻击!$M219</f>
        <v>222366</v>
      </c>
      <c r="G2617" s="5">
        <f t="shared" si="1446"/>
        <v>1068</v>
      </c>
      <c r="H2617" s="5">
        <v>0</v>
      </c>
      <c r="I2617" s="6">
        <f t="shared" si="1447"/>
        <v>2190</v>
      </c>
      <c r="J2617">
        <v>0</v>
      </c>
      <c r="K2617" s="11">
        <f t="shared" si="1448"/>
        <v>8</v>
      </c>
      <c r="L2617">
        <v>0</v>
      </c>
      <c r="M2617">
        <v>0</v>
      </c>
      <c r="N2617" s="7">
        <v>0</v>
      </c>
      <c r="O2617" s="7" t="str">
        <f t="shared" ref="O2617:Q2617" si="1507">O2517</f>
        <v>1-1,2-15</v>
      </c>
      <c r="P2617" s="5" t="str">
        <f t="shared" si="1450"/>
        <v>1-594375</v>
      </c>
      <c r="Q2617" s="7">
        <f t="shared" si="1507"/>
        <v>0</v>
      </c>
      <c r="R2617" s="5">
        <f t="shared" si="1451"/>
        <v>222366</v>
      </c>
      <c r="S2617" s="5">
        <v>15</v>
      </c>
      <c r="T2617" s="5">
        <v>0</v>
      </c>
      <c r="U2617">
        <f>[2]升级消耗!$K217</f>
        <v>594375</v>
      </c>
      <c r="V2617">
        <f t="shared" si="1499"/>
        <v>2.1</v>
      </c>
      <c r="AA2617" s="5">
        <f t="shared" si="1452"/>
        <v>2190</v>
      </c>
    </row>
    <row r="2618" spans="1:27">
      <c r="A2618" s="5">
        <f t="shared" si="1444"/>
        <v>1009215</v>
      </c>
      <c r="B2618" s="5">
        <f t="shared" si="1496"/>
        <v>1009</v>
      </c>
      <c r="C2618" s="5">
        <f>VLOOKUP(B2618,[1]role!$A:$J,10,1)</f>
        <v>53</v>
      </c>
      <c r="D2618" s="5">
        <f t="shared" si="1497"/>
        <v>215</v>
      </c>
      <c r="E2618" s="10" t="s">
        <v>241</v>
      </c>
      <c r="F2618" s="5">
        <f>[2]攻击!$M220</f>
        <v>226235</v>
      </c>
      <c r="G2618" s="5">
        <f t="shared" si="1446"/>
        <v>1073</v>
      </c>
      <c r="H2618" s="5">
        <v>0</v>
      </c>
      <c r="I2618" s="6">
        <f t="shared" si="1447"/>
        <v>2200</v>
      </c>
      <c r="J2618">
        <v>0</v>
      </c>
      <c r="K2618" s="11">
        <f t="shared" si="1448"/>
        <v>8</v>
      </c>
      <c r="L2618">
        <v>0</v>
      </c>
      <c r="M2618">
        <v>0</v>
      </c>
      <c r="N2618" s="7">
        <v>0</v>
      </c>
      <c r="O2618" s="7" t="str">
        <f t="shared" ref="O2618:Q2618" si="1508">O2518</f>
        <v>1-1,2-16</v>
      </c>
      <c r="P2618" s="5" t="str">
        <f t="shared" si="1450"/>
        <v>1-604714</v>
      </c>
      <c r="Q2618" s="7">
        <f t="shared" si="1508"/>
        <v>0</v>
      </c>
      <c r="R2618" s="5">
        <f t="shared" si="1451"/>
        <v>226235</v>
      </c>
      <c r="S2618" s="5">
        <v>15</v>
      </c>
      <c r="T2618" s="5">
        <v>0</v>
      </c>
      <c r="U2618">
        <f>[2]升级消耗!$K218</f>
        <v>604714</v>
      </c>
      <c r="V2618">
        <f t="shared" si="1499"/>
        <v>2.1</v>
      </c>
      <c r="AA2618" s="5">
        <f t="shared" si="1452"/>
        <v>2200</v>
      </c>
    </row>
    <row r="2619" spans="1:27">
      <c r="A2619" s="5">
        <f t="shared" si="1444"/>
        <v>1009216</v>
      </c>
      <c r="B2619" s="5">
        <f t="shared" si="1496"/>
        <v>1009</v>
      </c>
      <c r="C2619" s="5">
        <f>VLOOKUP(B2619,[1]role!$A:$J,10,1)</f>
        <v>53</v>
      </c>
      <c r="D2619" s="5">
        <f t="shared" si="1497"/>
        <v>216</v>
      </c>
      <c r="E2619" s="10" t="s">
        <v>241</v>
      </c>
      <c r="F2619" s="5">
        <f>[2]攻击!$M221</f>
        <v>230103</v>
      </c>
      <c r="G2619" s="5">
        <f t="shared" si="1446"/>
        <v>1078</v>
      </c>
      <c r="H2619" s="5">
        <v>0</v>
      </c>
      <c r="I2619" s="6">
        <f t="shared" si="1447"/>
        <v>2210</v>
      </c>
      <c r="J2619">
        <v>0</v>
      </c>
      <c r="K2619" s="11">
        <f t="shared" si="1448"/>
        <v>8</v>
      </c>
      <c r="L2619">
        <v>0</v>
      </c>
      <c r="M2619">
        <v>0</v>
      </c>
      <c r="N2619" s="7">
        <v>0</v>
      </c>
      <c r="O2619" s="7" t="str">
        <f t="shared" ref="O2619:Q2619" si="1509">O2519</f>
        <v>1-1,2-17</v>
      </c>
      <c r="P2619" s="5" t="str">
        <f t="shared" si="1450"/>
        <v>1-615057</v>
      </c>
      <c r="Q2619" s="7">
        <f t="shared" si="1509"/>
        <v>0</v>
      </c>
      <c r="R2619" s="5">
        <f t="shared" si="1451"/>
        <v>230103</v>
      </c>
      <c r="S2619" s="5">
        <v>15</v>
      </c>
      <c r="T2619" s="5">
        <v>0</v>
      </c>
      <c r="U2619">
        <f>[2]升级消耗!$K219</f>
        <v>615057</v>
      </c>
      <c r="V2619">
        <f t="shared" si="1499"/>
        <v>2.1</v>
      </c>
      <c r="AA2619" s="5">
        <f t="shared" si="1452"/>
        <v>2210</v>
      </c>
    </row>
    <row r="2620" spans="1:27">
      <c r="A2620" s="5">
        <f t="shared" si="1444"/>
        <v>1009217</v>
      </c>
      <c r="B2620" s="5">
        <f t="shared" si="1496"/>
        <v>1009</v>
      </c>
      <c r="C2620" s="5">
        <f>VLOOKUP(B2620,[1]role!$A:$J,10,1)</f>
        <v>53</v>
      </c>
      <c r="D2620" s="5">
        <f t="shared" si="1497"/>
        <v>217</v>
      </c>
      <c r="E2620" s="10" t="s">
        <v>241</v>
      </c>
      <c r="F2620" s="5">
        <f>[2]攻击!$M222</f>
        <v>233976</v>
      </c>
      <c r="G2620" s="5">
        <f t="shared" si="1446"/>
        <v>1083</v>
      </c>
      <c r="H2620" s="5">
        <v>0</v>
      </c>
      <c r="I2620" s="6">
        <f t="shared" si="1447"/>
        <v>2220</v>
      </c>
      <c r="J2620">
        <v>0</v>
      </c>
      <c r="K2620" s="11">
        <f t="shared" si="1448"/>
        <v>8</v>
      </c>
      <c r="L2620">
        <v>0</v>
      </c>
      <c r="M2620">
        <v>0</v>
      </c>
      <c r="N2620" s="7">
        <v>0</v>
      </c>
      <c r="O2620" s="7" t="str">
        <f t="shared" ref="O2620:Q2620" si="1510">O2520</f>
        <v>1-1,2-18</v>
      </c>
      <c r="P2620" s="5" t="str">
        <f t="shared" si="1450"/>
        <v>1-625418</v>
      </c>
      <c r="Q2620" s="7">
        <f t="shared" si="1510"/>
        <v>0</v>
      </c>
      <c r="R2620" s="5">
        <f t="shared" si="1451"/>
        <v>233976</v>
      </c>
      <c r="S2620" s="5">
        <v>15</v>
      </c>
      <c r="T2620" s="5">
        <v>0</v>
      </c>
      <c r="U2620">
        <f>[2]升级消耗!$K220</f>
        <v>625418</v>
      </c>
      <c r="V2620">
        <f t="shared" si="1499"/>
        <v>2.1</v>
      </c>
      <c r="AA2620" s="5">
        <f t="shared" si="1452"/>
        <v>2220</v>
      </c>
    </row>
    <row r="2621" spans="1:27">
      <c r="A2621" s="5">
        <f t="shared" si="1444"/>
        <v>1009218</v>
      </c>
      <c r="B2621" s="5">
        <f t="shared" si="1496"/>
        <v>1009</v>
      </c>
      <c r="C2621" s="5">
        <f>VLOOKUP(B2621,[1]role!$A:$J,10,1)</f>
        <v>53</v>
      </c>
      <c r="D2621" s="5">
        <f t="shared" si="1497"/>
        <v>218</v>
      </c>
      <c r="E2621" s="10" t="s">
        <v>241</v>
      </c>
      <c r="F2621" s="5">
        <f>[2]攻击!$M223</f>
        <v>237849</v>
      </c>
      <c r="G2621" s="5">
        <f t="shared" si="1446"/>
        <v>1087</v>
      </c>
      <c r="H2621" s="5">
        <v>0</v>
      </c>
      <c r="I2621" s="6">
        <f t="shared" si="1447"/>
        <v>2230</v>
      </c>
      <c r="J2621">
        <v>0</v>
      </c>
      <c r="K2621" s="11">
        <f t="shared" si="1448"/>
        <v>8</v>
      </c>
      <c r="L2621">
        <v>0</v>
      </c>
      <c r="M2621">
        <v>0</v>
      </c>
      <c r="N2621" s="7">
        <v>0</v>
      </c>
      <c r="O2621" s="7" t="str">
        <f t="shared" ref="O2621:Q2621" si="1511">O2521</f>
        <v>1-1,2-19</v>
      </c>
      <c r="P2621" s="5" t="str">
        <f t="shared" si="1450"/>
        <v>1-635768</v>
      </c>
      <c r="Q2621" s="7">
        <f t="shared" si="1511"/>
        <v>0</v>
      </c>
      <c r="R2621" s="5">
        <f t="shared" si="1451"/>
        <v>237849</v>
      </c>
      <c r="S2621" s="5">
        <v>15</v>
      </c>
      <c r="T2621" s="5">
        <v>0</v>
      </c>
      <c r="U2621">
        <f>[2]升级消耗!$K221</f>
        <v>635768</v>
      </c>
      <c r="V2621">
        <f t="shared" si="1499"/>
        <v>2.1</v>
      </c>
      <c r="AA2621" s="5">
        <f t="shared" si="1452"/>
        <v>2230</v>
      </c>
    </row>
    <row r="2622" spans="1:27">
      <c r="A2622" s="5">
        <f t="shared" si="1444"/>
        <v>1009219</v>
      </c>
      <c r="B2622" s="5">
        <f t="shared" si="1496"/>
        <v>1009</v>
      </c>
      <c r="C2622" s="5">
        <f>VLOOKUP(B2622,[1]role!$A:$J,10,1)</f>
        <v>53</v>
      </c>
      <c r="D2622" s="5">
        <f t="shared" si="1497"/>
        <v>219</v>
      </c>
      <c r="E2622" s="10" t="s">
        <v>241</v>
      </c>
      <c r="F2622" s="5">
        <f>[2]攻击!$M224</f>
        <v>241725</v>
      </c>
      <c r="G2622" s="5">
        <f t="shared" si="1446"/>
        <v>1092</v>
      </c>
      <c r="H2622" s="5">
        <v>0</v>
      </c>
      <c r="I2622" s="6">
        <f t="shared" si="1447"/>
        <v>2240</v>
      </c>
      <c r="J2622">
        <v>0</v>
      </c>
      <c r="K2622" s="11">
        <f t="shared" si="1448"/>
        <v>8</v>
      </c>
      <c r="L2622">
        <v>0</v>
      </c>
      <c r="M2622">
        <v>0</v>
      </c>
      <c r="N2622" s="7">
        <v>0</v>
      </c>
      <c r="O2622" s="7" t="str">
        <f t="shared" ref="O2622:Q2622" si="1512">O2522</f>
        <v>1-1,2-20</v>
      </c>
      <c r="P2622" s="5" t="str">
        <f t="shared" si="1450"/>
        <v>1-646130</v>
      </c>
      <c r="Q2622" s="7">
        <f t="shared" si="1512"/>
        <v>0</v>
      </c>
      <c r="R2622" s="5">
        <f t="shared" si="1451"/>
        <v>241725</v>
      </c>
      <c r="S2622" s="5">
        <v>15</v>
      </c>
      <c r="T2622" s="5">
        <v>0</v>
      </c>
      <c r="U2622">
        <f>[2]升级消耗!$K222</f>
        <v>646130</v>
      </c>
      <c r="V2622">
        <f t="shared" si="1499"/>
        <v>2.1</v>
      </c>
      <c r="AA2622" s="5">
        <f t="shared" si="1452"/>
        <v>2240</v>
      </c>
    </row>
    <row r="2623" spans="1:27">
      <c r="A2623" s="5">
        <f t="shared" si="1444"/>
        <v>1009220</v>
      </c>
      <c r="B2623" s="5">
        <f t="shared" si="1496"/>
        <v>1009</v>
      </c>
      <c r="C2623" s="5">
        <f>VLOOKUP(B2623,[1]role!$A:$J,10,1)</f>
        <v>53</v>
      </c>
      <c r="D2623" s="5">
        <f t="shared" si="1497"/>
        <v>220</v>
      </c>
      <c r="E2623" s="10" t="s">
        <v>241</v>
      </c>
      <c r="F2623" s="5">
        <f>[2]攻击!$M225</f>
        <v>245602</v>
      </c>
      <c r="G2623" s="5">
        <f t="shared" si="1446"/>
        <v>1097</v>
      </c>
      <c r="H2623" s="5">
        <v>0</v>
      </c>
      <c r="I2623" s="6">
        <f t="shared" si="1447"/>
        <v>2250</v>
      </c>
      <c r="J2623">
        <v>0</v>
      </c>
      <c r="K2623" s="11">
        <f t="shared" si="1448"/>
        <v>8</v>
      </c>
      <c r="L2623">
        <v>0</v>
      </c>
      <c r="M2623">
        <v>0</v>
      </c>
      <c r="N2623" s="7">
        <v>0</v>
      </c>
      <c r="O2623" s="7" t="str">
        <f t="shared" ref="O2623:Q2623" si="1513">O2523</f>
        <v>1-1,2-21</v>
      </c>
      <c r="P2623" s="5" t="str">
        <f t="shared" si="1450"/>
        <v>1-656491</v>
      </c>
      <c r="Q2623" s="7">
        <f t="shared" si="1513"/>
        <v>0</v>
      </c>
      <c r="R2623" s="5">
        <f t="shared" si="1451"/>
        <v>245602</v>
      </c>
      <c r="S2623" s="5">
        <v>15</v>
      </c>
      <c r="T2623" s="5">
        <v>0</v>
      </c>
      <c r="U2623">
        <f>[2]升级消耗!$K223</f>
        <v>656491</v>
      </c>
      <c r="V2623">
        <f t="shared" si="1499"/>
        <v>2.1</v>
      </c>
      <c r="AA2623" s="5">
        <f t="shared" si="1452"/>
        <v>2250</v>
      </c>
    </row>
    <row r="2624" spans="1:27">
      <c r="A2624" s="5">
        <f t="shared" si="1444"/>
        <v>1009221</v>
      </c>
      <c r="B2624" s="5">
        <f t="shared" si="1496"/>
        <v>1009</v>
      </c>
      <c r="C2624" s="5">
        <f>VLOOKUP(B2624,[1]role!$A:$J,10,1)</f>
        <v>53</v>
      </c>
      <c r="D2624" s="5">
        <f t="shared" si="1497"/>
        <v>221</v>
      </c>
      <c r="E2624" s="10" t="s">
        <v>241</v>
      </c>
      <c r="F2624" s="5">
        <f>[2]攻击!$M226</f>
        <v>249483</v>
      </c>
      <c r="G2624" s="5">
        <f t="shared" si="1446"/>
        <v>1102</v>
      </c>
      <c r="H2624" s="5">
        <v>0</v>
      </c>
      <c r="I2624" s="6">
        <f t="shared" si="1447"/>
        <v>2260</v>
      </c>
      <c r="J2624">
        <v>0</v>
      </c>
      <c r="K2624" s="11">
        <f t="shared" si="1448"/>
        <v>8</v>
      </c>
      <c r="L2624">
        <v>0</v>
      </c>
      <c r="M2624">
        <v>0</v>
      </c>
      <c r="N2624" s="7">
        <v>0</v>
      </c>
      <c r="O2624" s="7" t="str">
        <f t="shared" ref="O2624:Q2624" si="1514">O2524</f>
        <v>1-1,2-22</v>
      </c>
      <c r="P2624" s="5" t="str">
        <f t="shared" si="1450"/>
        <v>1-666864</v>
      </c>
      <c r="Q2624" s="7">
        <f t="shared" si="1514"/>
        <v>0</v>
      </c>
      <c r="R2624" s="5">
        <f t="shared" si="1451"/>
        <v>249483</v>
      </c>
      <c r="S2624" s="5">
        <v>15</v>
      </c>
      <c r="T2624" s="5">
        <v>0</v>
      </c>
      <c r="U2624">
        <f>[2]升级消耗!$K224</f>
        <v>666864</v>
      </c>
      <c r="V2624">
        <f t="shared" si="1499"/>
        <v>2.1</v>
      </c>
      <c r="AA2624" s="5">
        <f t="shared" si="1452"/>
        <v>2260</v>
      </c>
    </row>
    <row r="2625" spans="1:27">
      <c r="A2625" s="5">
        <f t="shared" si="1444"/>
        <v>1009222</v>
      </c>
      <c r="B2625" s="5">
        <f t="shared" si="1496"/>
        <v>1009</v>
      </c>
      <c r="C2625" s="5">
        <f>VLOOKUP(B2625,[1]role!$A:$J,10,1)</f>
        <v>53</v>
      </c>
      <c r="D2625" s="5">
        <f t="shared" si="1497"/>
        <v>222</v>
      </c>
      <c r="E2625" s="10" t="s">
        <v>241</v>
      </c>
      <c r="F2625" s="5">
        <f>[2]攻击!$M227</f>
        <v>253363</v>
      </c>
      <c r="G2625" s="5">
        <f t="shared" si="1446"/>
        <v>1106</v>
      </c>
      <c r="H2625" s="5">
        <v>0</v>
      </c>
      <c r="I2625" s="6">
        <f t="shared" si="1447"/>
        <v>2270</v>
      </c>
      <c r="J2625">
        <v>0</v>
      </c>
      <c r="K2625" s="11">
        <f t="shared" si="1448"/>
        <v>8</v>
      </c>
      <c r="L2625">
        <v>0</v>
      </c>
      <c r="M2625">
        <v>0</v>
      </c>
      <c r="N2625" s="7">
        <v>0</v>
      </c>
      <c r="O2625" s="7" t="str">
        <f t="shared" ref="O2625:Q2625" si="1515">O2525</f>
        <v>1-1,2-23</v>
      </c>
      <c r="P2625" s="5" t="str">
        <f t="shared" si="1450"/>
        <v>1-677236</v>
      </c>
      <c r="Q2625" s="7">
        <f t="shared" si="1515"/>
        <v>0</v>
      </c>
      <c r="R2625" s="5">
        <f t="shared" si="1451"/>
        <v>253363</v>
      </c>
      <c r="S2625" s="5">
        <v>15</v>
      </c>
      <c r="T2625" s="5">
        <v>0</v>
      </c>
      <c r="U2625">
        <f>[2]升级消耗!$K225</f>
        <v>677236</v>
      </c>
      <c r="V2625">
        <f t="shared" si="1499"/>
        <v>2.1</v>
      </c>
      <c r="AA2625" s="5">
        <f t="shared" si="1452"/>
        <v>2270</v>
      </c>
    </row>
    <row r="2626" spans="1:27">
      <c r="A2626" s="5">
        <f t="shared" si="1444"/>
        <v>1009223</v>
      </c>
      <c r="B2626" s="5">
        <f t="shared" si="1496"/>
        <v>1009</v>
      </c>
      <c r="C2626" s="5">
        <f>VLOOKUP(B2626,[1]role!$A:$J,10,1)</f>
        <v>53</v>
      </c>
      <c r="D2626" s="5">
        <f t="shared" si="1497"/>
        <v>223</v>
      </c>
      <c r="E2626" s="10" t="s">
        <v>241</v>
      </c>
      <c r="F2626" s="5">
        <f>[2]攻击!$M228</f>
        <v>257247</v>
      </c>
      <c r="G2626" s="5">
        <f t="shared" si="1446"/>
        <v>1111</v>
      </c>
      <c r="H2626" s="5">
        <v>0</v>
      </c>
      <c r="I2626" s="6">
        <f t="shared" si="1447"/>
        <v>2280</v>
      </c>
      <c r="J2626">
        <v>0</v>
      </c>
      <c r="K2626" s="11">
        <f t="shared" si="1448"/>
        <v>8</v>
      </c>
      <c r="L2626">
        <v>0</v>
      </c>
      <c r="M2626">
        <v>0</v>
      </c>
      <c r="N2626" s="7">
        <v>0</v>
      </c>
      <c r="O2626" s="7" t="str">
        <f t="shared" ref="O2626:Q2626" si="1516">O2526</f>
        <v>1-1,2-24</v>
      </c>
      <c r="P2626" s="5" t="str">
        <f t="shared" si="1450"/>
        <v>1-687617</v>
      </c>
      <c r="Q2626" s="7">
        <f t="shared" si="1516"/>
        <v>0</v>
      </c>
      <c r="R2626" s="5">
        <f t="shared" si="1451"/>
        <v>257247</v>
      </c>
      <c r="S2626" s="5">
        <v>15</v>
      </c>
      <c r="T2626" s="5">
        <v>0</v>
      </c>
      <c r="U2626">
        <f>[2]升级消耗!$K226</f>
        <v>687617</v>
      </c>
      <c r="V2626">
        <f t="shared" si="1499"/>
        <v>2.1</v>
      </c>
      <c r="AA2626" s="5">
        <f t="shared" si="1452"/>
        <v>2280</v>
      </c>
    </row>
    <row r="2627" spans="1:27">
      <c r="A2627" s="5">
        <f t="shared" si="1444"/>
        <v>1009224</v>
      </c>
      <c r="B2627" s="5">
        <f t="shared" si="1496"/>
        <v>1009</v>
      </c>
      <c r="C2627" s="5">
        <f>VLOOKUP(B2627,[1]role!$A:$J,10,1)</f>
        <v>53</v>
      </c>
      <c r="D2627" s="5">
        <f t="shared" si="1497"/>
        <v>224</v>
      </c>
      <c r="E2627" s="10" t="s">
        <v>241</v>
      </c>
      <c r="F2627" s="5">
        <f>[2]攻击!$M229</f>
        <v>261132</v>
      </c>
      <c r="G2627" s="5">
        <f t="shared" si="1446"/>
        <v>1116</v>
      </c>
      <c r="H2627" s="5">
        <v>0</v>
      </c>
      <c r="I2627" s="6">
        <f t="shared" si="1447"/>
        <v>2290</v>
      </c>
      <c r="J2627">
        <v>0</v>
      </c>
      <c r="K2627" s="11">
        <f t="shared" si="1448"/>
        <v>8</v>
      </c>
      <c r="L2627">
        <v>0</v>
      </c>
      <c r="M2627">
        <v>0</v>
      </c>
      <c r="N2627" s="7">
        <v>0</v>
      </c>
      <c r="O2627" s="7" t="str">
        <f t="shared" ref="O2627:Q2627" si="1517">O2527</f>
        <v>1-1,2-25</v>
      </c>
      <c r="P2627" s="5" t="str">
        <f t="shared" si="1450"/>
        <v>1-698000</v>
      </c>
      <c r="Q2627" s="7">
        <f t="shared" si="1517"/>
        <v>0</v>
      </c>
      <c r="R2627" s="5">
        <f t="shared" si="1451"/>
        <v>261132</v>
      </c>
      <c r="S2627" s="5">
        <v>15</v>
      </c>
      <c r="T2627" s="5">
        <v>0</v>
      </c>
      <c r="U2627">
        <f>[2]升级消耗!$K227</f>
        <v>698000</v>
      </c>
      <c r="V2627">
        <f t="shared" si="1499"/>
        <v>2.1</v>
      </c>
      <c r="AA2627" s="5">
        <f t="shared" si="1452"/>
        <v>2290</v>
      </c>
    </row>
    <row r="2628" spans="1:27">
      <c r="A2628" s="5">
        <f t="shared" ref="A2628:A2691" si="1518">A2328+1000</f>
        <v>1009225</v>
      </c>
      <c r="B2628" s="5">
        <f t="shared" si="1496"/>
        <v>1009</v>
      </c>
      <c r="C2628" s="5">
        <f>VLOOKUP(B2628,[1]role!$A:$J,10,1)</f>
        <v>53</v>
      </c>
      <c r="D2628" s="5">
        <f t="shared" si="1497"/>
        <v>225</v>
      </c>
      <c r="E2628" s="10" t="s">
        <v>241</v>
      </c>
      <c r="F2628" s="5">
        <f>[2]攻击!$M230</f>
        <v>265020</v>
      </c>
      <c r="G2628" s="5">
        <f t="shared" si="1446"/>
        <v>1121</v>
      </c>
      <c r="H2628" s="5">
        <v>0</v>
      </c>
      <c r="I2628" s="6">
        <f t="shared" si="1447"/>
        <v>2300</v>
      </c>
      <c r="J2628">
        <v>0</v>
      </c>
      <c r="K2628" s="11">
        <f t="shared" si="1448"/>
        <v>8</v>
      </c>
      <c r="L2628">
        <v>0</v>
      </c>
      <c r="M2628">
        <v>0</v>
      </c>
      <c r="N2628" s="7">
        <v>0</v>
      </c>
      <c r="O2628" s="7" t="str">
        <f t="shared" ref="O2628:Q2628" si="1519">O2528</f>
        <v>1-1,2-26</v>
      </c>
      <c r="P2628" s="5" t="str">
        <f t="shared" si="1450"/>
        <v>1-708392</v>
      </c>
      <c r="Q2628" s="7">
        <f t="shared" si="1519"/>
        <v>0</v>
      </c>
      <c r="R2628" s="5">
        <f t="shared" si="1451"/>
        <v>265020</v>
      </c>
      <c r="S2628" s="5">
        <v>15</v>
      </c>
      <c r="T2628" s="5">
        <v>0</v>
      </c>
      <c r="U2628">
        <f>[2]升级消耗!$K228</f>
        <v>708392</v>
      </c>
      <c r="V2628">
        <f t="shared" si="1499"/>
        <v>2.1</v>
      </c>
      <c r="AA2628" s="5">
        <f t="shared" si="1452"/>
        <v>2300</v>
      </c>
    </row>
    <row r="2629" spans="1:27">
      <c r="A2629" s="5">
        <f t="shared" si="1518"/>
        <v>1009226</v>
      </c>
      <c r="B2629" s="5">
        <f t="shared" si="1496"/>
        <v>1009</v>
      </c>
      <c r="C2629" s="5">
        <f>VLOOKUP(B2629,[1]role!$A:$J,10,1)</f>
        <v>53</v>
      </c>
      <c r="D2629" s="5">
        <f t="shared" si="1497"/>
        <v>226</v>
      </c>
      <c r="E2629" s="10" t="s">
        <v>241</v>
      </c>
      <c r="F2629" s="5">
        <f>[2]攻击!$M231</f>
        <v>270851</v>
      </c>
      <c r="G2629" s="5">
        <f t="shared" ref="G2629:G2692" si="1520">INT(I2629/V2629)+26</f>
        <v>1126</v>
      </c>
      <c r="H2629" s="5">
        <v>0</v>
      </c>
      <c r="I2629" s="6">
        <f t="shared" ref="I2629:I2692" si="1521">INT(AA2629)</f>
        <v>2310</v>
      </c>
      <c r="J2629">
        <v>0</v>
      </c>
      <c r="K2629" s="11">
        <f t="shared" ref="K2629:K2692" si="1522">IF(B2629=2008,10,IF(B2629&gt;3000,10,IF(B2629&gt;2000,5,8)))</f>
        <v>8</v>
      </c>
      <c r="L2629">
        <v>0</v>
      </c>
      <c r="M2629">
        <v>0</v>
      </c>
      <c r="N2629" s="7">
        <v>0</v>
      </c>
      <c r="O2629" s="7" t="str">
        <f t="shared" ref="O2629:Q2629" si="1523">O2529</f>
        <v>1-1,2-27</v>
      </c>
      <c r="P2629" s="5" t="str">
        <f t="shared" ref="P2629:P2692" si="1524">"1-"&amp;U2629</f>
        <v>1-723977</v>
      </c>
      <c r="Q2629" s="7">
        <f t="shared" si="1523"/>
        <v>0</v>
      </c>
      <c r="R2629" s="5">
        <f t="shared" ref="R2629:R2692" si="1525">F2629</f>
        <v>270851</v>
      </c>
      <c r="S2629" s="5">
        <v>15</v>
      </c>
      <c r="T2629" s="5">
        <v>0</v>
      </c>
      <c r="U2629">
        <f>[2]升级消耗!$K229</f>
        <v>723977</v>
      </c>
      <c r="V2629">
        <f t="shared" si="1499"/>
        <v>2.1</v>
      </c>
      <c r="AA2629" s="5">
        <f t="shared" ref="AA2629:AA2692" si="1526">50+D2629*10</f>
        <v>2310</v>
      </c>
    </row>
    <row r="2630" spans="1:27">
      <c r="A2630" s="5">
        <f t="shared" si="1518"/>
        <v>1009227</v>
      </c>
      <c r="B2630" s="5">
        <f t="shared" si="1496"/>
        <v>1009</v>
      </c>
      <c r="C2630" s="5">
        <f>VLOOKUP(B2630,[1]role!$A:$J,10,1)</f>
        <v>53</v>
      </c>
      <c r="D2630" s="5">
        <f t="shared" si="1497"/>
        <v>227</v>
      </c>
      <c r="E2630" s="10" t="s">
        <v>241</v>
      </c>
      <c r="F2630" s="5">
        <f>[2]攻击!$M232</f>
        <v>276681</v>
      </c>
      <c r="G2630" s="5">
        <f t="shared" si="1520"/>
        <v>1130</v>
      </c>
      <c r="H2630" s="5">
        <v>0</v>
      </c>
      <c r="I2630" s="6">
        <f t="shared" si="1521"/>
        <v>2320</v>
      </c>
      <c r="J2630">
        <v>0</v>
      </c>
      <c r="K2630" s="11">
        <f t="shared" si="1522"/>
        <v>8</v>
      </c>
      <c r="L2630">
        <v>0</v>
      </c>
      <c r="M2630">
        <v>0</v>
      </c>
      <c r="N2630" s="7">
        <v>0</v>
      </c>
      <c r="O2630" s="7" t="str">
        <f t="shared" ref="O2630:Q2630" si="1527">O2530</f>
        <v>1-1,2-28</v>
      </c>
      <c r="P2630" s="5" t="str">
        <f t="shared" si="1524"/>
        <v>1-739562</v>
      </c>
      <c r="Q2630" s="7">
        <f t="shared" si="1527"/>
        <v>0</v>
      </c>
      <c r="R2630" s="5">
        <f t="shared" si="1525"/>
        <v>276681</v>
      </c>
      <c r="S2630" s="5">
        <v>15</v>
      </c>
      <c r="T2630" s="5">
        <v>0</v>
      </c>
      <c r="U2630">
        <f>[2]升级消耗!$K230</f>
        <v>739562</v>
      </c>
      <c r="V2630">
        <f t="shared" si="1499"/>
        <v>2.1</v>
      </c>
      <c r="AA2630" s="5">
        <f t="shared" si="1526"/>
        <v>2320</v>
      </c>
    </row>
    <row r="2631" spans="1:27">
      <c r="A2631" s="5">
        <f t="shared" si="1518"/>
        <v>1009228</v>
      </c>
      <c r="B2631" s="5">
        <f t="shared" si="1496"/>
        <v>1009</v>
      </c>
      <c r="C2631" s="5">
        <f>VLOOKUP(B2631,[1]role!$A:$J,10,1)</f>
        <v>53</v>
      </c>
      <c r="D2631" s="5">
        <f t="shared" si="1497"/>
        <v>228</v>
      </c>
      <c r="E2631" s="10" t="s">
        <v>241</v>
      </c>
      <c r="F2631" s="5">
        <f>[2]攻击!$M233</f>
        <v>282516</v>
      </c>
      <c r="G2631" s="5">
        <f t="shared" si="1520"/>
        <v>1135</v>
      </c>
      <c r="H2631" s="5">
        <v>0</v>
      </c>
      <c r="I2631" s="6">
        <f t="shared" si="1521"/>
        <v>2330</v>
      </c>
      <c r="J2631">
        <v>0</v>
      </c>
      <c r="K2631" s="11">
        <f t="shared" si="1522"/>
        <v>8</v>
      </c>
      <c r="L2631">
        <v>0</v>
      </c>
      <c r="M2631">
        <v>0</v>
      </c>
      <c r="N2631" s="7">
        <v>0</v>
      </c>
      <c r="O2631" s="7" t="str">
        <f t="shared" ref="O2631:Q2631" si="1528">O2531</f>
        <v>1-1,2-29</v>
      </c>
      <c r="P2631" s="5" t="str">
        <f t="shared" si="1524"/>
        <v>1-755158</v>
      </c>
      <c r="Q2631" s="7">
        <f t="shared" si="1528"/>
        <v>0</v>
      </c>
      <c r="R2631" s="5">
        <f t="shared" si="1525"/>
        <v>282516</v>
      </c>
      <c r="S2631" s="5">
        <v>15</v>
      </c>
      <c r="T2631" s="5">
        <v>0</v>
      </c>
      <c r="U2631">
        <f>[2]升级消耗!$K231</f>
        <v>755158</v>
      </c>
      <c r="V2631">
        <f t="shared" si="1499"/>
        <v>2.1</v>
      </c>
      <c r="AA2631" s="5">
        <f t="shared" si="1526"/>
        <v>2330</v>
      </c>
    </row>
    <row r="2632" spans="1:27">
      <c r="A2632" s="5">
        <f t="shared" si="1518"/>
        <v>1009229</v>
      </c>
      <c r="B2632" s="5">
        <f t="shared" si="1496"/>
        <v>1009</v>
      </c>
      <c r="C2632" s="5">
        <f>VLOOKUP(B2632,[1]role!$A:$J,10,1)</f>
        <v>53</v>
      </c>
      <c r="D2632" s="5">
        <f t="shared" si="1497"/>
        <v>229</v>
      </c>
      <c r="E2632" s="10" t="s">
        <v>241</v>
      </c>
      <c r="F2632" s="5">
        <f>[2]攻击!$M234</f>
        <v>288350</v>
      </c>
      <c r="G2632" s="5">
        <f t="shared" si="1520"/>
        <v>1140</v>
      </c>
      <c r="H2632" s="5">
        <v>0</v>
      </c>
      <c r="I2632" s="6">
        <f t="shared" si="1521"/>
        <v>2340</v>
      </c>
      <c r="J2632">
        <v>0</v>
      </c>
      <c r="K2632" s="11">
        <f t="shared" si="1522"/>
        <v>8</v>
      </c>
      <c r="L2632">
        <v>0</v>
      </c>
      <c r="M2632">
        <v>0</v>
      </c>
      <c r="N2632" s="7">
        <v>0</v>
      </c>
      <c r="O2632" s="7" t="str">
        <f t="shared" ref="O2632:Q2632" si="1529">O2532</f>
        <v>1-1,2-30</v>
      </c>
      <c r="P2632" s="5" t="str">
        <f t="shared" si="1524"/>
        <v>1-770751</v>
      </c>
      <c r="Q2632" s="7">
        <f t="shared" si="1529"/>
        <v>0</v>
      </c>
      <c r="R2632" s="5">
        <f t="shared" si="1525"/>
        <v>288350</v>
      </c>
      <c r="S2632" s="5">
        <v>15</v>
      </c>
      <c r="T2632" s="5">
        <v>0</v>
      </c>
      <c r="U2632">
        <f>[2]升级消耗!$K232</f>
        <v>770751</v>
      </c>
      <c r="V2632">
        <f t="shared" si="1499"/>
        <v>2.1</v>
      </c>
      <c r="AA2632" s="5">
        <f t="shared" si="1526"/>
        <v>2340</v>
      </c>
    </row>
    <row r="2633" spans="1:27">
      <c r="A2633" s="5">
        <f t="shared" si="1518"/>
        <v>1009230</v>
      </c>
      <c r="B2633" s="5">
        <f t="shared" si="1496"/>
        <v>1009</v>
      </c>
      <c r="C2633" s="5">
        <f>VLOOKUP(B2633,[1]role!$A:$J,10,1)</f>
        <v>53</v>
      </c>
      <c r="D2633" s="5">
        <f t="shared" si="1497"/>
        <v>230</v>
      </c>
      <c r="E2633" s="10" t="s">
        <v>241</v>
      </c>
      <c r="F2633" s="5">
        <f>[2]攻击!$M235</f>
        <v>294188</v>
      </c>
      <c r="G2633" s="5">
        <f t="shared" si="1520"/>
        <v>1145</v>
      </c>
      <c r="H2633" s="5">
        <v>0</v>
      </c>
      <c r="I2633" s="6">
        <f t="shared" si="1521"/>
        <v>2350</v>
      </c>
      <c r="J2633">
        <v>0</v>
      </c>
      <c r="K2633" s="11">
        <f t="shared" si="1522"/>
        <v>8</v>
      </c>
      <c r="L2633">
        <v>0</v>
      </c>
      <c r="M2633">
        <v>0</v>
      </c>
      <c r="N2633" s="7">
        <v>0</v>
      </c>
      <c r="O2633" s="7" t="str">
        <f t="shared" ref="O2633:Q2633" si="1530">O2533</f>
        <v>1-1,2-31</v>
      </c>
      <c r="P2633" s="5" t="str">
        <f t="shared" si="1524"/>
        <v>1-786358</v>
      </c>
      <c r="Q2633" s="7">
        <f t="shared" si="1530"/>
        <v>0</v>
      </c>
      <c r="R2633" s="5">
        <f t="shared" si="1525"/>
        <v>294188</v>
      </c>
      <c r="S2633" s="5">
        <v>15</v>
      </c>
      <c r="T2633" s="5">
        <v>0</v>
      </c>
      <c r="U2633">
        <f>[2]升级消耗!$K233</f>
        <v>786358</v>
      </c>
      <c r="V2633">
        <f t="shared" si="1499"/>
        <v>2.1</v>
      </c>
      <c r="AA2633" s="5">
        <f t="shared" si="1526"/>
        <v>2350</v>
      </c>
    </row>
    <row r="2634" spans="1:27">
      <c r="A2634" s="5">
        <f t="shared" si="1518"/>
        <v>1009231</v>
      </c>
      <c r="B2634" s="5">
        <f t="shared" si="1496"/>
        <v>1009</v>
      </c>
      <c r="C2634" s="5">
        <f>VLOOKUP(B2634,[1]role!$A:$J,10,1)</f>
        <v>53</v>
      </c>
      <c r="D2634" s="5">
        <f t="shared" si="1497"/>
        <v>231</v>
      </c>
      <c r="E2634" s="10" t="s">
        <v>241</v>
      </c>
      <c r="F2634" s="5">
        <f>[2]攻击!$M236</f>
        <v>300027</v>
      </c>
      <c r="G2634" s="5">
        <f t="shared" si="1520"/>
        <v>1149</v>
      </c>
      <c r="H2634" s="5">
        <v>0</v>
      </c>
      <c r="I2634" s="6">
        <f t="shared" si="1521"/>
        <v>2360</v>
      </c>
      <c r="J2634">
        <v>0</v>
      </c>
      <c r="K2634" s="11">
        <f t="shared" si="1522"/>
        <v>8</v>
      </c>
      <c r="L2634">
        <v>0</v>
      </c>
      <c r="M2634">
        <v>0</v>
      </c>
      <c r="N2634" s="7">
        <v>0</v>
      </c>
      <c r="O2634" s="7" t="str">
        <f t="shared" ref="O2634:Q2634" si="1531">O2534</f>
        <v>1-1,2-32</v>
      </c>
      <c r="P2634" s="5" t="str">
        <f t="shared" si="1524"/>
        <v>1-801963</v>
      </c>
      <c r="Q2634" s="7">
        <f t="shared" si="1531"/>
        <v>0</v>
      </c>
      <c r="R2634" s="5">
        <f t="shared" si="1525"/>
        <v>300027</v>
      </c>
      <c r="S2634" s="5">
        <v>15</v>
      </c>
      <c r="T2634" s="5">
        <v>0</v>
      </c>
      <c r="U2634">
        <f>[2]升级消耗!$K234</f>
        <v>801963</v>
      </c>
      <c r="V2634">
        <f t="shared" si="1499"/>
        <v>2.1</v>
      </c>
      <c r="AA2634" s="5">
        <f t="shared" si="1526"/>
        <v>2360</v>
      </c>
    </row>
    <row r="2635" spans="1:27">
      <c r="A2635" s="5">
        <f t="shared" si="1518"/>
        <v>1009232</v>
      </c>
      <c r="B2635" s="5">
        <f t="shared" si="1496"/>
        <v>1009</v>
      </c>
      <c r="C2635" s="5">
        <f>VLOOKUP(B2635,[1]role!$A:$J,10,1)</f>
        <v>53</v>
      </c>
      <c r="D2635" s="5">
        <f t="shared" si="1497"/>
        <v>232</v>
      </c>
      <c r="E2635" s="10" t="s">
        <v>241</v>
      </c>
      <c r="F2635" s="5">
        <f>[2]攻击!$M237</f>
        <v>305869</v>
      </c>
      <c r="G2635" s="5">
        <f t="shared" si="1520"/>
        <v>1154</v>
      </c>
      <c r="H2635" s="5">
        <v>0</v>
      </c>
      <c r="I2635" s="6">
        <f t="shared" si="1521"/>
        <v>2370</v>
      </c>
      <c r="J2635">
        <v>0</v>
      </c>
      <c r="K2635" s="11">
        <f t="shared" si="1522"/>
        <v>8</v>
      </c>
      <c r="L2635">
        <v>0</v>
      </c>
      <c r="M2635">
        <v>0</v>
      </c>
      <c r="N2635" s="7">
        <v>0</v>
      </c>
      <c r="O2635" s="7" t="str">
        <f t="shared" ref="O2635:Q2635" si="1532">O2535</f>
        <v>1-1,2-33</v>
      </c>
      <c r="P2635" s="5" t="str">
        <f t="shared" si="1524"/>
        <v>1-817578</v>
      </c>
      <c r="Q2635" s="7">
        <f t="shared" si="1532"/>
        <v>0</v>
      </c>
      <c r="R2635" s="5">
        <f t="shared" si="1525"/>
        <v>305869</v>
      </c>
      <c r="S2635" s="5">
        <v>15</v>
      </c>
      <c r="T2635" s="5">
        <v>0</v>
      </c>
      <c r="U2635">
        <f>[2]升级消耗!$K235</f>
        <v>817578</v>
      </c>
      <c r="V2635">
        <f t="shared" si="1499"/>
        <v>2.1</v>
      </c>
      <c r="AA2635" s="5">
        <f t="shared" si="1526"/>
        <v>2370</v>
      </c>
    </row>
    <row r="2636" spans="1:27">
      <c r="A2636" s="5">
        <f t="shared" si="1518"/>
        <v>1009233</v>
      </c>
      <c r="B2636" s="5">
        <f t="shared" si="1496"/>
        <v>1009</v>
      </c>
      <c r="C2636" s="5">
        <f>VLOOKUP(B2636,[1]role!$A:$J,10,1)</f>
        <v>53</v>
      </c>
      <c r="D2636" s="5">
        <f t="shared" si="1497"/>
        <v>233</v>
      </c>
      <c r="E2636" s="10" t="s">
        <v>241</v>
      </c>
      <c r="F2636" s="5">
        <f>[2]攻击!$M238</f>
        <v>311711</v>
      </c>
      <c r="G2636" s="5">
        <f t="shared" si="1520"/>
        <v>1159</v>
      </c>
      <c r="H2636" s="5">
        <v>0</v>
      </c>
      <c r="I2636" s="6">
        <f t="shared" si="1521"/>
        <v>2380</v>
      </c>
      <c r="J2636">
        <v>0</v>
      </c>
      <c r="K2636" s="11">
        <f t="shared" si="1522"/>
        <v>8</v>
      </c>
      <c r="L2636">
        <v>0</v>
      </c>
      <c r="M2636">
        <v>0</v>
      </c>
      <c r="N2636" s="7">
        <v>0</v>
      </c>
      <c r="O2636" s="7" t="str">
        <f t="shared" ref="O2636:Q2636" si="1533">O2536</f>
        <v>1-1,2-34</v>
      </c>
      <c r="P2636" s="5" t="str">
        <f t="shared" si="1524"/>
        <v>1-833196</v>
      </c>
      <c r="Q2636" s="7">
        <f t="shared" si="1533"/>
        <v>0</v>
      </c>
      <c r="R2636" s="5">
        <f t="shared" si="1525"/>
        <v>311711</v>
      </c>
      <c r="S2636" s="5">
        <v>15</v>
      </c>
      <c r="T2636" s="5">
        <v>0</v>
      </c>
      <c r="U2636">
        <f>[2]升级消耗!$K236</f>
        <v>833196</v>
      </c>
      <c r="V2636">
        <f t="shared" si="1499"/>
        <v>2.1</v>
      </c>
      <c r="AA2636" s="5">
        <f t="shared" si="1526"/>
        <v>2380</v>
      </c>
    </row>
    <row r="2637" spans="1:27">
      <c r="A2637" s="5">
        <f t="shared" si="1518"/>
        <v>1009234</v>
      </c>
      <c r="B2637" s="5">
        <f t="shared" si="1496"/>
        <v>1009</v>
      </c>
      <c r="C2637" s="5">
        <f>VLOOKUP(B2637,[1]role!$A:$J,10,1)</f>
        <v>53</v>
      </c>
      <c r="D2637" s="5">
        <f t="shared" si="1497"/>
        <v>234</v>
      </c>
      <c r="E2637" s="10" t="s">
        <v>241</v>
      </c>
      <c r="F2637" s="5">
        <f>[2]攻击!$M239</f>
        <v>317557</v>
      </c>
      <c r="G2637" s="5">
        <f t="shared" si="1520"/>
        <v>1164</v>
      </c>
      <c r="H2637" s="5">
        <v>0</v>
      </c>
      <c r="I2637" s="6">
        <f t="shared" si="1521"/>
        <v>2390</v>
      </c>
      <c r="J2637">
        <v>0</v>
      </c>
      <c r="K2637" s="11">
        <f t="shared" si="1522"/>
        <v>8</v>
      </c>
      <c r="L2637">
        <v>0</v>
      </c>
      <c r="M2637">
        <v>0</v>
      </c>
      <c r="N2637" s="7">
        <v>0</v>
      </c>
      <c r="O2637" s="7" t="str">
        <f t="shared" ref="O2637:Q2637" si="1534">O2537</f>
        <v>1-1,2-35</v>
      </c>
      <c r="P2637" s="5" t="str">
        <f t="shared" si="1524"/>
        <v>1-848823</v>
      </c>
      <c r="Q2637" s="7">
        <f t="shared" si="1534"/>
        <v>0</v>
      </c>
      <c r="R2637" s="5">
        <f t="shared" si="1525"/>
        <v>317557</v>
      </c>
      <c r="S2637" s="5">
        <v>15</v>
      </c>
      <c r="T2637" s="5">
        <v>0</v>
      </c>
      <c r="U2637">
        <f>[2]升级消耗!$K237</f>
        <v>848823</v>
      </c>
      <c r="V2637">
        <f t="shared" si="1499"/>
        <v>2.1</v>
      </c>
      <c r="AA2637" s="5">
        <f t="shared" si="1526"/>
        <v>2390</v>
      </c>
    </row>
    <row r="2638" spans="1:27">
      <c r="A2638" s="5">
        <f t="shared" si="1518"/>
        <v>1009235</v>
      </c>
      <c r="B2638" s="5">
        <f t="shared" si="1496"/>
        <v>1009</v>
      </c>
      <c r="C2638" s="5">
        <f>VLOOKUP(B2638,[1]role!$A:$J,10,1)</f>
        <v>53</v>
      </c>
      <c r="D2638" s="5">
        <f t="shared" si="1497"/>
        <v>235</v>
      </c>
      <c r="E2638" s="10" t="s">
        <v>241</v>
      </c>
      <c r="F2638" s="5">
        <f>[2]攻击!$M240</f>
        <v>323403</v>
      </c>
      <c r="G2638" s="5">
        <f t="shared" si="1520"/>
        <v>1168</v>
      </c>
      <c r="H2638" s="5">
        <v>0</v>
      </c>
      <c r="I2638" s="6">
        <f t="shared" si="1521"/>
        <v>2400</v>
      </c>
      <c r="J2638">
        <v>0</v>
      </c>
      <c r="K2638" s="11">
        <f t="shared" si="1522"/>
        <v>8</v>
      </c>
      <c r="L2638">
        <v>0</v>
      </c>
      <c r="M2638">
        <v>0</v>
      </c>
      <c r="N2638" s="7">
        <v>0</v>
      </c>
      <c r="O2638" s="7" t="str">
        <f t="shared" ref="O2638:Q2638" si="1535">O2538</f>
        <v>1-1,2-36</v>
      </c>
      <c r="P2638" s="5" t="str">
        <f t="shared" si="1524"/>
        <v>1-864449</v>
      </c>
      <c r="Q2638" s="7">
        <f t="shared" si="1535"/>
        <v>0</v>
      </c>
      <c r="R2638" s="5">
        <f t="shared" si="1525"/>
        <v>323403</v>
      </c>
      <c r="S2638" s="5">
        <v>15</v>
      </c>
      <c r="T2638" s="5">
        <v>0</v>
      </c>
      <c r="U2638">
        <f>[2]升级消耗!$K238</f>
        <v>864449</v>
      </c>
      <c r="V2638">
        <f t="shared" si="1499"/>
        <v>2.1</v>
      </c>
      <c r="AA2638" s="5">
        <f t="shared" si="1526"/>
        <v>2400</v>
      </c>
    </row>
    <row r="2639" spans="1:27">
      <c r="A2639" s="5">
        <f t="shared" si="1518"/>
        <v>1009236</v>
      </c>
      <c r="B2639" s="5">
        <f t="shared" si="1496"/>
        <v>1009</v>
      </c>
      <c r="C2639" s="5">
        <f>VLOOKUP(B2639,[1]role!$A:$J,10,1)</f>
        <v>53</v>
      </c>
      <c r="D2639" s="5">
        <f t="shared" si="1497"/>
        <v>236</v>
      </c>
      <c r="E2639" s="10" t="s">
        <v>241</v>
      </c>
      <c r="F2639" s="5">
        <f>[2]攻击!$M241</f>
        <v>329253</v>
      </c>
      <c r="G2639" s="5">
        <f t="shared" si="1520"/>
        <v>1173</v>
      </c>
      <c r="H2639" s="5">
        <v>0</v>
      </c>
      <c r="I2639" s="6">
        <f t="shared" si="1521"/>
        <v>2410</v>
      </c>
      <c r="J2639">
        <v>0</v>
      </c>
      <c r="K2639" s="11">
        <f t="shared" si="1522"/>
        <v>8</v>
      </c>
      <c r="L2639">
        <v>0</v>
      </c>
      <c r="M2639">
        <v>0</v>
      </c>
      <c r="N2639" s="7">
        <v>0</v>
      </c>
      <c r="O2639" s="7" t="str">
        <f t="shared" ref="O2639:Q2639" si="1536">O2539</f>
        <v>1-1,2-37</v>
      </c>
      <c r="P2639" s="5" t="str">
        <f t="shared" si="1524"/>
        <v>1-880083</v>
      </c>
      <c r="Q2639" s="7">
        <f t="shared" si="1536"/>
        <v>0</v>
      </c>
      <c r="R2639" s="5">
        <f t="shared" si="1525"/>
        <v>329253</v>
      </c>
      <c r="S2639" s="5">
        <v>15</v>
      </c>
      <c r="T2639" s="5">
        <v>0</v>
      </c>
      <c r="U2639">
        <f>[2]升级消耗!$K239</f>
        <v>880083</v>
      </c>
      <c r="V2639">
        <f t="shared" si="1499"/>
        <v>2.1</v>
      </c>
      <c r="AA2639" s="5">
        <f t="shared" si="1526"/>
        <v>2410</v>
      </c>
    </row>
    <row r="2640" spans="1:27">
      <c r="A2640" s="5">
        <f t="shared" si="1518"/>
        <v>1009237</v>
      </c>
      <c r="B2640" s="5">
        <f t="shared" si="1496"/>
        <v>1009</v>
      </c>
      <c r="C2640" s="5">
        <f>VLOOKUP(B2640,[1]role!$A:$J,10,1)</f>
        <v>53</v>
      </c>
      <c r="D2640" s="5">
        <f t="shared" si="1497"/>
        <v>237</v>
      </c>
      <c r="E2640" s="10" t="s">
        <v>241</v>
      </c>
      <c r="F2640" s="5">
        <f>[2]攻击!$M242</f>
        <v>335103</v>
      </c>
      <c r="G2640" s="5">
        <f t="shared" si="1520"/>
        <v>1178</v>
      </c>
      <c r="H2640" s="5">
        <v>0</v>
      </c>
      <c r="I2640" s="6">
        <f t="shared" si="1521"/>
        <v>2420</v>
      </c>
      <c r="J2640">
        <v>0</v>
      </c>
      <c r="K2640" s="11">
        <f t="shared" si="1522"/>
        <v>8</v>
      </c>
      <c r="L2640">
        <v>0</v>
      </c>
      <c r="M2640">
        <v>0</v>
      </c>
      <c r="N2640" s="7">
        <v>0</v>
      </c>
      <c r="O2640" s="7" t="str">
        <f t="shared" ref="O2640:Q2640" si="1537">O2540</f>
        <v>1-1,2-38</v>
      </c>
      <c r="P2640" s="5" t="str">
        <f t="shared" si="1524"/>
        <v>1-895721</v>
      </c>
      <c r="Q2640" s="7">
        <f t="shared" si="1537"/>
        <v>0</v>
      </c>
      <c r="R2640" s="5">
        <f t="shared" si="1525"/>
        <v>335103</v>
      </c>
      <c r="S2640" s="5">
        <v>15</v>
      </c>
      <c r="T2640" s="5">
        <v>0</v>
      </c>
      <c r="U2640">
        <f>[2]升级消耗!$K240</f>
        <v>895721</v>
      </c>
      <c r="V2640">
        <f t="shared" si="1499"/>
        <v>2.1</v>
      </c>
      <c r="AA2640" s="5">
        <f t="shared" si="1526"/>
        <v>2420</v>
      </c>
    </row>
    <row r="2641" spans="1:27">
      <c r="A2641" s="5">
        <f t="shared" si="1518"/>
        <v>1009238</v>
      </c>
      <c r="B2641" s="5">
        <f t="shared" si="1496"/>
        <v>1009</v>
      </c>
      <c r="C2641" s="5">
        <f>VLOOKUP(B2641,[1]role!$A:$J,10,1)</f>
        <v>53</v>
      </c>
      <c r="D2641" s="5">
        <f t="shared" si="1497"/>
        <v>238</v>
      </c>
      <c r="E2641" s="10" t="s">
        <v>241</v>
      </c>
      <c r="F2641" s="5">
        <f>[2]攻击!$M243</f>
        <v>340957</v>
      </c>
      <c r="G2641" s="5">
        <f t="shared" si="1520"/>
        <v>1183</v>
      </c>
      <c r="H2641" s="5">
        <v>0</v>
      </c>
      <c r="I2641" s="6">
        <f t="shared" si="1521"/>
        <v>2430</v>
      </c>
      <c r="J2641">
        <v>0</v>
      </c>
      <c r="K2641" s="11">
        <f t="shared" si="1522"/>
        <v>8</v>
      </c>
      <c r="L2641">
        <v>0</v>
      </c>
      <c r="M2641">
        <v>0</v>
      </c>
      <c r="N2641" s="7">
        <v>0</v>
      </c>
      <c r="O2641" s="7" t="str">
        <f t="shared" ref="O2641:Q2641" si="1538">O2541</f>
        <v>1-1,2-39</v>
      </c>
      <c r="P2641" s="5" t="str">
        <f t="shared" si="1524"/>
        <v>1-911370</v>
      </c>
      <c r="Q2641" s="7">
        <f t="shared" si="1538"/>
        <v>0</v>
      </c>
      <c r="R2641" s="5">
        <f t="shared" si="1525"/>
        <v>340957</v>
      </c>
      <c r="S2641" s="5">
        <v>15</v>
      </c>
      <c r="T2641" s="5">
        <v>0</v>
      </c>
      <c r="U2641">
        <f>[2]升级消耗!$K241</f>
        <v>911370</v>
      </c>
      <c r="V2641">
        <f t="shared" si="1499"/>
        <v>2.1</v>
      </c>
      <c r="AA2641" s="5">
        <f t="shared" si="1526"/>
        <v>2430</v>
      </c>
    </row>
    <row r="2642" spans="1:27">
      <c r="A2642" s="5">
        <f t="shared" si="1518"/>
        <v>1009239</v>
      </c>
      <c r="B2642" s="5">
        <f t="shared" si="1496"/>
        <v>1009</v>
      </c>
      <c r="C2642" s="5">
        <f>VLOOKUP(B2642,[1]role!$A:$J,10,1)</f>
        <v>53</v>
      </c>
      <c r="D2642" s="5">
        <f t="shared" si="1497"/>
        <v>239</v>
      </c>
      <c r="E2642" s="10" t="s">
        <v>241</v>
      </c>
      <c r="F2642" s="5">
        <f>[2]攻击!$M244</f>
        <v>346811</v>
      </c>
      <c r="G2642" s="5">
        <f t="shared" si="1520"/>
        <v>1187</v>
      </c>
      <c r="H2642" s="5">
        <v>0</v>
      </c>
      <c r="I2642" s="6">
        <f t="shared" si="1521"/>
        <v>2440</v>
      </c>
      <c r="J2642">
        <v>0</v>
      </c>
      <c r="K2642" s="11">
        <f t="shared" si="1522"/>
        <v>8</v>
      </c>
      <c r="L2642">
        <v>0</v>
      </c>
      <c r="M2642">
        <v>0</v>
      </c>
      <c r="N2642" s="7">
        <v>0</v>
      </c>
      <c r="O2642" s="7" t="str">
        <f t="shared" ref="O2642:Q2642" si="1539">O2542</f>
        <v>1-1,2-40</v>
      </c>
      <c r="P2642" s="5" t="str">
        <f t="shared" si="1524"/>
        <v>1-927018</v>
      </c>
      <c r="Q2642" s="7">
        <f t="shared" si="1539"/>
        <v>0</v>
      </c>
      <c r="R2642" s="5">
        <f t="shared" si="1525"/>
        <v>346811</v>
      </c>
      <c r="S2642" s="5">
        <v>15</v>
      </c>
      <c r="T2642" s="5">
        <v>0</v>
      </c>
      <c r="U2642">
        <f>[2]升级消耗!$K242</f>
        <v>927018</v>
      </c>
      <c r="V2642">
        <f t="shared" si="1499"/>
        <v>2.1</v>
      </c>
      <c r="AA2642" s="5">
        <f t="shared" si="1526"/>
        <v>2440</v>
      </c>
    </row>
    <row r="2643" spans="1:27">
      <c r="A2643" s="5">
        <f t="shared" si="1518"/>
        <v>1009240</v>
      </c>
      <c r="B2643" s="5">
        <f t="shared" si="1496"/>
        <v>1009</v>
      </c>
      <c r="C2643" s="5">
        <f>VLOOKUP(B2643,[1]role!$A:$J,10,1)</f>
        <v>53</v>
      </c>
      <c r="D2643" s="5">
        <f t="shared" si="1497"/>
        <v>240</v>
      </c>
      <c r="E2643" s="10" t="s">
        <v>241</v>
      </c>
      <c r="F2643" s="5">
        <f>[2]攻击!$M245</f>
        <v>352669</v>
      </c>
      <c r="G2643" s="5">
        <f t="shared" si="1520"/>
        <v>1192</v>
      </c>
      <c r="H2643" s="5">
        <v>0</v>
      </c>
      <c r="I2643" s="6">
        <f t="shared" si="1521"/>
        <v>2450</v>
      </c>
      <c r="J2643">
        <v>0</v>
      </c>
      <c r="K2643" s="11">
        <f t="shared" si="1522"/>
        <v>8</v>
      </c>
      <c r="L2643">
        <v>0</v>
      </c>
      <c r="M2643">
        <v>0</v>
      </c>
      <c r="N2643" s="7">
        <v>0</v>
      </c>
      <c r="O2643" s="7" t="str">
        <f t="shared" ref="O2643:Q2643" si="1540">O2543</f>
        <v>1-1,2-41</v>
      </c>
      <c r="P2643" s="5" t="str">
        <f t="shared" si="1524"/>
        <v>1-942675</v>
      </c>
      <c r="Q2643" s="7">
        <f t="shared" si="1540"/>
        <v>0</v>
      </c>
      <c r="R2643" s="5">
        <f t="shared" si="1525"/>
        <v>352669</v>
      </c>
      <c r="S2643" s="5">
        <v>15</v>
      </c>
      <c r="T2643" s="5">
        <v>0</v>
      </c>
      <c r="U2643">
        <f>[2]升级消耗!$K243</f>
        <v>942675</v>
      </c>
      <c r="V2643">
        <f t="shared" si="1499"/>
        <v>2.1</v>
      </c>
      <c r="AA2643" s="5">
        <f t="shared" si="1526"/>
        <v>2450</v>
      </c>
    </row>
    <row r="2644" spans="1:27">
      <c r="A2644" s="5">
        <f t="shared" si="1518"/>
        <v>1009241</v>
      </c>
      <c r="B2644" s="5">
        <f t="shared" si="1496"/>
        <v>1009</v>
      </c>
      <c r="C2644" s="5">
        <f>VLOOKUP(B2644,[1]role!$A:$J,10,1)</f>
        <v>53</v>
      </c>
      <c r="D2644" s="5">
        <f t="shared" si="1497"/>
        <v>241</v>
      </c>
      <c r="E2644" s="10" t="s">
        <v>241</v>
      </c>
      <c r="F2644" s="5">
        <f>[2]攻击!$M246</f>
        <v>358527</v>
      </c>
      <c r="G2644" s="5">
        <f t="shared" si="1520"/>
        <v>1197</v>
      </c>
      <c r="H2644" s="5">
        <v>0</v>
      </c>
      <c r="I2644" s="6">
        <f t="shared" si="1521"/>
        <v>2460</v>
      </c>
      <c r="J2644">
        <v>0</v>
      </c>
      <c r="K2644" s="11">
        <f t="shared" si="1522"/>
        <v>8</v>
      </c>
      <c r="L2644">
        <v>0</v>
      </c>
      <c r="M2644">
        <v>0</v>
      </c>
      <c r="N2644" s="7">
        <v>0</v>
      </c>
      <c r="O2644" s="7" t="str">
        <f t="shared" ref="O2644:Q2644" si="1541">O2544</f>
        <v>1-1,2-42</v>
      </c>
      <c r="P2644" s="5" t="str">
        <f t="shared" si="1524"/>
        <v>1-958335</v>
      </c>
      <c r="Q2644" s="7">
        <f t="shared" si="1541"/>
        <v>0</v>
      </c>
      <c r="R2644" s="5">
        <f t="shared" si="1525"/>
        <v>358527</v>
      </c>
      <c r="S2644" s="5">
        <v>15</v>
      </c>
      <c r="T2644" s="5">
        <v>0</v>
      </c>
      <c r="U2644">
        <f>[2]升级消耗!$K244</f>
        <v>958335</v>
      </c>
      <c r="V2644">
        <f t="shared" si="1499"/>
        <v>2.1</v>
      </c>
      <c r="AA2644" s="5">
        <f t="shared" si="1526"/>
        <v>2460</v>
      </c>
    </row>
    <row r="2645" spans="1:27">
      <c r="A2645" s="5">
        <f t="shared" si="1518"/>
        <v>1009242</v>
      </c>
      <c r="B2645" s="5">
        <f t="shared" si="1496"/>
        <v>1009</v>
      </c>
      <c r="C2645" s="5">
        <f>VLOOKUP(B2645,[1]role!$A:$J,10,1)</f>
        <v>53</v>
      </c>
      <c r="D2645" s="5">
        <f t="shared" si="1497"/>
        <v>242</v>
      </c>
      <c r="E2645" s="10" t="s">
        <v>241</v>
      </c>
      <c r="F2645" s="5">
        <f>[2]攻击!$M247</f>
        <v>364388</v>
      </c>
      <c r="G2645" s="5">
        <f t="shared" si="1520"/>
        <v>1202</v>
      </c>
      <c r="H2645" s="5">
        <v>0</v>
      </c>
      <c r="I2645" s="6">
        <f t="shared" si="1521"/>
        <v>2470</v>
      </c>
      <c r="J2645">
        <v>0</v>
      </c>
      <c r="K2645" s="11">
        <f t="shared" si="1522"/>
        <v>8</v>
      </c>
      <c r="L2645">
        <v>0</v>
      </c>
      <c r="M2645">
        <v>0</v>
      </c>
      <c r="N2645" s="7">
        <v>0</v>
      </c>
      <c r="O2645" s="7" t="str">
        <f t="shared" ref="O2645:Q2645" si="1542">O2545</f>
        <v>1-1,2-43</v>
      </c>
      <c r="P2645" s="5" t="str">
        <f t="shared" si="1524"/>
        <v>1-974002</v>
      </c>
      <c r="Q2645" s="7">
        <f t="shared" si="1542"/>
        <v>0</v>
      </c>
      <c r="R2645" s="5">
        <f t="shared" si="1525"/>
        <v>364388</v>
      </c>
      <c r="S2645" s="5">
        <v>15</v>
      </c>
      <c r="T2645" s="5">
        <v>0</v>
      </c>
      <c r="U2645">
        <f>[2]升级消耗!$K245</f>
        <v>974002</v>
      </c>
      <c r="V2645">
        <f t="shared" si="1499"/>
        <v>2.1</v>
      </c>
      <c r="AA2645" s="5">
        <f t="shared" si="1526"/>
        <v>2470</v>
      </c>
    </row>
    <row r="2646" spans="1:27">
      <c r="A2646" s="5">
        <f t="shared" si="1518"/>
        <v>1009243</v>
      </c>
      <c r="B2646" s="5">
        <f t="shared" si="1496"/>
        <v>1009</v>
      </c>
      <c r="C2646" s="5">
        <f>VLOOKUP(B2646,[1]role!$A:$J,10,1)</f>
        <v>53</v>
      </c>
      <c r="D2646" s="5">
        <f t="shared" si="1497"/>
        <v>243</v>
      </c>
      <c r="E2646" s="10" t="s">
        <v>241</v>
      </c>
      <c r="F2646" s="5">
        <f>[2]攻击!$M248</f>
        <v>370250</v>
      </c>
      <c r="G2646" s="5">
        <f t="shared" si="1520"/>
        <v>1206</v>
      </c>
      <c r="H2646" s="5">
        <v>0</v>
      </c>
      <c r="I2646" s="6">
        <f t="shared" si="1521"/>
        <v>2480</v>
      </c>
      <c r="J2646">
        <v>0</v>
      </c>
      <c r="K2646" s="11">
        <f t="shared" si="1522"/>
        <v>8</v>
      </c>
      <c r="L2646">
        <v>0</v>
      </c>
      <c r="M2646">
        <v>0</v>
      </c>
      <c r="N2646" s="7">
        <v>0</v>
      </c>
      <c r="O2646" s="7" t="str">
        <f t="shared" ref="O2646:Q2646" si="1543">O2546</f>
        <v>1-1,2-44</v>
      </c>
      <c r="P2646" s="5" t="str">
        <f t="shared" si="1524"/>
        <v>1-989670</v>
      </c>
      <c r="Q2646" s="7">
        <f t="shared" si="1543"/>
        <v>0</v>
      </c>
      <c r="R2646" s="5">
        <f t="shared" si="1525"/>
        <v>370250</v>
      </c>
      <c r="S2646" s="5">
        <v>15</v>
      </c>
      <c r="T2646" s="5">
        <v>0</v>
      </c>
      <c r="U2646">
        <f>[2]升级消耗!$K246</f>
        <v>989670</v>
      </c>
      <c r="V2646">
        <f t="shared" si="1499"/>
        <v>2.1</v>
      </c>
      <c r="AA2646" s="5">
        <f t="shared" si="1526"/>
        <v>2480</v>
      </c>
    </row>
    <row r="2647" spans="1:27">
      <c r="A2647" s="5">
        <f t="shared" si="1518"/>
        <v>1009244</v>
      </c>
      <c r="B2647" s="5">
        <f t="shared" si="1496"/>
        <v>1009</v>
      </c>
      <c r="C2647" s="5">
        <f>VLOOKUP(B2647,[1]role!$A:$J,10,1)</f>
        <v>53</v>
      </c>
      <c r="D2647" s="5">
        <f t="shared" si="1497"/>
        <v>244</v>
      </c>
      <c r="E2647" s="10" t="s">
        <v>241</v>
      </c>
      <c r="F2647" s="5">
        <f>[2]攻击!$M249</f>
        <v>376116</v>
      </c>
      <c r="G2647" s="5">
        <f t="shared" si="1520"/>
        <v>1211</v>
      </c>
      <c r="H2647" s="5">
        <v>0</v>
      </c>
      <c r="I2647" s="6">
        <f t="shared" si="1521"/>
        <v>2490</v>
      </c>
      <c r="J2647">
        <v>0</v>
      </c>
      <c r="K2647" s="11">
        <f t="shared" si="1522"/>
        <v>8</v>
      </c>
      <c r="L2647">
        <v>0</v>
      </c>
      <c r="M2647">
        <v>0</v>
      </c>
      <c r="N2647" s="7">
        <v>0</v>
      </c>
      <c r="O2647" s="7" t="str">
        <f t="shared" ref="O2647:Q2647" si="1544">O2547</f>
        <v>1-1,2-45</v>
      </c>
      <c r="P2647" s="5" t="str">
        <f t="shared" si="1524"/>
        <v>1-1005349</v>
      </c>
      <c r="Q2647" s="7">
        <f t="shared" si="1544"/>
        <v>0</v>
      </c>
      <c r="R2647" s="5">
        <f t="shared" si="1525"/>
        <v>376116</v>
      </c>
      <c r="S2647" s="5">
        <v>15</v>
      </c>
      <c r="T2647" s="5">
        <v>0</v>
      </c>
      <c r="U2647">
        <f>[2]升级消耗!$K247</f>
        <v>1005349</v>
      </c>
      <c r="V2647">
        <f t="shared" si="1499"/>
        <v>2.1</v>
      </c>
      <c r="AA2647" s="5">
        <f t="shared" si="1526"/>
        <v>2490</v>
      </c>
    </row>
    <row r="2648" spans="1:27">
      <c r="A2648" s="5">
        <f t="shared" si="1518"/>
        <v>1009245</v>
      </c>
      <c r="B2648" s="5">
        <f t="shared" si="1496"/>
        <v>1009</v>
      </c>
      <c r="C2648" s="5">
        <f>VLOOKUP(B2648,[1]role!$A:$J,10,1)</f>
        <v>53</v>
      </c>
      <c r="D2648" s="5">
        <f t="shared" si="1497"/>
        <v>245</v>
      </c>
      <c r="E2648" s="10" t="s">
        <v>241</v>
      </c>
      <c r="F2648" s="5">
        <f>[2]攻击!$M250</f>
        <v>381981</v>
      </c>
      <c r="G2648" s="5">
        <f t="shared" si="1520"/>
        <v>1216</v>
      </c>
      <c r="H2648" s="5">
        <v>0</v>
      </c>
      <c r="I2648" s="6">
        <f t="shared" si="1521"/>
        <v>2500</v>
      </c>
      <c r="J2648">
        <v>0</v>
      </c>
      <c r="K2648" s="11">
        <f t="shared" si="1522"/>
        <v>8</v>
      </c>
      <c r="L2648">
        <v>0</v>
      </c>
      <c r="M2648">
        <v>0</v>
      </c>
      <c r="N2648" s="7">
        <v>0</v>
      </c>
      <c r="O2648" s="7" t="str">
        <f t="shared" ref="O2648:Q2648" si="1545">O2548</f>
        <v>1-1,2-46</v>
      </c>
      <c r="P2648" s="5" t="str">
        <f t="shared" si="1524"/>
        <v>1-1021028</v>
      </c>
      <c r="Q2648" s="7">
        <f t="shared" si="1545"/>
        <v>0</v>
      </c>
      <c r="R2648" s="5">
        <f t="shared" si="1525"/>
        <v>381981</v>
      </c>
      <c r="S2648" s="5">
        <v>15</v>
      </c>
      <c r="T2648" s="5">
        <v>0</v>
      </c>
      <c r="U2648">
        <f>[2]升级消耗!$K248</f>
        <v>1021028</v>
      </c>
      <c r="V2648">
        <f t="shared" si="1499"/>
        <v>2.1</v>
      </c>
      <c r="AA2648" s="5">
        <f t="shared" si="1526"/>
        <v>2500</v>
      </c>
    </row>
    <row r="2649" spans="1:27">
      <c r="A2649" s="5">
        <f t="shared" si="1518"/>
        <v>1009246</v>
      </c>
      <c r="B2649" s="5">
        <f t="shared" si="1496"/>
        <v>1009</v>
      </c>
      <c r="C2649" s="5">
        <f>VLOOKUP(B2649,[1]role!$A:$J,10,1)</f>
        <v>53</v>
      </c>
      <c r="D2649" s="5">
        <f t="shared" si="1497"/>
        <v>246</v>
      </c>
      <c r="E2649" s="10" t="s">
        <v>241</v>
      </c>
      <c r="F2649" s="5">
        <f>[2]攻击!$M251</f>
        <v>387851</v>
      </c>
      <c r="G2649" s="5">
        <f t="shared" si="1520"/>
        <v>1221</v>
      </c>
      <c r="H2649" s="5">
        <v>0</v>
      </c>
      <c r="I2649" s="6">
        <f t="shared" si="1521"/>
        <v>2510</v>
      </c>
      <c r="J2649">
        <v>0</v>
      </c>
      <c r="K2649" s="11">
        <f t="shared" si="1522"/>
        <v>8</v>
      </c>
      <c r="L2649">
        <v>0</v>
      </c>
      <c r="M2649">
        <v>0</v>
      </c>
      <c r="N2649" s="7">
        <v>0</v>
      </c>
      <c r="O2649" s="7" t="str">
        <f t="shared" ref="O2649:Q2649" si="1546">O2549</f>
        <v>1-1,2-47</v>
      </c>
      <c r="P2649" s="5" t="str">
        <f t="shared" si="1524"/>
        <v>1-1036718</v>
      </c>
      <c r="Q2649" s="7">
        <f t="shared" si="1546"/>
        <v>0</v>
      </c>
      <c r="R2649" s="5">
        <f t="shared" si="1525"/>
        <v>387851</v>
      </c>
      <c r="S2649" s="5">
        <v>15</v>
      </c>
      <c r="T2649" s="5">
        <v>0</v>
      </c>
      <c r="U2649">
        <f>[2]升级消耗!$K249</f>
        <v>1036718</v>
      </c>
      <c r="V2649">
        <f t="shared" si="1499"/>
        <v>2.1</v>
      </c>
      <c r="AA2649" s="5">
        <f t="shared" si="1526"/>
        <v>2510</v>
      </c>
    </row>
    <row r="2650" spans="1:27">
      <c r="A2650" s="5">
        <f t="shared" si="1518"/>
        <v>1009247</v>
      </c>
      <c r="B2650" s="5">
        <f t="shared" si="1496"/>
        <v>1009</v>
      </c>
      <c r="C2650" s="5">
        <f>VLOOKUP(B2650,[1]role!$A:$J,10,1)</f>
        <v>53</v>
      </c>
      <c r="D2650" s="5">
        <f t="shared" si="1497"/>
        <v>247</v>
      </c>
      <c r="E2650" s="10" t="s">
        <v>241</v>
      </c>
      <c r="F2650" s="5">
        <f>[2]攻击!$M252</f>
        <v>393720</v>
      </c>
      <c r="G2650" s="5">
        <f t="shared" si="1520"/>
        <v>1226</v>
      </c>
      <c r="H2650" s="5">
        <v>0</v>
      </c>
      <c r="I2650" s="6">
        <f t="shared" si="1521"/>
        <v>2520</v>
      </c>
      <c r="J2650">
        <v>0</v>
      </c>
      <c r="K2650" s="11">
        <f t="shared" si="1522"/>
        <v>8</v>
      </c>
      <c r="L2650">
        <v>0</v>
      </c>
      <c r="M2650">
        <v>0</v>
      </c>
      <c r="N2650" s="7">
        <v>0</v>
      </c>
      <c r="O2650" s="7" t="str">
        <f t="shared" ref="O2650:Q2650" si="1547">O2550</f>
        <v>1-1,2-48</v>
      </c>
      <c r="P2650" s="5" t="str">
        <f t="shared" si="1524"/>
        <v>1-1052408</v>
      </c>
      <c r="Q2650" s="7">
        <f t="shared" si="1547"/>
        <v>0</v>
      </c>
      <c r="R2650" s="5">
        <f t="shared" si="1525"/>
        <v>393720</v>
      </c>
      <c r="S2650" s="5">
        <v>15</v>
      </c>
      <c r="T2650" s="5">
        <v>0</v>
      </c>
      <c r="U2650">
        <f>[2]升级消耗!$K250</f>
        <v>1052408</v>
      </c>
      <c r="V2650">
        <f t="shared" si="1499"/>
        <v>2.1</v>
      </c>
      <c r="AA2650" s="5">
        <f t="shared" si="1526"/>
        <v>2520</v>
      </c>
    </row>
    <row r="2651" spans="1:27">
      <c r="A2651" s="5">
        <f t="shared" si="1518"/>
        <v>1009248</v>
      </c>
      <c r="B2651" s="5">
        <f t="shared" si="1496"/>
        <v>1009</v>
      </c>
      <c r="C2651" s="5">
        <f>VLOOKUP(B2651,[1]role!$A:$J,10,1)</f>
        <v>53</v>
      </c>
      <c r="D2651" s="5">
        <f t="shared" si="1497"/>
        <v>248</v>
      </c>
      <c r="E2651" s="10" t="s">
        <v>241</v>
      </c>
      <c r="F2651" s="5">
        <f>[2]攻击!$M253</f>
        <v>399594</v>
      </c>
      <c r="G2651" s="5">
        <f t="shared" si="1520"/>
        <v>1230</v>
      </c>
      <c r="H2651" s="5">
        <v>0</v>
      </c>
      <c r="I2651" s="6">
        <f t="shared" si="1521"/>
        <v>2530</v>
      </c>
      <c r="J2651">
        <v>0</v>
      </c>
      <c r="K2651" s="11">
        <f t="shared" si="1522"/>
        <v>8</v>
      </c>
      <c r="L2651">
        <v>0</v>
      </c>
      <c r="M2651">
        <v>0</v>
      </c>
      <c r="N2651" s="7">
        <v>0</v>
      </c>
      <c r="O2651" s="7" t="str">
        <f t="shared" ref="O2651:Q2651" si="1548">O2551</f>
        <v>1-1,2-49</v>
      </c>
      <c r="P2651" s="5" t="str">
        <f t="shared" si="1524"/>
        <v>1-1068109</v>
      </c>
      <c r="Q2651" s="7">
        <f t="shared" si="1548"/>
        <v>0</v>
      </c>
      <c r="R2651" s="5">
        <f t="shared" si="1525"/>
        <v>399594</v>
      </c>
      <c r="S2651" s="5">
        <v>15</v>
      </c>
      <c r="T2651" s="5">
        <v>0</v>
      </c>
      <c r="U2651">
        <f>[2]升级消耗!$K251</f>
        <v>1068109</v>
      </c>
      <c r="V2651">
        <f t="shared" si="1499"/>
        <v>2.1</v>
      </c>
      <c r="AA2651" s="5">
        <f t="shared" si="1526"/>
        <v>2530</v>
      </c>
    </row>
    <row r="2652" spans="1:27">
      <c r="A2652" s="5">
        <f t="shared" si="1518"/>
        <v>1009249</v>
      </c>
      <c r="B2652" s="5">
        <f t="shared" si="1496"/>
        <v>1009</v>
      </c>
      <c r="C2652" s="5">
        <f>VLOOKUP(B2652,[1]role!$A:$J,10,1)</f>
        <v>53</v>
      </c>
      <c r="D2652" s="5">
        <f t="shared" si="1497"/>
        <v>249</v>
      </c>
      <c r="E2652" s="10" t="s">
        <v>241</v>
      </c>
      <c r="F2652" s="5">
        <f>[2]攻击!$M254</f>
        <v>405467</v>
      </c>
      <c r="G2652" s="5">
        <f t="shared" si="1520"/>
        <v>1235</v>
      </c>
      <c r="H2652" s="5">
        <v>0</v>
      </c>
      <c r="I2652" s="6">
        <f t="shared" si="1521"/>
        <v>2540</v>
      </c>
      <c r="J2652">
        <v>0</v>
      </c>
      <c r="K2652" s="11">
        <f t="shared" si="1522"/>
        <v>8</v>
      </c>
      <c r="L2652">
        <v>0</v>
      </c>
      <c r="M2652">
        <v>0</v>
      </c>
      <c r="N2652" s="7">
        <v>0</v>
      </c>
      <c r="O2652" s="7" t="str">
        <f t="shared" ref="O2652:Q2652" si="1549">O2552</f>
        <v>1-1,2-50</v>
      </c>
      <c r="P2652" s="5" t="str">
        <f t="shared" si="1524"/>
        <v>1-1083810</v>
      </c>
      <c r="Q2652" s="7">
        <f t="shared" si="1549"/>
        <v>0</v>
      </c>
      <c r="R2652" s="5">
        <f t="shared" si="1525"/>
        <v>405467</v>
      </c>
      <c r="S2652" s="5">
        <v>15</v>
      </c>
      <c r="T2652" s="5">
        <v>0</v>
      </c>
      <c r="U2652">
        <f>[2]升级消耗!$K252</f>
        <v>1083810</v>
      </c>
      <c r="V2652">
        <f t="shared" si="1499"/>
        <v>2.1</v>
      </c>
      <c r="AA2652" s="5">
        <f t="shared" si="1526"/>
        <v>2540</v>
      </c>
    </row>
    <row r="2653" spans="1:27">
      <c r="A2653" s="5">
        <f t="shared" si="1518"/>
        <v>1009250</v>
      </c>
      <c r="B2653" s="5">
        <f t="shared" si="1496"/>
        <v>1009</v>
      </c>
      <c r="C2653" s="5">
        <f>VLOOKUP(B2653,[1]role!$A:$J,10,1)</f>
        <v>53</v>
      </c>
      <c r="D2653" s="5">
        <f t="shared" si="1497"/>
        <v>250</v>
      </c>
      <c r="E2653" s="10" t="s">
        <v>241</v>
      </c>
      <c r="F2653" s="5">
        <f>[2]攻击!$M255</f>
        <v>411344</v>
      </c>
      <c r="G2653" s="5">
        <f t="shared" si="1520"/>
        <v>1240</v>
      </c>
      <c r="H2653" s="5">
        <v>0</v>
      </c>
      <c r="I2653" s="6">
        <f t="shared" si="1521"/>
        <v>2550</v>
      </c>
      <c r="J2653">
        <v>0</v>
      </c>
      <c r="K2653" s="11">
        <f t="shared" si="1522"/>
        <v>8</v>
      </c>
      <c r="L2653">
        <v>0</v>
      </c>
      <c r="M2653">
        <v>0</v>
      </c>
      <c r="N2653" s="7">
        <v>0</v>
      </c>
      <c r="O2653" s="7" t="str">
        <f t="shared" ref="O2653:Q2653" si="1550">O2553</f>
        <v>1-1,2-51</v>
      </c>
      <c r="P2653" s="5" t="str">
        <f t="shared" si="1524"/>
        <v>1-1099519</v>
      </c>
      <c r="Q2653" s="7">
        <f t="shared" si="1550"/>
        <v>0</v>
      </c>
      <c r="R2653" s="5">
        <f t="shared" si="1525"/>
        <v>411344</v>
      </c>
      <c r="S2653" s="5">
        <v>15</v>
      </c>
      <c r="T2653" s="5">
        <v>0</v>
      </c>
      <c r="U2653">
        <f>[2]升级消耗!$K253</f>
        <v>1099519</v>
      </c>
      <c r="V2653">
        <f t="shared" si="1499"/>
        <v>2.1</v>
      </c>
      <c r="AA2653" s="5">
        <f t="shared" si="1526"/>
        <v>2550</v>
      </c>
    </row>
    <row r="2654" spans="1:27">
      <c r="A2654" s="5">
        <f t="shared" si="1518"/>
        <v>1009251</v>
      </c>
      <c r="B2654" s="5">
        <f t="shared" si="1496"/>
        <v>1009</v>
      </c>
      <c r="C2654" s="5">
        <f>VLOOKUP(B2654,[1]role!$A:$J,10,1)</f>
        <v>53</v>
      </c>
      <c r="D2654" s="5">
        <f t="shared" si="1497"/>
        <v>251</v>
      </c>
      <c r="E2654" s="10" t="s">
        <v>241</v>
      </c>
      <c r="F2654" s="5">
        <f>[2]攻击!$M256</f>
        <v>420158</v>
      </c>
      <c r="G2654" s="5">
        <f t="shared" si="1520"/>
        <v>1245</v>
      </c>
      <c r="H2654" s="5">
        <v>0</v>
      </c>
      <c r="I2654" s="6">
        <f t="shared" si="1521"/>
        <v>2560</v>
      </c>
      <c r="J2654">
        <v>0</v>
      </c>
      <c r="K2654" s="11">
        <f t="shared" si="1522"/>
        <v>8</v>
      </c>
      <c r="L2654">
        <v>0</v>
      </c>
      <c r="M2654">
        <v>0</v>
      </c>
      <c r="N2654" s="7">
        <v>0</v>
      </c>
      <c r="O2654" s="7" t="str">
        <f t="shared" ref="O2654:Q2654" si="1551">O2554</f>
        <v>1-1,2-52</v>
      </c>
      <c r="P2654" s="5" t="str">
        <f t="shared" si="1524"/>
        <v>1-1123075</v>
      </c>
      <c r="Q2654" s="7">
        <f t="shared" si="1551"/>
        <v>0</v>
      </c>
      <c r="R2654" s="5">
        <f t="shared" si="1525"/>
        <v>420158</v>
      </c>
      <c r="S2654" s="5">
        <v>15</v>
      </c>
      <c r="T2654" s="5">
        <v>0</v>
      </c>
      <c r="U2654">
        <f>[2]升级消耗!$K254</f>
        <v>1123075</v>
      </c>
      <c r="V2654">
        <f t="shared" si="1499"/>
        <v>2.1</v>
      </c>
      <c r="AA2654" s="5">
        <f t="shared" si="1526"/>
        <v>2560</v>
      </c>
    </row>
    <row r="2655" spans="1:27">
      <c r="A2655" s="5">
        <f t="shared" si="1518"/>
        <v>1009252</v>
      </c>
      <c r="B2655" s="5">
        <f t="shared" si="1496"/>
        <v>1009</v>
      </c>
      <c r="C2655" s="5">
        <f>VLOOKUP(B2655,[1]role!$A:$J,10,1)</f>
        <v>53</v>
      </c>
      <c r="D2655" s="5">
        <f t="shared" si="1497"/>
        <v>252</v>
      </c>
      <c r="E2655" s="10" t="s">
        <v>241</v>
      </c>
      <c r="F2655" s="5">
        <f>[2]攻击!$M257</f>
        <v>428972</v>
      </c>
      <c r="G2655" s="5">
        <f t="shared" si="1520"/>
        <v>1249</v>
      </c>
      <c r="H2655" s="5">
        <v>0</v>
      </c>
      <c r="I2655" s="6">
        <f t="shared" si="1521"/>
        <v>2570</v>
      </c>
      <c r="J2655">
        <v>0</v>
      </c>
      <c r="K2655" s="11">
        <f t="shared" si="1522"/>
        <v>8</v>
      </c>
      <c r="L2655">
        <v>0</v>
      </c>
      <c r="M2655">
        <v>0</v>
      </c>
      <c r="N2655" s="7">
        <v>0</v>
      </c>
      <c r="O2655" s="7" t="str">
        <f t="shared" ref="O2655:Q2655" si="1552">O2555</f>
        <v>1-1,2-53</v>
      </c>
      <c r="P2655" s="5" t="str">
        <f t="shared" si="1524"/>
        <v>1-1146642</v>
      </c>
      <c r="Q2655" s="7">
        <f t="shared" si="1552"/>
        <v>0</v>
      </c>
      <c r="R2655" s="5">
        <f t="shared" si="1525"/>
        <v>428972</v>
      </c>
      <c r="S2655" s="5">
        <v>15</v>
      </c>
      <c r="T2655" s="5">
        <v>0</v>
      </c>
      <c r="U2655">
        <f>[2]升级消耗!$K255</f>
        <v>1146642</v>
      </c>
      <c r="V2655">
        <f t="shared" si="1499"/>
        <v>2.1</v>
      </c>
      <c r="AA2655" s="5">
        <f t="shared" si="1526"/>
        <v>2570</v>
      </c>
    </row>
    <row r="2656" spans="1:27">
      <c r="A2656" s="5">
        <f t="shared" si="1518"/>
        <v>1009253</v>
      </c>
      <c r="B2656" s="5">
        <f t="shared" si="1496"/>
        <v>1009</v>
      </c>
      <c r="C2656" s="5">
        <f>VLOOKUP(B2656,[1]role!$A:$J,10,1)</f>
        <v>53</v>
      </c>
      <c r="D2656" s="5">
        <f t="shared" si="1497"/>
        <v>253</v>
      </c>
      <c r="E2656" s="10" t="s">
        <v>241</v>
      </c>
      <c r="F2656" s="5">
        <f>[2]攻击!$M258</f>
        <v>437790</v>
      </c>
      <c r="G2656" s="5">
        <f t="shared" si="1520"/>
        <v>1254</v>
      </c>
      <c r="H2656" s="5">
        <v>0</v>
      </c>
      <c r="I2656" s="6">
        <f t="shared" si="1521"/>
        <v>2580</v>
      </c>
      <c r="J2656">
        <v>0</v>
      </c>
      <c r="K2656" s="11">
        <f t="shared" si="1522"/>
        <v>8</v>
      </c>
      <c r="L2656">
        <v>0</v>
      </c>
      <c r="M2656">
        <v>0</v>
      </c>
      <c r="N2656" s="7">
        <v>0</v>
      </c>
      <c r="O2656" s="7" t="str">
        <f t="shared" ref="O2656:Q2656" si="1553">O2556</f>
        <v>1-1,2-54</v>
      </c>
      <c r="P2656" s="5" t="str">
        <f t="shared" si="1524"/>
        <v>1-1170209</v>
      </c>
      <c r="Q2656" s="7">
        <f t="shared" si="1553"/>
        <v>0</v>
      </c>
      <c r="R2656" s="5">
        <f t="shared" si="1525"/>
        <v>437790</v>
      </c>
      <c r="S2656" s="5">
        <v>15</v>
      </c>
      <c r="T2656" s="5">
        <v>0</v>
      </c>
      <c r="U2656">
        <f>[2]升级消耗!$K256</f>
        <v>1170209</v>
      </c>
      <c r="V2656">
        <f t="shared" si="1499"/>
        <v>2.1</v>
      </c>
      <c r="AA2656" s="5">
        <f t="shared" si="1526"/>
        <v>2580</v>
      </c>
    </row>
    <row r="2657" spans="1:27">
      <c r="A2657" s="5">
        <f t="shared" si="1518"/>
        <v>1009254</v>
      </c>
      <c r="B2657" s="5">
        <f t="shared" si="1496"/>
        <v>1009</v>
      </c>
      <c r="C2657" s="5">
        <f>VLOOKUP(B2657,[1]role!$A:$J,10,1)</f>
        <v>53</v>
      </c>
      <c r="D2657" s="5">
        <f t="shared" si="1497"/>
        <v>254</v>
      </c>
      <c r="E2657" s="10" t="s">
        <v>241</v>
      </c>
      <c r="F2657" s="5">
        <f>[2]攻击!$M259</f>
        <v>446608</v>
      </c>
      <c r="G2657" s="5">
        <f t="shared" si="1520"/>
        <v>1259</v>
      </c>
      <c r="H2657" s="5">
        <v>0</v>
      </c>
      <c r="I2657" s="6">
        <f t="shared" si="1521"/>
        <v>2590</v>
      </c>
      <c r="J2657">
        <v>0</v>
      </c>
      <c r="K2657" s="11">
        <f t="shared" si="1522"/>
        <v>8</v>
      </c>
      <c r="L2657">
        <v>0</v>
      </c>
      <c r="M2657">
        <v>0</v>
      </c>
      <c r="N2657" s="7">
        <v>0</v>
      </c>
      <c r="O2657" s="7" t="str">
        <f t="shared" ref="O2657:Q2657" si="1554">O2557</f>
        <v>1-1,2-55</v>
      </c>
      <c r="P2657" s="5" t="str">
        <f t="shared" si="1524"/>
        <v>1-1193772</v>
      </c>
      <c r="Q2657" s="7">
        <f t="shared" si="1554"/>
        <v>0</v>
      </c>
      <c r="R2657" s="5">
        <f t="shared" si="1525"/>
        <v>446608</v>
      </c>
      <c r="S2657" s="5">
        <v>15</v>
      </c>
      <c r="T2657" s="5">
        <v>0</v>
      </c>
      <c r="U2657">
        <f>[2]升级消耗!$K257</f>
        <v>1193772</v>
      </c>
      <c r="V2657">
        <f t="shared" si="1499"/>
        <v>2.1</v>
      </c>
      <c r="AA2657" s="5">
        <f t="shared" si="1526"/>
        <v>2590</v>
      </c>
    </row>
    <row r="2658" spans="1:27">
      <c r="A2658" s="5">
        <f t="shared" si="1518"/>
        <v>1009255</v>
      </c>
      <c r="B2658" s="5">
        <f t="shared" si="1496"/>
        <v>1009</v>
      </c>
      <c r="C2658" s="5">
        <f>VLOOKUP(B2658,[1]role!$A:$J,10,1)</f>
        <v>53</v>
      </c>
      <c r="D2658" s="5">
        <f t="shared" si="1497"/>
        <v>255</v>
      </c>
      <c r="E2658" s="10" t="s">
        <v>241</v>
      </c>
      <c r="F2658" s="5">
        <f>[2]攻击!$M260</f>
        <v>455430</v>
      </c>
      <c r="G2658" s="5">
        <f t="shared" si="1520"/>
        <v>1264</v>
      </c>
      <c r="H2658" s="5">
        <v>0</v>
      </c>
      <c r="I2658" s="6">
        <f t="shared" si="1521"/>
        <v>2600</v>
      </c>
      <c r="J2658">
        <v>0</v>
      </c>
      <c r="K2658" s="11">
        <f t="shared" si="1522"/>
        <v>8</v>
      </c>
      <c r="L2658">
        <v>0</v>
      </c>
      <c r="M2658">
        <v>0</v>
      </c>
      <c r="N2658" s="7">
        <v>0</v>
      </c>
      <c r="O2658" s="7" t="str">
        <f t="shared" ref="O2658:Q2658" si="1555">O2558</f>
        <v>1-1,2-56</v>
      </c>
      <c r="P2658" s="5" t="str">
        <f t="shared" si="1524"/>
        <v>1-1217361</v>
      </c>
      <c r="Q2658" s="7">
        <f t="shared" si="1555"/>
        <v>0</v>
      </c>
      <c r="R2658" s="5">
        <f t="shared" si="1525"/>
        <v>455430</v>
      </c>
      <c r="S2658" s="5">
        <v>15</v>
      </c>
      <c r="T2658" s="5">
        <v>0</v>
      </c>
      <c r="U2658">
        <f>[2]升级消耗!$K258</f>
        <v>1217361</v>
      </c>
      <c r="V2658">
        <f t="shared" si="1499"/>
        <v>2.1</v>
      </c>
      <c r="AA2658" s="5">
        <f t="shared" si="1526"/>
        <v>2600</v>
      </c>
    </row>
    <row r="2659" spans="1:27">
      <c r="A2659" s="5">
        <f t="shared" si="1518"/>
        <v>1009256</v>
      </c>
      <c r="B2659" s="5">
        <f t="shared" si="1496"/>
        <v>1009</v>
      </c>
      <c r="C2659" s="5">
        <f>VLOOKUP(B2659,[1]role!$A:$J,10,1)</f>
        <v>53</v>
      </c>
      <c r="D2659" s="5">
        <f t="shared" si="1497"/>
        <v>256</v>
      </c>
      <c r="E2659" s="10" t="s">
        <v>241</v>
      </c>
      <c r="F2659" s="5">
        <f>[2]攻击!$M261</f>
        <v>464252</v>
      </c>
      <c r="G2659" s="5">
        <f t="shared" si="1520"/>
        <v>1268</v>
      </c>
      <c r="H2659" s="5">
        <v>0</v>
      </c>
      <c r="I2659" s="6">
        <f t="shared" si="1521"/>
        <v>2610</v>
      </c>
      <c r="J2659">
        <v>0</v>
      </c>
      <c r="K2659" s="11">
        <f t="shared" si="1522"/>
        <v>8</v>
      </c>
      <c r="L2659">
        <v>0</v>
      </c>
      <c r="M2659">
        <v>0</v>
      </c>
      <c r="N2659" s="7">
        <v>0</v>
      </c>
      <c r="O2659" s="7" t="str">
        <f t="shared" ref="O2659:Q2659" si="1556">O2559</f>
        <v>1-1,2-57</v>
      </c>
      <c r="P2659" s="5" t="str">
        <f t="shared" si="1524"/>
        <v>1-1240936</v>
      </c>
      <c r="Q2659" s="7">
        <f t="shared" si="1556"/>
        <v>0</v>
      </c>
      <c r="R2659" s="5">
        <f t="shared" si="1525"/>
        <v>464252</v>
      </c>
      <c r="S2659" s="5">
        <v>15</v>
      </c>
      <c r="T2659" s="5">
        <v>0</v>
      </c>
      <c r="U2659">
        <f>[2]升级消耗!$K259</f>
        <v>1240936</v>
      </c>
      <c r="V2659">
        <f t="shared" si="1499"/>
        <v>2.1</v>
      </c>
      <c r="AA2659" s="5">
        <f t="shared" si="1526"/>
        <v>2610</v>
      </c>
    </row>
    <row r="2660" spans="1:27">
      <c r="A2660" s="5">
        <f t="shared" si="1518"/>
        <v>1009257</v>
      </c>
      <c r="B2660" s="5">
        <f t="shared" si="1496"/>
        <v>1009</v>
      </c>
      <c r="C2660" s="5">
        <f>VLOOKUP(B2660,[1]role!$A:$J,10,1)</f>
        <v>53</v>
      </c>
      <c r="D2660" s="5">
        <f t="shared" si="1497"/>
        <v>257</v>
      </c>
      <c r="E2660" s="10" t="s">
        <v>241</v>
      </c>
      <c r="F2660" s="5">
        <f>[2]攻击!$M262</f>
        <v>473077</v>
      </c>
      <c r="G2660" s="5">
        <f t="shared" si="1520"/>
        <v>1273</v>
      </c>
      <c r="H2660" s="5">
        <v>0</v>
      </c>
      <c r="I2660" s="6">
        <f t="shared" si="1521"/>
        <v>2620</v>
      </c>
      <c r="J2660">
        <v>0</v>
      </c>
      <c r="K2660" s="11">
        <f t="shared" si="1522"/>
        <v>8</v>
      </c>
      <c r="L2660">
        <v>0</v>
      </c>
      <c r="M2660">
        <v>0</v>
      </c>
      <c r="N2660" s="7">
        <v>0</v>
      </c>
      <c r="O2660" s="7" t="str">
        <f t="shared" ref="O2660:Q2660" si="1557">O2560</f>
        <v>1-1,2-58</v>
      </c>
      <c r="P2660" s="5" t="str">
        <f t="shared" si="1524"/>
        <v>1-1264525</v>
      </c>
      <c r="Q2660" s="7">
        <f t="shared" si="1557"/>
        <v>0</v>
      </c>
      <c r="R2660" s="5">
        <f t="shared" si="1525"/>
        <v>473077</v>
      </c>
      <c r="S2660" s="5">
        <v>15</v>
      </c>
      <c r="T2660" s="5">
        <v>0</v>
      </c>
      <c r="U2660">
        <f>[2]升级消耗!$K260</f>
        <v>1264525</v>
      </c>
      <c r="V2660">
        <f t="shared" si="1499"/>
        <v>2.1</v>
      </c>
      <c r="AA2660" s="5">
        <f t="shared" si="1526"/>
        <v>2620</v>
      </c>
    </row>
    <row r="2661" spans="1:27">
      <c r="A2661" s="5">
        <f t="shared" si="1518"/>
        <v>1009258</v>
      </c>
      <c r="B2661" s="5">
        <f t="shared" si="1496"/>
        <v>1009</v>
      </c>
      <c r="C2661" s="5">
        <f>VLOOKUP(B2661,[1]role!$A:$J,10,1)</f>
        <v>53</v>
      </c>
      <c r="D2661" s="5">
        <f t="shared" si="1497"/>
        <v>258</v>
      </c>
      <c r="E2661" s="10" t="s">
        <v>241</v>
      </c>
      <c r="F2661" s="5">
        <f>[2]攻击!$M263</f>
        <v>481903</v>
      </c>
      <c r="G2661" s="5">
        <f t="shared" si="1520"/>
        <v>1278</v>
      </c>
      <c r="H2661" s="5">
        <v>0</v>
      </c>
      <c r="I2661" s="6">
        <f t="shared" si="1521"/>
        <v>2630</v>
      </c>
      <c r="J2661">
        <v>0</v>
      </c>
      <c r="K2661" s="11">
        <f t="shared" si="1522"/>
        <v>8</v>
      </c>
      <c r="L2661">
        <v>0</v>
      </c>
      <c r="M2661">
        <v>0</v>
      </c>
      <c r="N2661" s="7">
        <v>0</v>
      </c>
      <c r="O2661" s="7" t="str">
        <f t="shared" ref="O2661:Q2661" si="1558">O2561</f>
        <v>1-1,2-59</v>
      </c>
      <c r="P2661" s="5" t="str">
        <f t="shared" si="1524"/>
        <v>1-1288122</v>
      </c>
      <c r="Q2661" s="7">
        <f t="shared" si="1558"/>
        <v>0</v>
      </c>
      <c r="R2661" s="5">
        <f t="shared" si="1525"/>
        <v>481903</v>
      </c>
      <c r="S2661" s="5">
        <v>15</v>
      </c>
      <c r="T2661" s="5">
        <v>0</v>
      </c>
      <c r="U2661">
        <f>[2]升级消耗!$K261</f>
        <v>1288122</v>
      </c>
      <c r="V2661">
        <f t="shared" si="1499"/>
        <v>2.1</v>
      </c>
      <c r="AA2661" s="5">
        <f t="shared" si="1526"/>
        <v>2630</v>
      </c>
    </row>
    <row r="2662" spans="1:27">
      <c r="A2662" s="5">
        <f t="shared" si="1518"/>
        <v>1009259</v>
      </c>
      <c r="B2662" s="5">
        <f t="shared" si="1496"/>
        <v>1009</v>
      </c>
      <c r="C2662" s="5">
        <f>VLOOKUP(B2662,[1]role!$A:$J,10,1)</f>
        <v>53</v>
      </c>
      <c r="D2662" s="5">
        <f t="shared" si="1497"/>
        <v>259</v>
      </c>
      <c r="E2662" s="10" t="s">
        <v>241</v>
      </c>
      <c r="F2662" s="5">
        <f>[2]攻击!$M264</f>
        <v>490733</v>
      </c>
      <c r="G2662" s="5">
        <f t="shared" si="1520"/>
        <v>1283</v>
      </c>
      <c r="H2662" s="5">
        <v>0</v>
      </c>
      <c r="I2662" s="6">
        <f t="shared" si="1521"/>
        <v>2640</v>
      </c>
      <c r="J2662">
        <v>0</v>
      </c>
      <c r="K2662" s="11">
        <f t="shared" si="1522"/>
        <v>8</v>
      </c>
      <c r="L2662">
        <v>0</v>
      </c>
      <c r="M2662">
        <v>0</v>
      </c>
      <c r="N2662" s="7">
        <v>0</v>
      </c>
      <c r="O2662" s="7" t="str">
        <f t="shared" ref="O2662:Q2662" si="1559">O2562</f>
        <v>1-1,2-60</v>
      </c>
      <c r="P2662" s="5" t="str">
        <f t="shared" si="1524"/>
        <v>1-1311720</v>
      </c>
      <c r="Q2662" s="7">
        <f t="shared" si="1559"/>
        <v>0</v>
      </c>
      <c r="R2662" s="5">
        <f t="shared" si="1525"/>
        <v>490733</v>
      </c>
      <c r="S2662" s="5">
        <v>15</v>
      </c>
      <c r="T2662" s="5">
        <v>0</v>
      </c>
      <c r="U2662">
        <f>[2]升级消耗!$K262</f>
        <v>1311720</v>
      </c>
      <c r="V2662">
        <f t="shared" si="1499"/>
        <v>2.1</v>
      </c>
      <c r="AA2662" s="5">
        <f t="shared" si="1526"/>
        <v>2640</v>
      </c>
    </row>
    <row r="2663" spans="1:27">
      <c r="A2663" s="5">
        <f t="shared" si="1518"/>
        <v>1009260</v>
      </c>
      <c r="B2663" s="5">
        <f t="shared" si="1496"/>
        <v>1009</v>
      </c>
      <c r="C2663" s="5">
        <f>VLOOKUP(B2663,[1]role!$A:$J,10,1)</f>
        <v>53</v>
      </c>
      <c r="D2663" s="5">
        <f t="shared" si="1497"/>
        <v>260</v>
      </c>
      <c r="E2663" s="10" t="s">
        <v>241</v>
      </c>
      <c r="F2663" s="5">
        <f>[2]攻击!$M265</f>
        <v>499562</v>
      </c>
      <c r="G2663" s="5">
        <f t="shared" si="1520"/>
        <v>1287</v>
      </c>
      <c r="H2663" s="5">
        <v>0</v>
      </c>
      <c r="I2663" s="6">
        <f t="shared" si="1521"/>
        <v>2650</v>
      </c>
      <c r="J2663">
        <v>0</v>
      </c>
      <c r="K2663" s="11">
        <f t="shared" si="1522"/>
        <v>8</v>
      </c>
      <c r="L2663">
        <v>0</v>
      </c>
      <c r="M2663">
        <v>0</v>
      </c>
      <c r="N2663" s="7">
        <v>0</v>
      </c>
      <c r="O2663" s="7" t="str">
        <f t="shared" ref="O2663:Q2663" si="1560">O2563</f>
        <v>1-1,2-61</v>
      </c>
      <c r="P2663" s="5" t="str">
        <f t="shared" si="1524"/>
        <v>1-1335328</v>
      </c>
      <c r="Q2663" s="7">
        <f t="shared" si="1560"/>
        <v>0</v>
      </c>
      <c r="R2663" s="5">
        <f t="shared" si="1525"/>
        <v>499562</v>
      </c>
      <c r="S2663" s="5">
        <v>15</v>
      </c>
      <c r="T2663" s="5">
        <v>0</v>
      </c>
      <c r="U2663">
        <f>[2]升级消耗!$K263</f>
        <v>1335328</v>
      </c>
      <c r="V2663">
        <f t="shared" si="1499"/>
        <v>2.1</v>
      </c>
      <c r="AA2663" s="5">
        <f t="shared" si="1526"/>
        <v>2650</v>
      </c>
    </row>
    <row r="2664" spans="1:27">
      <c r="A2664" s="5">
        <f t="shared" si="1518"/>
        <v>1009261</v>
      </c>
      <c r="B2664" s="5">
        <f t="shared" si="1496"/>
        <v>1009</v>
      </c>
      <c r="C2664" s="5">
        <f>VLOOKUP(B2664,[1]role!$A:$J,10,1)</f>
        <v>53</v>
      </c>
      <c r="D2664" s="5">
        <f t="shared" si="1497"/>
        <v>261</v>
      </c>
      <c r="E2664" s="10" t="s">
        <v>241</v>
      </c>
      <c r="F2664" s="5">
        <f>[2]攻击!$M266</f>
        <v>508396</v>
      </c>
      <c r="G2664" s="5">
        <f t="shared" si="1520"/>
        <v>1292</v>
      </c>
      <c r="H2664" s="5">
        <v>0</v>
      </c>
      <c r="I2664" s="6">
        <f t="shared" si="1521"/>
        <v>2660</v>
      </c>
      <c r="J2664">
        <v>0</v>
      </c>
      <c r="K2664" s="11">
        <f t="shared" si="1522"/>
        <v>8</v>
      </c>
      <c r="L2664">
        <v>0</v>
      </c>
      <c r="M2664">
        <v>0</v>
      </c>
      <c r="N2664" s="7">
        <v>0</v>
      </c>
      <c r="O2664" s="7" t="str">
        <f t="shared" ref="O2664:Q2664" si="1561">O2564</f>
        <v>1-1,2-62</v>
      </c>
      <c r="P2664" s="5" t="str">
        <f t="shared" si="1524"/>
        <v>1-1358936</v>
      </c>
      <c r="Q2664" s="7">
        <f t="shared" si="1561"/>
        <v>0</v>
      </c>
      <c r="R2664" s="5">
        <f t="shared" si="1525"/>
        <v>508396</v>
      </c>
      <c r="S2664" s="5">
        <v>15</v>
      </c>
      <c r="T2664" s="5">
        <v>0</v>
      </c>
      <c r="U2664">
        <f>[2]升级消耗!$K264</f>
        <v>1358936</v>
      </c>
      <c r="V2664">
        <f t="shared" si="1499"/>
        <v>2.1</v>
      </c>
      <c r="AA2664" s="5">
        <f t="shared" si="1526"/>
        <v>2660</v>
      </c>
    </row>
    <row r="2665" spans="1:27">
      <c r="A2665" s="5">
        <f t="shared" si="1518"/>
        <v>1009262</v>
      </c>
      <c r="B2665" s="5">
        <f t="shared" si="1496"/>
        <v>1009</v>
      </c>
      <c r="C2665" s="5">
        <f>VLOOKUP(B2665,[1]role!$A:$J,10,1)</f>
        <v>53</v>
      </c>
      <c r="D2665" s="5">
        <f t="shared" si="1497"/>
        <v>262</v>
      </c>
      <c r="E2665" s="10" t="s">
        <v>241</v>
      </c>
      <c r="F2665" s="5">
        <f>[2]攻击!$M267</f>
        <v>517229</v>
      </c>
      <c r="G2665" s="5">
        <f t="shared" si="1520"/>
        <v>1297</v>
      </c>
      <c r="H2665" s="5">
        <v>0</v>
      </c>
      <c r="I2665" s="6">
        <f t="shared" si="1521"/>
        <v>2670</v>
      </c>
      <c r="J2665">
        <v>0</v>
      </c>
      <c r="K2665" s="11">
        <f t="shared" si="1522"/>
        <v>8</v>
      </c>
      <c r="L2665">
        <v>0</v>
      </c>
      <c r="M2665">
        <v>0</v>
      </c>
      <c r="N2665" s="7">
        <v>0</v>
      </c>
      <c r="O2665" s="7" t="str">
        <f t="shared" ref="O2665:Q2665" si="1562">O2565</f>
        <v>1-1,2-63</v>
      </c>
      <c r="P2665" s="5" t="str">
        <f t="shared" si="1524"/>
        <v>1-1382544</v>
      </c>
      <c r="Q2665" s="7">
        <f t="shared" si="1562"/>
        <v>0</v>
      </c>
      <c r="R2665" s="5">
        <f t="shared" si="1525"/>
        <v>517229</v>
      </c>
      <c r="S2665" s="5">
        <v>15</v>
      </c>
      <c r="T2665" s="5">
        <v>0</v>
      </c>
      <c r="U2665">
        <f>[2]升级消耗!$K265</f>
        <v>1382544</v>
      </c>
      <c r="V2665">
        <f t="shared" si="1499"/>
        <v>2.1</v>
      </c>
      <c r="AA2665" s="5">
        <f t="shared" si="1526"/>
        <v>2670</v>
      </c>
    </row>
    <row r="2666" spans="1:27">
      <c r="A2666" s="5">
        <f t="shared" si="1518"/>
        <v>1009263</v>
      </c>
      <c r="B2666" s="5">
        <f t="shared" si="1496"/>
        <v>1009</v>
      </c>
      <c r="C2666" s="5">
        <f>VLOOKUP(B2666,[1]role!$A:$J,10,1)</f>
        <v>53</v>
      </c>
      <c r="D2666" s="5">
        <f t="shared" si="1497"/>
        <v>263</v>
      </c>
      <c r="E2666" s="10" t="s">
        <v>241</v>
      </c>
      <c r="F2666" s="5">
        <f>[2]攻击!$M268</f>
        <v>526067</v>
      </c>
      <c r="G2666" s="5">
        <f t="shared" si="1520"/>
        <v>1302</v>
      </c>
      <c r="H2666" s="5">
        <v>0</v>
      </c>
      <c r="I2666" s="6">
        <f t="shared" si="1521"/>
        <v>2680</v>
      </c>
      <c r="J2666">
        <v>0</v>
      </c>
      <c r="K2666" s="11">
        <f t="shared" si="1522"/>
        <v>8</v>
      </c>
      <c r="L2666">
        <v>0</v>
      </c>
      <c r="M2666">
        <v>0</v>
      </c>
      <c r="N2666" s="7">
        <v>0</v>
      </c>
      <c r="O2666" s="7" t="str">
        <f t="shared" ref="O2666:Q2666" si="1563">O2566</f>
        <v>1-1,2-64</v>
      </c>
      <c r="P2666" s="5" t="str">
        <f t="shared" si="1524"/>
        <v>1-1406175</v>
      </c>
      <c r="Q2666" s="7">
        <f t="shared" si="1563"/>
        <v>0</v>
      </c>
      <c r="R2666" s="5">
        <f t="shared" si="1525"/>
        <v>526067</v>
      </c>
      <c r="S2666" s="5">
        <v>15</v>
      </c>
      <c r="T2666" s="5">
        <v>0</v>
      </c>
      <c r="U2666">
        <f>[2]升级消耗!$K266</f>
        <v>1406175</v>
      </c>
      <c r="V2666">
        <f t="shared" si="1499"/>
        <v>2.1</v>
      </c>
      <c r="AA2666" s="5">
        <f t="shared" si="1526"/>
        <v>2680</v>
      </c>
    </row>
    <row r="2667" spans="1:27">
      <c r="A2667" s="5">
        <f t="shared" si="1518"/>
        <v>1009264</v>
      </c>
      <c r="B2667" s="5">
        <f t="shared" si="1496"/>
        <v>1009</v>
      </c>
      <c r="C2667" s="5">
        <f>VLOOKUP(B2667,[1]role!$A:$J,10,1)</f>
        <v>53</v>
      </c>
      <c r="D2667" s="5">
        <f t="shared" si="1497"/>
        <v>264</v>
      </c>
      <c r="E2667" s="10" t="s">
        <v>241</v>
      </c>
      <c r="F2667" s="5">
        <f>[2]攻击!$M269</f>
        <v>534904</v>
      </c>
      <c r="G2667" s="5">
        <f t="shared" si="1520"/>
        <v>1306</v>
      </c>
      <c r="H2667" s="5">
        <v>0</v>
      </c>
      <c r="I2667" s="6">
        <f t="shared" si="1521"/>
        <v>2690</v>
      </c>
      <c r="J2667">
        <v>0</v>
      </c>
      <c r="K2667" s="11">
        <f t="shared" si="1522"/>
        <v>8</v>
      </c>
      <c r="L2667">
        <v>0</v>
      </c>
      <c r="M2667">
        <v>0</v>
      </c>
      <c r="N2667" s="7">
        <v>0</v>
      </c>
      <c r="O2667" s="7" t="str">
        <f t="shared" ref="O2667:Q2667" si="1564">O2567</f>
        <v>1-1,2-65</v>
      </c>
      <c r="P2667" s="5" t="str">
        <f t="shared" si="1524"/>
        <v>1-1429794</v>
      </c>
      <c r="Q2667" s="7">
        <f t="shared" si="1564"/>
        <v>0</v>
      </c>
      <c r="R2667" s="5">
        <f t="shared" si="1525"/>
        <v>534904</v>
      </c>
      <c r="S2667" s="5">
        <v>15</v>
      </c>
      <c r="T2667" s="5">
        <v>0</v>
      </c>
      <c r="U2667">
        <f>[2]升级消耗!$K267</f>
        <v>1429794</v>
      </c>
      <c r="V2667">
        <f t="shared" si="1499"/>
        <v>2.1</v>
      </c>
      <c r="AA2667" s="5">
        <f t="shared" si="1526"/>
        <v>2690</v>
      </c>
    </row>
    <row r="2668" spans="1:27">
      <c r="A2668" s="5">
        <f t="shared" si="1518"/>
        <v>1009265</v>
      </c>
      <c r="B2668" s="5">
        <f t="shared" si="1496"/>
        <v>1009</v>
      </c>
      <c r="C2668" s="5">
        <f>VLOOKUP(B2668,[1]role!$A:$J,10,1)</f>
        <v>53</v>
      </c>
      <c r="D2668" s="5">
        <f t="shared" si="1497"/>
        <v>265</v>
      </c>
      <c r="E2668" s="10" t="s">
        <v>241</v>
      </c>
      <c r="F2668" s="5">
        <f>[2]攻击!$M270</f>
        <v>543745</v>
      </c>
      <c r="G2668" s="5">
        <f t="shared" si="1520"/>
        <v>1311</v>
      </c>
      <c r="H2668" s="5">
        <v>0</v>
      </c>
      <c r="I2668" s="6">
        <f t="shared" si="1521"/>
        <v>2700</v>
      </c>
      <c r="J2668">
        <v>0</v>
      </c>
      <c r="K2668" s="11">
        <f t="shared" si="1522"/>
        <v>8</v>
      </c>
      <c r="L2668">
        <v>0</v>
      </c>
      <c r="M2668">
        <v>0</v>
      </c>
      <c r="N2668" s="7">
        <v>0</v>
      </c>
      <c r="O2668" s="7" t="str">
        <f t="shared" ref="O2668:Q2668" si="1565">O2568</f>
        <v>1-1,2-66</v>
      </c>
      <c r="P2668" s="5" t="str">
        <f t="shared" si="1524"/>
        <v>1-1453421</v>
      </c>
      <c r="Q2668" s="7">
        <f t="shared" si="1565"/>
        <v>0</v>
      </c>
      <c r="R2668" s="5">
        <f t="shared" si="1525"/>
        <v>543745</v>
      </c>
      <c r="S2668" s="5">
        <v>15</v>
      </c>
      <c r="T2668" s="5">
        <v>0</v>
      </c>
      <c r="U2668">
        <f>[2]升级消耗!$K268</f>
        <v>1453421</v>
      </c>
      <c r="V2668">
        <f t="shared" si="1499"/>
        <v>2.1</v>
      </c>
      <c r="AA2668" s="5">
        <f t="shared" si="1526"/>
        <v>2700</v>
      </c>
    </row>
    <row r="2669" spans="1:27">
      <c r="A2669" s="5">
        <f t="shared" si="1518"/>
        <v>1009266</v>
      </c>
      <c r="B2669" s="5">
        <f t="shared" si="1496"/>
        <v>1009</v>
      </c>
      <c r="C2669" s="5">
        <f>VLOOKUP(B2669,[1]role!$A:$J,10,1)</f>
        <v>53</v>
      </c>
      <c r="D2669" s="5">
        <f t="shared" si="1497"/>
        <v>266</v>
      </c>
      <c r="E2669" s="10" t="s">
        <v>241</v>
      </c>
      <c r="F2669" s="5">
        <f>[2]攻击!$M271</f>
        <v>552587</v>
      </c>
      <c r="G2669" s="5">
        <f t="shared" si="1520"/>
        <v>1316</v>
      </c>
      <c r="H2669" s="5">
        <v>0</v>
      </c>
      <c r="I2669" s="6">
        <f t="shared" si="1521"/>
        <v>2710</v>
      </c>
      <c r="J2669">
        <v>0</v>
      </c>
      <c r="K2669" s="11">
        <f t="shared" si="1522"/>
        <v>8</v>
      </c>
      <c r="L2669">
        <v>0</v>
      </c>
      <c r="M2669">
        <v>0</v>
      </c>
      <c r="N2669" s="7">
        <v>0</v>
      </c>
      <c r="O2669" s="7" t="str">
        <f t="shared" ref="O2669:Q2669" si="1566">O2569</f>
        <v>1-1,2-67</v>
      </c>
      <c r="P2669" s="5" t="str">
        <f t="shared" si="1524"/>
        <v>1-1477063</v>
      </c>
      <c r="Q2669" s="7">
        <f t="shared" si="1566"/>
        <v>0</v>
      </c>
      <c r="R2669" s="5">
        <f t="shared" si="1525"/>
        <v>552587</v>
      </c>
      <c r="S2669" s="5">
        <v>15</v>
      </c>
      <c r="T2669" s="5">
        <v>0</v>
      </c>
      <c r="U2669">
        <f>[2]升级消耗!$K269</f>
        <v>1477063</v>
      </c>
      <c r="V2669">
        <f t="shared" si="1499"/>
        <v>2.1</v>
      </c>
      <c r="AA2669" s="5">
        <f t="shared" si="1526"/>
        <v>2710</v>
      </c>
    </row>
    <row r="2670" spans="1:27">
      <c r="A2670" s="5">
        <f t="shared" si="1518"/>
        <v>1009267</v>
      </c>
      <c r="B2670" s="5">
        <f t="shared" si="1496"/>
        <v>1009</v>
      </c>
      <c r="C2670" s="5">
        <f>VLOOKUP(B2670,[1]role!$A:$J,10,1)</f>
        <v>53</v>
      </c>
      <c r="D2670" s="5">
        <f t="shared" si="1497"/>
        <v>267</v>
      </c>
      <c r="E2670" s="10" t="s">
        <v>241</v>
      </c>
      <c r="F2670" s="5">
        <f>[2]攻击!$M272</f>
        <v>561432</v>
      </c>
      <c r="G2670" s="5">
        <f t="shared" si="1520"/>
        <v>1321</v>
      </c>
      <c r="H2670" s="5">
        <v>0</v>
      </c>
      <c r="I2670" s="6">
        <f t="shared" si="1521"/>
        <v>2720</v>
      </c>
      <c r="J2670">
        <v>0</v>
      </c>
      <c r="K2670" s="11">
        <f t="shared" si="1522"/>
        <v>8</v>
      </c>
      <c r="L2670">
        <v>0</v>
      </c>
      <c r="M2670">
        <v>0</v>
      </c>
      <c r="N2670" s="7">
        <v>0</v>
      </c>
      <c r="O2670" s="7" t="str">
        <f t="shared" ref="O2670:Q2670" si="1567">O2570</f>
        <v>1-1,2-68</v>
      </c>
      <c r="P2670" s="5" t="str">
        <f t="shared" si="1524"/>
        <v>1-1500701</v>
      </c>
      <c r="Q2670" s="7">
        <f t="shared" si="1567"/>
        <v>0</v>
      </c>
      <c r="R2670" s="5">
        <f t="shared" si="1525"/>
        <v>561432</v>
      </c>
      <c r="S2670" s="5">
        <v>15</v>
      </c>
      <c r="T2670" s="5">
        <v>0</v>
      </c>
      <c r="U2670">
        <f>[2]升级消耗!$K270</f>
        <v>1500701</v>
      </c>
      <c r="V2670">
        <f t="shared" si="1499"/>
        <v>2.1</v>
      </c>
      <c r="AA2670" s="5">
        <f t="shared" si="1526"/>
        <v>2720</v>
      </c>
    </row>
    <row r="2671" spans="1:27">
      <c r="A2671" s="5">
        <f t="shared" si="1518"/>
        <v>1009268</v>
      </c>
      <c r="B2671" s="5">
        <f t="shared" si="1496"/>
        <v>1009</v>
      </c>
      <c r="C2671" s="5">
        <f>VLOOKUP(B2671,[1]role!$A:$J,10,1)</f>
        <v>53</v>
      </c>
      <c r="D2671" s="5">
        <f t="shared" si="1497"/>
        <v>268</v>
      </c>
      <c r="E2671" s="10" t="s">
        <v>241</v>
      </c>
      <c r="F2671" s="5">
        <f>[2]攻击!$M273</f>
        <v>570277</v>
      </c>
      <c r="G2671" s="5">
        <f t="shared" si="1520"/>
        <v>1326</v>
      </c>
      <c r="H2671" s="5">
        <v>0</v>
      </c>
      <c r="I2671" s="6">
        <f t="shared" si="1521"/>
        <v>2730</v>
      </c>
      <c r="J2671">
        <v>0</v>
      </c>
      <c r="K2671" s="11">
        <f t="shared" si="1522"/>
        <v>8</v>
      </c>
      <c r="L2671">
        <v>0</v>
      </c>
      <c r="M2671">
        <v>0</v>
      </c>
      <c r="N2671" s="7">
        <v>0</v>
      </c>
      <c r="O2671" s="7" t="str">
        <f t="shared" ref="O2671:Q2671" si="1568">O2571</f>
        <v>1-1,2-69</v>
      </c>
      <c r="P2671" s="5" t="str">
        <f t="shared" si="1524"/>
        <v>1-1524343</v>
      </c>
      <c r="Q2671" s="7">
        <f t="shared" si="1568"/>
        <v>0</v>
      </c>
      <c r="R2671" s="5">
        <f t="shared" si="1525"/>
        <v>570277</v>
      </c>
      <c r="S2671" s="5">
        <v>15</v>
      </c>
      <c r="T2671" s="5">
        <v>0</v>
      </c>
      <c r="U2671">
        <f>[2]升级消耗!$K271</f>
        <v>1524343</v>
      </c>
      <c r="V2671">
        <f t="shared" si="1499"/>
        <v>2.1</v>
      </c>
      <c r="AA2671" s="5">
        <f t="shared" si="1526"/>
        <v>2730</v>
      </c>
    </row>
    <row r="2672" spans="1:27">
      <c r="A2672" s="5">
        <f t="shared" si="1518"/>
        <v>1009269</v>
      </c>
      <c r="B2672" s="5">
        <f t="shared" si="1496"/>
        <v>1009</v>
      </c>
      <c r="C2672" s="5">
        <f>VLOOKUP(B2672,[1]role!$A:$J,10,1)</f>
        <v>53</v>
      </c>
      <c r="D2672" s="5">
        <f t="shared" si="1497"/>
        <v>269</v>
      </c>
      <c r="E2672" s="10" t="s">
        <v>241</v>
      </c>
      <c r="F2672" s="5">
        <f>[2]攻击!$M274</f>
        <v>579126</v>
      </c>
      <c r="G2672" s="5">
        <f t="shared" si="1520"/>
        <v>1330</v>
      </c>
      <c r="H2672" s="5">
        <v>0</v>
      </c>
      <c r="I2672" s="6">
        <f t="shared" si="1521"/>
        <v>2740</v>
      </c>
      <c r="J2672">
        <v>0</v>
      </c>
      <c r="K2672" s="11">
        <f t="shared" si="1522"/>
        <v>8</v>
      </c>
      <c r="L2672">
        <v>0</v>
      </c>
      <c r="M2672">
        <v>0</v>
      </c>
      <c r="N2672" s="7">
        <v>0</v>
      </c>
      <c r="O2672" s="7" t="str">
        <f t="shared" ref="O2672:Q2672" si="1569">O2572</f>
        <v>1-1,2-70</v>
      </c>
      <c r="P2672" s="5" t="str">
        <f t="shared" si="1524"/>
        <v>1-1548003</v>
      </c>
      <c r="Q2672" s="7">
        <f t="shared" si="1569"/>
        <v>0</v>
      </c>
      <c r="R2672" s="5">
        <f t="shared" si="1525"/>
        <v>579126</v>
      </c>
      <c r="S2672" s="5">
        <v>15</v>
      </c>
      <c r="T2672" s="5">
        <v>0</v>
      </c>
      <c r="U2672">
        <f>[2]升级消耗!$K272</f>
        <v>1548003</v>
      </c>
      <c r="V2672">
        <f t="shared" si="1499"/>
        <v>2.1</v>
      </c>
      <c r="AA2672" s="5">
        <f t="shared" si="1526"/>
        <v>2740</v>
      </c>
    </row>
    <row r="2673" spans="1:27">
      <c r="A2673" s="5">
        <f t="shared" si="1518"/>
        <v>1009270</v>
      </c>
      <c r="B2673" s="5">
        <f t="shared" ref="B2673:B2736" si="1570">B2373+1</f>
        <v>1009</v>
      </c>
      <c r="C2673" s="5">
        <f>VLOOKUP(B2673,[1]role!$A:$J,10,1)</f>
        <v>53</v>
      </c>
      <c r="D2673" s="5">
        <f t="shared" ref="D2673:D2736" si="1571">D2373</f>
        <v>270</v>
      </c>
      <c r="E2673" s="10" t="s">
        <v>241</v>
      </c>
      <c r="F2673" s="5">
        <f>[2]攻击!$M275</f>
        <v>587975</v>
      </c>
      <c r="G2673" s="5">
        <f t="shared" si="1520"/>
        <v>1335</v>
      </c>
      <c r="H2673" s="5">
        <v>0</v>
      </c>
      <c r="I2673" s="6">
        <f t="shared" si="1521"/>
        <v>2750</v>
      </c>
      <c r="J2673">
        <v>0</v>
      </c>
      <c r="K2673" s="11">
        <f t="shared" si="1522"/>
        <v>8</v>
      </c>
      <c r="L2673">
        <v>0</v>
      </c>
      <c r="M2673">
        <v>0</v>
      </c>
      <c r="N2673" s="7">
        <v>0</v>
      </c>
      <c r="O2673" s="7" t="str">
        <f t="shared" ref="O2673:Q2673" si="1572">O2573</f>
        <v>1-1,2-71</v>
      </c>
      <c r="P2673" s="5" t="str">
        <f t="shared" si="1524"/>
        <v>1-1571653</v>
      </c>
      <c r="Q2673" s="7">
        <f t="shared" si="1572"/>
        <v>0</v>
      </c>
      <c r="R2673" s="5">
        <f t="shared" si="1525"/>
        <v>587975</v>
      </c>
      <c r="S2673" s="5">
        <v>15</v>
      </c>
      <c r="T2673" s="5">
        <v>0</v>
      </c>
      <c r="U2673">
        <f>[2]升级消耗!$K273</f>
        <v>1571653</v>
      </c>
      <c r="V2673">
        <f t="shared" ref="V2673:V2736" si="1573">V2373-0.05</f>
        <v>2.1</v>
      </c>
      <c r="AA2673" s="5">
        <f t="shared" si="1526"/>
        <v>2750</v>
      </c>
    </row>
    <row r="2674" spans="1:27">
      <c r="A2674" s="5">
        <f t="shared" si="1518"/>
        <v>1009271</v>
      </c>
      <c r="B2674" s="5">
        <f t="shared" si="1570"/>
        <v>1009</v>
      </c>
      <c r="C2674" s="5">
        <f>VLOOKUP(B2674,[1]role!$A:$J,10,1)</f>
        <v>53</v>
      </c>
      <c r="D2674" s="5">
        <f t="shared" si="1571"/>
        <v>271</v>
      </c>
      <c r="E2674" s="10" t="s">
        <v>241</v>
      </c>
      <c r="F2674" s="5">
        <f>[2]攻击!$M276</f>
        <v>596828</v>
      </c>
      <c r="G2674" s="5">
        <f t="shared" si="1520"/>
        <v>1340</v>
      </c>
      <c r="H2674" s="5">
        <v>0</v>
      </c>
      <c r="I2674" s="6">
        <f t="shared" si="1521"/>
        <v>2760</v>
      </c>
      <c r="J2674">
        <v>0</v>
      </c>
      <c r="K2674" s="11">
        <f t="shared" si="1522"/>
        <v>8</v>
      </c>
      <c r="L2674">
        <v>0</v>
      </c>
      <c r="M2674">
        <v>0</v>
      </c>
      <c r="N2674" s="7">
        <v>0</v>
      </c>
      <c r="O2674" s="7" t="str">
        <f t="shared" ref="O2674:Q2674" si="1574">O2574</f>
        <v>1-1,2-72</v>
      </c>
      <c r="P2674" s="5" t="str">
        <f t="shared" si="1524"/>
        <v>1-1595314</v>
      </c>
      <c r="Q2674" s="7">
        <f t="shared" si="1574"/>
        <v>0</v>
      </c>
      <c r="R2674" s="5">
        <f t="shared" si="1525"/>
        <v>596828</v>
      </c>
      <c r="S2674" s="5">
        <v>15</v>
      </c>
      <c r="T2674" s="5">
        <v>0</v>
      </c>
      <c r="U2674">
        <f>[2]升级消耗!$K274</f>
        <v>1595314</v>
      </c>
      <c r="V2674">
        <f t="shared" si="1573"/>
        <v>2.1</v>
      </c>
      <c r="AA2674" s="5">
        <f t="shared" si="1526"/>
        <v>2760</v>
      </c>
    </row>
    <row r="2675" spans="1:27">
      <c r="A2675" s="5">
        <f t="shared" si="1518"/>
        <v>1009272</v>
      </c>
      <c r="B2675" s="5">
        <f t="shared" si="1570"/>
        <v>1009</v>
      </c>
      <c r="C2675" s="5">
        <f>VLOOKUP(B2675,[1]role!$A:$J,10,1)</f>
        <v>53</v>
      </c>
      <c r="D2675" s="5">
        <f t="shared" si="1571"/>
        <v>272</v>
      </c>
      <c r="E2675" s="10" t="s">
        <v>241</v>
      </c>
      <c r="F2675" s="5">
        <f>[2]攻击!$M277</f>
        <v>605681</v>
      </c>
      <c r="G2675" s="5">
        <f t="shared" si="1520"/>
        <v>1345</v>
      </c>
      <c r="H2675" s="5">
        <v>0</v>
      </c>
      <c r="I2675" s="6">
        <f t="shared" si="1521"/>
        <v>2770</v>
      </c>
      <c r="J2675">
        <v>0</v>
      </c>
      <c r="K2675" s="11">
        <f t="shared" si="1522"/>
        <v>8</v>
      </c>
      <c r="L2675">
        <v>0</v>
      </c>
      <c r="M2675">
        <v>0</v>
      </c>
      <c r="N2675" s="7">
        <v>0</v>
      </c>
      <c r="O2675" s="7" t="str">
        <f t="shared" ref="O2675:Q2675" si="1575">O2575</f>
        <v>1-1,2-73</v>
      </c>
      <c r="P2675" s="5" t="str">
        <f t="shared" si="1524"/>
        <v>1-1618974</v>
      </c>
      <c r="Q2675" s="7">
        <f t="shared" si="1575"/>
        <v>0</v>
      </c>
      <c r="R2675" s="5">
        <f t="shared" si="1525"/>
        <v>605681</v>
      </c>
      <c r="S2675" s="5">
        <v>15</v>
      </c>
      <c r="T2675" s="5">
        <v>0</v>
      </c>
      <c r="U2675">
        <f>[2]升级消耗!$K275</f>
        <v>1618974</v>
      </c>
      <c r="V2675">
        <f t="shared" si="1573"/>
        <v>2.1</v>
      </c>
      <c r="AA2675" s="5">
        <f t="shared" si="1526"/>
        <v>2770</v>
      </c>
    </row>
    <row r="2676" spans="1:27">
      <c r="A2676" s="5">
        <f t="shared" si="1518"/>
        <v>1009273</v>
      </c>
      <c r="B2676" s="5">
        <f t="shared" si="1570"/>
        <v>1009</v>
      </c>
      <c r="C2676" s="5">
        <f>VLOOKUP(B2676,[1]role!$A:$J,10,1)</f>
        <v>53</v>
      </c>
      <c r="D2676" s="5">
        <f t="shared" si="1571"/>
        <v>273</v>
      </c>
      <c r="E2676" s="10" t="s">
        <v>241</v>
      </c>
      <c r="F2676" s="5">
        <f>[2]攻击!$M278</f>
        <v>614538</v>
      </c>
      <c r="G2676" s="5">
        <f t="shared" si="1520"/>
        <v>1349</v>
      </c>
      <c r="H2676" s="5">
        <v>0</v>
      </c>
      <c r="I2676" s="6">
        <f t="shared" si="1521"/>
        <v>2780</v>
      </c>
      <c r="J2676">
        <v>0</v>
      </c>
      <c r="K2676" s="11">
        <f t="shared" si="1522"/>
        <v>8</v>
      </c>
      <c r="L2676">
        <v>0</v>
      </c>
      <c r="M2676">
        <v>0</v>
      </c>
      <c r="N2676" s="7">
        <v>0</v>
      </c>
      <c r="O2676" s="7" t="str">
        <f t="shared" ref="O2676:Q2676" si="1576">O2576</f>
        <v>1-1,2-74</v>
      </c>
      <c r="P2676" s="5" t="str">
        <f t="shared" si="1524"/>
        <v>1-1642657</v>
      </c>
      <c r="Q2676" s="7">
        <f t="shared" si="1576"/>
        <v>0</v>
      </c>
      <c r="R2676" s="5">
        <f t="shared" si="1525"/>
        <v>614538</v>
      </c>
      <c r="S2676" s="5">
        <v>15</v>
      </c>
      <c r="T2676" s="5">
        <v>0</v>
      </c>
      <c r="U2676">
        <f>[2]升级消耗!$K276</f>
        <v>1642657</v>
      </c>
      <c r="V2676">
        <f t="shared" si="1573"/>
        <v>2.1</v>
      </c>
      <c r="AA2676" s="5">
        <f t="shared" si="1526"/>
        <v>2780</v>
      </c>
    </row>
    <row r="2677" spans="1:27">
      <c r="A2677" s="5">
        <f t="shared" si="1518"/>
        <v>1009274</v>
      </c>
      <c r="B2677" s="5">
        <f t="shared" si="1570"/>
        <v>1009</v>
      </c>
      <c r="C2677" s="5">
        <f>VLOOKUP(B2677,[1]role!$A:$J,10,1)</f>
        <v>53</v>
      </c>
      <c r="D2677" s="5">
        <f t="shared" si="1571"/>
        <v>274</v>
      </c>
      <c r="E2677" s="10" t="s">
        <v>241</v>
      </c>
      <c r="F2677" s="5">
        <f>[2]攻击!$M279</f>
        <v>623395</v>
      </c>
      <c r="G2677" s="5">
        <f t="shared" si="1520"/>
        <v>1354</v>
      </c>
      <c r="H2677" s="5">
        <v>0</v>
      </c>
      <c r="I2677" s="6">
        <f t="shared" si="1521"/>
        <v>2790</v>
      </c>
      <c r="J2677">
        <v>0</v>
      </c>
      <c r="K2677" s="11">
        <f t="shared" si="1522"/>
        <v>8</v>
      </c>
      <c r="L2677">
        <v>0</v>
      </c>
      <c r="M2677">
        <v>0</v>
      </c>
      <c r="N2677" s="7">
        <v>0</v>
      </c>
      <c r="O2677" s="7" t="str">
        <f t="shared" ref="O2677:Q2677" si="1577">O2577</f>
        <v>1-1,2-75</v>
      </c>
      <c r="P2677" s="5" t="str">
        <f t="shared" si="1524"/>
        <v>1-1666329</v>
      </c>
      <c r="Q2677" s="7">
        <f t="shared" si="1577"/>
        <v>0</v>
      </c>
      <c r="R2677" s="5">
        <f t="shared" si="1525"/>
        <v>623395</v>
      </c>
      <c r="S2677" s="5">
        <v>15</v>
      </c>
      <c r="T2677" s="5">
        <v>0</v>
      </c>
      <c r="U2677">
        <f>[2]升级消耗!$K277</f>
        <v>1666329</v>
      </c>
      <c r="V2677">
        <f t="shared" si="1573"/>
        <v>2.1</v>
      </c>
      <c r="AA2677" s="5">
        <f t="shared" si="1526"/>
        <v>2790</v>
      </c>
    </row>
    <row r="2678" spans="1:27">
      <c r="A2678" s="5">
        <f t="shared" si="1518"/>
        <v>1009275</v>
      </c>
      <c r="B2678" s="5">
        <f t="shared" si="1570"/>
        <v>1009</v>
      </c>
      <c r="C2678" s="5">
        <f>VLOOKUP(B2678,[1]role!$A:$J,10,1)</f>
        <v>53</v>
      </c>
      <c r="D2678" s="5">
        <f t="shared" si="1571"/>
        <v>275</v>
      </c>
      <c r="E2678" s="10" t="s">
        <v>241</v>
      </c>
      <c r="F2678" s="5">
        <f>[2]攻击!$M280</f>
        <v>632256</v>
      </c>
      <c r="G2678" s="5">
        <f t="shared" si="1520"/>
        <v>1359</v>
      </c>
      <c r="H2678" s="5">
        <v>0</v>
      </c>
      <c r="I2678" s="6">
        <f t="shared" si="1521"/>
        <v>2800</v>
      </c>
      <c r="J2678">
        <v>0</v>
      </c>
      <c r="K2678" s="11">
        <f t="shared" si="1522"/>
        <v>8</v>
      </c>
      <c r="L2678">
        <v>0</v>
      </c>
      <c r="M2678">
        <v>0</v>
      </c>
      <c r="N2678" s="7">
        <v>0</v>
      </c>
      <c r="O2678" s="7" t="str">
        <f t="shared" ref="O2678:Q2678" si="1578">O2578</f>
        <v>1-1,2-76</v>
      </c>
      <c r="P2678" s="5" t="str">
        <f t="shared" si="1524"/>
        <v>1-1690009</v>
      </c>
      <c r="Q2678" s="7">
        <f t="shared" si="1578"/>
        <v>0</v>
      </c>
      <c r="R2678" s="5">
        <f t="shared" si="1525"/>
        <v>632256</v>
      </c>
      <c r="S2678" s="5">
        <v>15</v>
      </c>
      <c r="T2678" s="5">
        <v>0</v>
      </c>
      <c r="U2678">
        <f>[2]升级消耗!$K278</f>
        <v>1690009</v>
      </c>
      <c r="V2678">
        <f t="shared" si="1573"/>
        <v>2.1</v>
      </c>
      <c r="AA2678" s="5">
        <f t="shared" si="1526"/>
        <v>2800</v>
      </c>
    </row>
    <row r="2679" spans="1:27">
      <c r="A2679" s="5">
        <f t="shared" si="1518"/>
        <v>1009276</v>
      </c>
      <c r="B2679" s="5">
        <f t="shared" si="1570"/>
        <v>1009</v>
      </c>
      <c r="C2679" s="5">
        <f>VLOOKUP(B2679,[1]role!$A:$J,10,1)</f>
        <v>53</v>
      </c>
      <c r="D2679" s="5">
        <f t="shared" si="1571"/>
        <v>276</v>
      </c>
      <c r="E2679" s="10" t="s">
        <v>241</v>
      </c>
      <c r="F2679" s="5">
        <f>[2]攻击!$M281</f>
        <v>645547</v>
      </c>
      <c r="G2679" s="5">
        <f t="shared" si="1520"/>
        <v>1364</v>
      </c>
      <c r="H2679" s="5">
        <v>0</v>
      </c>
      <c r="I2679" s="6">
        <f t="shared" si="1521"/>
        <v>2810</v>
      </c>
      <c r="J2679">
        <v>0</v>
      </c>
      <c r="K2679" s="11">
        <f t="shared" si="1522"/>
        <v>8</v>
      </c>
      <c r="L2679">
        <v>0</v>
      </c>
      <c r="M2679">
        <v>0</v>
      </c>
      <c r="N2679" s="7">
        <v>0</v>
      </c>
      <c r="O2679" s="7" t="str">
        <f t="shared" ref="O2679:Q2679" si="1579">O2579</f>
        <v>1-1,2-77</v>
      </c>
      <c r="P2679" s="5" t="str">
        <f t="shared" si="1524"/>
        <v>1-1725537</v>
      </c>
      <c r="Q2679" s="7">
        <f t="shared" si="1579"/>
        <v>0</v>
      </c>
      <c r="R2679" s="5">
        <f t="shared" si="1525"/>
        <v>645547</v>
      </c>
      <c r="S2679" s="5">
        <v>15</v>
      </c>
      <c r="T2679" s="5">
        <v>0</v>
      </c>
      <c r="U2679">
        <f>[2]升级消耗!$K279</f>
        <v>1725537</v>
      </c>
      <c r="V2679">
        <f t="shared" si="1573"/>
        <v>2.1</v>
      </c>
      <c r="AA2679" s="5">
        <f t="shared" si="1526"/>
        <v>2810</v>
      </c>
    </row>
    <row r="2680" spans="1:27">
      <c r="A2680" s="5">
        <f t="shared" si="1518"/>
        <v>1009277</v>
      </c>
      <c r="B2680" s="5">
        <f t="shared" si="1570"/>
        <v>1009</v>
      </c>
      <c r="C2680" s="5">
        <f>VLOOKUP(B2680,[1]role!$A:$J,10,1)</f>
        <v>53</v>
      </c>
      <c r="D2680" s="5">
        <f t="shared" si="1571"/>
        <v>277</v>
      </c>
      <c r="E2680" s="10" t="s">
        <v>241</v>
      </c>
      <c r="F2680" s="5">
        <f>[2]攻击!$M282</f>
        <v>658838</v>
      </c>
      <c r="G2680" s="5">
        <f t="shared" si="1520"/>
        <v>1368</v>
      </c>
      <c r="H2680" s="5">
        <v>0</v>
      </c>
      <c r="I2680" s="6">
        <f t="shared" si="1521"/>
        <v>2820</v>
      </c>
      <c r="J2680">
        <v>0</v>
      </c>
      <c r="K2680" s="11">
        <f t="shared" si="1522"/>
        <v>8</v>
      </c>
      <c r="L2680">
        <v>0</v>
      </c>
      <c r="M2680">
        <v>0</v>
      </c>
      <c r="N2680" s="7">
        <v>0</v>
      </c>
      <c r="O2680" s="7" t="str">
        <f t="shared" ref="O2680:Q2680" si="1580">O2580</f>
        <v>1-1,2-78</v>
      </c>
      <c r="P2680" s="5" t="str">
        <f t="shared" si="1524"/>
        <v>1-1761066</v>
      </c>
      <c r="Q2680" s="7">
        <f t="shared" si="1580"/>
        <v>0</v>
      </c>
      <c r="R2680" s="5">
        <f t="shared" si="1525"/>
        <v>658838</v>
      </c>
      <c r="S2680" s="5">
        <v>15</v>
      </c>
      <c r="T2680" s="5">
        <v>0</v>
      </c>
      <c r="U2680">
        <f>[2]升级消耗!$K280</f>
        <v>1761066</v>
      </c>
      <c r="V2680">
        <f t="shared" si="1573"/>
        <v>2.1</v>
      </c>
      <c r="AA2680" s="5">
        <f t="shared" si="1526"/>
        <v>2820</v>
      </c>
    </row>
    <row r="2681" spans="1:27">
      <c r="A2681" s="5">
        <f t="shared" si="1518"/>
        <v>1009278</v>
      </c>
      <c r="B2681" s="5">
        <f t="shared" si="1570"/>
        <v>1009</v>
      </c>
      <c r="C2681" s="5">
        <f>VLOOKUP(B2681,[1]role!$A:$J,10,1)</f>
        <v>53</v>
      </c>
      <c r="D2681" s="5">
        <f t="shared" si="1571"/>
        <v>278</v>
      </c>
      <c r="E2681" s="10" t="s">
        <v>241</v>
      </c>
      <c r="F2681" s="5">
        <f>[2]攻击!$M283</f>
        <v>672133</v>
      </c>
      <c r="G2681" s="5">
        <f t="shared" si="1520"/>
        <v>1373</v>
      </c>
      <c r="H2681" s="5">
        <v>0</v>
      </c>
      <c r="I2681" s="6">
        <f t="shared" si="1521"/>
        <v>2830</v>
      </c>
      <c r="J2681">
        <v>0</v>
      </c>
      <c r="K2681" s="11">
        <f t="shared" si="1522"/>
        <v>8</v>
      </c>
      <c r="L2681">
        <v>0</v>
      </c>
      <c r="M2681">
        <v>0</v>
      </c>
      <c r="N2681" s="7">
        <v>0</v>
      </c>
      <c r="O2681" s="7" t="str">
        <f t="shared" ref="O2681:Q2681" si="1581">O2581</f>
        <v>1-1,2-79</v>
      </c>
      <c r="P2681" s="5" t="str">
        <f t="shared" si="1524"/>
        <v>1-1796605</v>
      </c>
      <c r="Q2681" s="7">
        <f t="shared" si="1581"/>
        <v>0</v>
      </c>
      <c r="R2681" s="5">
        <f t="shared" si="1525"/>
        <v>672133</v>
      </c>
      <c r="S2681" s="5">
        <v>15</v>
      </c>
      <c r="T2681" s="5">
        <v>0</v>
      </c>
      <c r="U2681">
        <f>[2]升级消耗!$K281</f>
        <v>1796605</v>
      </c>
      <c r="V2681">
        <f t="shared" si="1573"/>
        <v>2.1</v>
      </c>
      <c r="AA2681" s="5">
        <f t="shared" si="1526"/>
        <v>2830</v>
      </c>
    </row>
    <row r="2682" spans="1:27">
      <c r="A2682" s="5">
        <f t="shared" si="1518"/>
        <v>1009279</v>
      </c>
      <c r="B2682" s="5">
        <f t="shared" si="1570"/>
        <v>1009</v>
      </c>
      <c r="C2682" s="5">
        <f>VLOOKUP(B2682,[1]role!$A:$J,10,1)</f>
        <v>53</v>
      </c>
      <c r="D2682" s="5">
        <f t="shared" si="1571"/>
        <v>279</v>
      </c>
      <c r="E2682" s="10" t="s">
        <v>241</v>
      </c>
      <c r="F2682" s="5">
        <f>[2]攻击!$M284</f>
        <v>685428</v>
      </c>
      <c r="G2682" s="5">
        <f t="shared" si="1520"/>
        <v>1378</v>
      </c>
      <c r="H2682" s="5">
        <v>0</v>
      </c>
      <c r="I2682" s="6">
        <f t="shared" si="1521"/>
        <v>2840</v>
      </c>
      <c r="J2682">
        <v>0</v>
      </c>
      <c r="K2682" s="11">
        <f t="shared" si="1522"/>
        <v>8</v>
      </c>
      <c r="L2682">
        <v>0</v>
      </c>
      <c r="M2682">
        <v>0</v>
      </c>
      <c r="N2682" s="7">
        <v>0</v>
      </c>
      <c r="O2682" s="7" t="str">
        <f t="shared" ref="O2682:Q2682" si="1582">O2582</f>
        <v>1-1,2-80</v>
      </c>
      <c r="P2682" s="5" t="str">
        <f t="shared" si="1524"/>
        <v>1-1832145</v>
      </c>
      <c r="Q2682" s="7">
        <f t="shared" si="1582"/>
        <v>0</v>
      </c>
      <c r="R2682" s="5">
        <f t="shared" si="1525"/>
        <v>685428</v>
      </c>
      <c r="S2682" s="5">
        <v>15</v>
      </c>
      <c r="T2682" s="5">
        <v>0</v>
      </c>
      <c r="U2682">
        <f>[2]升级消耗!$K282</f>
        <v>1832145</v>
      </c>
      <c r="V2682">
        <f t="shared" si="1573"/>
        <v>2.1</v>
      </c>
      <c r="AA2682" s="5">
        <f t="shared" si="1526"/>
        <v>2840</v>
      </c>
    </row>
    <row r="2683" spans="1:27">
      <c r="A2683" s="5">
        <f t="shared" si="1518"/>
        <v>1009280</v>
      </c>
      <c r="B2683" s="5">
        <f t="shared" si="1570"/>
        <v>1009</v>
      </c>
      <c r="C2683" s="5">
        <f>VLOOKUP(B2683,[1]role!$A:$J,10,1)</f>
        <v>53</v>
      </c>
      <c r="D2683" s="5">
        <f t="shared" si="1571"/>
        <v>280</v>
      </c>
      <c r="E2683" s="10" t="s">
        <v>241</v>
      </c>
      <c r="F2683" s="5">
        <f>[2]攻击!$M285</f>
        <v>698727</v>
      </c>
      <c r="G2683" s="5">
        <f t="shared" si="1520"/>
        <v>1383</v>
      </c>
      <c r="H2683" s="5">
        <v>0</v>
      </c>
      <c r="I2683" s="6">
        <f t="shared" si="1521"/>
        <v>2850</v>
      </c>
      <c r="J2683">
        <v>0</v>
      </c>
      <c r="K2683" s="11">
        <f t="shared" si="1522"/>
        <v>8</v>
      </c>
      <c r="L2683">
        <v>0</v>
      </c>
      <c r="M2683">
        <v>0</v>
      </c>
      <c r="N2683" s="7">
        <v>0</v>
      </c>
      <c r="O2683" s="7" t="str">
        <f t="shared" ref="O2683:Q2683" si="1583">O2583</f>
        <v>1-1,2-81</v>
      </c>
      <c r="P2683" s="5" t="str">
        <f t="shared" si="1524"/>
        <v>1-1867692</v>
      </c>
      <c r="Q2683" s="7">
        <f t="shared" si="1583"/>
        <v>0</v>
      </c>
      <c r="R2683" s="5">
        <f t="shared" si="1525"/>
        <v>698727</v>
      </c>
      <c r="S2683" s="5">
        <v>15</v>
      </c>
      <c r="T2683" s="5">
        <v>0</v>
      </c>
      <c r="U2683">
        <f>[2]升级消耗!$K283</f>
        <v>1867692</v>
      </c>
      <c r="V2683">
        <f t="shared" si="1573"/>
        <v>2.1</v>
      </c>
      <c r="AA2683" s="5">
        <f t="shared" si="1526"/>
        <v>2850</v>
      </c>
    </row>
    <row r="2684" spans="1:27">
      <c r="A2684" s="5">
        <f t="shared" si="1518"/>
        <v>1009281</v>
      </c>
      <c r="B2684" s="5">
        <f t="shared" si="1570"/>
        <v>1009</v>
      </c>
      <c r="C2684" s="5">
        <f>VLOOKUP(B2684,[1]role!$A:$J,10,1)</f>
        <v>53</v>
      </c>
      <c r="D2684" s="5">
        <f t="shared" si="1571"/>
        <v>281</v>
      </c>
      <c r="E2684" s="10" t="s">
        <v>241</v>
      </c>
      <c r="F2684" s="5">
        <f>[2]攻击!$M286</f>
        <v>712026</v>
      </c>
      <c r="G2684" s="5">
        <f t="shared" si="1520"/>
        <v>1387</v>
      </c>
      <c r="H2684" s="5">
        <v>0</v>
      </c>
      <c r="I2684" s="6">
        <f t="shared" si="1521"/>
        <v>2860</v>
      </c>
      <c r="J2684">
        <v>0</v>
      </c>
      <c r="K2684" s="11">
        <f t="shared" si="1522"/>
        <v>8</v>
      </c>
      <c r="L2684">
        <v>0</v>
      </c>
      <c r="M2684">
        <v>0</v>
      </c>
      <c r="N2684" s="7">
        <v>0</v>
      </c>
      <c r="O2684" s="7" t="str">
        <f t="shared" ref="O2684:Q2684" si="1584">O2584</f>
        <v>1-1,2-82</v>
      </c>
      <c r="P2684" s="5" t="str">
        <f t="shared" si="1524"/>
        <v>1-1903243</v>
      </c>
      <c r="Q2684" s="7">
        <f t="shared" si="1584"/>
        <v>0</v>
      </c>
      <c r="R2684" s="5">
        <f t="shared" si="1525"/>
        <v>712026</v>
      </c>
      <c r="S2684" s="5">
        <v>15</v>
      </c>
      <c r="T2684" s="5">
        <v>0</v>
      </c>
      <c r="U2684">
        <f>[2]升级消耗!$K284</f>
        <v>1903243</v>
      </c>
      <c r="V2684">
        <f t="shared" si="1573"/>
        <v>2.1</v>
      </c>
      <c r="AA2684" s="5">
        <f t="shared" si="1526"/>
        <v>2860</v>
      </c>
    </row>
    <row r="2685" spans="1:27">
      <c r="A2685" s="5">
        <f t="shared" si="1518"/>
        <v>1009282</v>
      </c>
      <c r="B2685" s="5">
        <f t="shared" si="1570"/>
        <v>1009</v>
      </c>
      <c r="C2685" s="5">
        <f>VLOOKUP(B2685,[1]role!$A:$J,10,1)</f>
        <v>53</v>
      </c>
      <c r="D2685" s="5">
        <f t="shared" si="1571"/>
        <v>282</v>
      </c>
      <c r="E2685" s="10" t="s">
        <v>241</v>
      </c>
      <c r="F2685" s="5">
        <f>[2]攻击!$M287</f>
        <v>725329</v>
      </c>
      <c r="G2685" s="5">
        <f t="shared" si="1520"/>
        <v>1392</v>
      </c>
      <c r="H2685" s="5">
        <v>0</v>
      </c>
      <c r="I2685" s="6">
        <f t="shared" si="1521"/>
        <v>2870</v>
      </c>
      <c r="J2685">
        <v>0</v>
      </c>
      <c r="K2685" s="11">
        <f t="shared" si="1522"/>
        <v>8</v>
      </c>
      <c r="L2685">
        <v>0</v>
      </c>
      <c r="M2685">
        <v>0</v>
      </c>
      <c r="N2685" s="7">
        <v>0</v>
      </c>
      <c r="O2685" s="7" t="str">
        <f t="shared" ref="O2685:Q2685" si="1585">O2585</f>
        <v>1-1,2-83</v>
      </c>
      <c r="P2685" s="5" t="str">
        <f t="shared" si="1524"/>
        <v>1-1938802</v>
      </c>
      <c r="Q2685" s="7">
        <f t="shared" si="1585"/>
        <v>0</v>
      </c>
      <c r="R2685" s="5">
        <f t="shared" si="1525"/>
        <v>725329</v>
      </c>
      <c r="S2685" s="5">
        <v>15</v>
      </c>
      <c r="T2685" s="5">
        <v>0</v>
      </c>
      <c r="U2685">
        <f>[2]升级消耗!$K285</f>
        <v>1938802</v>
      </c>
      <c r="V2685">
        <f t="shared" si="1573"/>
        <v>2.1</v>
      </c>
      <c r="AA2685" s="5">
        <f t="shared" si="1526"/>
        <v>2870</v>
      </c>
    </row>
    <row r="2686" spans="1:27">
      <c r="A2686" s="5">
        <f t="shared" si="1518"/>
        <v>1009283</v>
      </c>
      <c r="B2686" s="5">
        <f t="shared" si="1570"/>
        <v>1009</v>
      </c>
      <c r="C2686" s="5">
        <f>VLOOKUP(B2686,[1]role!$A:$J,10,1)</f>
        <v>53</v>
      </c>
      <c r="D2686" s="5">
        <f t="shared" si="1571"/>
        <v>283</v>
      </c>
      <c r="E2686" s="10" t="s">
        <v>241</v>
      </c>
      <c r="F2686" s="5">
        <f>[2]攻击!$M288</f>
        <v>738632</v>
      </c>
      <c r="G2686" s="5">
        <f t="shared" si="1520"/>
        <v>1397</v>
      </c>
      <c r="H2686" s="5">
        <v>0</v>
      </c>
      <c r="I2686" s="6">
        <f t="shared" si="1521"/>
        <v>2880</v>
      </c>
      <c r="J2686">
        <v>0</v>
      </c>
      <c r="K2686" s="11">
        <f t="shared" si="1522"/>
        <v>8</v>
      </c>
      <c r="L2686">
        <v>0</v>
      </c>
      <c r="M2686">
        <v>0</v>
      </c>
      <c r="N2686" s="7">
        <v>0</v>
      </c>
      <c r="O2686" s="7" t="str">
        <f t="shared" ref="O2686:Q2686" si="1586">O2586</f>
        <v>1-1,2-84</v>
      </c>
      <c r="P2686" s="5" t="str">
        <f t="shared" si="1524"/>
        <v>1-1974363</v>
      </c>
      <c r="Q2686" s="7">
        <f t="shared" si="1586"/>
        <v>0</v>
      </c>
      <c r="R2686" s="5">
        <f t="shared" si="1525"/>
        <v>738632</v>
      </c>
      <c r="S2686" s="5">
        <v>15</v>
      </c>
      <c r="T2686" s="5">
        <v>0</v>
      </c>
      <c r="U2686">
        <f>[2]升级消耗!$K286</f>
        <v>1974363</v>
      </c>
      <c r="V2686">
        <f t="shared" si="1573"/>
        <v>2.1</v>
      </c>
      <c r="AA2686" s="5">
        <f t="shared" si="1526"/>
        <v>2880</v>
      </c>
    </row>
    <row r="2687" spans="1:27">
      <c r="A2687" s="5">
        <f t="shared" si="1518"/>
        <v>1009284</v>
      </c>
      <c r="B2687" s="5">
        <f t="shared" si="1570"/>
        <v>1009</v>
      </c>
      <c r="C2687" s="5">
        <f>VLOOKUP(B2687,[1]role!$A:$J,10,1)</f>
        <v>53</v>
      </c>
      <c r="D2687" s="5">
        <f t="shared" si="1571"/>
        <v>284</v>
      </c>
      <c r="E2687" s="10" t="s">
        <v>241</v>
      </c>
      <c r="F2687" s="5">
        <f>[2]攻击!$M289</f>
        <v>751939</v>
      </c>
      <c r="G2687" s="5">
        <f t="shared" si="1520"/>
        <v>1402</v>
      </c>
      <c r="H2687" s="5">
        <v>0</v>
      </c>
      <c r="I2687" s="6">
        <f t="shared" si="1521"/>
        <v>2890</v>
      </c>
      <c r="J2687">
        <v>0</v>
      </c>
      <c r="K2687" s="11">
        <f t="shared" si="1522"/>
        <v>8</v>
      </c>
      <c r="L2687">
        <v>0</v>
      </c>
      <c r="M2687">
        <v>0</v>
      </c>
      <c r="N2687" s="7">
        <v>0</v>
      </c>
      <c r="O2687" s="7" t="str">
        <f t="shared" ref="O2687:Q2687" si="1587">O2587</f>
        <v>1-1,2-85</v>
      </c>
      <c r="P2687" s="5" t="str">
        <f t="shared" si="1524"/>
        <v>1-2009922</v>
      </c>
      <c r="Q2687" s="7">
        <f t="shared" si="1587"/>
        <v>0</v>
      </c>
      <c r="R2687" s="5">
        <f t="shared" si="1525"/>
        <v>751939</v>
      </c>
      <c r="S2687" s="5">
        <v>15</v>
      </c>
      <c r="T2687" s="5">
        <v>0</v>
      </c>
      <c r="U2687">
        <f>[2]升级消耗!$K287</f>
        <v>2009922</v>
      </c>
      <c r="V2687">
        <f t="shared" si="1573"/>
        <v>2.1</v>
      </c>
      <c r="AA2687" s="5">
        <f t="shared" si="1526"/>
        <v>2890</v>
      </c>
    </row>
    <row r="2688" spans="1:27">
      <c r="A2688" s="5">
        <f t="shared" si="1518"/>
        <v>1009285</v>
      </c>
      <c r="B2688" s="5">
        <f t="shared" si="1570"/>
        <v>1009</v>
      </c>
      <c r="C2688" s="5">
        <f>VLOOKUP(B2688,[1]role!$A:$J,10,1)</f>
        <v>53</v>
      </c>
      <c r="D2688" s="5">
        <f t="shared" si="1571"/>
        <v>285</v>
      </c>
      <c r="E2688" s="10" t="s">
        <v>241</v>
      </c>
      <c r="F2688" s="5">
        <f>[2]攻击!$M290</f>
        <v>765246</v>
      </c>
      <c r="G2688" s="5">
        <f t="shared" si="1520"/>
        <v>1406</v>
      </c>
      <c r="H2688" s="5">
        <v>0</v>
      </c>
      <c r="I2688" s="6">
        <f t="shared" si="1521"/>
        <v>2900</v>
      </c>
      <c r="J2688">
        <v>0</v>
      </c>
      <c r="K2688" s="11">
        <f t="shared" si="1522"/>
        <v>8</v>
      </c>
      <c r="L2688">
        <v>0</v>
      </c>
      <c r="M2688">
        <v>0</v>
      </c>
      <c r="N2688" s="7">
        <v>0</v>
      </c>
      <c r="O2688" s="7" t="str">
        <f t="shared" ref="O2688:Q2688" si="1588">O2588</f>
        <v>1-1,2-86</v>
      </c>
      <c r="P2688" s="5" t="str">
        <f t="shared" si="1524"/>
        <v>1-2045492</v>
      </c>
      <c r="Q2688" s="7">
        <f t="shared" si="1588"/>
        <v>0</v>
      </c>
      <c r="R2688" s="5">
        <f t="shared" si="1525"/>
        <v>765246</v>
      </c>
      <c r="S2688" s="5">
        <v>15</v>
      </c>
      <c r="T2688" s="5">
        <v>0</v>
      </c>
      <c r="U2688">
        <f>[2]升级消耗!$K288</f>
        <v>2045492</v>
      </c>
      <c r="V2688">
        <f t="shared" si="1573"/>
        <v>2.1</v>
      </c>
      <c r="AA2688" s="5">
        <f t="shared" si="1526"/>
        <v>2900</v>
      </c>
    </row>
    <row r="2689" spans="1:27">
      <c r="A2689" s="5">
        <f t="shared" si="1518"/>
        <v>1009286</v>
      </c>
      <c r="B2689" s="5">
        <f t="shared" si="1570"/>
        <v>1009</v>
      </c>
      <c r="C2689" s="5">
        <f>VLOOKUP(B2689,[1]role!$A:$J,10,1)</f>
        <v>53</v>
      </c>
      <c r="D2689" s="5">
        <f t="shared" si="1571"/>
        <v>286</v>
      </c>
      <c r="E2689" s="10" t="s">
        <v>241</v>
      </c>
      <c r="F2689" s="5">
        <f>[2]攻击!$M291</f>
        <v>778557</v>
      </c>
      <c r="G2689" s="5">
        <f t="shared" si="1520"/>
        <v>1411</v>
      </c>
      <c r="H2689" s="5">
        <v>0</v>
      </c>
      <c r="I2689" s="6">
        <f t="shared" si="1521"/>
        <v>2910</v>
      </c>
      <c r="J2689">
        <v>0</v>
      </c>
      <c r="K2689" s="11">
        <f t="shared" si="1522"/>
        <v>8</v>
      </c>
      <c r="L2689">
        <v>0</v>
      </c>
      <c r="M2689">
        <v>0</v>
      </c>
      <c r="N2689" s="7">
        <v>0</v>
      </c>
      <c r="O2689" s="7" t="str">
        <f t="shared" ref="O2689:Q2689" si="1589">O2589</f>
        <v>1-1,2-87</v>
      </c>
      <c r="P2689" s="5" t="str">
        <f t="shared" si="1524"/>
        <v>1-2081073</v>
      </c>
      <c r="Q2689" s="7">
        <f t="shared" si="1589"/>
        <v>0</v>
      </c>
      <c r="R2689" s="5">
        <f t="shared" si="1525"/>
        <v>778557</v>
      </c>
      <c r="S2689" s="5">
        <v>15</v>
      </c>
      <c r="T2689" s="5">
        <v>0</v>
      </c>
      <c r="U2689">
        <f>[2]升级消耗!$K289</f>
        <v>2081073</v>
      </c>
      <c r="V2689">
        <f t="shared" si="1573"/>
        <v>2.1</v>
      </c>
      <c r="AA2689" s="5">
        <f t="shared" si="1526"/>
        <v>2910</v>
      </c>
    </row>
    <row r="2690" spans="1:27">
      <c r="A2690" s="5">
        <f t="shared" si="1518"/>
        <v>1009287</v>
      </c>
      <c r="B2690" s="5">
        <f t="shared" si="1570"/>
        <v>1009</v>
      </c>
      <c r="C2690" s="5">
        <f>VLOOKUP(B2690,[1]role!$A:$J,10,1)</f>
        <v>53</v>
      </c>
      <c r="D2690" s="5">
        <f t="shared" si="1571"/>
        <v>287</v>
      </c>
      <c r="E2690" s="10" t="s">
        <v>241</v>
      </c>
      <c r="F2690" s="5">
        <f>[2]攻击!$M292</f>
        <v>791867</v>
      </c>
      <c r="G2690" s="5">
        <f t="shared" si="1520"/>
        <v>1416</v>
      </c>
      <c r="H2690" s="5">
        <v>0</v>
      </c>
      <c r="I2690" s="6">
        <f t="shared" si="1521"/>
        <v>2920</v>
      </c>
      <c r="J2690">
        <v>0</v>
      </c>
      <c r="K2690" s="11">
        <f t="shared" si="1522"/>
        <v>8</v>
      </c>
      <c r="L2690">
        <v>0</v>
      </c>
      <c r="M2690">
        <v>0</v>
      </c>
      <c r="N2690" s="7">
        <v>0</v>
      </c>
      <c r="O2690" s="7" t="str">
        <f t="shared" ref="O2690:Q2690" si="1590">O2590</f>
        <v>1-1,2-88</v>
      </c>
      <c r="P2690" s="5" t="str">
        <f t="shared" si="1524"/>
        <v>1-2116654</v>
      </c>
      <c r="Q2690" s="7">
        <f t="shared" si="1590"/>
        <v>0</v>
      </c>
      <c r="R2690" s="5">
        <f t="shared" si="1525"/>
        <v>791867</v>
      </c>
      <c r="S2690" s="5">
        <v>15</v>
      </c>
      <c r="T2690" s="5">
        <v>0</v>
      </c>
      <c r="U2690">
        <f>[2]升级消耗!$K290</f>
        <v>2116654</v>
      </c>
      <c r="V2690">
        <f t="shared" si="1573"/>
        <v>2.1</v>
      </c>
      <c r="AA2690" s="5">
        <f t="shared" si="1526"/>
        <v>2920</v>
      </c>
    </row>
    <row r="2691" spans="1:27">
      <c r="A2691" s="5">
        <f t="shared" si="1518"/>
        <v>1009288</v>
      </c>
      <c r="B2691" s="5">
        <f t="shared" si="1570"/>
        <v>1009</v>
      </c>
      <c r="C2691" s="5">
        <f>VLOOKUP(B2691,[1]role!$A:$J,10,1)</f>
        <v>53</v>
      </c>
      <c r="D2691" s="5">
        <f t="shared" si="1571"/>
        <v>288</v>
      </c>
      <c r="E2691" s="10" t="s">
        <v>241</v>
      </c>
      <c r="F2691" s="5">
        <f>[2]攻击!$M293</f>
        <v>805182</v>
      </c>
      <c r="G2691" s="5">
        <f t="shared" si="1520"/>
        <v>1421</v>
      </c>
      <c r="H2691" s="5">
        <v>0</v>
      </c>
      <c r="I2691" s="6">
        <f t="shared" si="1521"/>
        <v>2930</v>
      </c>
      <c r="J2691">
        <v>0</v>
      </c>
      <c r="K2691" s="11">
        <f t="shared" si="1522"/>
        <v>8</v>
      </c>
      <c r="L2691">
        <v>0</v>
      </c>
      <c r="M2691">
        <v>0</v>
      </c>
      <c r="N2691" s="7">
        <v>0</v>
      </c>
      <c r="O2691" s="7" t="str">
        <f t="shared" ref="O2691:Q2691" si="1591">O2591</f>
        <v>1-1,2-89</v>
      </c>
      <c r="P2691" s="5" t="str">
        <f t="shared" si="1524"/>
        <v>1-2152246</v>
      </c>
      <c r="Q2691" s="7">
        <f t="shared" si="1591"/>
        <v>0</v>
      </c>
      <c r="R2691" s="5">
        <f t="shared" si="1525"/>
        <v>805182</v>
      </c>
      <c r="S2691" s="5">
        <v>15</v>
      </c>
      <c r="T2691" s="5">
        <v>0</v>
      </c>
      <c r="U2691">
        <f>[2]升级消耗!$K291</f>
        <v>2152246</v>
      </c>
      <c r="V2691">
        <f t="shared" si="1573"/>
        <v>2.1</v>
      </c>
      <c r="AA2691" s="5">
        <f t="shared" si="1526"/>
        <v>2930</v>
      </c>
    </row>
    <row r="2692" spans="1:27">
      <c r="A2692" s="5">
        <f t="shared" ref="A2692:A2755" si="1592">A2392+1000</f>
        <v>1009289</v>
      </c>
      <c r="B2692" s="5">
        <f t="shared" si="1570"/>
        <v>1009</v>
      </c>
      <c r="C2692" s="5">
        <f>VLOOKUP(B2692,[1]role!$A:$J,10,1)</f>
        <v>53</v>
      </c>
      <c r="D2692" s="5">
        <f t="shared" si="1571"/>
        <v>289</v>
      </c>
      <c r="E2692" s="10" t="s">
        <v>241</v>
      </c>
      <c r="F2692" s="5">
        <f>[2]攻击!$M294</f>
        <v>818496</v>
      </c>
      <c r="G2692" s="5">
        <f t="shared" si="1520"/>
        <v>1426</v>
      </c>
      <c r="H2692" s="5">
        <v>0</v>
      </c>
      <c r="I2692" s="6">
        <f t="shared" si="1521"/>
        <v>2940</v>
      </c>
      <c r="J2692">
        <v>0</v>
      </c>
      <c r="K2692" s="11">
        <f t="shared" si="1522"/>
        <v>8</v>
      </c>
      <c r="L2692">
        <v>0</v>
      </c>
      <c r="M2692">
        <v>0</v>
      </c>
      <c r="N2692" s="7">
        <v>0</v>
      </c>
      <c r="O2692" s="7" t="str">
        <f t="shared" ref="O2692:Q2692" si="1593">O2592</f>
        <v>1-1,2-90</v>
      </c>
      <c r="P2692" s="5" t="str">
        <f t="shared" si="1524"/>
        <v>1-2187838</v>
      </c>
      <c r="Q2692" s="7">
        <f t="shared" si="1593"/>
        <v>0</v>
      </c>
      <c r="R2692" s="5">
        <f t="shared" si="1525"/>
        <v>818496</v>
      </c>
      <c r="S2692" s="5">
        <v>15</v>
      </c>
      <c r="T2692" s="5">
        <v>0</v>
      </c>
      <c r="U2692">
        <f>[2]升级消耗!$K292</f>
        <v>2187838</v>
      </c>
      <c r="V2692">
        <f t="shared" si="1573"/>
        <v>2.1</v>
      </c>
      <c r="AA2692" s="5">
        <f t="shared" si="1526"/>
        <v>2940</v>
      </c>
    </row>
    <row r="2693" spans="1:27">
      <c r="A2693" s="5">
        <f t="shared" si="1592"/>
        <v>1009290</v>
      </c>
      <c r="B2693" s="5">
        <f t="shared" si="1570"/>
        <v>1009</v>
      </c>
      <c r="C2693" s="5">
        <f>VLOOKUP(B2693,[1]role!$A:$J,10,1)</f>
        <v>53</v>
      </c>
      <c r="D2693" s="5">
        <f t="shared" si="1571"/>
        <v>290</v>
      </c>
      <c r="E2693" s="10" t="s">
        <v>241</v>
      </c>
      <c r="F2693" s="5">
        <f>[2]攻击!$M295</f>
        <v>831815</v>
      </c>
      <c r="G2693" s="5">
        <f t="shared" ref="G2693:G2756" si="1594">INT(I2693/V2693)+26</f>
        <v>1430</v>
      </c>
      <c r="H2693" s="5">
        <v>0</v>
      </c>
      <c r="I2693" s="6">
        <f t="shared" ref="I2693:I2756" si="1595">INT(AA2693)</f>
        <v>2950</v>
      </c>
      <c r="J2693">
        <v>0</v>
      </c>
      <c r="K2693" s="11">
        <f t="shared" ref="K2693:K2756" si="1596">IF(B2693=2008,10,IF(B2693&gt;3000,10,IF(B2693&gt;2000,5,8)))</f>
        <v>8</v>
      </c>
      <c r="L2693">
        <v>0</v>
      </c>
      <c r="M2693">
        <v>0</v>
      </c>
      <c r="N2693" s="7">
        <v>0</v>
      </c>
      <c r="O2693" s="7" t="str">
        <f t="shared" ref="O2693:Q2693" si="1597">O2593</f>
        <v>1-1,2-91</v>
      </c>
      <c r="P2693" s="5" t="str">
        <f t="shared" ref="P2693:P2756" si="1598">"1-"&amp;U2693</f>
        <v>1-2223438</v>
      </c>
      <c r="Q2693" s="7">
        <f t="shared" si="1597"/>
        <v>0</v>
      </c>
      <c r="R2693" s="5">
        <f t="shared" ref="R2693:R2756" si="1599">F2693</f>
        <v>831815</v>
      </c>
      <c r="S2693" s="5">
        <v>15</v>
      </c>
      <c r="T2693" s="5">
        <v>0</v>
      </c>
      <c r="U2693">
        <f>[2]升级消耗!$K293</f>
        <v>2223438</v>
      </c>
      <c r="V2693">
        <f t="shared" si="1573"/>
        <v>2.1</v>
      </c>
      <c r="AA2693" s="5">
        <f t="shared" ref="AA2693:AA2756" si="1600">50+D2693*10</f>
        <v>2950</v>
      </c>
    </row>
    <row r="2694" spans="1:27">
      <c r="A2694" s="5">
        <f t="shared" si="1592"/>
        <v>1009291</v>
      </c>
      <c r="B2694" s="5">
        <f t="shared" si="1570"/>
        <v>1009</v>
      </c>
      <c r="C2694" s="5">
        <f>VLOOKUP(B2694,[1]role!$A:$J,10,1)</f>
        <v>53</v>
      </c>
      <c r="D2694" s="5">
        <f t="shared" si="1571"/>
        <v>291</v>
      </c>
      <c r="E2694" s="10" t="s">
        <v>241</v>
      </c>
      <c r="F2694" s="5">
        <f>[2]攻击!$M296</f>
        <v>845133</v>
      </c>
      <c r="G2694" s="5">
        <f t="shared" si="1594"/>
        <v>1435</v>
      </c>
      <c r="H2694" s="5">
        <v>0</v>
      </c>
      <c r="I2694" s="6">
        <f t="shared" si="1595"/>
        <v>2960</v>
      </c>
      <c r="J2694">
        <v>0</v>
      </c>
      <c r="K2694" s="11">
        <f t="shared" si="1596"/>
        <v>8</v>
      </c>
      <c r="L2694">
        <v>0</v>
      </c>
      <c r="M2694">
        <v>0</v>
      </c>
      <c r="N2694" s="7">
        <v>0</v>
      </c>
      <c r="O2694" s="7" t="str">
        <f t="shared" ref="O2694:Q2694" si="1601">O2594</f>
        <v>1-1,2-92</v>
      </c>
      <c r="P2694" s="5" t="str">
        <f t="shared" si="1598"/>
        <v>1-2259030</v>
      </c>
      <c r="Q2694" s="7">
        <f t="shared" si="1601"/>
        <v>0</v>
      </c>
      <c r="R2694" s="5">
        <f t="shared" si="1599"/>
        <v>845133</v>
      </c>
      <c r="S2694" s="5">
        <v>15</v>
      </c>
      <c r="T2694" s="5">
        <v>0</v>
      </c>
      <c r="U2694">
        <f>[2]升级消耗!$K294</f>
        <v>2259030</v>
      </c>
      <c r="V2694">
        <f t="shared" si="1573"/>
        <v>2.1</v>
      </c>
      <c r="AA2694" s="5">
        <f t="shared" si="1600"/>
        <v>2960</v>
      </c>
    </row>
    <row r="2695" spans="1:27">
      <c r="A2695" s="5">
        <f t="shared" si="1592"/>
        <v>1009292</v>
      </c>
      <c r="B2695" s="5">
        <f t="shared" si="1570"/>
        <v>1009</v>
      </c>
      <c r="C2695" s="5">
        <f>VLOOKUP(B2695,[1]role!$A:$J,10,1)</f>
        <v>53</v>
      </c>
      <c r="D2695" s="5">
        <f t="shared" si="1571"/>
        <v>292</v>
      </c>
      <c r="E2695" s="10" t="s">
        <v>241</v>
      </c>
      <c r="F2695" s="5">
        <f>[2]攻击!$M297</f>
        <v>858456</v>
      </c>
      <c r="G2695" s="5">
        <f t="shared" si="1594"/>
        <v>1440</v>
      </c>
      <c r="H2695" s="5">
        <v>0</v>
      </c>
      <c r="I2695" s="6">
        <f t="shared" si="1595"/>
        <v>2970</v>
      </c>
      <c r="J2695">
        <v>0</v>
      </c>
      <c r="K2695" s="11">
        <f t="shared" si="1596"/>
        <v>8</v>
      </c>
      <c r="L2695">
        <v>0</v>
      </c>
      <c r="M2695">
        <v>0</v>
      </c>
      <c r="N2695" s="7">
        <v>0</v>
      </c>
      <c r="O2695" s="7" t="str">
        <f t="shared" ref="O2695:Q2695" si="1602">O2595</f>
        <v>1-1,2-93</v>
      </c>
      <c r="P2695" s="5" t="str">
        <f t="shared" si="1598"/>
        <v>1-2294644</v>
      </c>
      <c r="Q2695" s="7">
        <f t="shared" si="1602"/>
        <v>0</v>
      </c>
      <c r="R2695" s="5">
        <f t="shared" si="1599"/>
        <v>858456</v>
      </c>
      <c r="S2695" s="5">
        <v>15</v>
      </c>
      <c r="T2695" s="5">
        <v>0</v>
      </c>
      <c r="U2695">
        <f>[2]升级消耗!$K295</f>
        <v>2294644</v>
      </c>
      <c r="V2695">
        <f t="shared" si="1573"/>
        <v>2.1</v>
      </c>
      <c r="AA2695" s="5">
        <f t="shared" si="1600"/>
        <v>2970</v>
      </c>
    </row>
    <row r="2696" spans="1:27">
      <c r="A2696" s="5">
        <f t="shared" si="1592"/>
        <v>1009293</v>
      </c>
      <c r="B2696" s="5">
        <f t="shared" si="1570"/>
        <v>1009</v>
      </c>
      <c r="C2696" s="5">
        <f>VLOOKUP(B2696,[1]role!$A:$J,10,1)</f>
        <v>53</v>
      </c>
      <c r="D2696" s="5">
        <f t="shared" si="1571"/>
        <v>293</v>
      </c>
      <c r="E2696" s="10" t="s">
        <v>241</v>
      </c>
      <c r="F2696" s="5">
        <f>[2]攻击!$M298</f>
        <v>871778</v>
      </c>
      <c r="G2696" s="5">
        <f t="shared" si="1594"/>
        <v>1445</v>
      </c>
      <c r="H2696" s="5">
        <v>0</v>
      </c>
      <c r="I2696" s="6">
        <f t="shared" si="1595"/>
        <v>2980</v>
      </c>
      <c r="J2696">
        <v>0</v>
      </c>
      <c r="K2696" s="11">
        <f t="shared" si="1596"/>
        <v>8</v>
      </c>
      <c r="L2696">
        <v>0</v>
      </c>
      <c r="M2696">
        <v>0</v>
      </c>
      <c r="N2696" s="7">
        <v>0</v>
      </c>
      <c r="O2696" s="7" t="str">
        <f t="shared" ref="O2696:Q2696" si="1603">O2596</f>
        <v>1-1,2-94</v>
      </c>
      <c r="P2696" s="5" t="str">
        <f t="shared" si="1598"/>
        <v>1-2330255</v>
      </c>
      <c r="Q2696" s="7">
        <f t="shared" si="1603"/>
        <v>0</v>
      </c>
      <c r="R2696" s="5">
        <f t="shared" si="1599"/>
        <v>871778</v>
      </c>
      <c r="S2696" s="5">
        <v>15</v>
      </c>
      <c r="T2696" s="5">
        <v>0</v>
      </c>
      <c r="U2696">
        <f>[2]升级消耗!$K296</f>
        <v>2330255</v>
      </c>
      <c r="V2696">
        <f t="shared" si="1573"/>
        <v>2.1</v>
      </c>
      <c r="AA2696" s="5">
        <f t="shared" si="1600"/>
        <v>2980</v>
      </c>
    </row>
    <row r="2697" spans="1:27">
      <c r="A2697" s="5">
        <f t="shared" si="1592"/>
        <v>1009294</v>
      </c>
      <c r="B2697" s="5">
        <f t="shared" si="1570"/>
        <v>1009</v>
      </c>
      <c r="C2697" s="5">
        <f>VLOOKUP(B2697,[1]role!$A:$J,10,1)</f>
        <v>53</v>
      </c>
      <c r="D2697" s="5">
        <f t="shared" si="1571"/>
        <v>294</v>
      </c>
      <c r="E2697" s="10" t="s">
        <v>241</v>
      </c>
      <c r="F2697" s="5">
        <f>[2]攻击!$M299</f>
        <v>885105</v>
      </c>
      <c r="G2697" s="5">
        <f t="shared" si="1594"/>
        <v>1449</v>
      </c>
      <c r="H2697" s="5">
        <v>0</v>
      </c>
      <c r="I2697" s="6">
        <f t="shared" si="1595"/>
        <v>2990</v>
      </c>
      <c r="J2697">
        <v>0</v>
      </c>
      <c r="K2697" s="11">
        <f t="shared" si="1596"/>
        <v>8</v>
      </c>
      <c r="L2697">
        <v>0</v>
      </c>
      <c r="M2697">
        <v>0</v>
      </c>
      <c r="N2697" s="7">
        <v>0</v>
      </c>
      <c r="O2697" s="7" t="str">
        <f t="shared" ref="O2697:Q2697" si="1604">O2597</f>
        <v>1-1,2-95</v>
      </c>
      <c r="P2697" s="5" t="str">
        <f t="shared" si="1598"/>
        <v>1-2365878</v>
      </c>
      <c r="Q2697" s="7">
        <f t="shared" si="1604"/>
        <v>0</v>
      </c>
      <c r="R2697" s="5">
        <f t="shared" si="1599"/>
        <v>885105</v>
      </c>
      <c r="S2697" s="5">
        <v>15</v>
      </c>
      <c r="T2697" s="5">
        <v>0</v>
      </c>
      <c r="U2697">
        <f>[2]升级消耗!$K297</f>
        <v>2365878</v>
      </c>
      <c r="V2697">
        <f t="shared" si="1573"/>
        <v>2.1</v>
      </c>
      <c r="AA2697" s="5">
        <f t="shared" si="1600"/>
        <v>2990</v>
      </c>
    </row>
    <row r="2698" spans="1:27">
      <c r="A2698" s="5">
        <f t="shared" si="1592"/>
        <v>1009295</v>
      </c>
      <c r="B2698" s="5">
        <f t="shared" si="1570"/>
        <v>1009</v>
      </c>
      <c r="C2698" s="5">
        <f>VLOOKUP(B2698,[1]role!$A:$J,10,1)</f>
        <v>53</v>
      </c>
      <c r="D2698" s="5">
        <f t="shared" si="1571"/>
        <v>295</v>
      </c>
      <c r="E2698" s="10" t="s">
        <v>241</v>
      </c>
      <c r="F2698" s="5">
        <f>[2]攻击!$M300</f>
        <v>898431</v>
      </c>
      <c r="G2698" s="5">
        <f t="shared" si="1594"/>
        <v>1454</v>
      </c>
      <c r="H2698" s="5">
        <v>0</v>
      </c>
      <c r="I2698" s="6">
        <f t="shared" si="1595"/>
        <v>3000</v>
      </c>
      <c r="J2698">
        <v>0</v>
      </c>
      <c r="K2698" s="11">
        <f t="shared" si="1596"/>
        <v>8</v>
      </c>
      <c r="L2698">
        <v>0</v>
      </c>
      <c r="M2698">
        <v>0</v>
      </c>
      <c r="N2698" s="7">
        <v>0</v>
      </c>
      <c r="O2698" s="7" t="str">
        <f t="shared" ref="O2698:Q2698" si="1605">O2598</f>
        <v>1-1,2-96</v>
      </c>
      <c r="P2698" s="5" t="str">
        <f t="shared" si="1598"/>
        <v>1-2401503</v>
      </c>
      <c r="Q2698" s="7">
        <f t="shared" si="1605"/>
        <v>0</v>
      </c>
      <c r="R2698" s="5">
        <f t="shared" si="1599"/>
        <v>898431</v>
      </c>
      <c r="S2698" s="5">
        <v>15</v>
      </c>
      <c r="T2698" s="5">
        <v>0</v>
      </c>
      <c r="U2698">
        <f>[2]升级消耗!$K298</f>
        <v>2401503</v>
      </c>
      <c r="V2698">
        <f t="shared" si="1573"/>
        <v>2.1</v>
      </c>
      <c r="AA2698" s="5">
        <f t="shared" si="1600"/>
        <v>3000</v>
      </c>
    </row>
    <row r="2699" spans="1:27">
      <c r="A2699" s="5">
        <f t="shared" si="1592"/>
        <v>1009296</v>
      </c>
      <c r="B2699" s="5">
        <f t="shared" si="1570"/>
        <v>1009</v>
      </c>
      <c r="C2699" s="5">
        <f>VLOOKUP(B2699,[1]role!$A:$J,10,1)</f>
        <v>53</v>
      </c>
      <c r="D2699" s="5">
        <f t="shared" si="1571"/>
        <v>296</v>
      </c>
      <c r="E2699" s="10" t="s">
        <v>241</v>
      </c>
      <c r="F2699" s="5">
        <f>[2]攻击!$M301</f>
        <v>911761</v>
      </c>
      <c r="G2699" s="5">
        <f t="shared" si="1594"/>
        <v>1459</v>
      </c>
      <c r="H2699" s="5">
        <v>0</v>
      </c>
      <c r="I2699" s="6">
        <f t="shared" si="1595"/>
        <v>3010</v>
      </c>
      <c r="J2699">
        <v>0</v>
      </c>
      <c r="K2699" s="11">
        <f t="shared" si="1596"/>
        <v>8</v>
      </c>
      <c r="L2699">
        <v>0</v>
      </c>
      <c r="M2699">
        <v>0</v>
      </c>
      <c r="N2699" s="7">
        <v>0</v>
      </c>
      <c r="O2699" s="7" t="str">
        <f t="shared" ref="O2699:Q2699" si="1606">O2599</f>
        <v>1-1,2-97</v>
      </c>
      <c r="P2699" s="5" t="str">
        <f t="shared" si="1598"/>
        <v>1-2437136</v>
      </c>
      <c r="Q2699" s="7">
        <f t="shared" si="1606"/>
        <v>0</v>
      </c>
      <c r="R2699" s="5">
        <f t="shared" si="1599"/>
        <v>911761</v>
      </c>
      <c r="S2699" s="5">
        <v>15</v>
      </c>
      <c r="T2699" s="5">
        <v>0</v>
      </c>
      <c r="U2699">
        <f>[2]升级消耗!$K299</f>
        <v>2437136</v>
      </c>
      <c r="V2699">
        <f t="shared" si="1573"/>
        <v>2.1</v>
      </c>
      <c r="AA2699" s="5">
        <f t="shared" si="1600"/>
        <v>3010</v>
      </c>
    </row>
    <row r="2700" spans="1:27">
      <c r="A2700" s="5">
        <f t="shared" si="1592"/>
        <v>1009297</v>
      </c>
      <c r="B2700" s="5">
        <f t="shared" si="1570"/>
        <v>1009</v>
      </c>
      <c r="C2700" s="5">
        <f>VLOOKUP(B2700,[1]role!$A:$J,10,1)</f>
        <v>53</v>
      </c>
      <c r="D2700" s="5">
        <f t="shared" si="1571"/>
        <v>297</v>
      </c>
      <c r="E2700" s="10" t="s">
        <v>241</v>
      </c>
      <c r="F2700" s="5">
        <f>[2]攻击!$M302</f>
        <v>925091</v>
      </c>
      <c r="G2700" s="5">
        <f t="shared" si="1594"/>
        <v>1464</v>
      </c>
      <c r="H2700" s="5">
        <v>0</v>
      </c>
      <c r="I2700" s="6">
        <f t="shared" si="1595"/>
        <v>3020</v>
      </c>
      <c r="J2700">
        <v>0</v>
      </c>
      <c r="K2700" s="11">
        <f t="shared" si="1596"/>
        <v>8</v>
      </c>
      <c r="L2700">
        <v>0</v>
      </c>
      <c r="M2700">
        <v>0</v>
      </c>
      <c r="N2700" s="7">
        <v>0</v>
      </c>
      <c r="O2700" s="7" t="str">
        <f t="shared" ref="O2700:Q2700" si="1607">O2600</f>
        <v>1-1,2-98</v>
      </c>
      <c r="P2700" s="5" t="str">
        <f t="shared" si="1598"/>
        <v>1-2472759</v>
      </c>
      <c r="Q2700" s="7">
        <f t="shared" si="1607"/>
        <v>0</v>
      </c>
      <c r="R2700" s="5">
        <f t="shared" si="1599"/>
        <v>925091</v>
      </c>
      <c r="S2700" s="5">
        <v>15</v>
      </c>
      <c r="T2700" s="5">
        <v>0</v>
      </c>
      <c r="U2700">
        <f>[2]升级消耗!$K300</f>
        <v>2472759</v>
      </c>
      <c r="V2700">
        <f t="shared" si="1573"/>
        <v>2.1</v>
      </c>
      <c r="AA2700" s="5">
        <f t="shared" si="1600"/>
        <v>3020</v>
      </c>
    </row>
    <row r="2701" spans="1:27">
      <c r="A2701" s="5">
        <f t="shared" si="1592"/>
        <v>1009298</v>
      </c>
      <c r="B2701" s="5">
        <f t="shared" si="1570"/>
        <v>1009</v>
      </c>
      <c r="C2701" s="5">
        <f>VLOOKUP(B2701,[1]role!$A:$J,10,1)</f>
        <v>53</v>
      </c>
      <c r="D2701" s="5">
        <f t="shared" si="1571"/>
        <v>298</v>
      </c>
      <c r="E2701" s="10" t="s">
        <v>241</v>
      </c>
      <c r="F2701" s="5">
        <f>[2]攻击!$M303</f>
        <v>938425</v>
      </c>
      <c r="G2701" s="5">
        <f t="shared" si="1594"/>
        <v>1468</v>
      </c>
      <c r="H2701" s="5">
        <v>0</v>
      </c>
      <c r="I2701" s="6">
        <f t="shared" si="1595"/>
        <v>3030</v>
      </c>
      <c r="J2701">
        <v>0</v>
      </c>
      <c r="K2701" s="11">
        <f t="shared" si="1596"/>
        <v>8</v>
      </c>
      <c r="L2701">
        <v>0</v>
      </c>
      <c r="M2701">
        <v>0</v>
      </c>
      <c r="N2701" s="7">
        <v>0</v>
      </c>
      <c r="O2701" s="7" t="str">
        <f t="shared" ref="O2701:Q2701" si="1608">O2601</f>
        <v>1-1,2-99</v>
      </c>
      <c r="P2701" s="5" t="str">
        <f t="shared" si="1598"/>
        <v>1-2508403</v>
      </c>
      <c r="Q2701" s="7">
        <f t="shared" si="1608"/>
        <v>0</v>
      </c>
      <c r="R2701" s="5">
        <f t="shared" si="1599"/>
        <v>938425</v>
      </c>
      <c r="S2701" s="5">
        <v>15</v>
      </c>
      <c r="T2701" s="5">
        <v>0</v>
      </c>
      <c r="U2701">
        <f>[2]升级消耗!$K301</f>
        <v>2508403</v>
      </c>
      <c r="V2701">
        <f t="shared" si="1573"/>
        <v>2.1</v>
      </c>
      <c r="AA2701" s="5">
        <f t="shared" si="1600"/>
        <v>3030</v>
      </c>
    </row>
    <row r="2702" spans="1:27">
      <c r="A2702" s="5">
        <f t="shared" si="1592"/>
        <v>1009299</v>
      </c>
      <c r="B2702" s="5">
        <f t="shared" si="1570"/>
        <v>1009</v>
      </c>
      <c r="C2702" s="5">
        <f>VLOOKUP(B2702,[1]role!$A:$J,10,1)</f>
        <v>53</v>
      </c>
      <c r="D2702" s="5">
        <f t="shared" si="1571"/>
        <v>299</v>
      </c>
      <c r="E2702" s="10" t="s">
        <v>241</v>
      </c>
      <c r="F2702" s="5">
        <f>[2]攻击!$M304</f>
        <v>951759</v>
      </c>
      <c r="G2702" s="5">
        <f t="shared" si="1594"/>
        <v>1473</v>
      </c>
      <c r="H2702" s="5">
        <v>0</v>
      </c>
      <c r="I2702" s="6">
        <f t="shared" si="1595"/>
        <v>3040</v>
      </c>
      <c r="J2702">
        <v>0</v>
      </c>
      <c r="K2702" s="11">
        <f t="shared" si="1596"/>
        <v>8</v>
      </c>
      <c r="L2702">
        <v>0</v>
      </c>
      <c r="M2702">
        <v>0</v>
      </c>
      <c r="N2702" s="7">
        <v>0</v>
      </c>
      <c r="O2702" s="7" t="str">
        <f t="shared" ref="O2702:Q2702" si="1609">O2602</f>
        <v>1-1,2-100</v>
      </c>
      <c r="P2702" s="5" t="str">
        <f t="shared" si="1598"/>
        <v>1-2544048</v>
      </c>
      <c r="Q2702" s="7">
        <f t="shared" si="1609"/>
        <v>0</v>
      </c>
      <c r="R2702" s="5">
        <f t="shared" si="1599"/>
        <v>951759</v>
      </c>
      <c r="S2702" s="5">
        <v>15</v>
      </c>
      <c r="T2702" s="5">
        <v>0</v>
      </c>
      <c r="U2702">
        <f>[2]升级消耗!$K302</f>
        <v>2544048</v>
      </c>
      <c r="V2702">
        <f t="shared" si="1573"/>
        <v>2.1</v>
      </c>
      <c r="AA2702" s="5">
        <f t="shared" si="1600"/>
        <v>3040</v>
      </c>
    </row>
    <row r="2703" spans="1:27">
      <c r="A2703" s="5">
        <f t="shared" si="1592"/>
        <v>1009300</v>
      </c>
      <c r="B2703" s="5">
        <f t="shared" si="1570"/>
        <v>1009</v>
      </c>
      <c r="C2703" s="5">
        <f>VLOOKUP(B2703,[1]role!$A:$J,10,1)</f>
        <v>53</v>
      </c>
      <c r="D2703" s="5">
        <f t="shared" si="1571"/>
        <v>300</v>
      </c>
      <c r="E2703" s="10" t="s">
        <v>241</v>
      </c>
      <c r="F2703" s="5">
        <f>[2]攻击!$M305</f>
        <v>965097</v>
      </c>
      <c r="G2703" s="5">
        <f t="shared" si="1594"/>
        <v>1478</v>
      </c>
      <c r="H2703" s="5">
        <v>0</v>
      </c>
      <c r="I2703" s="6">
        <f t="shared" si="1595"/>
        <v>3050</v>
      </c>
      <c r="J2703">
        <v>0</v>
      </c>
      <c r="K2703" s="11">
        <f t="shared" si="1596"/>
        <v>8</v>
      </c>
      <c r="L2703">
        <v>0</v>
      </c>
      <c r="M2703">
        <v>0</v>
      </c>
      <c r="N2703" s="7">
        <v>0</v>
      </c>
      <c r="O2703" s="7" t="str">
        <f t="shared" ref="O2703:Q2703" si="1610">O2603</f>
        <v>1-1,2-101</v>
      </c>
      <c r="P2703" s="5" t="str">
        <f t="shared" si="1598"/>
        <v>1-2579700</v>
      </c>
      <c r="Q2703" s="7">
        <f t="shared" si="1610"/>
        <v>0</v>
      </c>
      <c r="R2703" s="5">
        <f t="shared" si="1599"/>
        <v>965097</v>
      </c>
      <c r="S2703" s="5">
        <v>15</v>
      </c>
      <c r="T2703" s="5">
        <v>0</v>
      </c>
      <c r="U2703">
        <f>[2]升级消耗!$K303</f>
        <v>2579700</v>
      </c>
      <c r="V2703">
        <f t="shared" si="1573"/>
        <v>2.1</v>
      </c>
      <c r="AA2703" s="5">
        <f t="shared" si="1600"/>
        <v>3050</v>
      </c>
    </row>
    <row r="2704" spans="1:27">
      <c r="A2704" s="5">
        <f t="shared" si="1592"/>
        <v>1010001</v>
      </c>
      <c r="B2704" s="5">
        <f t="shared" si="1570"/>
        <v>1010</v>
      </c>
      <c r="C2704" s="5">
        <f>VLOOKUP(B2704,[1]role!$A:$J,10,1)</f>
        <v>54</v>
      </c>
      <c r="D2704" s="5">
        <f t="shared" si="1571"/>
        <v>1</v>
      </c>
      <c r="E2704" s="10" t="s">
        <v>241</v>
      </c>
      <c r="F2704" s="5">
        <f>[2]攻击!$N6</f>
        <v>1420</v>
      </c>
      <c r="G2704" s="5">
        <f t="shared" si="1594"/>
        <v>55</v>
      </c>
      <c r="H2704" s="5">
        <v>0</v>
      </c>
      <c r="I2704" s="6">
        <f t="shared" si="1595"/>
        <v>60</v>
      </c>
      <c r="J2704">
        <v>0</v>
      </c>
      <c r="K2704" s="11">
        <f t="shared" si="1596"/>
        <v>8</v>
      </c>
      <c r="L2704">
        <v>0</v>
      </c>
      <c r="M2704">
        <v>0</v>
      </c>
      <c r="N2704" s="7">
        <v>0</v>
      </c>
      <c r="O2704" s="7" t="str">
        <f t="shared" ref="O2704:Q2704" si="1611">O2604</f>
        <v>1-1,2-2</v>
      </c>
      <c r="P2704" s="5" t="str">
        <f t="shared" si="1598"/>
        <v>1-1591</v>
      </c>
      <c r="Q2704" s="7">
        <f t="shared" si="1611"/>
        <v>0</v>
      </c>
      <c r="R2704" s="5">
        <f t="shared" si="1599"/>
        <v>1420</v>
      </c>
      <c r="S2704" s="5">
        <v>15</v>
      </c>
      <c r="T2704" s="5">
        <v>0</v>
      </c>
      <c r="U2704">
        <f>[2]升级消耗!$L4</f>
        <v>1591</v>
      </c>
      <c r="V2704">
        <f t="shared" si="1573"/>
        <v>2.05</v>
      </c>
      <c r="AA2704" s="5">
        <f t="shared" si="1600"/>
        <v>60</v>
      </c>
    </row>
    <row r="2705" spans="1:27">
      <c r="A2705" s="5">
        <f t="shared" si="1592"/>
        <v>1010002</v>
      </c>
      <c r="B2705" s="5">
        <f t="shared" si="1570"/>
        <v>1010</v>
      </c>
      <c r="C2705" s="5">
        <f>VLOOKUP(B2705,[1]role!$A:$J,10,1)</f>
        <v>54</v>
      </c>
      <c r="D2705" s="5">
        <f t="shared" si="1571"/>
        <v>2</v>
      </c>
      <c r="E2705" s="10" t="s">
        <v>241</v>
      </c>
      <c r="F2705" s="5">
        <f>[2]攻击!$N7</f>
        <v>1441</v>
      </c>
      <c r="G2705" s="5">
        <f t="shared" si="1594"/>
        <v>60</v>
      </c>
      <c r="H2705" s="5">
        <v>0</v>
      </c>
      <c r="I2705" s="6">
        <f t="shared" si="1595"/>
        <v>70</v>
      </c>
      <c r="J2705">
        <v>0</v>
      </c>
      <c r="K2705" s="11">
        <f t="shared" si="1596"/>
        <v>8</v>
      </c>
      <c r="L2705">
        <v>0</v>
      </c>
      <c r="M2705">
        <v>0</v>
      </c>
      <c r="N2705" s="7">
        <v>0</v>
      </c>
      <c r="O2705" s="7" t="str">
        <f t="shared" ref="O2705:Q2705" si="1612">O2605</f>
        <v>1-1,2-3</v>
      </c>
      <c r="P2705" s="5" t="str">
        <f t="shared" si="1598"/>
        <v>1-1615</v>
      </c>
      <c r="Q2705" s="7">
        <f t="shared" si="1612"/>
        <v>0</v>
      </c>
      <c r="R2705" s="5">
        <f t="shared" si="1599"/>
        <v>1441</v>
      </c>
      <c r="S2705" s="5">
        <v>15</v>
      </c>
      <c r="T2705" s="5">
        <v>0</v>
      </c>
      <c r="U2705">
        <f>[2]升级消耗!$L5</f>
        <v>1615</v>
      </c>
      <c r="V2705">
        <f t="shared" si="1573"/>
        <v>2.05</v>
      </c>
      <c r="AA2705" s="5">
        <f t="shared" si="1600"/>
        <v>70</v>
      </c>
    </row>
    <row r="2706" spans="1:27">
      <c r="A2706" s="5">
        <f t="shared" si="1592"/>
        <v>1010003</v>
      </c>
      <c r="B2706" s="5">
        <f t="shared" si="1570"/>
        <v>1010</v>
      </c>
      <c r="C2706" s="5">
        <f>VLOOKUP(B2706,[1]role!$A:$J,10,1)</f>
        <v>54</v>
      </c>
      <c r="D2706" s="5">
        <f t="shared" si="1571"/>
        <v>3</v>
      </c>
      <c r="E2706" s="10" t="s">
        <v>241</v>
      </c>
      <c r="F2706" s="5">
        <f>[2]攻击!$N8</f>
        <v>1462</v>
      </c>
      <c r="G2706" s="5">
        <f t="shared" si="1594"/>
        <v>65</v>
      </c>
      <c r="H2706" s="5">
        <v>0</v>
      </c>
      <c r="I2706" s="6">
        <f t="shared" si="1595"/>
        <v>80</v>
      </c>
      <c r="J2706">
        <v>0</v>
      </c>
      <c r="K2706" s="11">
        <f t="shared" si="1596"/>
        <v>8</v>
      </c>
      <c r="L2706">
        <v>0</v>
      </c>
      <c r="M2706">
        <v>0</v>
      </c>
      <c r="N2706" s="7">
        <v>0</v>
      </c>
      <c r="O2706" s="7" t="str">
        <f t="shared" ref="O2706:Q2706" si="1613">O2606</f>
        <v>1-1,2-4</v>
      </c>
      <c r="P2706" s="5" t="str">
        <f t="shared" si="1598"/>
        <v>1-1666</v>
      </c>
      <c r="Q2706" s="7">
        <f t="shared" si="1613"/>
        <v>0</v>
      </c>
      <c r="R2706" s="5">
        <f t="shared" si="1599"/>
        <v>1462</v>
      </c>
      <c r="S2706" s="5">
        <v>15</v>
      </c>
      <c r="T2706" s="5">
        <v>0</v>
      </c>
      <c r="U2706">
        <f>[2]升级消耗!$L6</f>
        <v>1666</v>
      </c>
      <c r="V2706">
        <f t="shared" si="1573"/>
        <v>2.05</v>
      </c>
      <c r="AA2706" s="5">
        <f t="shared" si="1600"/>
        <v>80</v>
      </c>
    </row>
    <row r="2707" spans="1:27">
      <c r="A2707" s="5">
        <f t="shared" si="1592"/>
        <v>1010004</v>
      </c>
      <c r="B2707" s="5">
        <f t="shared" si="1570"/>
        <v>1010</v>
      </c>
      <c r="C2707" s="5">
        <f>VLOOKUP(B2707,[1]role!$A:$J,10,1)</f>
        <v>54</v>
      </c>
      <c r="D2707" s="5">
        <f t="shared" si="1571"/>
        <v>4</v>
      </c>
      <c r="E2707" s="10" t="s">
        <v>241</v>
      </c>
      <c r="F2707" s="5">
        <f>[2]攻击!$N9</f>
        <v>1487</v>
      </c>
      <c r="G2707" s="5">
        <f t="shared" si="1594"/>
        <v>69</v>
      </c>
      <c r="H2707" s="5">
        <v>0</v>
      </c>
      <c r="I2707" s="6">
        <f t="shared" si="1595"/>
        <v>90</v>
      </c>
      <c r="J2707">
        <v>0</v>
      </c>
      <c r="K2707" s="11">
        <f t="shared" si="1596"/>
        <v>8</v>
      </c>
      <c r="L2707">
        <v>0</v>
      </c>
      <c r="M2707">
        <v>0</v>
      </c>
      <c r="N2707" s="7">
        <v>0</v>
      </c>
      <c r="O2707" s="7" t="str">
        <f t="shared" ref="O2707:Q2707" si="1614">O2607</f>
        <v>1-1,2-5</v>
      </c>
      <c r="P2707" s="5" t="str">
        <f t="shared" si="1598"/>
        <v>1-1713</v>
      </c>
      <c r="Q2707" s="7">
        <f t="shared" si="1614"/>
        <v>0</v>
      </c>
      <c r="R2707" s="5">
        <f t="shared" si="1599"/>
        <v>1487</v>
      </c>
      <c r="S2707" s="5">
        <v>15</v>
      </c>
      <c r="T2707" s="5">
        <v>0</v>
      </c>
      <c r="U2707">
        <f>[2]升级消耗!$L7</f>
        <v>1713</v>
      </c>
      <c r="V2707">
        <f t="shared" si="1573"/>
        <v>2.05</v>
      </c>
      <c r="AA2707" s="5">
        <f t="shared" si="1600"/>
        <v>90</v>
      </c>
    </row>
    <row r="2708" spans="1:27">
      <c r="A2708" s="5">
        <f t="shared" si="1592"/>
        <v>1010005</v>
      </c>
      <c r="B2708" s="5">
        <f t="shared" si="1570"/>
        <v>1010</v>
      </c>
      <c r="C2708" s="5">
        <f>VLOOKUP(B2708,[1]role!$A:$J,10,1)</f>
        <v>54</v>
      </c>
      <c r="D2708" s="5">
        <f t="shared" si="1571"/>
        <v>5</v>
      </c>
      <c r="E2708" s="10" t="s">
        <v>241</v>
      </c>
      <c r="F2708" s="5">
        <f>[2]攻击!$N10</f>
        <v>1512</v>
      </c>
      <c r="G2708" s="5">
        <f t="shared" si="1594"/>
        <v>74</v>
      </c>
      <c r="H2708" s="5">
        <v>0</v>
      </c>
      <c r="I2708" s="6">
        <f t="shared" si="1595"/>
        <v>100</v>
      </c>
      <c r="J2708">
        <v>0</v>
      </c>
      <c r="K2708" s="11">
        <f t="shared" si="1596"/>
        <v>8</v>
      </c>
      <c r="L2708">
        <v>0</v>
      </c>
      <c r="M2708">
        <v>0</v>
      </c>
      <c r="N2708" s="7">
        <v>0</v>
      </c>
      <c r="O2708" s="7" t="str">
        <f t="shared" ref="O2708:Q2708" si="1615">O2608</f>
        <v>1-1,2-6</v>
      </c>
      <c r="P2708" s="5" t="str">
        <f t="shared" si="1598"/>
        <v>1-1764</v>
      </c>
      <c r="Q2708" s="7">
        <f t="shared" si="1615"/>
        <v>0</v>
      </c>
      <c r="R2708" s="5">
        <f t="shared" si="1599"/>
        <v>1512</v>
      </c>
      <c r="S2708" s="5">
        <v>15</v>
      </c>
      <c r="T2708" s="5">
        <v>0</v>
      </c>
      <c r="U2708">
        <f>[2]升级消耗!$L8</f>
        <v>1764</v>
      </c>
      <c r="V2708">
        <f t="shared" si="1573"/>
        <v>2.05</v>
      </c>
      <c r="AA2708" s="5">
        <f t="shared" si="1600"/>
        <v>100</v>
      </c>
    </row>
    <row r="2709" spans="1:27">
      <c r="A2709" s="5">
        <f t="shared" si="1592"/>
        <v>1010006</v>
      </c>
      <c r="B2709" s="5">
        <f t="shared" si="1570"/>
        <v>1010</v>
      </c>
      <c r="C2709" s="5">
        <f>VLOOKUP(B2709,[1]role!$A:$J,10,1)</f>
        <v>54</v>
      </c>
      <c r="D2709" s="5">
        <f t="shared" si="1571"/>
        <v>6</v>
      </c>
      <c r="E2709" s="10" t="s">
        <v>241</v>
      </c>
      <c r="F2709" s="5">
        <f>[2]攻击!$N11</f>
        <v>1541</v>
      </c>
      <c r="G2709" s="5">
        <f t="shared" si="1594"/>
        <v>79</v>
      </c>
      <c r="H2709" s="5">
        <v>0</v>
      </c>
      <c r="I2709" s="6">
        <f t="shared" si="1595"/>
        <v>110</v>
      </c>
      <c r="J2709">
        <v>0</v>
      </c>
      <c r="K2709" s="11">
        <f t="shared" si="1596"/>
        <v>8</v>
      </c>
      <c r="L2709">
        <v>0</v>
      </c>
      <c r="M2709">
        <v>0</v>
      </c>
      <c r="N2709" s="7">
        <v>0</v>
      </c>
      <c r="O2709" s="7" t="str">
        <f t="shared" ref="O2709:Q2709" si="1616">O2609</f>
        <v>1-1,2-7</v>
      </c>
      <c r="P2709" s="5" t="str">
        <f t="shared" si="1598"/>
        <v>1-1892</v>
      </c>
      <c r="Q2709" s="7">
        <f t="shared" si="1616"/>
        <v>0</v>
      </c>
      <c r="R2709" s="5">
        <f t="shared" si="1599"/>
        <v>1541</v>
      </c>
      <c r="S2709" s="5">
        <v>15</v>
      </c>
      <c r="T2709" s="5">
        <v>0</v>
      </c>
      <c r="U2709">
        <f>[2]升级消耗!$L9</f>
        <v>1892</v>
      </c>
      <c r="V2709">
        <f t="shared" si="1573"/>
        <v>2.05</v>
      </c>
      <c r="AA2709" s="5">
        <f t="shared" si="1600"/>
        <v>110</v>
      </c>
    </row>
    <row r="2710" spans="1:27">
      <c r="A2710" s="5">
        <f t="shared" si="1592"/>
        <v>1010007</v>
      </c>
      <c r="B2710" s="5">
        <f t="shared" si="1570"/>
        <v>1010</v>
      </c>
      <c r="C2710" s="5">
        <f>VLOOKUP(B2710,[1]role!$A:$J,10,1)</f>
        <v>54</v>
      </c>
      <c r="D2710" s="5">
        <f t="shared" si="1571"/>
        <v>7</v>
      </c>
      <c r="E2710" s="10" t="s">
        <v>241</v>
      </c>
      <c r="F2710" s="5">
        <f>[2]攻击!$N12</f>
        <v>1571</v>
      </c>
      <c r="G2710" s="5">
        <f t="shared" si="1594"/>
        <v>84</v>
      </c>
      <c r="H2710" s="5">
        <v>0</v>
      </c>
      <c r="I2710" s="6">
        <f t="shared" si="1595"/>
        <v>120</v>
      </c>
      <c r="J2710">
        <v>0</v>
      </c>
      <c r="K2710" s="11">
        <f t="shared" si="1596"/>
        <v>8</v>
      </c>
      <c r="L2710">
        <v>0</v>
      </c>
      <c r="M2710">
        <v>0</v>
      </c>
      <c r="N2710" s="7">
        <v>0</v>
      </c>
      <c r="O2710" s="7" t="str">
        <f t="shared" ref="O2710:Q2710" si="1617">O2610</f>
        <v>1-1,2-8</v>
      </c>
      <c r="P2710" s="5" t="str">
        <f t="shared" si="1598"/>
        <v>1-1951</v>
      </c>
      <c r="Q2710" s="7">
        <f t="shared" si="1617"/>
        <v>0</v>
      </c>
      <c r="R2710" s="5">
        <f t="shared" si="1599"/>
        <v>1571</v>
      </c>
      <c r="S2710" s="5">
        <v>15</v>
      </c>
      <c r="T2710" s="5">
        <v>0</v>
      </c>
      <c r="U2710">
        <f>[2]升级消耗!$L10</f>
        <v>1951</v>
      </c>
      <c r="V2710">
        <f t="shared" si="1573"/>
        <v>2.05</v>
      </c>
      <c r="AA2710" s="5">
        <f t="shared" si="1600"/>
        <v>120</v>
      </c>
    </row>
    <row r="2711" spans="1:27">
      <c r="A2711" s="5">
        <f t="shared" si="1592"/>
        <v>1010008</v>
      </c>
      <c r="B2711" s="5">
        <f t="shared" si="1570"/>
        <v>1010</v>
      </c>
      <c r="C2711" s="5">
        <f>VLOOKUP(B2711,[1]role!$A:$J,10,1)</f>
        <v>54</v>
      </c>
      <c r="D2711" s="5">
        <f t="shared" si="1571"/>
        <v>8</v>
      </c>
      <c r="E2711" s="10" t="s">
        <v>241</v>
      </c>
      <c r="F2711" s="5">
        <f>[2]攻击!$N13</f>
        <v>1604</v>
      </c>
      <c r="G2711" s="5">
        <f t="shared" si="1594"/>
        <v>89</v>
      </c>
      <c r="H2711" s="5">
        <v>0</v>
      </c>
      <c r="I2711" s="6">
        <f t="shared" si="1595"/>
        <v>130</v>
      </c>
      <c r="J2711">
        <v>0</v>
      </c>
      <c r="K2711" s="11">
        <f t="shared" si="1596"/>
        <v>8</v>
      </c>
      <c r="L2711">
        <v>0</v>
      </c>
      <c r="M2711">
        <v>0</v>
      </c>
      <c r="N2711" s="7">
        <v>0</v>
      </c>
      <c r="O2711" s="7" t="str">
        <f t="shared" ref="O2711:Q2711" si="1618">O2611</f>
        <v>1-1,2-9</v>
      </c>
      <c r="P2711" s="5" t="str">
        <f t="shared" si="1598"/>
        <v>1-2023</v>
      </c>
      <c r="Q2711" s="7">
        <f t="shared" si="1618"/>
        <v>0</v>
      </c>
      <c r="R2711" s="5">
        <f t="shared" si="1599"/>
        <v>1604</v>
      </c>
      <c r="S2711" s="5">
        <v>15</v>
      </c>
      <c r="T2711" s="5">
        <v>0</v>
      </c>
      <c r="U2711">
        <f>[2]升级消耗!$L11</f>
        <v>2023</v>
      </c>
      <c r="V2711">
        <f t="shared" si="1573"/>
        <v>2.05</v>
      </c>
      <c r="AA2711" s="5">
        <f t="shared" si="1600"/>
        <v>130</v>
      </c>
    </row>
    <row r="2712" spans="1:27">
      <c r="A2712" s="5">
        <f t="shared" si="1592"/>
        <v>1010009</v>
      </c>
      <c r="B2712" s="5">
        <f t="shared" si="1570"/>
        <v>1010</v>
      </c>
      <c r="C2712" s="5">
        <f>VLOOKUP(B2712,[1]role!$A:$J,10,1)</f>
        <v>54</v>
      </c>
      <c r="D2712" s="5">
        <f t="shared" si="1571"/>
        <v>9</v>
      </c>
      <c r="E2712" s="10" t="s">
        <v>241</v>
      </c>
      <c r="F2712" s="5">
        <f>[2]攻击!$N14</f>
        <v>1638</v>
      </c>
      <c r="G2712" s="5">
        <f t="shared" si="1594"/>
        <v>94</v>
      </c>
      <c r="H2712" s="5">
        <v>0</v>
      </c>
      <c r="I2712" s="6">
        <f t="shared" si="1595"/>
        <v>140</v>
      </c>
      <c r="J2712">
        <v>0</v>
      </c>
      <c r="K2712" s="11">
        <f t="shared" si="1596"/>
        <v>8</v>
      </c>
      <c r="L2712">
        <v>0</v>
      </c>
      <c r="M2712">
        <v>0</v>
      </c>
      <c r="N2712" s="7">
        <v>0</v>
      </c>
      <c r="O2712" s="7" t="str">
        <f t="shared" ref="O2712:Q2712" si="1619">O2612</f>
        <v>1-1,2-10</v>
      </c>
      <c r="P2712" s="5" t="str">
        <f t="shared" si="1598"/>
        <v>1-2094</v>
      </c>
      <c r="Q2712" s="7">
        <f t="shared" si="1619"/>
        <v>0</v>
      </c>
      <c r="R2712" s="5">
        <f t="shared" si="1599"/>
        <v>1638</v>
      </c>
      <c r="S2712" s="5">
        <v>15</v>
      </c>
      <c r="T2712" s="5">
        <v>0</v>
      </c>
      <c r="U2712">
        <f>[2]升级消耗!$L12</f>
        <v>2094</v>
      </c>
      <c r="V2712">
        <f t="shared" si="1573"/>
        <v>2.05</v>
      </c>
      <c r="AA2712" s="5">
        <f t="shared" si="1600"/>
        <v>140</v>
      </c>
    </row>
    <row r="2713" spans="1:27">
      <c r="A2713" s="5">
        <f t="shared" si="1592"/>
        <v>1010010</v>
      </c>
      <c r="B2713" s="5">
        <f t="shared" si="1570"/>
        <v>1010</v>
      </c>
      <c r="C2713" s="5">
        <f>VLOOKUP(B2713,[1]role!$A:$J,10,1)</f>
        <v>54</v>
      </c>
      <c r="D2713" s="5">
        <f t="shared" si="1571"/>
        <v>10</v>
      </c>
      <c r="E2713" s="10" t="s">
        <v>241</v>
      </c>
      <c r="F2713" s="5">
        <f>[2]攻击!$N15</f>
        <v>1676</v>
      </c>
      <c r="G2713" s="5">
        <f t="shared" si="1594"/>
        <v>99</v>
      </c>
      <c r="H2713" s="5">
        <v>0</v>
      </c>
      <c r="I2713" s="6">
        <f t="shared" si="1595"/>
        <v>150</v>
      </c>
      <c r="J2713">
        <v>0</v>
      </c>
      <c r="K2713" s="11">
        <f t="shared" si="1596"/>
        <v>8</v>
      </c>
      <c r="L2713">
        <v>0</v>
      </c>
      <c r="M2713">
        <v>0</v>
      </c>
      <c r="N2713" s="7">
        <v>0</v>
      </c>
      <c r="O2713" s="7" t="str">
        <f t="shared" ref="O2713:Q2713" si="1620">O2613</f>
        <v>1-1,2-11</v>
      </c>
      <c r="P2713" s="5" t="str">
        <f t="shared" si="1598"/>
        <v>1-2164</v>
      </c>
      <c r="Q2713" s="7">
        <f t="shared" si="1620"/>
        <v>0</v>
      </c>
      <c r="R2713" s="5">
        <f t="shared" si="1599"/>
        <v>1676</v>
      </c>
      <c r="S2713" s="5">
        <v>15</v>
      </c>
      <c r="T2713" s="5">
        <v>0</v>
      </c>
      <c r="U2713">
        <f>[2]升级消耗!$L13</f>
        <v>2164</v>
      </c>
      <c r="V2713">
        <f t="shared" si="1573"/>
        <v>2.05</v>
      </c>
      <c r="AA2713" s="5">
        <f t="shared" si="1600"/>
        <v>150</v>
      </c>
    </row>
    <row r="2714" spans="1:27">
      <c r="A2714" s="5">
        <f t="shared" si="1592"/>
        <v>1010011</v>
      </c>
      <c r="B2714" s="5">
        <f t="shared" si="1570"/>
        <v>1010</v>
      </c>
      <c r="C2714" s="5">
        <f>VLOOKUP(B2714,[1]role!$A:$J,10,1)</f>
        <v>54</v>
      </c>
      <c r="D2714" s="5">
        <f t="shared" si="1571"/>
        <v>11</v>
      </c>
      <c r="E2714" s="10" t="s">
        <v>241</v>
      </c>
      <c r="F2714" s="5">
        <f>[2]攻击!$N16</f>
        <v>1714</v>
      </c>
      <c r="G2714" s="5">
        <f t="shared" si="1594"/>
        <v>104</v>
      </c>
      <c r="H2714" s="5">
        <v>0</v>
      </c>
      <c r="I2714" s="6">
        <f t="shared" si="1595"/>
        <v>160</v>
      </c>
      <c r="J2714">
        <v>0</v>
      </c>
      <c r="K2714" s="11">
        <f t="shared" si="1596"/>
        <v>8</v>
      </c>
      <c r="L2714">
        <v>0</v>
      </c>
      <c r="M2714">
        <v>0</v>
      </c>
      <c r="N2714" s="7">
        <v>0</v>
      </c>
      <c r="O2714" s="7" t="str">
        <f t="shared" ref="O2714:Q2714" si="1621">O2614</f>
        <v>1-1,2-12</v>
      </c>
      <c r="P2714" s="5" t="str">
        <f t="shared" si="1598"/>
        <v>1-2355</v>
      </c>
      <c r="Q2714" s="7">
        <f t="shared" si="1621"/>
        <v>0</v>
      </c>
      <c r="R2714" s="5">
        <f t="shared" si="1599"/>
        <v>1714</v>
      </c>
      <c r="S2714" s="5">
        <v>15</v>
      </c>
      <c r="T2714" s="5">
        <v>0</v>
      </c>
      <c r="U2714">
        <f>[2]升级消耗!$L14</f>
        <v>2355</v>
      </c>
      <c r="V2714">
        <f t="shared" si="1573"/>
        <v>2.05</v>
      </c>
      <c r="AA2714" s="5">
        <f t="shared" si="1600"/>
        <v>160</v>
      </c>
    </row>
    <row r="2715" spans="1:27">
      <c r="A2715" s="5">
        <f t="shared" si="1592"/>
        <v>1010012</v>
      </c>
      <c r="B2715" s="5">
        <f t="shared" si="1570"/>
        <v>1010</v>
      </c>
      <c r="C2715" s="5">
        <f>VLOOKUP(B2715,[1]role!$A:$J,10,1)</f>
        <v>54</v>
      </c>
      <c r="D2715" s="5">
        <f t="shared" si="1571"/>
        <v>12</v>
      </c>
      <c r="E2715" s="10" t="s">
        <v>241</v>
      </c>
      <c r="F2715" s="5">
        <f>[2]攻击!$N17</f>
        <v>1756</v>
      </c>
      <c r="G2715" s="5">
        <f t="shared" si="1594"/>
        <v>108</v>
      </c>
      <c r="H2715" s="5">
        <v>0</v>
      </c>
      <c r="I2715" s="6">
        <f t="shared" si="1595"/>
        <v>170</v>
      </c>
      <c r="J2715">
        <v>0</v>
      </c>
      <c r="K2715" s="11">
        <f t="shared" si="1596"/>
        <v>8</v>
      </c>
      <c r="L2715">
        <v>0</v>
      </c>
      <c r="M2715">
        <v>0</v>
      </c>
      <c r="N2715" s="7">
        <v>0</v>
      </c>
      <c r="O2715" s="7" t="str">
        <f t="shared" ref="O2715:Q2715" si="1622">O2615</f>
        <v>1-1,2-13</v>
      </c>
      <c r="P2715" s="5" t="str">
        <f t="shared" si="1598"/>
        <v>1-2436</v>
      </c>
      <c r="Q2715" s="7">
        <f t="shared" si="1622"/>
        <v>0</v>
      </c>
      <c r="R2715" s="5">
        <f t="shared" si="1599"/>
        <v>1756</v>
      </c>
      <c r="S2715" s="5">
        <v>15</v>
      </c>
      <c r="T2715" s="5">
        <v>0</v>
      </c>
      <c r="U2715">
        <f>[2]升级消耗!$L15</f>
        <v>2436</v>
      </c>
      <c r="V2715">
        <f t="shared" si="1573"/>
        <v>2.05</v>
      </c>
      <c r="AA2715" s="5">
        <f t="shared" si="1600"/>
        <v>170</v>
      </c>
    </row>
    <row r="2716" spans="1:27">
      <c r="A2716" s="5">
        <f t="shared" si="1592"/>
        <v>1010013</v>
      </c>
      <c r="B2716" s="5">
        <f t="shared" si="1570"/>
        <v>1010</v>
      </c>
      <c r="C2716" s="5">
        <f>VLOOKUP(B2716,[1]role!$A:$J,10,1)</f>
        <v>54</v>
      </c>
      <c r="D2716" s="5">
        <f t="shared" si="1571"/>
        <v>13</v>
      </c>
      <c r="E2716" s="10" t="s">
        <v>241</v>
      </c>
      <c r="F2716" s="5">
        <f>[2]攻击!$N18</f>
        <v>1798</v>
      </c>
      <c r="G2716" s="5">
        <f t="shared" si="1594"/>
        <v>113</v>
      </c>
      <c r="H2716" s="5">
        <v>0</v>
      </c>
      <c r="I2716" s="6">
        <f t="shared" si="1595"/>
        <v>180</v>
      </c>
      <c r="J2716">
        <v>0</v>
      </c>
      <c r="K2716" s="11">
        <f t="shared" si="1596"/>
        <v>8</v>
      </c>
      <c r="L2716">
        <v>0</v>
      </c>
      <c r="M2716">
        <v>0</v>
      </c>
      <c r="N2716" s="7">
        <v>0</v>
      </c>
      <c r="O2716" s="7" t="str">
        <f t="shared" ref="O2716:Q2716" si="1623">O2616</f>
        <v>1-1,2-14</v>
      </c>
      <c r="P2716" s="5" t="str">
        <f t="shared" si="1598"/>
        <v>1-2527</v>
      </c>
      <c r="Q2716" s="7">
        <f t="shared" si="1623"/>
        <v>0</v>
      </c>
      <c r="R2716" s="5">
        <f t="shared" si="1599"/>
        <v>1798</v>
      </c>
      <c r="S2716" s="5">
        <v>15</v>
      </c>
      <c r="T2716" s="5">
        <v>0</v>
      </c>
      <c r="U2716">
        <f>[2]升级消耗!$L16</f>
        <v>2527</v>
      </c>
      <c r="V2716">
        <f t="shared" si="1573"/>
        <v>2.05</v>
      </c>
      <c r="AA2716" s="5">
        <f t="shared" si="1600"/>
        <v>180</v>
      </c>
    </row>
    <row r="2717" spans="1:27">
      <c r="A2717" s="5">
        <f t="shared" si="1592"/>
        <v>1010014</v>
      </c>
      <c r="B2717" s="5">
        <f t="shared" si="1570"/>
        <v>1010</v>
      </c>
      <c r="C2717" s="5">
        <f>VLOOKUP(B2717,[1]role!$A:$J,10,1)</f>
        <v>54</v>
      </c>
      <c r="D2717" s="5">
        <f t="shared" si="1571"/>
        <v>14</v>
      </c>
      <c r="E2717" s="10" t="s">
        <v>241</v>
      </c>
      <c r="F2717" s="5">
        <f>[2]攻击!$N19</f>
        <v>1844</v>
      </c>
      <c r="G2717" s="5">
        <f t="shared" si="1594"/>
        <v>118</v>
      </c>
      <c r="H2717" s="5">
        <v>0</v>
      </c>
      <c r="I2717" s="6">
        <f t="shared" si="1595"/>
        <v>190</v>
      </c>
      <c r="J2717">
        <v>0</v>
      </c>
      <c r="K2717" s="11">
        <f t="shared" si="1596"/>
        <v>8</v>
      </c>
      <c r="L2717">
        <v>0</v>
      </c>
      <c r="M2717">
        <v>0</v>
      </c>
      <c r="N2717" s="7">
        <v>0</v>
      </c>
      <c r="O2717" s="7" t="str">
        <f t="shared" ref="O2717:Q2717" si="1624">O2617</f>
        <v>1-1,2-15</v>
      </c>
      <c r="P2717" s="5" t="str">
        <f t="shared" si="1598"/>
        <v>1-2607</v>
      </c>
      <c r="Q2717" s="7">
        <f t="shared" si="1624"/>
        <v>0</v>
      </c>
      <c r="R2717" s="5">
        <f t="shared" si="1599"/>
        <v>1844</v>
      </c>
      <c r="S2717" s="5">
        <v>15</v>
      </c>
      <c r="T2717" s="5">
        <v>0</v>
      </c>
      <c r="U2717">
        <f>[2]升级消耗!$L17</f>
        <v>2607</v>
      </c>
      <c r="V2717">
        <f t="shared" si="1573"/>
        <v>2.05</v>
      </c>
      <c r="AA2717" s="5">
        <f t="shared" si="1600"/>
        <v>190</v>
      </c>
    </row>
    <row r="2718" spans="1:27">
      <c r="A2718" s="5">
        <f t="shared" si="1592"/>
        <v>1010015</v>
      </c>
      <c r="B2718" s="5">
        <f t="shared" si="1570"/>
        <v>1010</v>
      </c>
      <c r="C2718" s="5">
        <f>VLOOKUP(B2718,[1]role!$A:$J,10,1)</f>
        <v>54</v>
      </c>
      <c r="D2718" s="5">
        <f t="shared" si="1571"/>
        <v>15</v>
      </c>
      <c r="E2718" s="10" t="s">
        <v>241</v>
      </c>
      <c r="F2718" s="5">
        <f>[2]攻击!$N20</f>
        <v>1890</v>
      </c>
      <c r="G2718" s="5">
        <f t="shared" si="1594"/>
        <v>123</v>
      </c>
      <c r="H2718" s="5">
        <v>0</v>
      </c>
      <c r="I2718" s="6">
        <f t="shared" si="1595"/>
        <v>200</v>
      </c>
      <c r="J2718">
        <v>0</v>
      </c>
      <c r="K2718" s="11">
        <f t="shared" si="1596"/>
        <v>8</v>
      </c>
      <c r="L2718">
        <v>0</v>
      </c>
      <c r="M2718">
        <v>0</v>
      </c>
      <c r="N2718" s="7">
        <v>0</v>
      </c>
      <c r="O2718" s="7" t="str">
        <f t="shared" ref="O2718:Q2718" si="1625">O2618</f>
        <v>1-1,2-16</v>
      </c>
      <c r="P2718" s="5" t="str">
        <f t="shared" si="1598"/>
        <v>1-2695</v>
      </c>
      <c r="Q2718" s="7">
        <f t="shared" si="1625"/>
        <v>0</v>
      </c>
      <c r="R2718" s="5">
        <f t="shared" si="1599"/>
        <v>1890</v>
      </c>
      <c r="S2718" s="5">
        <v>15</v>
      </c>
      <c r="T2718" s="5">
        <v>0</v>
      </c>
      <c r="U2718">
        <f>[2]升级消耗!$L18</f>
        <v>2695</v>
      </c>
      <c r="V2718">
        <f t="shared" si="1573"/>
        <v>2.05</v>
      </c>
      <c r="AA2718" s="5">
        <f t="shared" si="1600"/>
        <v>200</v>
      </c>
    </row>
    <row r="2719" spans="1:27">
      <c r="A2719" s="5">
        <f t="shared" si="1592"/>
        <v>1010016</v>
      </c>
      <c r="B2719" s="5">
        <f t="shared" si="1570"/>
        <v>1010</v>
      </c>
      <c r="C2719" s="5">
        <f>VLOOKUP(B2719,[1]role!$A:$J,10,1)</f>
        <v>54</v>
      </c>
      <c r="D2719" s="5">
        <f t="shared" si="1571"/>
        <v>16</v>
      </c>
      <c r="E2719" s="10" t="s">
        <v>241</v>
      </c>
      <c r="F2719" s="5">
        <f>[2]攻击!$N21</f>
        <v>1940</v>
      </c>
      <c r="G2719" s="5">
        <f t="shared" si="1594"/>
        <v>128</v>
      </c>
      <c r="H2719" s="5">
        <v>0</v>
      </c>
      <c r="I2719" s="6">
        <f t="shared" si="1595"/>
        <v>210</v>
      </c>
      <c r="J2719">
        <v>0</v>
      </c>
      <c r="K2719" s="11">
        <f t="shared" si="1596"/>
        <v>8</v>
      </c>
      <c r="L2719">
        <v>0</v>
      </c>
      <c r="M2719">
        <v>0</v>
      </c>
      <c r="N2719" s="7">
        <v>0</v>
      </c>
      <c r="O2719" s="7" t="str">
        <f t="shared" ref="O2719:Q2719" si="1626">O2619</f>
        <v>1-1,2-17</v>
      </c>
      <c r="P2719" s="5" t="str">
        <f t="shared" si="1598"/>
        <v>1-2935</v>
      </c>
      <c r="Q2719" s="7">
        <f t="shared" si="1626"/>
        <v>0</v>
      </c>
      <c r="R2719" s="5">
        <f t="shared" si="1599"/>
        <v>1940</v>
      </c>
      <c r="S2719" s="5">
        <v>15</v>
      </c>
      <c r="T2719" s="5">
        <v>0</v>
      </c>
      <c r="U2719">
        <f>[2]升级消耗!$L19</f>
        <v>2935</v>
      </c>
      <c r="V2719">
        <f t="shared" si="1573"/>
        <v>2.05</v>
      </c>
      <c r="AA2719" s="5">
        <f t="shared" si="1600"/>
        <v>210</v>
      </c>
    </row>
    <row r="2720" spans="1:27">
      <c r="A2720" s="5">
        <f t="shared" si="1592"/>
        <v>1010017</v>
      </c>
      <c r="B2720" s="5">
        <f t="shared" si="1570"/>
        <v>1010</v>
      </c>
      <c r="C2720" s="5">
        <f>VLOOKUP(B2720,[1]role!$A:$J,10,1)</f>
        <v>54</v>
      </c>
      <c r="D2720" s="5">
        <f t="shared" si="1571"/>
        <v>17</v>
      </c>
      <c r="E2720" s="10" t="s">
        <v>241</v>
      </c>
      <c r="F2720" s="5">
        <f>[2]攻击!$N22</f>
        <v>1991</v>
      </c>
      <c r="G2720" s="5">
        <f t="shared" si="1594"/>
        <v>133</v>
      </c>
      <c r="H2720" s="5">
        <v>0</v>
      </c>
      <c r="I2720" s="6">
        <f t="shared" si="1595"/>
        <v>220</v>
      </c>
      <c r="J2720">
        <v>0</v>
      </c>
      <c r="K2720" s="11">
        <f t="shared" si="1596"/>
        <v>8</v>
      </c>
      <c r="L2720">
        <v>0</v>
      </c>
      <c r="M2720">
        <v>0</v>
      </c>
      <c r="N2720" s="7">
        <v>0</v>
      </c>
      <c r="O2720" s="7" t="str">
        <f t="shared" ref="O2720:Q2720" si="1627">O2620</f>
        <v>1-1,2-18</v>
      </c>
      <c r="P2720" s="5" t="str">
        <f t="shared" si="1598"/>
        <v>1-3047</v>
      </c>
      <c r="Q2720" s="7">
        <f t="shared" si="1627"/>
        <v>0</v>
      </c>
      <c r="R2720" s="5">
        <f t="shared" si="1599"/>
        <v>1991</v>
      </c>
      <c r="S2720" s="5">
        <v>15</v>
      </c>
      <c r="T2720" s="5">
        <v>0</v>
      </c>
      <c r="U2720">
        <f>[2]升级消耗!$L20</f>
        <v>3047</v>
      </c>
      <c r="V2720">
        <f t="shared" si="1573"/>
        <v>2.05</v>
      </c>
      <c r="AA2720" s="5">
        <f t="shared" si="1600"/>
        <v>220</v>
      </c>
    </row>
    <row r="2721" spans="1:27">
      <c r="A2721" s="5">
        <f t="shared" si="1592"/>
        <v>1010018</v>
      </c>
      <c r="B2721" s="5">
        <f t="shared" si="1570"/>
        <v>1010</v>
      </c>
      <c r="C2721" s="5">
        <f>VLOOKUP(B2721,[1]role!$A:$J,10,1)</f>
        <v>54</v>
      </c>
      <c r="D2721" s="5">
        <f t="shared" si="1571"/>
        <v>18</v>
      </c>
      <c r="E2721" s="10" t="s">
        <v>241</v>
      </c>
      <c r="F2721" s="5">
        <f>[2]攻击!$N23</f>
        <v>2045</v>
      </c>
      <c r="G2721" s="5">
        <f t="shared" si="1594"/>
        <v>138</v>
      </c>
      <c r="H2721" s="5">
        <v>0</v>
      </c>
      <c r="I2721" s="6">
        <f t="shared" si="1595"/>
        <v>230</v>
      </c>
      <c r="J2721">
        <v>0</v>
      </c>
      <c r="K2721" s="11">
        <f t="shared" si="1596"/>
        <v>8</v>
      </c>
      <c r="L2721">
        <v>0</v>
      </c>
      <c r="M2721">
        <v>0</v>
      </c>
      <c r="N2721" s="7">
        <v>0</v>
      </c>
      <c r="O2721" s="7" t="str">
        <f t="shared" ref="O2721:Q2721" si="1628">O2621</f>
        <v>1-1,2-19</v>
      </c>
      <c r="P2721" s="5" t="str">
        <f t="shared" si="1598"/>
        <v>1-3158</v>
      </c>
      <c r="Q2721" s="7">
        <f t="shared" si="1628"/>
        <v>0</v>
      </c>
      <c r="R2721" s="5">
        <f t="shared" si="1599"/>
        <v>2045</v>
      </c>
      <c r="S2721" s="5">
        <v>15</v>
      </c>
      <c r="T2721" s="5">
        <v>0</v>
      </c>
      <c r="U2721">
        <f>[2]升级消耗!$L21</f>
        <v>3158</v>
      </c>
      <c r="V2721">
        <f t="shared" si="1573"/>
        <v>2.05</v>
      </c>
      <c r="AA2721" s="5">
        <f t="shared" si="1600"/>
        <v>230</v>
      </c>
    </row>
    <row r="2722" spans="1:27">
      <c r="A2722" s="5">
        <f t="shared" si="1592"/>
        <v>1010019</v>
      </c>
      <c r="B2722" s="5">
        <f t="shared" si="1570"/>
        <v>1010</v>
      </c>
      <c r="C2722" s="5">
        <f>VLOOKUP(B2722,[1]role!$A:$J,10,1)</f>
        <v>54</v>
      </c>
      <c r="D2722" s="5">
        <f t="shared" si="1571"/>
        <v>19</v>
      </c>
      <c r="E2722" s="10" t="s">
        <v>241</v>
      </c>
      <c r="F2722" s="5">
        <f>[2]攻击!$N24</f>
        <v>2100</v>
      </c>
      <c r="G2722" s="5">
        <f t="shared" si="1594"/>
        <v>143</v>
      </c>
      <c r="H2722" s="5">
        <v>0</v>
      </c>
      <c r="I2722" s="6">
        <f t="shared" si="1595"/>
        <v>240</v>
      </c>
      <c r="J2722">
        <v>0</v>
      </c>
      <c r="K2722" s="11">
        <f t="shared" si="1596"/>
        <v>8</v>
      </c>
      <c r="L2722">
        <v>0</v>
      </c>
      <c r="M2722">
        <v>0</v>
      </c>
      <c r="N2722" s="7">
        <v>0</v>
      </c>
      <c r="O2722" s="7" t="str">
        <f t="shared" ref="O2722:Q2722" si="1629">O2622</f>
        <v>1-1,2-20</v>
      </c>
      <c r="P2722" s="5" t="str">
        <f t="shared" si="1598"/>
        <v>1-3280</v>
      </c>
      <c r="Q2722" s="7">
        <f t="shared" si="1629"/>
        <v>0</v>
      </c>
      <c r="R2722" s="5">
        <f t="shared" si="1599"/>
        <v>2100</v>
      </c>
      <c r="S2722" s="5">
        <v>15</v>
      </c>
      <c r="T2722" s="5">
        <v>0</v>
      </c>
      <c r="U2722">
        <f>[2]升级消耗!$L22</f>
        <v>3280</v>
      </c>
      <c r="V2722">
        <f t="shared" si="1573"/>
        <v>2.05</v>
      </c>
      <c r="AA2722" s="5">
        <f t="shared" si="1600"/>
        <v>240</v>
      </c>
    </row>
    <row r="2723" spans="1:27">
      <c r="A2723" s="5">
        <f t="shared" si="1592"/>
        <v>1010020</v>
      </c>
      <c r="B2723" s="5">
        <f t="shared" si="1570"/>
        <v>1010</v>
      </c>
      <c r="C2723" s="5">
        <f>VLOOKUP(B2723,[1]role!$A:$J,10,1)</f>
        <v>54</v>
      </c>
      <c r="D2723" s="5">
        <f t="shared" si="1571"/>
        <v>20</v>
      </c>
      <c r="E2723" s="10" t="s">
        <v>241</v>
      </c>
      <c r="F2723" s="5">
        <f>[2]攻击!$N25</f>
        <v>2159</v>
      </c>
      <c r="G2723" s="5">
        <f t="shared" si="1594"/>
        <v>147</v>
      </c>
      <c r="H2723" s="5">
        <v>0</v>
      </c>
      <c r="I2723" s="6">
        <f t="shared" si="1595"/>
        <v>250</v>
      </c>
      <c r="J2723">
        <v>0</v>
      </c>
      <c r="K2723" s="11">
        <f t="shared" si="1596"/>
        <v>8</v>
      </c>
      <c r="L2723">
        <v>0</v>
      </c>
      <c r="M2723">
        <v>0</v>
      </c>
      <c r="N2723" s="7">
        <v>0</v>
      </c>
      <c r="O2723" s="7" t="str">
        <f t="shared" ref="O2723:Q2723" si="1630">O2623</f>
        <v>1-1,2-21</v>
      </c>
      <c r="P2723" s="5" t="str">
        <f t="shared" si="1598"/>
        <v>1-3397</v>
      </c>
      <c r="Q2723" s="7">
        <f t="shared" si="1630"/>
        <v>0</v>
      </c>
      <c r="R2723" s="5">
        <f t="shared" si="1599"/>
        <v>2159</v>
      </c>
      <c r="S2723" s="5">
        <v>15</v>
      </c>
      <c r="T2723" s="5">
        <v>0</v>
      </c>
      <c r="U2723">
        <f>[2]升级消耗!$L23</f>
        <v>3397</v>
      </c>
      <c r="V2723">
        <f t="shared" si="1573"/>
        <v>2.05</v>
      </c>
      <c r="AA2723" s="5">
        <f t="shared" si="1600"/>
        <v>250</v>
      </c>
    </row>
    <row r="2724" spans="1:27">
      <c r="A2724" s="5">
        <f t="shared" si="1592"/>
        <v>1010021</v>
      </c>
      <c r="B2724" s="5">
        <f t="shared" si="1570"/>
        <v>1010</v>
      </c>
      <c r="C2724" s="5">
        <f>VLOOKUP(B2724,[1]role!$A:$J,10,1)</f>
        <v>54</v>
      </c>
      <c r="D2724" s="5">
        <f t="shared" si="1571"/>
        <v>21</v>
      </c>
      <c r="E2724" s="10" t="s">
        <v>241</v>
      </c>
      <c r="F2724" s="5">
        <f>[2]攻击!$N26</f>
        <v>2218</v>
      </c>
      <c r="G2724" s="5">
        <f t="shared" si="1594"/>
        <v>152</v>
      </c>
      <c r="H2724" s="5">
        <v>0</v>
      </c>
      <c r="I2724" s="6">
        <f t="shared" si="1595"/>
        <v>260</v>
      </c>
      <c r="J2724">
        <v>0</v>
      </c>
      <c r="K2724" s="11">
        <f t="shared" si="1596"/>
        <v>8</v>
      </c>
      <c r="L2724">
        <v>0</v>
      </c>
      <c r="M2724">
        <v>0</v>
      </c>
      <c r="N2724" s="7">
        <v>0</v>
      </c>
      <c r="O2724" s="7" t="str">
        <f t="shared" ref="O2724:Q2724" si="1631">O2624</f>
        <v>1-1,2-22</v>
      </c>
      <c r="P2724" s="5" t="str">
        <f t="shared" si="1598"/>
        <v>1-3687</v>
      </c>
      <c r="Q2724" s="7">
        <f t="shared" si="1631"/>
        <v>0</v>
      </c>
      <c r="R2724" s="5">
        <f t="shared" si="1599"/>
        <v>2218</v>
      </c>
      <c r="S2724" s="5">
        <v>15</v>
      </c>
      <c r="T2724" s="5">
        <v>0</v>
      </c>
      <c r="U2724">
        <f>[2]升级消耗!$L24</f>
        <v>3687</v>
      </c>
      <c r="V2724">
        <f t="shared" si="1573"/>
        <v>2.05</v>
      </c>
      <c r="AA2724" s="5">
        <f t="shared" si="1600"/>
        <v>260</v>
      </c>
    </row>
    <row r="2725" spans="1:27">
      <c r="A2725" s="5">
        <f t="shared" si="1592"/>
        <v>1010022</v>
      </c>
      <c r="B2725" s="5">
        <f t="shared" si="1570"/>
        <v>1010</v>
      </c>
      <c r="C2725" s="5">
        <f>VLOOKUP(B2725,[1]role!$A:$J,10,1)</f>
        <v>54</v>
      </c>
      <c r="D2725" s="5">
        <f t="shared" si="1571"/>
        <v>22</v>
      </c>
      <c r="E2725" s="10" t="s">
        <v>241</v>
      </c>
      <c r="F2725" s="5">
        <f>[2]攻击!$N27</f>
        <v>2281</v>
      </c>
      <c r="G2725" s="5">
        <f t="shared" si="1594"/>
        <v>157</v>
      </c>
      <c r="H2725" s="5">
        <v>0</v>
      </c>
      <c r="I2725" s="6">
        <f t="shared" si="1595"/>
        <v>270</v>
      </c>
      <c r="J2725">
        <v>0</v>
      </c>
      <c r="K2725" s="11">
        <f t="shared" si="1596"/>
        <v>8</v>
      </c>
      <c r="L2725">
        <v>0</v>
      </c>
      <c r="M2725">
        <v>0</v>
      </c>
      <c r="N2725" s="7">
        <v>0</v>
      </c>
      <c r="O2725" s="7" t="str">
        <f t="shared" ref="O2725:Q2725" si="1632">O2625</f>
        <v>1-1,2-23</v>
      </c>
      <c r="P2725" s="5" t="str">
        <f t="shared" si="1598"/>
        <v>1-3814</v>
      </c>
      <c r="Q2725" s="7">
        <f t="shared" si="1632"/>
        <v>0</v>
      </c>
      <c r="R2725" s="5">
        <f t="shared" si="1599"/>
        <v>2281</v>
      </c>
      <c r="S2725" s="5">
        <v>15</v>
      </c>
      <c r="T2725" s="5">
        <v>0</v>
      </c>
      <c r="U2725">
        <f>[2]升级消耗!$L25</f>
        <v>3814</v>
      </c>
      <c r="V2725">
        <f t="shared" si="1573"/>
        <v>2.05</v>
      </c>
      <c r="AA2725" s="5">
        <f t="shared" si="1600"/>
        <v>270</v>
      </c>
    </row>
    <row r="2726" spans="1:27">
      <c r="A2726" s="5">
        <f t="shared" si="1592"/>
        <v>1010023</v>
      </c>
      <c r="B2726" s="5">
        <f t="shared" si="1570"/>
        <v>1010</v>
      </c>
      <c r="C2726" s="5">
        <f>VLOOKUP(B2726,[1]role!$A:$J,10,1)</f>
        <v>54</v>
      </c>
      <c r="D2726" s="5">
        <f t="shared" si="1571"/>
        <v>23</v>
      </c>
      <c r="E2726" s="10" t="s">
        <v>241</v>
      </c>
      <c r="F2726" s="5">
        <f>[2]攻击!$N28</f>
        <v>2344</v>
      </c>
      <c r="G2726" s="5">
        <f t="shared" si="1594"/>
        <v>162</v>
      </c>
      <c r="H2726" s="5">
        <v>0</v>
      </c>
      <c r="I2726" s="6">
        <f t="shared" si="1595"/>
        <v>280</v>
      </c>
      <c r="J2726">
        <v>0</v>
      </c>
      <c r="K2726" s="11">
        <f t="shared" si="1596"/>
        <v>8</v>
      </c>
      <c r="L2726">
        <v>0</v>
      </c>
      <c r="M2726">
        <v>0</v>
      </c>
      <c r="N2726" s="7">
        <v>0</v>
      </c>
      <c r="O2726" s="7" t="str">
        <f t="shared" ref="O2726:Q2726" si="1633">O2626</f>
        <v>1-1,2-24</v>
      </c>
      <c r="P2726" s="5" t="str">
        <f t="shared" si="1598"/>
        <v>1-3951</v>
      </c>
      <c r="Q2726" s="7">
        <f t="shared" si="1633"/>
        <v>0</v>
      </c>
      <c r="R2726" s="5">
        <f t="shared" si="1599"/>
        <v>2344</v>
      </c>
      <c r="S2726" s="5">
        <v>15</v>
      </c>
      <c r="T2726" s="5">
        <v>0</v>
      </c>
      <c r="U2726">
        <f>[2]升级消耗!$L26</f>
        <v>3951</v>
      </c>
      <c r="V2726">
        <f t="shared" si="1573"/>
        <v>2.05</v>
      </c>
      <c r="AA2726" s="5">
        <f t="shared" si="1600"/>
        <v>280</v>
      </c>
    </row>
    <row r="2727" spans="1:27">
      <c r="A2727" s="5">
        <f t="shared" si="1592"/>
        <v>1010024</v>
      </c>
      <c r="B2727" s="5">
        <f t="shared" si="1570"/>
        <v>1010</v>
      </c>
      <c r="C2727" s="5">
        <f>VLOOKUP(B2727,[1]role!$A:$J,10,1)</f>
        <v>54</v>
      </c>
      <c r="D2727" s="5">
        <f t="shared" si="1571"/>
        <v>24</v>
      </c>
      <c r="E2727" s="10" t="s">
        <v>241</v>
      </c>
      <c r="F2727" s="5">
        <f>[2]攻击!$N29</f>
        <v>2411</v>
      </c>
      <c r="G2727" s="5">
        <f t="shared" si="1594"/>
        <v>167</v>
      </c>
      <c r="H2727" s="5">
        <v>0</v>
      </c>
      <c r="I2727" s="6">
        <f t="shared" si="1595"/>
        <v>290</v>
      </c>
      <c r="J2727">
        <v>0</v>
      </c>
      <c r="K2727" s="11">
        <f t="shared" si="1596"/>
        <v>8</v>
      </c>
      <c r="L2727">
        <v>0</v>
      </c>
      <c r="M2727">
        <v>0</v>
      </c>
      <c r="N2727" s="7">
        <v>0</v>
      </c>
      <c r="O2727" s="7" t="str">
        <f t="shared" ref="O2727:Q2727" si="1634">O2627</f>
        <v>1-1,2-25</v>
      </c>
      <c r="P2727" s="5" t="str">
        <f t="shared" si="1598"/>
        <v>1-4096</v>
      </c>
      <c r="Q2727" s="7">
        <f t="shared" si="1634"/>
        <v>0</v>
      </c>
      <c r="R2727" s="5">
        <f t="shared" si="1599"/>
        <v>2411</v>
      </c>
      <c r="S2727" s="5">
        <v>15</v>
      </c>
      <c r="T2727" s="5">
        <v>0</v>
      </c>
      <c r="U2727">
        <f>[2]升级消耗!$L27</f>
        <v>4096</v>
      </c>
      <c r="V2727">
        <f t="shared" si="1573"/>
        <v>2.05</v>
      </c>
      <c r="AA2727" s="5">
        <f t="shared" si="1600"/>
        <v>290</v>
      </c>
    </row>
    <row r="2728" spans="1:27">
      <c r="A2728" s="5">
        <f t="shared" si="1592"/>
        <v>1010025</v>
      </c>
      <c r="B2728" s="5">
        <f t="shared" si="1570"/>
        <v>1010</v>
      </c>
      <c r="C2728" s="5">
        <f>VLOOKUP(B2728,[1]role!$A:$J,10,1)</f>
        <v>54</v>
      </c>
      <c r="D2728" s="5">
        <f t="shared" si="1571"/>
        <v>25</v>
      </c>
      <c r="E2728" s="10" t="s">
        <v>241</v>
      </c>
      <c r="F2728" s="5">
        <f>[2]攻击!$N30</f>
        <v>2478</v>
      </c>
      <c r="G2728" s="5">
        <f t="shared" si="1594"/>
        <v>172</v>
      </c>
      <c r="H2728" s="5">
        <v>0</v>
      </c>
      <c r="I2728" s="6">
        <f t="shared" si="1595"/>
        <v>300</v>
      </c>
      <c r="J2728">
        <v>0</v>
      </c>
      <c r="K2728" s="11">
        <f t="shared" si="1596"/>
        <v>8</v>
      </c>
      <c r="L2728">
        <v>0</v>
      </c>
      <c r="M2728">
        <v>0</v>
      </c>
      <c r="N2728" s="7">
        <v>0</v>
      </c>
      <c r="O2728" s="7" t="str">
        <f t="shared" ref="O2728:Q2728" si="1635">O2628</f>
        <v>1-1,2-26</v>
      </c>
      <c r="P2728" s="5" t="str">
        <f t="shared" si="1598"/>
        <v>1-4230</v>
      </c>
      <c r="Q2728" s="7">
        <f t="shared" si="1635"/>
        <v>0</v>
      </c>
      <c r="R2728" s="5">
        <f t="shared" si="1599"/>
        <v>2478</v>
      </c>
      <c r="S2728" s="5">
        <v>15</v>
      </c>
      <c r="T2728" s="5">
        <v>0</v>
      </c>
      <c r="U2728">
        <f>[2]升级消耗!$L28</f>
        <v>4230</v>
      </c>
      <c r="V2728">
        <f t="shared" si="1573"/>
        <v>2.05</v>
      </c>
      <c r="AA2728" s="5">
        <f t="shared" si="1600"/>
        <v>300</v>
      </c>
    </row>
    <row r="2729" spans="1:27">
      <c r="A2729" s="5">
        <f t="shared" si="1592"/>
        <v>1010026</v>
      </c>
      <c r="B2729" s="5">
        <f t="shared" si="1570"/>
        <v>1010</v>
      </c>
      <c r="C2729" s="5">
        <f>VLOOKUP(B2729,[1]role!$A:$J,10,1)</f>
        <v>54</v>
      </c>
      <c r="D2729" s="5">
        <f t="shared" si="1571"/>
        <v>26</v>
      </c>
      <c r="E2729" s="10" t="s">
        <v>241</v>
      </c>
      <c r="F2729" s="5">
        <f>[2]攻击!$N31</f>
        <v>2579</v>
      </c>
      <c r="G2729" s="5">
        <f t="shared" si="1594"/>
        <v>177</v>
      </c>
      <c r="H2729" s="5">
        <v>0</v>
      </c>
      <c r="I2729" s="6">
        <f t="shared" si="1595"/>
        <v>310</v>
      </c>
      <c r="J2729">
        <v>0</v>
      </c>
      <c r="K2729" s="11">
        <f t="shared" si="1596"/>
        <v>8</v>
      </c>
      <c r="L2729">
        <v>0</v>
      </c>
      <c r="M2729">
        <v>0</v>
      </c>
      <c r="N2729" s="7">
        <v>0</v>
      </c>
      <c r="O2729" s="7" t="str">
        <f t="shared" ref="O2729:Q2729" si="1636">O2629</f>
        <v>1-1,2-27</v>
      </c>
      <c r="P2729" s="5" t="str">
        <f t="shared" si="1598"/>
        <v>1-4667</v>
      </c>
      <c r="Q2729" s="7">
        <f t="shared" si="1636"/>
        <v>0</v>
      </c>
      <c r="R2729" s="5">
        <f t="shared" si="1599"/>
        <v>2579</v>
      </c>
      <c r="S2729" s="5">
        <v>15</v>
      </c>
      <c r="T2729" s="5">
        <v>0</v>
      </c>
      <c r="U2729">
        <f>[2]升级消耗!$L29</f>
        <v>4667</v>
      </c>
      <c r="V2729">
        <f t="shared" si="1573"/>
        <v>2.05</v>
      </c>
      <c r="AA2729" s="5">
        <f t="shared" si="1600"/>
        <v>310</v>
      </c>
    </row>
    <row r="2730" spans="1:27">
      <c r="A2730" s="5">
        <f t="shared" si="1592"/>
        <v>1010027</v>
      </c>
      <c r="B2730" s="5">
        <f t="shared" si="1570"/>
        <v>1010</v>
      </c>
      <c r="C2730" s="5">
        <f>VLOOKUP(B2730,[1]role!$A:$J,10,1)</f>
        <v>54</v>
      </c>
      <c r="D2730" s="5">
        <f t="shared" si="1571"/>
        <v>27</v>
      </c>
      <c r="E2730" s="10" t="s">
        <v>241</v>
      </c>
      <c r="F2730" s="5">
        <f>[2]攻击!$N32</f>
        <v>2680</v>
      </c>
      <c r="G2730" s="5">
        <f t="shared" si="1594"/>
        <v>182</v>
      </c>
      <c r="H2730" s="5">
        <v>0</v>
      </c>
      <c r="I2730" s="6">
        <f t="shared" si="1595"/>
        <v>320</v>
      </c>
      <c r="J2730">
        <v>0</v>
      </c>
      <c r="K2730" s="11">
        <f t="shared" si="1596"/>
        <v>8</v>
      </c>
      <c r="L2730">
        <v>0</v>
      </c>
      <c r="M2730">
        <v>0</v>
      </c>
      <c r="N2730" s="7">
        <v>0</v>
      </c>
      <c r="O2730" s="7" t="str">
        <f t="shared" ref="O2730:Q2730" si="1637">O2630</f>
        <v>1-1,2-28</v>
      </c>
      <c r="P2730" s="5" t="str">
        <f t="shared" si="1598"/>
        <v>1-4901</v>
      </c>
      <c r="Q2730" s="7">
        <f t="shared" si="1637"/>
        <v>0</v>
      </c>
      <c r="R2730" s="5">
        <f t="shared" si="1599"/>
        <v>2680</v>
      </c>
      <c r="S2730" s="5">
        <v>15</v>
      </c>
      <c r="T2730" s="5">
        <v>0</v>
      </c>
      <c r="U2730">
        <f>[2]升级消耗!$L30</f>
        <v>4901</v>
      </c>
      <c r="V2730">
        <f t="shared" si="1573"/>
        <v>2.05</v>
      </c>
      <c r="AA2730" s="5">
        <f t="shared" si="1600"/>
        <v>320</v>
      </c>
    </row>
    <row r="2731" spans="1:27">
      <c r="A2731" s="5">
        <f t="shared" si="1592"/>
        <v>1010028</v>
      </c>
      <c r="B2731" s="5">
        <f t="shared" si="1570"/>
        <v>1010</v>
      </c>
      <c r="C2731" s="5">
        <f>VLOOKUP(B2731,[1]role!$A:$J,10,1)</f>
        <v>54</v>
      </c>
      <c r="D2731" s="5">
        <f t="shared" si="1571"/>
        <v>28</v>
      </c>
      <c r="E2731" s="10" t="s">
        <v>241</v>
      </c>
      <c r="F2731" s="5">
        <f>[2]攻击!$N33</f>
        <v>2785</v>
      </c>
      <c r="G2731" s="5">
        <f t="shared" si="1594"/>
        <v>186</v>
      </c>
      <c r="H2731" s="5">
        <v>0</v>
      </c>
      <c r="I2731" s="6">
        <f t="shared" si="1595"/>
        <v>330</v>
      </c>
      <c r="J2731">
        <v>0</v>
      </c>
      <c r="K2731" s="11">
        <f t="shared" si="1596"/>
        <v>8</v>
      </c>
      <c r="L2731">
        <v>0</v>
      </c>
      <c r="M2731">
        <v>0</v>
      </c>
      <c r="N2731" s="7">
        <v>0</v>
      </c>
      <c r="O2731" s="7" t="str">
        <f t="shared" ref="O2731:Q2731" si="1638">O2631</f>
        <v>1-1,2-29</v>
      </c>
      <c r="P2731" s="5" t="str">
        <f t="shared" si="1598"/>
        <v>1-5127</v>
      </c>
      <c r="Q2731" s="7">
        <f t="shared" si="1638"/>
        <v>0</v>
      </c>
      <c r="R2731" s="5">
        <f t="shared" si="1599"/>
        <v>2785</v>
      </c>
      <c r="S2731" s="5">
        <v>15</v>
      </c>
      <c r="T2731" s="5">
        <v>0</v>
      </c>
      <c r="U2731">
        <f>[2]升级消耗!$L31</f>
        <v>5127</v>
      </c>
      <c r="V2731">
        <f t="shared" si="1573"/>
        <v>2.05</v>
      </c>
      <c r="AA2731" s="5">
        <f t="shared" si="1600"/>
        <v>330</v>
      </c>
    </row>
    <row r="2732" spans="1:27">
      <c r="A2732" s="5">
        <f t="shared" si="1592"/>
        <v>1010029</v>
      </c>
      <c r="B2732" s="5">
        <f t="shared" si="1570"/>
        <v>1010</v>
      </c>
      <c r="C2732" s="5">
        <f>VLOOKUP(B2732,[1]role!$A:$J,10,1)</f>
        <v>54</v>
      </c>
      <c r="D2732" s="5">
        <f t="shared" si="1571"/>
        <v>29</v>
      </c>
      <c r="E2732" s="10" t="s">
        <v>241</v>
      </c>
      <c r="F2732" s="5">
        <f>[2]攻击!$N34</f>
        <v>2890</v>
      </c>
      <c r="G2732" s="5">
        <f t="shared" si="1594"/>
        <v>191</v>
      </c>
      <c r="H2732" s="5">
        <v>0</v>
      </c>
      <c r="I2732" s="6">
        <f t="shared" si="1595"/>
        <v>340</v>
      </c>
      <c r="J2732">
        <v>0</v>
      </c>
      <c r="K2732" s="11">
        <f t="shared" si="1596"/>
        <v>8</v>
      </c>
      <c r="L2732">
        <v>0</v>
      </c>
      <c r="M2732">
        <v>0</v>
      </c>
      <c r="N2732" s="7">
        <v>0</v>
      </c>
      <c r="O2732" s="7" t="str">
        <f t="shared" ref="O2732:Q2732" si="1639">O2632</f>
        <v>1-1,2-30</v>
      </c>
      <c r="P2732" s="5" t="str">
        <f t="shared" si="1598"/>
        <v>1-5352</v>
      </c>
      <c r="Q2732" s="7">
        <f t="shared" si="1639"/>
        <v>0</v>
      </c>
      <c r="R2732" s="5">
        <f t="shared" si="1599"/>
        <v>2890</v>
      </c>
      <c r="S2732" s="5">
        <v>15</v>
      </c>
      <c r="T2732" s="5">
        <v>0</v>
      </c>
      <c r="U2732">
        <f>[2]升级消耗!$L32</f>
        <v>5352</v>
      </c>
      <c r="V2732">
        <f t="shared" si="1573"/>
        <v>2.05</v>
      </c>
      <c r="AA2732" s="5">
        <f t="shared" si="1600"/>
        <v>340</v>
      </c>
    </row>
    <row r="2733" spans="1:27">
      <c r="A2733" s="5">
        <f t="shared" si="1592"/>
        <v>1010030</v>
      </c>
      <c r="B2733" s="5">
        <f t="shared" si="1570"/>
        <v>1010</v>
      </c>
      <c r="C2733" s="5">
        <f>VLOOKUP(B2733,[1]role!$A:$J,10,1)</f>
        <v>54</v>
      </c>
      <c r="D2733" s="5">
        <f t="shared" si="1571"/>
        <v>30</v>
      </c>
      <c r="E2733" s="10" t="s">
        <v>241</v>
      </c>
      <c r="F2733" s="5">
        <f>[2]攻击!$N35</f>
        <v>2999</v>
      </c>
      <c r="G2733" s="5">
        <f t="shared" si="1594"/>
        <v>196</v>
      </c>
      <c r="H2733" s="5">
        <v>0</v>
      </c>
      <c r="I2733" s="6">
        <f t="shared" si="1595"/>
        <v>350</v>
      </c>
      <c r="J2733">
        <v>0</v>
      </c>
      <c r="K2733" s="11">
        <f t="shared" si="1596"/>
        <v>8</v>
      </c>
      <c r="L2733">
        <v>0</v>
      </c>
      <c r="M2733">
        <v>0</v>
      </c>
      <c r="N2733" s="7">
        <v>0</v>
      </c>
      <c r="O2733" s="7" t="str">
        <f t="shared" ref="O2733:Q2733" si="1640">O2633</f>
        <v>1-1,2-31</v>
      </c>
      <c r="P2733" s="5" t="str">
        <f t="shared" si="1598"/>
        <v>1-5581</v>
      </c>
      <c r="Q2733" s="7">
        <f t="shared" si="1640"/>
        <v>0</v>
      </c>
      <c r="R2733" s="5">
        <f t="shared" si="1599"/>
        <v>2999</v>
      </c>
      <c r="S2733" s="5">
        <v>15</v>
      </c>
      <c r="T2733" s="5">
        <v>0</v>
      </c>
      <c r="U2733">
        <f>[2]升级消耗!$L33</f>
        <v>5581</v>
      </c>
      <c r="V2733">
        <f t="shared" si="1573"/>
        <v>2.05</v>
      </c>
      <c r="AA2733" s="5">
        <f t="shared" si="1600"/>
        <v>350</v>
      </c>
    </row>
    <row r="2734" spans="1:27">
      <c r="A2734" s="5">
        <f t="shared" si="1592"/>
        <v>1010031</v>
      </c>
      <c r="B2734" s="5">
        <f t="shared" si="1570"/>
        <v>1010</v>
      </c>
      <c r="C2734" s="5">
        <f>VLOOKUP(B2734,[1]role!$A:$J,10,1)</f>
        <v>54</v>
      </c>
      <c r="D2734" s="5">
        <f t="shared" si="1571"/>
        <v>31</v>
      </c>
      <c r="E2734" s="10" t="s">
        <v>241</v>
      </c>
      <c r="F2734" s="5">
        <f>[2]攻击!$N36</f>
        <v>3108</v>
      </c>
      <c r="G2734" s="5">
        <f t="shared" si="1594"/>
        <v>201</v>
      </c>
      <c r="H2734" s="5">
        <v>0</v>
      </c>
      <c r="I2734" s="6">
        <f t="shared" si="1595"/>
        <v>360</v>
      </c>
      <c r="J2734">
        <v>0</v>
      </c>
      <c r="K2734" s="11">
        <f t="shared" si="1596"/>
        <v>8</v>
      </c>
      <c r="L2734">
        <v>0</v>
      </c>
      <c r="M2734">
        <v>0</v>
      </c>
      <c r="N2734" s="7">
        <v>0</v>
      </c>
      <c r="O2734" s="7" t="str">
        <f t="shared" ref="O2734:Q2734" si="1641">O2634</f>
        <v>1-1,2-32</v>
      </c>
      <c r="P2734" s="5" t="str">
        <f t="shared" si="1598"/>
        <v>1-6097</v>
      </c>
      <c r="Q2734" s="7">
        <f t="shared" si="1641"/>
        <v>0</v>
      </c>
      <c r="R2734" s="5">
        <f t="shared" si="1599"/>
        <v>3108</v>
      </c>
      <c r="S2734" s="5">
        <v>15</v>
      </c>
      <c r="T2734" s="5">
        <v>0</v>
      </c>
      <c r="U2734">
        <f>[2]升级消耗!$L34</f>
        <v>6097</v>
      </c>
      <c r="V2734">
        <f t="shared" si="1573"/>
        <v>2.05</v>
      </c>
      <c r="AA2734" s="5">
        <f t="shared" si="1600"/>
        <v>360</v>
      </c>
    </row>
    <row r="2735" spans="1:27">
      <c r="A2735" s="5">
        <f t="shared" si="1592"/>
        <v>1010032</v>
      </c>
      <c r="B2735" s="5">
        <f t="shared" si="1570"/>
        <v>1010</v>
      </c>
      <c r="C2735" s="5">
        <f>VLOOKUP(B2735,[1]role!$A:$J,10,1)</f>
        <v>54</v>
      </c>
      <c r="D2735" s="5">
        <f t="shared" si="1571"/>
        <v>32</v>
      </c>
      <c r="E2735" s="10" t="s">
        <v>241</v>
      </c>
      <c r="F2735" s="5">
        <f>[2]攻击!$N37</f>
        <v>3221</v>
      </c>
      <c r="G2735" s="5">
        <f t="shared" si="1594"/>
        <v>206</v>
      </c>
      <c r="H2735" s="5">
        <v>0</v>
      </c>
      <c r="I2735" s="6">
        <f t="shared" si="1595"/>
        <v>370</v>
      </c>
      <c r="J2735">
        <v>0</v>
      </c>
      <c r="K2735" s="11">
        <f t="shared" si="1596"/>
        <v>8</v>
      </c>
      <c r="L2735">
        <v>0</v>
      </c>
      <c r="M2735">
        <v>0</v>
      </c>
      <c r="N2735" s="7">
        <v>0</v>
      </c>
      <c r="O2735" s="7" t="str">
        <f t="shared" ref="O2735:Q2735" si="1642">O2635</f>
        <v>1-1,2-33</v>
      </c>
      <c r="P2735" s="5" t="str">
        <f t="shared" si="1598"/>
        <v>1-6344</v>
      </c>
      <c r="Q2735" s="7">
        <f t="shared" si="1642"/>
        <v>0</v>
      </c>
      <c r="R2735" s="5">
        <f t="shared" si="1599"/>
        <v>3221</v>
      </c>
      <c r="S2735" s="5">
        <v>15</v>
      </c>
      <c r="T2735" s="5">
        <v>0</v>
      </c>
      <c r="U2735">
        <f>[2]升级消耗!$L35</f>
        <v>6344</v>
      </c>
      <c r="V2735">
        <f t="shared" si="1573"/>
        <v>2.05</v>
      </c>
      <c r="AA2735" s="5">
        <f t="shared" si="1600"/>
        <v>370</v>
      </c>
    </row>
    <row r="2736" spans="1:27">
      <c r="A2736" s="5">
        <f t="shared" si="1592"/>
        <v>1010033</v>
      </c>
      <c r="B2736" s="5">
        <f t="shared" si="1570"/>
        <v>1010</v>
      </c>
      <c r="C2736" s="5">
        <f>VLOOKUP(B2736,[1]role!$A:$J,10,1)</f>
        <v>54</v>
      </c>
      <c r="D2736" s="5">
        <f t="shared" si="1571"/>
        <v>33</v>
      </c>
      <c r="E2736" s="10" t="s">
        <v>241</v>
      </c>
      <c r="F2736" s="5">
        <f>[2]攻击!$N38</f>
        <v>3335</v>
      </c>
      <c r="G2736" s="5">
        <f t="shared" si="1594"/>
        <v>211</v>
      </c>
      <c r="H2736" s="5">
        <v>0</v>
      </c>
      <c r="I2736" s="6">
        <f t="shared" si="1595"/>
        <v>380</v>
      </c>
      <c r="J2736">
        <v>0</v>
      </c>
      <c r="K2736" s="11">
        <f t="shared" si="1596"/>
        <v>8</v>
      </c>
      <c r="L2736">
        <v>0</v>
      </c>
      <c r="M2736">
        <v>0</v>
      </c>
      <c r="N2736" s="7">
        <v>0</v>
      </c>
      <c r="O2736" s="7" t="str">
        <f t="shared" ref="O2736:Q2736" si="1643">O2636</f>
        <v>1-1,2-34</v>
      </c>
      <c r="P2736" s="5" t="str">
        <f t="shared" si="1598"/>
        <v>1-6596</v>
      </c>
      <c r="Q2736" s="7">
        <f t="shared" si="1643"/>
        <v>0</v>
      </c>
      <c r="R2736" s="5">
        <f t="shared" si="1599"/>
        <v>3335</v>
      </c>
      <c r="S2736" s="5">
        <v>15</v>
      </c>
      <c r="T2736" s="5">
        <v>0</v>
      </c>
      <c r="U2736">
        <f>[2]升级消耗!$L36</f>
        <v>6596</v>
      </c>
      <c r="V2736">
        <f t="shared" si="1573"/>
        <v>2.05</v>
      </c>
      <c r="AA2736" s="5">
        <f t="shared" si="1600"/>
        <v>380</v>
      </c>
    </row>
    <row r="2737" spans="1:27">
      <c r="A2737" s="5">
        <f t="shared" si="1592"/>
        <v>1010034</v>
      </c>
      <c r="B2737" s="5">
        <f t="shared" ref="B2737:B2800" si="1644">B2437+1</f>
        <v>1010</v>
      </c>
      <c r="C2737" s="5">
        <f>VLOOKUP(B2737,[1]role!$A:$J,10,1)</f>
        <v>54</v>
      </c>
      <c r="D2737" s="5">
        <f t="shared" ref="D2737:D2800" si="1645">D2437</f>
        <v>34</v>
      </c>
      <c r="E2737" s="10" t="s">
        <v>241</v>
      </c>
      <c r="F2737" s="5">
        <f>[2]攻击!$N39</f>
        <v>3452</v>
      </c>
      <c r="G2737" s="5">
        <f t="shared" si="1594"/>
        <v>216</v>
      </c>
      <c r="H2737" s="5">
        <v>0</v>
      </c>
      <c r="I2737" s="6">
        <f t="shared" si="1595"/>
        <v>390</v>
      </c>
      <c r="J2737">
        <v>0</v>
      </c>
      <c r="K2737" s="11">
        <f t="shared" si="1596"/>
        <v>8</v>
      </c>
      <c r="L2737">
        <v>0</v>
      </c>
      <c r="M2737">
        <v>0</v>
      </c>
      <c r="N2737" s="7">
        <v>0</v>
      </c>
      <c r="O2737" s="7" t="str">
        <f t="shared" ref="O2737:Q2737" si="1646">O2637</f>
        <v>1-1,2-35</v>
      </c>
      <c r="P2737" s="5" t="str">
        <f t="shared" si="1598"/>
        <v>1-6853</v>
      </c>
      <c r="Q2737" s="7">
        <f t="shared" si="1646"/>
        <v>0</v>
      </c>
      <c r="R2737" s="5">
        <f t="shared" si="1599"/>
        <v>3452</v>
      </c>
      <c r="S2737" s="5">
        <v>15</v>
      </c>
      <c r="T2737" s="5">
        <v>0</v>
      </c>
      <c r="U2737">
        <f>[2]升级消耗!$L37</f>
        <v>6853</v>
      </c>
      <c r="V2737">
        <f t="shared" ref="V2737:V2800" si="1647">V2437-0.05</f>
        <v>2.05</v>
      </c>
      <c r="AA2737" s="5">
        <f t="shared" si="1600"/>
        <v>390</v>
      </c>
    </row>
    <row r="2738" spans="1:27">
      <c r="A2738" s="5">
        <f t="shared" si="1592"/>
        <v>1010035</v>
      </c>
      <c r="B2738" s="5">
        <f t="shared" si="1644"/>
        <v>1010</v>
      </c>
      <c r="C2738" s="5">
        <f>VLOOKUP(B2738,[1]role!$A:$J,10,1)</f>
        <v>54</v>
      </c>
      <c r="D2738" s="5">
        <f t="shared" si="1645"/>
        <v>35</v>
      </c>
      <c r="E2738" s="10" t="s">
        <v>241</v>
      </c>
      <c r="F2738" s="5">
        <f>[2]攻击!$N40</f>
        <v>3570</v>
      </c>
      <c r="G2738" s="5">
        <f t="shared" si="1594"/>
        <v>221</v>
      </c>
      <c r="H2738" s="5">
        <v>0</v>
      </c>
      <c r="I2738" s="6">
        <f t="shared" si="1595"/>
        <v>400</v>
      </c>
      <c r="J2738">
        <v>0</v>
      </c>
      <c r="K2738" s="11">
        <f t="shared" si="1596"/>
        <v>8</v>
      </c>
      <c r="L2738">
        <v>0</v>
      </c>
      <c r="M2738">
        <v>0</v>
      </c>
      <c r="N2738" s="7">
        <v>0</v>
      </c>
      <c r="O2738" s="7" t="str">
        <f t="shared" ref="O2738:Q2738" si="1648">O2638</f>
        <v>1-1,2-36</v>
      </c>
      <c r="P2738" s="5" t="str">
        <f t="shared" si="1598"/>
        <v>1-7087</v>
      </c>
      <c r="Q2738" s="7">
        <f t="shared" si="1648"/>
        <v>0</v>
      </c>
      <c r="R2738" s="5">
        <f t="shared" si="1599"/>
        <v>3570</v>
      </c>
      <c r="S2738" s="5">
        <v>15</v>
      </c>
      <c r="T2738" s="5">
        <v>0</v>
      </c>
      <c r="U2738">
        <f>[2]升级消耗!$L38</f>
        <v>7087</v>
      </c>
      <c r="V2738">
        <f t="shared" si="1647"/>
        <v>2.05</v>
      </c>
      <c r="AA2738" s="5">
        <f t="shared" si="1600"/>
        <v>400</v>
      </c>
    </row>
    <row r="2739" spans="1:27">
      <c r="A2739" s="5">
        <f t="shared" si="1592"/>
        <v>1010036</v>
      </c>
      <c r="B2739" s="5">
        <f t="shared" si="1644"/>
        <v>1010</v>
      </c>
      <c r="C2739" s="5">
        <f>VLOOKUP(B2739,[1]role!$A:$J,10,1)</f>
        <v>54</v>
      </c>
      <c r="D2739" s="5">
        <f t="shared" si="1645"/>
        <v>36</v>
      </c>
      <c r="E2739" s="10" t="s">
        <v>241</v>
      </c>
      <c r="F2739" s="5">
        <f>[2]攻击!$N41</f>
        <v>3692</v>
      </c>
      <c r="G2739" s="5">
        <f t="shared" si="1594"/>
        <v>226</v>
      </c>
      <c r="H2739" s="5">
        <v>0</v>
      </c>
      <c r="I2739" s="6">
        <f t="shared" si="1595"/>
        <v>410</v>
      </c>
      <c r="J2739">
        <v>0</v>
      </c>
      <c r="K2739" s="11">
        <f t="shared" si="1596"/>
        <v>8</v>
      </c>
      <c r="L2739">
        <v>0</v>
      </c>
      <c r="M2739">
        <v>0</v>
      </c>
      <c r="N2739" s="7">
        <v>0</v>
      </c>
      <c r="O2739" s="7" t="str">
        <f t="shared" ref="O2739:Q2739" si="1649">O2639</f>
        <v>1-1,2-37</v>
      </c>
      <c r="P2739" s="5" t="str">
        <f t="shared" si="1598"/>
        <v>1-7702</v>
      </c>
      <c r="Q2739" s="7">
        <f t="shared" si="1649"/>
        <v>0</v>
      </c>
      <c r="R2739" s="5">
        <f t="shared" si="1599"/>
        <v>3692</v>
      </c>
      <c r="S2739" s="5">
        <v>15</v>
      </c>
      <c r="T2739" s="5">
        <v>0</v>
      </c>
      <c r="U2739">
        <f>[2]升级消耗!$L39</f>
        <v>7702</v>
      </c>
      <c r="V2739">
        <f t="shared" si="1647"/>
        <v>2.05</v>
      </c>
      <c r="AA2739" s="5">
        <f t="shared" si="1600"/>
        <v>410</v>
      </c>
    </row>
    <row r="2740" spans="1:27">
      <c r="A2740" s="5">
        <f t="shared" si="1592"/>
        <v>1010037</v>
      </c>
      <c r="B2740" s="5">
        <f t="shared" si="1644"/>
        <v>1010</v>
      </c>
      <c r="C2740" s="5">
        <f>VLOOKUP(B2740,[1]role!$A:$J,10,1)</f>
        <v>54</v>
      </c>
      <c r="D2740" s="5">
        <f t="shared" si="1645"/>
        <v>37</v>
      </c>
      <c r="E2740" s="10" t="s">
        <v>241</v>
      </c>
      <c r="F2740" s="5">
        <f>[2]攻击!$N42</f>
        <v>3814</v>
      </c>
      <c r="G2740" s="5">
        <f t="shared" si="1594"/>
        <v>230</v>
      </c>
      <c r="H2740" s="5">
        <v>0</v>
      </c>
      <c r="I2740" s="6">
        <f t="shared" si="1595"/>
        <v>420</v>
      </c>
      <c r="J2740">
        <v>0</v>
      </c>
      <c r="K2740" s="11">
        <f t="shared" si="1596"/>
        <v>8</v>
      </c>
      <c r="L2740">
        <v>0</v>
      </c>
      <c r="M2740">
        <v>0</v>
      </c>
      <c r="N2740" s="7">
        <v>0</v>
      </c>
      <c r="O2740" s="7" t="str">
        <f t="shared" ref="O2740:Q2740" si="1650">O2640</f>
        <v>1-1,2-38</v>
      </c>
      <c r="P2740" s="5" t="str">
        <f t="shared" si="1598"/>
        <v>1-7967</v>
      </c>
      <c r="Q2740" s="7">
        <f t="shared" si="1650"/>
        <v>0</v>
      </c>
      <c r="R2740" s="5">
        <f t="shared" si="1599"/>
        <v>3814</v>
      </c>
      <c r="S2740" s="5">
        <v>15</v>
      </c>
      <c r="T2740" s="5">
        <v>0</v>
      </c>
      <c r="U2740">
        <f>[2]升级消耗!$L40</f>
        <v>7967</v>
      </c>
      <c r="V2740">
        <f t="shared" si="1647"/>
        <v>2.05</v>
      </c>
      <c r="AA2740" s="5">
        <f t="shared" si="1600"/>
        <v>420</v>
      </c>
    </row>
    <row r="2741" spans="1:27">
      <c r="A2741" s="5">
        <f t="shared" si="1592"/>
        <v>1010038</v>
      </c>
      <c r="B2741" s="5">
        <f t="shared" si="1644"/>
        <v>1010</v>
      </c>
      <c r="C2741" s="5">
        <f>VLOOKUP(B2741,[1]role!$A:$J,10,1)</f>
        <v>54</v>
      </c>
      <c r="D2741" s="5">
        <f t="shared" si="1645"/>
        <v>38</v>
      </c>
      <c r="E2741" s="10" t="s">
        <v>241</v>
      </c>
      <c r="F2741" s="5">
        <f>[2]攻击!$N43</f>
        <v>3940</v>
      </c>
      <c r="G2741" s="5">
        <f t="shared" si="1594"/>
        <v>235</v>
      </c>
      <c r="H2741" s="5">
        <v>0</v>
      </c>
      <c r="I2741" s="6">
        <f t="shared" si="1595"/>
        <v>430</v>
      </c>
      <c r="J2741">
        <v>0</v>
      </c>
      <c r="K2741" s="11">
        <f t="shared" si="1596"/>
        <v>8</v>
      </c>
      <c r="L2741">
        <v>0</v>
      </c>
      <c r="M2741">
        <v>0</v>
      </c>
      <c r="N2741" s="7">
        <v>0</v>
      </c>
      <c r="O2741" s="7" t="str">
        <f t="shared" ref="O2741:Q2741" si="1651">O2641</f>
        <v>1-1,2-39</v>
      </c>
      <c r="P2741" s="5" t="str">
        <f t="shared" si="1598"/>
        <v>1-8236</v>
      </c>
      <c r="Q2741" s="7">
        <f t="shared" si="1651"/>
        <v>0</v>
      </c>
      <c r="R2741" s="5">
        <f t="shared" si="1599"/>
        <v>3940</v>
      </c>
      <c r="S2741" s="5">
        <v>15</v>
      </c>
      <c r="T2741" s="5">
        <v>0</v>
      </c>
      <c r="U2741">
        <f>[2]升级消耗!$L41</f>
        <v>8236</v>
      </c>
      <c r="V2741">
        <f t="shared" si="1647"/>
        <v>2.05</v>
      </c>
      <c r="AA2741" s="5">
        <f t="shared" si="1600"/>
        <v>430</v>
      </c>
    </row>
    <row r="2742" spans="1:27">
      <c r="A2742" s="5">
        <f t="shared" si="1592"/>
        <v>1010039</v>
      </c>
      <c r="B2742" s="5">
        <f t="shared" si="1644"/>
        <v>1010</v>
      </c>
      <c r="C2742" s="5">
        <f>VLOOKUP(B2742,[1]role!$A:$J,10,1)</f>
        <v>54</v>
      </c>
      <c r="D2742" s="5">
        <f t="shared" si="1645"/>
        <v>39</v>
      </c>
      <c r="E2742" s="10" t="s">
        <v>241</v>
      </c>
      <c r="F2742" s="5">
        <f>[2]攻击!$N44</f>
        <v>4066</v>
      </c>
      <c r="G2742" s="5">
        <f t="shared" si="1594"/>
        <v>240</v>
      </c>
      <c r="H2742" s="5">
        <v>0</v>
      </c>
      <c r="I2742" s="6">
        <f t="shared" si="1595"/>
        <v>440</v>
      </c>
      <c r="J2742">
        <v>0</v>
      </c>
      <c r="K2742" s="11">
        <f t="shared" si="1596"/>
        <v>8</v>
      </c>
      <c r="L2742">
        <v>0</v>
      </c>
      <c r="M2742">
        <v>0</v>
      </c>
      <c r="N2742" s="7">
        <v>0</v>
      </c>
      <c r="O2742" s="7" t="str">
        <f t="shared" ref="O2742:Q2742" si="1652">O2642</f>
        <v>1-1,2-40</v>
      </c>
      <c r="P2742" s="5" t="str">
        <f t="shared" si="1598"/>
        <v>1-8490</v>
      </c>
      <c r="Q2742" s="7">
        <f t="shared" si="1652"/>
        <v>0</v>
      </c>
      <c r="R2742" s="5">
        <f t="shared" si="1599"/>
        <v>4066</v>
      </c>
      <c r="S2742" s="5">
        <v>15</v>
      </c>
      <c r="T2742" s="5">
        <v>0</v>
      </c>
      <c r="U2742">
        <f>[2]升级消耗!$L42</f>
        <v>8490</v>
      </c>
      <c r="V2742">
        <f t="shared" si="1647"/>
        <v>2.05</v>
      </c>
      <c r="AA2742" s="5">
        <f t="shared" si="1600"/>
        <v>440</v>
      </c>
    </row>
    <row r="2743" spans="1:27">
      <c r="A2743" s="5">
        <f t="shared" si="1592"/>
        <v>1010040</v>
      </c>
      <c r="B2743" s="5">
        <f t="shared" si="1644"/>
        <v>1010</v>
      </c>
      <c r="C2743" s="5">
        <f>VLOOKUP(B2743,[1]role!$A:$J,10,1)</f>
        <v>54</v>
      </c>
      <c r="D2743" s="5">
        <f t="shared" si="1645"/>
        <v>40</v>
      </c>
      <c r="E2743" s="10" t="s">
        <v>241</v>
      </c>
      <c r="F2743" s="5">
        <f>[2]攻击!$N45</f>
        <v>4196</v>
      </c>
      <c r="G2743" s="5">
        <f t="shared" si="1594"/>
        <v>245</v>
      </c>
      <c r="H2743" s="5">
        <v>0</v>
      </c>
      <c r="I2743" s="6">
        <f t="shared" si="1595"/>
        <v>450</v>
      </c>
      <c r="J2743">
        <v>0</v>
      </c>
      <c r="K2743" s="11">
        <f t="shared" si="1596"/>
        <v>8</v>
      </c>
      <c r="L2743">
        <v>0</v>
      </c>
      <c r="M2743">
        <v>0</v>
      </c>
      <c r="N2743" s="7">
        <v>0</v>
      </c>
      <c r="O2743" s="7" t="str">
        <f t="shared" ref="O2743:Q2743" si="1653">O2643</f>
        <v>1-1,2-41</v>
      </c>
      <c r="P2743" s="5" t="str">
        <f t="shared" si="1598"/>
        <v>1-8764</v>
      </c>
      <c r="Q2743" s="7">
        <f t="shared" si="1653"/>
        <v>0</v>
      </c>
      <c r="R2743" s="5">
        <f t="shared" si="1599"/>
        <v>4196</v>
      </c>
      <c r="S2743" s="5">
        <v>15</v>
      </c>
      <c r="T2743" s="5">
        <v>0</v>
      </c>
      <c r="U2743">
        <f>[2]升级消耗!$L43</f>
        <v>8764</v>
      </c>
      <c r="V2743">
        <f t="shared" si="1647"/>
        <v>2.05</v>
      </c>
      <c r="AA2743" s="5">
        <f t="shared" si="1600"/>
        <v>450</v>
      </c>
    </row>
    <row r="2744" spans="1:27">
      <c r="A2744" s="5">
        <f t="shared" si="1592"/>
        <v>1010041</v>
      </c>
      <c r="B2744" s="5">
        <f t="shared" si="1644"/>
        <v>1010</v>
      </c>
      <c r="C2744" s="5">
        <f>VLOOKUP(B2744,[1]role!$A:$J,10,1)</f>
        <v>54</v>
      </c>
      <c r="D2744" s="5">
        <f t="shared" si="1645"/>
        <v>41</v>
      </c>
      <c r="E2744" s="10" t="s">
        <v>241</v>
      </c>
      <c r="F2744" s="5">
        <f>[2]攻击!$N46</f>
        <v>4326</v>
      </c>
      <c r="G2744" s="5">
        <f t="shared" si="1594"/>
        <v>250</v>
      </c>
      <c r="H2744" s="5">
        <v>0</v>
      </c>
      <c r="I2744" s="6">
        <f t="shared" si="1595"/>
        <v>460</v>
      </c>
      <c r="J2744">
        <v>0</v>
      </c>
      <c r="K2744" s="11">
        <f t="shared" si="1596"/>
        <v>8</v>
      </c>
      <c r="L2744">
        <v>0</v>
      </c>
      <c r="M2744">
        <v>0</v>
      </c>
      <c r="N2744" s="7">
        <v>0</v>
      </c>
      <c r="O2744" s="7" t="str">
        <f t="shared" ref="O2744:Q2744" si="1654">O2644</f>
        <v>1-1,2-42</v>
      </c>
      <c r="P2744" s="5" t="str">
        <f t="shared" si="1598"/>
        <v>1-9442</v>
      </c>
      <c r="Q2744" s="7">
        <f t="shared" si="1654"/>
        <v>0</v>
      </c>
      <c r="R2744" s="5">
        <f t="shared" si="1599"/>
        <v>4326</v>
      </c>
      <c r="S2744" s="5">
        <v>15</v>
      </c>
      <c r="T2744" s="5">
        <v>0</v>
      </c>
      <c r="U2744">
        <f>[2]升级消耗!$L44</f>
        <v>9442</v>
      </c>
      <c r="V2744">
        <f t="shared" si="1647"/>
        <v>2.05</v>
      </c>
      <c r="AA2744" s="5">
        <f t="shared" si="1600"/>
        <v>460</v>
      </c>
    </row>
    <row r="2745" spans="1:27">
      <c r="A2745" s="5">
        <f t="shared" si="1592"/>
        <v>1010042</v>
      </c>
      <c r="B2745" s="5">
        <f t="shared" si="1644"/>
        <v>1010</v>
      </c>
      <c r="C2745" s="5">
        <f>VLOOKUP(B2745,[1]role!$A:$J,10,1)</f>
        <v>54</v>
      </c>
      <c r="D2745" s="5">
        <f t="shared" si="1645"/>
        <v>42</v>
      </c>
      <c r="E2745" s="10" t="s">
        <v>241</v>
      </c>
      <c r="F2745" s="5">
        <f>[2]攻击!$N47</f>
        <v>4460</v>
      </c>
      <c r="G2745" s="5">
        <f t="shared" si="1594"/>
        <v>255</v>
      </c>
      <c r="H2745" s="5">
        <v>0</v>
      </c>
      <c r="I2745" s="6">
        <f t="shared" si="1595"/>
        <v>470</v>
      </c>
      <c r="J2745">
        <v>0</v>
      </c>
      <c r="K2745" s="11">
        <f t="shared" si="1596"/>
        <v>8</v>
      </c>
      <c r="L2745">
        <v>0</v>
      </c>
      <c r="M2745">
        <v>0</v>
      </c>
      <c r="N2745" s="7">
        <v>0</v>
      </c>
      <c r="O2745" s="7" t="str">
        <f t="shared" ref="O2745:Q2745" si="1655">O2645</f>
        <v>1-1,2-43</v>
      </c>
      <c r="P2745" s="5" t="str">
        <f t="shared" si="1598"/>
        <v>1-9710</v>
      </c>
      <c r="Q2745" s="7">
        <f t="shared" si="1655"/>
        <v>0</v>
      </c>
      <c r="R2745" s="5">
        <f t="shared" si="1599"/>
        <v>4460</v>
      </c>
      <c r="S2745" s="5">
        <v>15</v>
      </c>
      <c r="T2745" s="5">
        <v>0</v>
      </c>
      <c r="U2745">
        <f>[2]升级消耗!$L45</f>
        <v>9710</v>
      </c>
      <c r="V2745">
        <f t="shared" si="1647"/>
        <v>2.05</v>
      </c>
      <c r="AA2745" s="5">
        <f t="shared" si="1600"/>
        <v>470</v>
      </c>
    </row>
    <row r="2746" spans="1:27">
      <c r="A2746" s="5">
        <f t="shared" si="1592"/>
        <v>1010043</v>
      </c>
      <c r="B2746" s="5">
        <f t="shared" si="1644"/>
        <v>1010</v>
      </c>
      <c r="C2746" s="5">
        <f>VLOOKUP(B2746,[1]role!$A:$J,10,1)</f>
        <v>54</v>
      </c>
      <c r="D2746" s="5">
        <f t="shared" si="1645"/>
        <v>43</v>
      </c>
      <c r="E2746" s="10" t="s">
        <v>241</v>
      </c>
      <c r="F2746" s="5">
        <f>[2]攻击!$N48</f>
        <v>4595</v>
      </c>
      <c r="G2746" s="5">
        <f t="shared" si="1594"/>
        <v>260</v>
      </c>
      <c r="H2746" s="5">
        <v>0</v>
      </c>
      <c r="I2746" s="6">
        <f t="shared" si="1595"/>
        <v>480</v>
      </c>
      <c r="J2746">
        <v>0</v>
      </c>
      <c r="K2746" s="11">
        <f t="shared" si="1596"/>
        <v>8</v>
      </c>
      <c r="L2746">
        <v>0</v>
      </c>
      <c r="M2746">
        <v>0</v>
      </c>
      <c r="N2746" s="7">
        <v>0</v>
      </c>
      <c r="O2746" s="7" t="str">
        <f t="shared" ref="O2746:Q2746" si="1656">O2646</f>
        <v>1-1,2-44</v>
      </c>
      <c r="P2746" s="5" t="str">
        <f t="shared" si="1598"/>
        <v>1-9996</v>
      </c>
      <c r="Q2746" s="7">
        <f t="shared" si="1656"/>
        <v>0</v>
      </c>
      <c r="R2746" s="5">
        <f t="shared" si="1599"/>
        <v>4595</v>
      </c>
      <c r="S2746" s="5">
        <v>15</v>
      </c>
      <c r="T2746" s="5">
        <v>0</v>
      </c>
      <c r="U2746">
        <f>[2]升级消耗!$L46</f>
        <v>9996</v>
      </c>
      <c r="V2746">
        <f t="shared" si="1647"/>
        <v>2.05</v>
      </c>
      <c r="AA2746" s="5">
        <f t="shared" si="1600"/>
        <v>480</v>
      </c>
    </row>
    <row r="2747" spans="1:27">
      <c r="A2747" s="5">
        <f t="shared" si="1592"/>
        <v>1010044</v>
      </c>
      <c r="B2747" s="5">
        <f t="shared" si="1644"/>
        <v>1010</v>
      </c>
      <c r="C2747" s="5">
        <f>VLOOKUP(B2747,[1]role!$A:$J,10,1)</f>
        <v>54</v>
      </c>
      <c r="D2747" s="5">
        <f t="shared" si="1645"/>
        <v>44</v>
      </c>
      <c r="E2747" s="10" t="s">
        <v>241</v>
      </c>
      <c r="F2747" s="5">
        <f>[2]攻击!$N49</f>
        <v>4733</v>
      </c>
      <c r="G2747" s="5">
        <f t="shared" si="1594"/>
        <v>265</v>
      </c>
      <c r="H2747" s="5">
        <v>0</v>
      </c>
      <c r="I2747" s="6">
        <f t="shared" si="1595"/>
        <v>490</v>
      </c>
      <c r="J2747">
        <v>0</v>
      </c>
      <c r="K2747" s="11">
        <f t="shared" si="1596"/>
        <v>8</v>
      </c>
      <c r="L2747">
        <v>0</v>
      </c>
      <c r="M2747">
        <v>0</v>
      </c>
      <c r="N2747" s="7">
        <v>0</v>
      </c>
      <c r="O2747" s="7" t="str">
        <f t="shared" ref="O2747:Q2747" si="1657">O2647</f>
        <v>1-1,2-45</v>
      </c>
      <c r="P2747" s="5" t="str">
        <f t="shared" si="1598"/>
        <v>1-10282</v>
      </c>
      <c r="Q2747" s="7">
        <f t="shared" si="1657"/>
        <v>0</v>
      </c>
      <c r="R2747" s="5">
        <f t="shared" si="1599"/>
        <v>4733</v>
      </c>
      <c r="S2747" s="5">
        <v>15</v>
      </c>
      <c r="T2747" s="5">
        <v>0</v>
      </c>
      <c r="U2747">
        <f>[2]升级消耗!$L47</f>
        <v>10282</v>
      </c>
      <c r="V2747">
        <f t="shared" si="1647"/>
        <v>2.05</v>
      </c>
      <c r="AA2747" s="5">
        <f t="shared" si="1600"/>
        <v>490</v>
      </c>
    </row>
    <row r="2748" spans="1:27">
      <c r="A2748" s="5">
        <f t="shared" si="1592"/>
        <v>1010045</v>
      </c>
      <c r="B2748" s="5">
        <f t="shared" si="1644"/>
        <v>1010</v>
      </c>
      <c r="C2748" s="5">
        <f>VLOOKUP(B2748,[1]role!$A:$J,10,1)</f>
        <v>54</v>
      </c>
      <c r="D2748" s="5">
        <f t="shared" si="1645"/>
        <v>45</v>
      </c>
      <c r="E2748" s="10" t="s">
        <v>241</v>
      </c>
      <c r="F2748" s="5">
        <f>[2]攻击!$N50</f>
        <v>4872</v>
      </c>
      <c r="G2748" s="5">
        <f t="shared" si="1594"/>
        <v>269</v>
      </c>
      <c r="H2748" s="5">
        <v>0</v>
      </c>
      <c r="I2748" s="6">
        <f t="shared" si="1595"/>
        <v>500</v>
      </c>
      <c r="J2748">
        <v>0</v>
      </c>
      <c r="K2748" s="11">
        <f t="shared" si="1596"/>
        <v>8</v>
      </c>
      <c r="L2748">
        <v>0</v>
      </c>
      <c r="M2748">
        <v>0</v>
      </c>
      <c r="N2748" s="7">
        <v>0</v>
      </c>
      <c r="O2748" s="7" t="str">
        <f t="shared" ref="O2748:Q2748" si="1658">O2648</f>
        <v>1-1,2-46</v>
      </c>
      <c r="P2748" s="5" t="str">
        <f t="shared" si="1598"/>
        <v>1-10545</v>
      </c>
      <c r="Q2748" s="7">
        <f t="shared" si="1658"/>
        <v>0</v>
      </c>
      <c r="R2748" s="5">
        <f t="shared" si="1599"/>
        <v>4872</v>
      </c>
      <c r="S2748" s="5">
        <v>15</v>
      </c>
      <c r="T2748" s="5">
        <v>0</v>
      </c>
      <c r="U2748">
        <f>[2]升级消耗!$L48</f>
        <v>10545</v>
      </c>
      <c r="V2748">
        <f t="shared" si="1647"/>
        <v>2.05</v>
      </c>
      <c r="AA2748" s="5">
        <f t="shared" si="1600"/>
        <v>500</v>
      </c>
    </row>
    <row r="2749" spans="1:27">
      <c r="A2749" s="5">
        <f t="shared" si="1592"/>
        <v>1010046</v>
      </c>
      <c r="B2749" s="5">
        <f t="shared" si="1644"/>
        <v>1010</v>
      </c>
      <c r="C2749" s="5">
        <f>VLOOKUP(B2749,[1]role!$A:$J,10,1)</f>
        <v>54</v>
      </c>
      <c r="D2749" s="5">
        <f t="shared" si="1645"/>
        <v>46</v>
      </c>
      <c r="E2749" s="10" t="s">
        <v>241</v>
      </c>
      <c r="F2749" s="5">
        <f>[2]攻击!$N51</f>
        <v>5015</v>
      </c>
      <c r="G2749" s="5">
        <f t="shared" si="1594"/>
        <v>274</v>
      </c>
      <c r="H2749" s="5">
        <v>0</v>
      </c>
      <c r="I2749" s="6">
        <f t="shared" si="1595"/>
        <v>510</v>
      </c>
      <c r="J2749">
        <v>0</v>
      </c>
      <c r="K2749" s="11">
        <f t="shared" si="1596"/>
        <v>8</v>
      </c>
      <c r="L2749">
        <v>0</v>
      </c>
      <c r="M2749">
        <v>0</v>
      </c>
      <c r="N2749" s="7">
        <v>0</v>
      </c>
      <c r="O2749" s="7" t="str">
        <f t="shared" ref="O2749:Q2749" si="1659">O2649</f>
        <v>1-1,2-47</v>
      </c>
      <c r="P2749" s="5" t="str">
        <f t="shared" si="1598"/>
        <v>1-11313</v>
      </c>
      <c r="Q2749" s="7">
        <f t="shared" si="1659"/>
        <v>0</v>
      </c>
      <c r="R2749" s="5">
        <f t="shared" si="1599"/>
        <v>5015</v>
      </c>
      <c r="S2749" s="5">
        <v>15</v>
      </c>
      <c r="T2749" s="5">
        <v>0</v>
      </c>
      <c r="U2749">
        <f>[2]升级消耗!$L49</f>
        <v>11313</v>
      </c>
      <c r="V2749">
        <f t="shared" si="1647"/>
        <v>2.05</v>
      </c>
      <c r="AA2749" s="5">
        <f t="shared" si="1600"/>
        <v>510</v>
      </c>
    </row>
    <row r="2750" spans="1:27">
      <c r="A2750" s="5">
        <f t="shared" si="1592"/>
        <v>1010047</v>
      </c>
      <c r="B2750" s="5">
        <f t="shared" si="1644"/>
        <v>1010</v>
      </c>
      <c r="C2750" s="5">
        <f>VLOOKUP(B2750,[1]role!$A:$J,10,1)</f>
        <v>54</v>
      </c>
      <c r="D2750" s="5">
        <f t="shared" si="1645"/>
        <v>47</v>
      </c>
      <c r="E2750" s="10" t="s">
        <v>241</v>
      </c>
      <c r="F2750" s="5">
        <f>[2]攻击!$N52</f>
        <v>5158</v>
      </c>
      <c r="G2750" s="5">
        <f t="shared" si="1594"/>
        <v>279</v>
      </c>
      <c r="H2750" s="5">
        <v>0</v>
      </c>
      <c r="I2750" s="6">
        <f t="shared" si="1595"/>
        <v>520</v>
      </c>
      <c r="J2750">
        <v>0</v>
      </c>
      <c r="K2750" s="11">
        <f t="shared" si="1596"/>
        <v>8</v>
      </c>
      <c r="L2750">
        <v>0</v>
      </c>
      <c r="M2750">
        <v>0</v>
      </c>
      <c r="N2750" s="7">
        <v>0</v>
      </c>
      <c r="O2750" s="7" t="str">
        <f t="shared" ref="O2750:Q2750" si="1660">O2650</f>
        <v>1-1,2-48</v>
      </c>
      <c r="P2750" s="5" t="str">
        <f t="shared" si="1598"/>
        <v>1-11609</v>
      </c>
      <c r="Q2750" s="7">
        <f t="shared" si="1660"/>
        <v>0</v>
      </c>
      <c r="R2750" s="5">
        <f t="shared" si="1599"/>
        <v>5158</v>
      </c>
      <c r="S2750" s="5">
        <v>15</v>
      </c>
      <c r="T2750" s="5">
        <v>0</v>
      </c>
      <c r="U2750">
        <f>[2]升级消耗!$L50</f>
        <v>11609</v>
      </c>
      <c r="V2750">
        <f t="shared" si="1647"/>
        <v>2.05</v>
      </c>
      <c r="AA2750" s="5">
        <f t="shared" si="1600"/>
        <v>520</v>
      </c>
    </row>
    <row r="2751" spans="1:27">
      <c r="A2751" s="5">
        <f t="shared" si="1592"/>
        <v>1010048</v>
      </c>
      <c r="B2751" s="5">
        <f t="shared" si="1644"/>
        <v>1010</v>
      </c>
      <c r="C2751" s="5">
        <f>VLOOKUP(B2751,[1]role!$A:$J,10,1)</f>
        <v>54</v>
      </c>
      <c r="D2751" s="5">
        <f t="shared" si="1645"/>
        <v>48</v>
      </c>
      <c r="E2751" s="10" t="s">
        <v>241</v>
      </c>
      <c r="F2751" s="5">
        <f>[2]攻击!$N53</f>
        <v>5305</v>
      </c>
      <c r="G2751" s="5">
        <f t="shared" si="1594"/>
        <v>284</v>
      </c>
      <c r="H2751" s="5">
        <v>0</v>
      </c>
      <c r="I2751" s="6">
        <f t="shared" si="1595"/>
        <v>530</v>
      </c>
      <c r="J2751">
        <v>0</v>
      </c>
      <c r="K2751" s="11">
        <f t="shared" si="1596"/>
        <v>8</v>
      </c>
      <c r="L2751">
        <v>0</v>
      </c>
      <c r="M2751">
        <v>0</v>
      </c>
      <c r="N2751" s="7">
        <v>0</v>
      </c>
      <c r="O2751" s="7" t="str">
        <f t="shared" ref="O2751:Q2751" si="1661">O2651</f>
        <v>1-1,2-49</v>
      </c>
      <c r="P2751" s="5" t="str">
        <f t="shared" si="1598"/>
        <v>1-11890</v>
      </c>
      <c r="Q2751" s="7">
        <f t="shared" si="1661"/>
        <v>0</v>
      </c>
      <c r="R2751" s="5">
        <f t="shared" si="1599"/>
        <v>5305</v>
      </c>
      <c r="S2751" s="5">
        <v>15</v>
      </c>
      <c r="T2751" s="5">
        <v>0</v>
      </c>
      <c r="U2751">
        <f>[2]升级消耗!$L51</f>
        <v>11890</v>
      </c>
      <c r="V2751">
        <f t="shared" si="1647"/>
        <v>2.05</v>
      </c>
      <c r="AA2751" s="5">
        <f t="shared" si="1600"/>
        <v>530</v>
      </c>
    </row>
    <row r="2752" spans="1:27">
      <c r="A2752" s="5">
        <f t="shared" si="1592"/>
        <v>1010049</v>
      </c>
      <c r="B2752" s="5">
        <f t="shared" si="1644"/>
        <v>1010</v>
      </c>
      <c r="C2752" s="5">
        <f>VLOOKUP(B2752,[1]role!$A:$J,10,1)</f>
        <v>54</v>
      </c>
      <c r="D2752" s="5">
        <f t="shared" si="1645"/>
        <v>49</v>
      </c>
      <c r="E2752" s="10" t="s">
        <v>241</v>
      </c>
      <c r="F2752" s="5">
        <f>[2]攻击!$N54</f>
        <v>5452</v>
      </c>
      <c r="G2752" s="5">
        <f t="shared" si="1594"/>
        <v>289</v>
      </c>
      <c r="H2752" s="5">
        <v>0</v>
      </c>
      <c r="I2752" s="6">
        <f t="shared" si="1595"/>
        <v>540</v>
      </c>
      <c r="J2752">
        <v>0</v>
      </c>
      <c r="K2752" s="11">
        <f t="shared" si="1596"/>
        <v>8</v>
      </c>
      <c r="L2752">
        <v>0</v>
      </c>
      <c r="M2752">
        <v>0</v>
      </c>
      <c r="N2752" s="7">
        <v>0</v>
      </c>
      <c r="O2752" s="7" t="str">
        <f t="shared" ref="O2752:Q2752" si="1662">O2652</f>
        <v>1-1,2-50</v>
      </c>
      <c r="P2752" s="5" t="str">
        <f t="shared" si="1598"/>
        <v>1-12173</v>
      </c>
      <c r="Q2752" s="7">
        <f t="shared" si="1662"/>
        <v>0</v>
      </c>
      <c r="R2752" s="5">
        <f t="shared" si="1599"/>
        <v>5452</v>
      </c>
      <c r="S2752" s="5">
        <v>15</v>
      </c>
      <c r="T2752" s="5">
        <v>0</v>
      </c>
      <c r="U2752">
        <f>[2]升级消耗!$L52</f>
        <v>12173</v>
      </c>
      <c r="V2752">
        <f t="shared" si="1647"/>
        <v>2.05</v>
      </c>
      <c r="AA2752" s="5">
        <f t="shared" si="1600"/>
        <v>540</v>
      </c>
    </row>
    <row r="2753" spans="1:27">
      <c r="A2753" s="5">
        <f t="shared" si="1592"/>
        <v>1010050</v>
      </c>
      <c r="B2753" s="5">
        <f t="shared" si="1644"/>
        <v>1010</v>
      </c>
      <c r="C2753" s="5">
        <f>VLOOKUP(B2753,[1]role!$A:$J,10,1)</f>
        <v>54</v>
      </c>
      <c r="D2753" s="5">
        <f t="shared" si="1645"/>
        <v>50</v>
      </c>
      <c r="E2753" s="10" t="s">
        <v>241</v>
      </c>
      <c r="F2753" s="5">
        <f>[2]攻击!$N55</f>
        <v>5603</v>
      </c>
      <c r="G2753" s="5">
        <f t="shared" si="1594"/>
        <v>294</v>
      </c>
      <c r="H2753" s="5">
        <v>0</v>
      </c>
      <c r="I2753" s="6">
        <f t="shared" si="1595"/>
        <v>550</v>
      </c>
      <c r="J2753">
        <v>0</v>
      </c>
      <c r="K2753" s="11">
        <f t="shared" si="1596"/>
        <v>8</v>
      </c>
      <c r="L2753">
        <v>0</v>
      </c>
      <c r="M2753">
        <v>0</v>
      </c>
      <c r="N2753" s="7">
        <v>0</v>
      </c>
      <c r="O2753" s="7" t="str">
        <f t="shared" ref="O2753:Q2753" si="1663">O2653</f>
        <v>1-1,2-51</v>
      </c>
      <c r="P2753" s="5" t="str">
        <f t="shared" si="1598"/>
        <v>1-12474</v>
      </c>
      <c r="Q2753" s="7">
        <f t="shared" si="1663"/>
        <v>0</v>
      </c>
      <c r="R2753" s="5">
        <f t="shared" si="1599"/>
        <v>5603</v>
      </c>
      <c r="S2753" s="5">
        <v>15</v>
      </c>
      <c r="T2753" s="5">
        <v>0</v>
      </c>
      <c r="U2753">
        <f>[2]升级消耗!$L53</f>
        <v>12474</v>
      </c>
      <c r="V2753">
        <f t="shared" si="1647"/>
        <v>2.05</v>
      </c>
      <c r="AA2753" s="5">
        <f t="shared" si="1600"/>
        <v>550</v>
      </c>
    </row>
    <row r="2754" spans="1:27">
      <c r="A2754" s="5">
        <f t="shared" si="1592"/>
        <v>1010051</v>
      </c>
      <c r="B2754" s="5">
        <f t="shared" si="1644"/>
        <v>1010</v>
      </c>
      <c r="C2754" s="5">
        <f>VLOOKUP(B2754,[1]role!$A:$J,10,1)</f>
        <v>54</v>
      </c>
      <c r="D2754" s="5">
        <f t="shared" si="1645"/>
        <v>51</v>
      </c>
      <c r="E2754" s="10" t="s">
        <v>241</v>
      </c>
      <c r="F2754" s="5">
        <f>[2]攻击!$N56</f>
        <v>5830</v>
      </c>
      <c r="G2754" s="5">
        <f t="shared" si="1594"/>
        <v>299</v>
      </c>
      <c r="H2754" s="5">
        <v>0</v>
      </c>
      <c r="I2754" s="6">
        <f t="shared" si="1595"/>
        <v>560</v>
      </c>
      <c r="J2754">
        <v>0</v>
      </c>
      <c r="K2754" s="11">
        <f t="shared" si="1596"/>
        <v>8</v>
      </c>
      <c r="L2754">
        <v>0</v>
      </c>
      <c r="M2754">
        <v>0</v>
      </c>
      <c r="N2754" s="7">
        <v>0</v>
      </c>
      <c r="O2754" s="7" t="str">
        <f t="shared" ref="O2754:Q2754" si="1664">O2654</f>
        <v>1-1,2-52</v>
      </c>
      <c r="P2754" s="5" t="str">
        <f t="shared" si="1598"/>
        <v>1-13498</v>
      </c>
      <c r="Q2754" s="7">
        <f t="shared" si="1664"/>
        <v>0</v>
      </c>
      <c r="R2754" s="5">
        <f t="shared" si="1599"/>
        <v>5830</v>
      </c>
      <c r="S2754" s="5">
        <v>15</v>
      </c>
      <c r="T2754" s="5">
        <v>0</v>
      </c>
      <c r="U2754">
        <f>[2]升级消耗!$L54</f>
        <v>13498</v>
      </c>
      <c r="V2754">
        <f t="shared" si="1647"/>
        <v>2.05</v>
      </c>
      <c r="AA2754" s="5">
        <f t="shared" si="1600"/>
        <v>560</v>
      </c>
    </row>
    <row r="2755" spans="1:27">
      <c r="A2755" s="5">
        <f t="shared" si="1592"/>
        <v>1010052</v>
      </c>
      <c r="B2755" s="5">
        <f t="shared" si="1644"/>
        <v>1010</v>
      </c>
      <c r="C2755" s="5">
        <f>VLOOKUP(B2755,[1]role!$A:$J,10,1)</f>
        <v>54</v>
      </c>
      <c r="D2755" s="5">
        <f t="shared" si="1645"/>
        <v>52</v>
      </c>
      <c r="E2755" s="10" t="s">
        <v>241</v>
      </c>
      <c r="F2755" s="5">
        <f>[2]攻击!$N57</f>
        <v>6056</v>
      </c>
      <c r="G2755" s="5">
        <f t="shared" si="1594"/>
        <v>304</v>
      </c>
      <c r="H2755" s="5">
        <v>0</v>
      </c>
      <c r="I2755" s="6">
        <f t="shared" si="1595"/>
        <v>570</v>
      </c>
      <c r="J2755">
        <v>0</v>
      </c>
      <c r="K2755" s="11">
        <f t="shared" si="1596"/>
        <v>8</v>
      </c>
      <c r="L2755">
        <v>0</v>
      </c>
      <c r="M2755">
        <v>0</v>
      </c>
      <c r="N2755" s="7">
        <v>0</v>
      </c>
      <c r="O2755" s="7" t="str">
        <f t="shared" ref="O2755:Q2755" si="1665">O2655</f>
        <v>1-1,2-53</v>
      </c>
      <c r="P2755" s="5" t="str">
        <f t="shared" si="1598"/>
        <v>1-13979</v>
      </c>
      <c r="Q2755" s="7">
        <f t="shared" si="1665"/>
        <v>0</v>
      </c>
      <c r="R2755" s="5">
        <f t="shared" si="1599"/>
        <v>6056</v>
      </c>
      <c r="S2755" s="5">
        <v>15</v>
      </c>
      <c r="T2755" s="5">
        <v>0</v>
      </c>
      <c r="U2755">
        <f>[2]升级消耗!$L55</f>
        <v>13979</v>
      </c>
      <c r="V2755">
        <f t="shared" si="1647"/>
        <v>2.05</v>
      </c>
      <c r="AA2755" s="5">
        <f t="shared" si="1600"/>
        <v>570</v>
      </c>
    </row>
    <row r="2756" spans="1:27">
      <c r="A2756" s="5">
        <f t="shared" ref="A2756:A2819" si="1666">A2456+1000</f>
        <v>1010053</v>
      </c>
      <c r="B2756" s="5">
        <f t="shared" si="1644"/>
        <v>1010</v>
      </c>
      <c r="C2756" s="5">
        <f>VLOOKUP(B2756,[1]role!$A:$J,10,1)</f>
        <v>54</v>
      </c>
      <c r="D2756" s="5">
        <f t="shared" si="1645"/>
        <v>53</v>
      </c>
      <c r="E2756" s="10" t="s">
        <v>241</v>
      </c>
      <c r="F2756" s="5">
        <f>[2]攻击!$N58</f>
        <v>6287</v>
      </c>
      <c r="G2756" s="5">
        <f t="shared" si="1594"/>
        <v>308</v>
      </c>
      <c r="H2756" s="5">
        <v>0</v>
      </c>
      <c r="I2756" s="6">
        <f t="shared" si="1595"/>
        <v>580</v>
      </c>
      <c r="J2756">
        <v>0</v>
      </c>
      <c r="K2756" s="11">
        <f t="shared" si="1596"/>
        <v>8</v>
      </c>
      <c r="L2756">
        <v>0</v>
      </c>
      <c r="M2756">
        <v>0</v>
      </c>
      <c r="N2756" s="7">
        <v>0</v>
      </c>
      <c r="O2756" s="7" t="str">
        <f t="shared" ref="O2756:Q2756" si="1667">O2656</f>
        <v>1-1,2-54</v>
      </c>
      <c r="P2756" s="5" t="str">
        <f t="shared" si="1598"/>
        <v>1-14469</v>
      </c>
      <c r="Q2756" s="7">
        <f t="shared" si="1667"/>
        <v>0</v>
      </c>
      <c r="R2756" s="5">
        <f t="shared" si="1599"/>
        <v>6287</v>
      </c>
      <c r="S2756" s="5">
        <v>15</v>
      </c>
      <c r="T2756" s="5">
        <v>0</v>
      </c>
      <c r="U2756">
        <f>[2]升级消耗!$L56</f>
        <v>14469</v>
      </c>
      <c r="V2756">
        <f t="shared" si="1647"/>
        <v>2.05</v>
      </c>
      <c r="AA2756" s="5">
        <f t="shared" si="1600"/>
        <v>580</v>
      </c>
    </row>
    <row r="2757" spans="1:27">
      <c r="A2757" s="5">
        <f t="shared" si="1666"/>
        <v>1010054</v>
      </c>
      <c r="B2757" s="5">
        <f t="shared" si="1644"/>
        <v>1010</v>
      </c>
      <c r="C2757" s="5">
        <f>VLOOKUP(B2757,[1]role!$A:$J,10,1)</f>
        <v>54</v>
      </c>
      <c r="D2757" s="5">
        <f t="shared" si="1645"/>
        <v>54</v>
      </c>
      <c r="E2757" s="10" t="s">
        <v>241</v>
      </c>
      <c r="F2757" s="5">
        <f>[2]攻击!$N59</f>
        <v>6518</v>
      </c>
      <c r="G2757" s="5">
        <f t="shared" ref="G2757:G2820" si="1668">INT(I2757/V2757)+26</f>
        <v>313</v>
      </c>
      <c r="H2757" s="5">
        <v>0</v>
      </c>
      <c r="I2757" s="6">
        <f t="shared" ref="I2757:I2820" si="1669">INT(AA2757)</f>
        <v>590</v>
      </c>
      <c r="J2757">
        <v>0</v>
      </c>
      <c r="K2757" s="11">
        <f t="shared" ref="K2757:K2820" si="1670">IF(B2757=2008,10,IF(B2757&gt;3000,10,IF(B2757&gt;2000,5,8)))</f>
        <v>8</v>
      </c>
      <c r="L2757">
        <v>0</v>
      </c>
      <c r="M2757">
        <v>0</v>
      </c>
      <c r="N2757" s="7">
        <v>0</v>
      </c>
      <c r="O2757" s="7" t="str">
        <f t="shared" ref="O2757:Q2757" si="1671">O2657</f>
        <v>1-1,2-55</v>
      </c>
      <c r="P2757" s="5" t="str">
        <f t="shared" ref="P2757:P2820" si="1672">"1-"&amp;U2757</f>
        <v>1-14952</v>
      </c>
      <c r="Q2757" s="7">
        <f t="shared" si="1671"/>
        <v>0</v>
      </c>
      <c r="R2757" s="5">
        <f t="shared" ref="R2757:R2820" si="1673">F2757</f>
        <v>6518</v>
      </c>
      <c r="S2757" s="5">
        <v>15</v>
      </c>
      <c r="T2757" s="5">
        <v>0</v>
      </c>
      <c r="U2757">
        <f>[2]升级消耗!$L57</f>
        <v>14952</v>
      </c>
      <c r="V2757">
        <f t="shared" si="1647"/>
        <v>2.05</v>
      </c>
      <c r="AA2757" s="5">
        <f t="shared" ref="AA2757:AA2820" si="1674">50+D2757*10</f>
        <v>590</v>
      </c>
    </row>
    <row r="2758" spans="1:27">
      <c r="A2758" s="5">
        <f t="shared" si="1666"/>
        <v>1010055</v>
      </c>
      <c r="B2758" s="5">
        <f t="shared" si="1644"/>
        <v>1010</v>
      </c>
      <c r="C2758" s="5">
        <f>VLOOKUP(B2758,[1]role!$A:$J,10,1)</f>
        <v>54</v>
      </c>
      <c r="D2758" s="5">
        <f t="shared" si="1645"/>
        <v>55</v>
      </c>
      <c r="E2758" s="10" t="s">
        <v>241</v>
      </c>
      <c r="F2758" s="5">
        <f>[2]攻击!$N60</f>
        <v>6754</v>
      </c>
      <c r="G2758" s="5">
        <f t="shared" si="1668"/>
        <v>318</v>
      </c>
      <c r="H2758" s="5">
        <v>0</v>
      </c>
      <c r="I2758" s="6">
        <f t="shared" si="1669"/>
        <v>600</v>
      </c>
      <c r="J2758">
        <v>0</v>
      </c>
      <c r="K2758" s="11">
        <f t="shared" si="1670"/>
        <v>8</v>
      </c>
      <c r="L2758">
        <v>0</v>
      </c>
      <c r="M2758">
        <v>0</v>
      </c>
      <c r="N2758" s="7">
        <v>0</v>
      </c>
      <c r="O2758" s="7" t="str">
        <f t="shared" ref="O2758:Q2758" si="1675">O2658</f>
        <v>1-1,2-56</v>
      </c>
      <c r="P2758" s="5" t="str">
        <f t="shared" si="1672"/>
        <v>1-15431</v>
      </c>
      <c r="Q2758" s="7">
        <f t="shared" si="1675"/>
        <v>0</v>
      </c>
      <c r="R2758" s="5">
        <f t="shared" si="1673"/>
        <v>6754</v>
      </c>
      <c r="S2758" s="5">
        <v>15</v>
      </c>
      <c r="T2758" s="5">
        <v>0</v>
      </c>
      <c r="U2758">
        <f>[2]升级消耗!$L58</f>
        <v>15431</v>
      </c>
      <c r="V2758">
        <f t="shared" si="1647"/>
        <v>2.05</v>
      </c>
      <c r="AA2758" s="5">
        <f t="shared" si="1674"/>
        <v>600</v>
      </c>
    </row>
    <row r="2759" spans="1:27">
      <c r="A2759" s="5">
        <f t="shared" si="1666"/>
        <v>1010056</v>
      </c>
      <c r="B2759" s="5">
        <f t="shared" si="1644"/>
        <v>1010</v>
      </c>
      <c r="C2759" s="5">
        <f>VLOOKUP(B2759,[1]role!$A:$J,10,1)</f>
        <v>54</v>
      </c>
      <c r="D2759" s="5">
        <f t="shared" si="1645"/>
        <v>56</v>
      </c>
      <c r="E2759" s="10" t="s">
        <v>241</v>
      </c>
      <c r="F2759" s="5">
        <f>[2]攻击!$N61</f>
        <v>6989</v>
      </c>
      <c r="G2759" s="5">
        <f t="shared" si="1668"/>
        <v>323</v>
      </c>
      <c r="H2759" s="5">
        <v>0</v>
      </c>
      <c r="I2759" s="6">
        <f t="shared" si="1669"/>
        <v>610</v>
      </c>
      <c r="J2759">
        <v>0</v>
      </c>
      <c r="K2759" s="11">
        <f t="shared" si="1670"/>
        <v>8</v>
      </c>
      <c r="L2759">
        <v>0</v>
      </c>
      <c r="M2759">
        <v>0</v>
      </c>
      <c r="N2759" s="7">
        <v>0</v>
      </c>
      <c r="O2759" s="7" t="str">
        <f t="shared" ref="O2759:Q2759" si="1676">O2659</f>
        <v>1-1,2-57</v>
      </c>
      <c r="P2759" s="5" t="str">
        <f t="shared" si="1672"/>
        <v>1-16554</v>
      </c>
      <c r="Q2759" s="7">
        <f t="shared" si="1676"/>
        <v>0</v>
      </c>
      <c r="R2759" s="5">
        <f t="shared" si="1673"/>
        <v>6989</v>
      </c>
      <c r="S2759" s="5">
        <v>15</v>
      </c>
      <c r="T2759" s="5">
        <v>0</v>
      </c>
      <c r="U2759">
        <f>[2]升级消耗!$L59</f>
        <v>16554</v>
      </c>
      <c r="V2759">
        <f t="shared" si="1647"/>
        <v>2.05</v>
      </c>
      <c r="AA2759" s="5">
        <f t="shared" si="1674"/>
        <v>610</v>
      </c>
    </row>
    <row r="2760" spans="1:27">
      <c r="A2760" s="5">
        <f t="shared" si="1666"/>
        <v>1010057</v>
      </c>
      <c r="B2760" s="5">
        <f t="shared" si="1644"/>
        <v>1010</v>
      </c>
      <c r="C2760" s="5">
        <f>VLOOKUP(B2760,[1]role!$A:$J,10,1)</f>
        <v>54</v>
      </c>
      <c r="D2760" s="5">
        <f t="shared" si="1645"/>
        <v>57</v>
      </c>
      <c r="E2760" s="10" t="s">
        <v>241</v>
      </c>
      <c r="F2760" s="5">
        <f>[2]攻击!$N62</f>
        <v>7228</v>
      </c>
      <c r="G2760" s="5">
        <f t="shared" si="1668"/>
        <v>328</v>
      </c>
      <c r="H2760" s="5">
        <v>0</v>
      </c>
      <c r="I2760" s="6">
        <f t="shared" si="1669"/>
        <v>620</v>
      </c>
      <c r="J2760">
        <v>0</v>
      </c>
      <c r="K2760" s="11">
        <f t="shared" si="1670"/>
        <v>8</v>
      </c>
      <c r="L2760">
        <v>0</v>
      </c>
      <c r="M2760">
        <v>0</v>
      </c>
      <c r="N2760" s="7">
        <v>0</v>
      </c>
      <c r="O2760" s="7" t="str">
        <f t="shared" ref="O2760:Q2760" si="1677">O2660</f>
        <v>1-1,2-58</v>
      </c>
      <c r="P2760" s="5" t="str">
        <f t="shared" si="1672"/>
        <v>1-17043</v>
      </c>
      <c r="Q2760" s="7">
        <f t="shared" si="1677"/>
        <v>0</v>
      </c>
      <c r="R2760" s="5">
        <f t="shared" si="1673"/>
        <v>7228</v>
      </c>
      <c r="S2760" s="5">
        <v>15</v>
      </c>
      <c r="T2760" s="5">
        <v>0</v>
      </c>
      <c r="U2760">
        <f>[2]升级消耗!$L60</f>
        <v>17043</v>
      </c>
      <c r="V2760">
        <f t="shared" si="1647"/>
        <v>2.05</v>
      </c>
      <c r="AA2760" s="5">
        <f t="shared" si="1674"/>
        <v>620</v>
      </c>
    </row>
    <row r="2761" spans="1:27">
      <c r="A2761" s="5">
        <f t="shared" si="1666"/>
        <v>1010058</v>
      </c>
      <c r="B2761" s="5">
        <f t="shared" si="1644"/>
        <v>1010</v>
      </c>
      <c r="C2761" s="5">
        <f>VLOOKUP(B2761,[1]role!$A:$J,10,1)</f>
        <v>54</v>
      </c>
      <c r="D2761" s="5">
        <f t="shared" si="1645"/>
        <v>58</v>
      </c>
      <c r="E2761" s="10" t="s">
        <v>241</v>
      </c>
      <c r="F2761" s="5">
        <f>[2]攻击!$N63</f>
        <v>7468</v>
      </c>
      <c r="G2761" s="5">
        <f t="shared" si="1668"/>
        <v>333</v>
      </c>
      <c r="H2761" s="5">
        <v>0</v>
      </c>
      <c r="I2761" s="6">
        <f t="shared" si="1669"/>
        <v>630</v>
      </c>
      <c r="J2761">
        <v>0</v>
      </c>
      <c r="K2761" s="11">
        <f t="shared" si="1670"/>
        <v>8</v>
      </c>
      <c r="L2761">
        <v>0</v>
      </c>
      <c r="M2761">
        <v>0</v>
      </c>
      <c r="N2761" s="7">
        <v>0</v>
      </c>
      <c r="O2761" s="7" t="str">
        <f t="shared" ref="O2761:Q2761" si="1678">O2661</f>
        <v>1-1,2-59</v>
      </c>
      <c r="P2761" s="5" t="str">
        <f t="shared" si="1672"/>
        <v>1-17509</v>
      </c>
      <c r="Q2761" s="7">
        <f t="shared" si="1678"/>
        <v>0</v>
      </c>
      <c r="R2761" s="5">
        <f t="shared" si="1673"/>
        <v>7468</v>
      </c>
      <c r="S2761" s="5">
        <v>15</v>
      </c>
      <c r="T2761" s="5">
        <v>0</v>
      </c>
      <c r="U2761">
        <f>[2]升级消耗!$L61</f>
        <v>17509</v>
      </c>
      <c r="V2761">
        <f t="shared" si="1647"/>
        <v>2.05</v>
      </c>
      <c r="AA2761" s="5">
        <f t="shared" si="1674"/>
        <v>630</v>
      </c>
    </row>
    <row r="2762" spans="1:27">
      <c r="A2762" s="5">
        <f t="shared" si="1666"/>
        <v>1010059</v>
      </c>
      <c r="B2762" s="5">
        <f t="shared" si="1644"/>
        <v>1010</v>
      </c>
      <c r="C2762" s="5">
        <f>VLOOKUP(B2762,[1]role!$A:$J,10,1)</f>
        <v>54</v>
      </c>
      <c r="D2762" s="5">
        <f t="shared" si="1645"/>
        <v>59</v>
      </c>
      <c r="E2762" s="10" t="s">
        <v>241</v>
      </c>
      <c r="F2762" s="5">
        <f>[2]攻击!$N64</f>
        <v>7711</v>
      </c>
      <c r="G2762" s="5">
        <f t="shared" si="1668"/>
        <v>338</v>
      </c>
      <c r="H2762" s="5">
        <v>0</v>
      </c>
      <c r="I2762" s="6">
        <f t="shared" si="1669"/>
        <v>640</v>
      </c>
      <c r="J2762">
        <v>0</v>
      </c>
      <c r="K2762" s="11">
        <f t="shared" si="1670"/>
        <v>8</v>
      </c>
      <c r="L2762">
        <v>0</v>
      </c>
      <c r="M2762">
        <v>0</v>
      </c>
      <c r="N2762" s="7">
        <v>0</v>
      </c>
      <c r="O2762" s="7" t="str">
        <f t="shared" ref="O2762:Q2762" si="1679">O2662</f>
        <v>1-1,2-60</v>
      </c>
      <c r="P2762" s="5" t="str">
        <f t="shared" si="1672"/>
        <v>1-17995</v>
      </c>
      <c r="Q2762" s="7">
        <f t="shared" si="1679"/>
        <v>0</v>
      </c>
      <c r="R2762" s="5">
        <f t="shared" si="1673"/>
        <v>7711</v>
      </c>
      <c r="S2762" s="5">
        <v>15</v>
      </c>
      <c r="T2762" s="5">
        <v>0</v>
      </c>
      <c r="U2762">
        <f>[2]升级消耗!$L62</f>
        <v>17995</v>
      </c>
      <c r="V2762">
        <f t="shared" si="1647"/>
        <v>2.05</v>
      </c>
      <c r="AA2762" s="5">
        <f t="shared" si="1674"/>
        <v>640</v>
      </c>
    </row>
    <row r="2763" spans="1:27">
      <c r="A2763" s="5">
        <f t="shared" si="1666"/>
        <v>1010060</v>
      </c>
      <c r="B2763" s="5">
        <f t="shared" si="1644"/>
        <v>1010</v>
      </c>
      <c r="C2763" s="5">
        <f>VLOOKUP(B2763,[1]role!$A:$J,10,1)</f>
        <v>54</v>
      </c>
      <c r="D2763" s="5">
        <f t="shared" si="1645"/>
        <v>60</v>
      </c>
      <c r="E2763" s="10" t="s">
        <v>241</v>
      </c>
      <c r="F2763" s="5">
        <f>[2]攻击!$N65</f>
        <v>7955</v>
      </c>
      <c r="G2763" s="5">
        <f t="shared" si="1668"/>
        <v>343</v>
      </c>
      <c r="H2763" s="5">
        <v>0</v>
      </c>
      <c r="I2763" s="6">
        <f t="shared" si="1669"/>
        <v>650</v>
      </c>
      <c r="J2763">
        <v>0</v>
      </c>
      <c r="K2763" s="11">
        <f t="shared" si="1670"/>
        <v>8</v>
      </c>
      <c r="L2763">
        <v>0</v>
      </c>
      <c r="M2763">
        <v>0</v>
      </c>
      <c r="N2763" s="7">
        <v>0</v>
      </c>
      <c r="O2763" s="7" t="str">
        <f t="shared" ref="O2763:Q2763" si="1680">O2663</f>
        <v>1-1,2-61</v>
      </c>
      <c r="P2763" s="5" t="str">
        <f t="shared" si="1672"/>
        <v>1-18452</v>
      </c>
      <c r="Q2763" s="7">
        <f t="shared" si="1680"/>
        <v>0</v>
      </c>
      <c r="R2763" s="5">
        <f t="shared" si="1673"/>
        <v>7955</v>
      </c>
      <c r="S2763" s="5">
        <v>15</v>
      </c>
      <c r="T2763" s="5">
        <v>0</v>
      </c>
      <c r="U2763">
        <f>[2]升级消耗!$L63</f>
        <v>18452</v>
      </c>
      <c r="V2763">
        <f t="shared" si="1647"/>
        <v>2.05</v>
      </c>
      <c r="AA2763" s="5">
        <f t="shared" si="1674"/>
        <v>650</v>
      </c>
    </row>
    <row r="2764" spans="1:27">
      <c r="A2764" s="5">
        <f t="shared" si="1666"/>
        <v>1010061</v>
      </c>
      <c r="B2764" s="5">
        <f t="shared" si="1644"/>
        <v>1010</v>
      </c>
      <c r="C2764" s="5">
        <f>VLOOKUP(B2764,[1]role!$A:$J,10,1)</f>
        <v>54</v>
      </c>
      <c r="D2764" s="5">
        <f t="shared" si="1645"/>
        <v>61</v>
      </c>
      <c r="E2764" s="10" t="s">
        <v>241</v>
      </c>
      <c r="F2764" s="5">
        <f>[2]攻击!$N66</f>
        <v>8203</v>
      </c>
      <c r="G2764" s="5">
        <f t="shared" si="1668"/>
        <v>347</v>
      </c>
      <c r="H2764" s="5">
        <v>0</v>
      </c>
      <c r="I2764" s="6">
        <f t="shared" si="1669"/>
        <v>660</v>
      </c>
      <c r="J2764">
        <v>0</v>
      </c>
      <c r="K2764" s="11">
        <f t="shared" si="1670"/>
        <v>8</v>
      </c>
      <c r="L2764">
        <v>0</v>
      </c>
      <c r="M2764">
        <v>0</v>
      </c>
      <c r="N2764" s="7">
        <v>0</v>
      </c>
      <c r="O2764" s="7" t="str">
        <f t="shared" ref="O2764:Q2764" si="1681">O2664</f>
        <v>1-1,2-62</v>
      </c>
      <c r="P2764" s="5" t="str">
        <f t="shared" si="1672"/>
        <v>1-17391</v>
      </c>
      <c r="Q2764" s="7">
        <f t="shared" si="1681"/>
        <v>0</v>
      </c>
      <c r="R2764" s="5">
        <f t="shared" si="1673"/>
        <v>8203</v>
      </c>
      <c r="S2764" s="5">
        <v>15</v>
      </c>
      <c r="T2764" s="5">
        <v>0</v>
      </c>
      <c r="U2764">
        <f>[2]升级消耗!$L64</f>
        <v>17391</v>
      </c>
      <c r="V2764">
        <f t="shared" si="1647"/>
        <v>2.05</v>
      </c>
      <c r="AA2764" s="5">
        <f t="shared" si="1674"/>
        <v>660</v>
      </c>
    </row>
    <row r="2765" spans="1:27">
      <c r="A2765" s="5">
        <f t="shared" si="1666"/>
        <v>1010062</v>
      </c>
      <c r="B2765" s="5">
        <f t="shared" si="1644"/>
        <v>1010</v>
      </c>
      <c r="C2765" s="5">
        <f>VLOOKUP(B2765,[1]role!$A:$J,10,1)</f>
        <v>54</v>
      </c>
      <c r="D2765" s="5">
        <f t="shared" si="1645"/>
        <v>62</v>
      </c>
      <c r="E2765" s="10" t="s">
        <v>241</v>
      </c>
      <c r="F2765" s="5">
        <f>[2]攻击!$N67</f>
        <v>8450</v>
      </c>
      <c r="G2765" s="5">
        <f t="shared" si="1668"/>
        <v>352</v>
      </c>
      <c r="H2765" s="5">
        <v>0</v>
      </c>
      <c r="I2765" s="6">
        <f t="shared" si="1669"/>
        <v>670</v>
      </c>
      <c r="J2765">
        <v>0</v>
      </c>
      <c r="K2765" s="11">
        <f t="shared" si="1670"/>
        <v>8</v>
      </c>
      <c r="L2765">
        <v>0</v>
      </c>
      <c r="M2765">
        <v>0</v>
      </c>
      <c r="N2765" s="7">
        <v>0</v>
      </c>
      <c r="O2765" s="7" t="str">
        <f t="shared" ref="O2765:Q2765" si="1682">O2665</f>
        <v>1-1,2-63</v>
      </c>
      <c r="P2765" s="5" t="str">
        <f t="shared" si="1672"/>
        <v>1-17811</v>
      </c>
      <c r="Q2765" s="7">
        <f t="shared" si="1682"/>
        <v>0</v>
      </c>
      <c r="R2765" s="5">
        <f t="shared" si="1673"/>
        <v>8450</v>
      </c>
      <c r="S2765" s="5">
        <v>15</v>
      </c>
      <c r="T2765" s="5">
        <v>0</v>
      </c>
      <c r="U2765">
        <f>[2]升级消耗!$L65</f>
        <v>17811</v>
      </c>
      <c r="V2765">
        <f t="shared" si="1647"/>
        <v>2.05</v>
      </c>
      <c r="AA2765" s="5">
        <f t="shared" si="1674"/>
        <v>670</v>
      </c>
    </row>
    <row r="2766" spans="1:27">
      <c r="A2766" s="5">
        <f t="shared" si="1666"/>
        <v>1010063</v>
      </c>
      <c r="B2766" s="5">
        <f t="shared" si="1644"/>
        <v>1010</v>
      </c>
      <c r="C2766" s="5">
        <f>VLOOKUP(B2766,[1]role!$A:$J,10,1)</f>
        <v>54</v>
      </c>
      <c r="D2766" s="5">
        <f t="shared" si="1645"/>
        <v>63</v>
      </c>
      <c r="E2766" s="10" t="s">
        <v>241</v>
      </c>
      <c r="F2766" s="5">
        <f>[2]攻击!$N68</f>
        <v>8702</v>
      </c>
      <c r="G2766" s="5">
        <f t="shared" si="1668"/>
        <v>357</v>
      </c>
      <c r="H2766" s="5">
        <v>0</v>
      </c>
      <c r="I2766" s="6">
        <f t="shared" si="1669"/>
        <v>680</v>
      </c>
      <c r="J2766">
        <v>0</v>
      </c>
      <c r="K2766" s="11">
        <f t="shared" si="1670"/>
        <v>8</v>
      </c>
      <c r="L2766">
        <v>0</v>
      </c>
      <c r="M2766">
        <v>0</v>
      </c>
      <c r="N2766" s="7">
        <v>0</v>
      </c>
      <c r="O2766" s="7" t="str">
        <f t="shared" ref="O2766:Q2766" si="1683">O2666</f>
        <v>1-1,2-64</v>
      </c>
      <c r="P2766" s="5" t="str">
        <f t="shared" si="1672"/>
        <v>1-18218</v>
      </c>
      <c r="Q2766" s="7">
        <f t="shared" si="1683"/>
        <v>0</v>
      </c>
      <c r="R2766" s="5">
        <f t="shared" si="1673"/>
        <v>8702</v>
      </c>
      <c r="S2766" s="5">
        <v>15</v>
      </c>
      <c r="T2766" s="5">
        <v>0</v>
      </c>
      <c r="U2766">
        <f>[2]升级消耗!$L66</f>
        <v>18218</v>
      </c>
      <c r="V2766">
        <f t="shared" si="1647"/>
        <v>2.05</v>
      </c>
      <c r="AA2766" s="5">
        <f t="shared" si="1674"/>
        <v>680</v>
      </c>
    </row>
    <row r="2767" spans="1:27">
      <c r="A2767" s="5">
        <f t="shared" si="1666"/>
        <v>1010064</v>
      </c>
      <c r="B2767" s="5">
        <f t="shared" si="1644"/>
        <v>1010</v>
      </c>
      <c r="C2767" s="5">
        <f>VLOOKUP(B2767,[1]role!$A:$J,10,1)</f>
        <v>54</v>
      </c>
      <c r="D2767" s="5">
        <f t="shared" si="1645"/>
        <v>64</v>
      </c>
      <c r="E2767" s="10" t="s">
        <v>241</v>
      </c>
      <c r="F2767" s="5">
        <f>[2]攻击!$N69</f>
        <v>8954</v>
      </c>
      <c r="G2767" s="5">
        <f t="shared" si="1668"/>
        <v>362</v>
      </c>
      <c r="H2767" s="5">
        <v>0</v>
      </c>
      <c r="I2767" s="6">
        <f t="shared" si="1669"/>
        <v>690</v>
      </c>
      <c r="J2767">
        <v>0</v>
      </c>
      <c r="K2767" s="11">
        <f t="shared" si="1670"/>
        <v>8</v>
      </c>
      <c r="L2767">
        <v>0</v>
      </c>
      <c r="M2767">
        <v>0</v>
      </c>
      <c r="N2767" s="7">
        <v>0</v>
      </c>
      <c r="O2767" s="7" t="str">
        <f t="shared" ref="O2767:Q2767" si="1684">O2667</f>
        <v>1-1,2-65</v>
      </c>
      <c r="P2767" s="5" t="str">
        <f t="shared" si="1672"/>
        <v>1-18625</v>
      </c>
      <c r="Q2767" s="7">
        <f t="shared" si="1684"/>
        <v>0</v>
      </c>
      <c r="R2767" s="5">
        <f t="shared" si="1673"/>
        <v>8954</v>
      </c>
      <c r="S2767" s="5">
        <v>15</v>
      </c>
      <c r="T2767" s="5">
        <v>0</v>
      </c>
      <c r="U2767">
        <f>[2]升级消耗!$L67</f>
        <v>18625</v>
      </c>
      <c r="V2767">
        <f t="shared" si="1647"/>
        <v>2.05</v>
      </c>
      <c r="AA2767" s="5">
        <f t="shared" si="1674"/>
        <v>690</v>
      </c>
    </row>
    <row r="2768" spans="1:27">
      <c r="A2768" s="5">
        <f t="shared" si="1666"/>
        <v>1010065</v>
      </c>
      <c r="B2768" s="5">
        <f t="shared" si="1644"/>
        <v>1010</v>
      </c>
      <c r="C2768" s="5">
        <f>VLOOKUP(B2768,[1]role!$A:$J,10,1)</f>
        <v>54</v>
      </c>
      <c r="D2768" s="5">
        <f t="shared" si="1645"/>
        <v>65</v>
      </c>
      <c r="E2768" s="10" t="s">
        <v>241</v>
      </c>
      <c r="F2768" s="5">
        <f>[2]攻击!$N70</f>
        <v>9211</v>
      </c>
      <c r="G2768" s="5">
        <f t="shared" si="1668"/>
        <v>367</v>
      </c>
      <c r="H2768" s="5">
        <v>0</v>
      </c>
      <c r="I2768" s="6">
        <f t="shared" si="1669"/>
        <v>700</v>
      </c>
      <c r="J2768">
        <v>0</v>
      </c>
      <c r="K2768" s="11">
        <f t="shared" si="1670"/>
        <v>8</v>
      </c>
      <c r="L2768">
        <v>0</v>
      </c>
      <c r="M2768">
        <v>0</v>
      </c>
      <c r="N2768" s="7">
        <v>0</v>
      </c>
      <c r="O2768" s="7" t="str">
        <f t="shared" ref="O2768:Q2768" si="1685">O2668</f>
        <v>1-1,2-66</v>
      </c>
      <c r="P2768" s="5" t="str">
        <f t="shared" si="1672"/>
        <v>1-19019</v>
      </c>
      <c r="Q2768" s="7">
        <f t="shared" si="1685"/>
        <v>0</v>
      </c>
      <c r="R2768" s="5">
        <f t="shared" si="1673"/>
        <v>9211</v>
      </c>
      <c r="S2768" s="5">
        <v>15</v>
      </c>
      <c r="T2768" s="5">
        <v>0</v>
      </c>
      <c r="U2768">
        <f>[2]升级消耗!$L68</f>
        <v>19019</v>
      </c>
      <c r="V2768">
        <f t="shared" si="1647"/>
        <v>2.05</v>
      </c>
      <c r="AA2768" s="5">
        <f t="shared" si="1674"/>
        <v>700</v>
      </c>
    </row>
    <row r="2769" spans="1:27">
      <c r="A2769" s="5">
        <f t="shared" si="1666"/>
        <v>1010066</v>
      </c>
      <c r="B2769" s="5">
        <f t="shared" si="1644"/>
        <v>1010</v>
      </c>
      <c r="C2769" s="5">
        <f>VLOOKUP(B2769,[1]role!$A:$J,10,1)</f>
        <v>54</v>
      </c>
      <c r="D2769" s="5">
        <f t="shared" si="1645"/>
        <v>66</v>
      </c>
      <c r="E2769" s="10" t="s">
        <v>241</v>
      </c>
      <c r="F2769" s="5">
        <f>[2]攻击!$N71</f>
        <v>9467</v>
      </c>
      <c r="G2769" s="5">
        <f t="shared" si="1668"/>
        <v>372</v>
      </c>
      <c r="H2769" s="5">
        <v>0</v>
      </c>
      <c r="I2769" s="6">
        <f t="shared" si="1669"/>
        <v>710</v>
      </c>
      <c r="J2769">
        <v>0</v>
      </c>
      <c r="K2769" s="11">
        <f t="shared" si="1670"/>
        <v>8</v>
      </c>
      <c r="L2769">
        <v>0</v>
      </c>
      <c r="M2769">
        <v>0</v>
      </c>
      <c r="N2769" s="7">
        <v>0</v>
      </c>
      <c r="O2769" s="7" t="str">
        <f t="shared" ref="O2769:Q2769" si="1686">O2669</f>
        <v>1-1,2-67</v>
      </c>
      <c r="P2769" s="5" t="str">
        <f t="shared" si="1672"/>
        <v>1-19405</v>
      </c>
      <c r="Q2769" s="7">
        <f t="shared" si="1686"/>
        <v>0</v>
      </c>
      <c r="R2769" s="5">
        <f t="shared" si="1673"/>
        <v>9467</v>
      </c>
      <c r="S2769" s="5">
        <v>15</v>
      </c>
      <c r="T2769" s="5">
        <v>0</v>
      </c>
      <c r="U2769">
        <f>[2]升级消耗!$L69</f>
        <v>19405</v>
      </c>
      <c r="V2769">
        <f t="shared" si="1647"/>
        <v>2.05</v>
      </c>
      <c r="AA2769" s="5">
        <f t="shared" si="1674"/>
        <v>710</v>
      </c>
    </row>
    <row r="2770" spans="1:27">
      <c r="A2770" s="5">
        <f t="shared" si="1666"/>
        <v>1010067</v>
      </c>
      <c r="B2770" s="5">
        <f t="shared" si="1644"/>
        <v>1010</v>
      </c>
      <c r="C2770" s="5">
        <f>VLOOKUP(B2770,[1]role!$A:$J,10,1)</f>
        <v>54</v>
      </c>
      <c r="D2770" s="5">
        <f t="shared" si="1645"/>
        <v>67</v>
      </c>
      <c r="E2770" s="10" t="s">
        <v>241</v>
      </c>
      <c r="F2770" s="5">
        <f>[2]攻击!$N72</f>
        <v>9727</v>
      </c>
      <c r="G2770" s="5">
        <f t="shared" si="1668"/>
        <v>377</v>
      </c>
      <c r="H2770" s="5">
        <v>0</v>
      </c>
      <c r="I2770" s="6">
        <f t="shared" si="1669"/>
        <v>720</v>
      </c>
      <c r="J2770">
        <v>0</v>
      </c>
      <c r="K2770" s="11">
        <f t="shared" si="1670"/>
        <v>8</v>
      </c>
      <c r="L2770">
        <v>0</v>
      </c>
      <c r="M2770">
        <v>0</v>
      </c>
      <c r="N2770" s="7">
        <v>0</v>
      </c>
      <c r="O2770" s="7" t="str">
        <f t="shared" ref="O2770:Q2770" si="1687">O2670</f>
        <v>1-1,2-68</v>
      </c>
      <c r="P2770" s="5" t="str">
        <f t="shared" si="1672"/>
        <v>1-19791</v>
      </c>
      <c r="Q2770" s="7">
        <f t="shared" si="1687"/>
        <v>0</v>
      </c>
      <c r="R2770" s="5">
        <f t="shared" si="1673"/>
        <v>9727</v>
      </c>
      <c r="S2770" s="5">
        <v>15</v>
      </c>
      <c r="T2770" s="5">
        <v>0</v>
      </c>
      <c r="U2770">
        <f>[2]升级消耗!$L70</f>
        <v>19791</v>
      </c>
      <c r="V2770">
        <f t="shared" si="1647"/>
        <v>2.05</v>
      </c>
      <c r="AA2770" s="5">
        <f t="shared" si="1674"/>
        <v>720</v>
      </c>
    </row>
    <row r="2771" spans="1:27">
      <c r="A2771" s="5">
        <f t="shared" si="1666"/>
        <v>1010068</v>
      </c>
      <c r="B2771" s="5">
        <f t="shared" si="1644"/>
        <v>1010</v>
      </c>
      <c r="C2771" s="5">
        <f>VLOOKUP(B2771,[1]role!$A:$J,10,1)</f>
        <v>54</v>
      </c>
      <c r="D2771" s="5">
        <f t="shared" si="1645"/>
        <v>68</v>
      </c>
      <c r="E2771" s="10" t="s">
        <v>241</v>
      </c>
      <c r="F2771" s="5">
        <f>[2]攻击!$N73</f>
        <v>9988</v>
      </c>
      <c r="G2771" s="5">
        <f t="shared" si="1668"/>
        <v>382</v>
      </c>
      <c r="H2771" s="5">
        <v>0</v>
      </c>
      <c r="I2771" s="6">
        <f t="shared" si="1669"/>
        <v>730</v>
      </c>
      <c r="J2771">
        <v>0</v>
      </c>
      <c r="K2771" s="11">
        <f t="shared" si="1670"/>
        <v>8</v>
      </c>
      <c r="L2771">
        <v>0</v>
      </c>
      <c r="M2771">
        <v>0</v>
      </c>
      <c r="N2771" s="7">
        <v>0</v>
      </c>
      <c r="O2771" s="7" t="str">
        <f t="shared" ref="O2771:Q2771" si="1688">O2671</f>
        <v>1-1,2-69</v>
      </c>
      <c r="P2771" s="5" t="str">
        <f t="shared" si="1672"/>
        <v>1-20164</v>
      </c>
      <c r="Q2771" s="7">
        <f t="shared" si="1688"/>
        <v>0</v>
      </c>
      <c r="R2771" s="5">
        <f t="shared" si="1673"/>
        <v>9988</v>
      </c>
      <c r="S2771" s="5">
        <v>15</v>
      </c>
      <c r="T2771" s="5">
        <v>0</v>
      </c>
      <c r="U2771">
        <f>[2]升级消耗!$L71</f>
        <v>20164</v>
      </c>
      <c r="V2771">
        <f t="shared" si="1647"/>
        <v>2.05</v>
      </c>
      <c r="AA2771" s="5">
        <f t="shared" si="1674"/>
        <v>730</v>
      </c>
    </row>
    <row r="2772" spans="1:27">
      <c r="A2772" s="5">
        <f t="shared" si="1666"/>
        <v>1010069</v>
      </c>
      <c r="B2772" s="5">
        <f t="shared" si="1644"/>
        <v>1010</v>
      </c>
      <c r="C2772" s="5">
        <f>VLOOKUP(B2772,[1]role!$A:$J,10,1)</f>
        <v>54</v>
      </c>
      <c r="D2772" s="5">
        <f t="shared" si="1645"/>
        <v>69</v>
      </c>
      <c r="E2772" s="10" t="s">
        <v>241</v>
      </c>
      <c r="F2772" s="5">
        <f>[2]攻击!$N74</f>
        <v>10252</v>
      </c>
      <c r="G2772" s="5">
        <f t="shared" si="1668"/>
        <v>386</v>
      </c>
      <c r="H2772" s="5">
        <v>0</v>
      </c>
      <c r="I2772" s="6">
        <f t="shared" si="1669"/>
        <v>740</v>
      </c>
      <c r="J2772">
        <v>0</v>
      </c>
      <c r="K2772" s="11">
        <f t="shared" si="1670"/>
        <v>8</v>
      </c>
      <c r="L2772">
        <v>0</v>
      </c>
      <c r="M2772">
        <v>0</v>
      </c>
      <c r="N2772" s="7">
        <v>0</v>
      </c>
      <c r="O2772" s="7" t="str">
        <f t="shared" ref="O2772:Q2772" si="1689">O2672</f>
        <v>1-1,2-70</v>
      </c>
      <c r="P2772" s="5" t="str">
        <f t="shared" si="1672"/>
        <v>1-20540</v>
      </c>
      <c r="Q2772" s="7">
        <f t="shared" si="1689"/>
        <v>0</v>
      </c>
      <c r="R2772" s="5">
        <f t="shared" si="1673"/>
        <v>10252</v>
      </c>
      <c r="S2772" s="5">
        <v>15</v>
      </c>
      <c r="T2772" s="5">
        <v>0</v>
      </c>
      <c r="U2772">
        <f>[2]升级消耗!$L72</f>
        <v>20540</v>
      </c>
      <c r="V2772">
        <f t="shared" si="1647"/>
        <v>2.05</v>
      </c>
      <c r="AA2772" s="5">
        <f t="shared" si="1674"/>
        <v>740</v>
      </c>
    </row>
    <row r="2773" spans="1:27">
      <c r="A2773" s="5">
        <f t="shared" si="1666"/>
        <v>1010070</v>
      </c>
      <c r="B2773" s="5">
        <f t="shared" si="1644"/>
        <v>1010</v>
      </c>
      <c r="C2773" s="5">
        <f>VLOOKUP(B2773,[1]role!$A:$J,10,1)</f>
        <v>54</v>
      </c>
      <c r="D2773" s="5">
        <f t="shared" si="1645"/>
        <v>70</v>
      </c>
      <c r="E2773" s="10" t="s">
        <v>241</v>
      </c>
      <c r="F2773" s="5">
        <f>[2]攻击!$N75</f>
        <v>10517</v>
      </c>
      <c r="G2773" s="5">
        <f t="shared" si="1668"/>
        <v>391</v>
      </c>
      <c r="H2773" s="5">
        <v>0</v>
      </c>
      <c r="I2773" s="6">
        <f t="shared" si="1669"/>
        <v>750</v>
      </c>
      <c r="J2773">
        <v>0</v>
      </c>
      <c r="K2773" s="11">
        <f t="shared" si="1670"/>
        <v>8</v>
      </c>
      <c r="L2773">
        <v>0</v>
      </c>
      <c r="M2773">
        <v>0</v>
      </c>
      <c r="N2773" s="7">
        <v>0</v>
      </c>
      <c r="O2773" s="7" t="str">
        <f t="shared" ref="O2773:Q2773" si="1690">O2673</f>
        <v>1-1,2-71</v>
      </c>
      <c r="P2773" s="5" t="str">
        <f t="shared" si="1672"/>
        <v>1-20903</v>
      </c>
      <c r="Q2773" s="7">
        <f t="shared" si="1690"/>
        <v>0</v>
      </c>
      <c r="R2773" s="5">
        <f t="shared" si="1673"/>
        <v>10517</v>
      </c>
      <c r="S2773" s="5">
        <v>15</v>
      </c>
      <c r="T2773" s="5">
        <v>0</v>
      </c>
      <c r="U2773">
        <f>[2]升级消耗!$L73</f>
        <v>20903</v>
      </c>
      <c r="V2773">
        <f t="shared" si="1647"/>
        <v>2.05</v>
      </c>
      <c r="AA2773" s="5">
        <f t="shared" si="1674"/>
        <v>750</v>
      </c>
    </row>
    <row r="2774" spans="1:27">
      <c r="A2774" s="5">
        <f t="shared" si="1666"/>
        <v>1010071</v>
      </c>
      <c r="B2774" s="5">
        <f t="shared" si="1644"/>
        <v>1010</v>
      </c>
      <c r="C2774" s="5">
        <f>VLOOKUP(B2774,[1]role!$A:$J,10,1)</f>
        <v>54</v>
      </c>
      <c r="D2774" s="5">
        <f t="shared" si="1645"/>
        <v>71</v>
      </c>
      <c r="E2774" s="10" t="s">
        <v>241</v>
      </c>
      <c r="F2774" s="5">
        <f>[2]攻击!$N76</f>
        <v>10786</v>
      </c>
      <c r="G2774" s="5">
        <f t="shared" si="1668"/>
        <v>396</v>
      </c>
      <c r="H2774" s="5">
        <v>0</v>
      </c>
      <c r="I2774" s="6">
        <f t="shared" si="1669"/>
        <v>760</v>
      </c>
      <c r="J2774">
        <v>0</v>
      </c>
      <c r="K2774" s="11">
        <f t="shared" si="1670"/>
        <v>8</v>
      </c>
      <c r="L2774">
        <v>0</v>
      </c>
      <c r="M2774">
        <v>0</v>
      </c>
      <c r="N2774" s="7">
        <v>0</v>
      </c>
      <c r="O2774" s="7" t="str">
        <f t="shared" ref="O2774:Q2774" si="1691">O2674</f>
        <v>1-1,2-72</v>
      </c>
      <c r="P2774" s="5" t="str">
        <f t="shared" si="1672"/>
        <v>1-21255</v>
      </c>
      <c r="Q2774" s="7">
        <f t="shared" si="1691"/>
        <v>0</v>
      </c>
      <c r="R2774" s="5">
        <f t="shared" si="1673"/>
        <v>10786</v>
      </c>
      <c r="S2774" s="5">
        <v>15</v>
      </c>
      <c r="T2774" s="5">
        <v>0</v>
      </c>
      <c r="U2774">
        <f>[2]升级消耗!$L74</f>
        <v>21255</v>
      </c>
      <c r="V2774">
        <f t="shared" si="1647"/>
        <v>2.05</v>
      </c>
      <c r="AA2774" s="5">
        <f t="shared" si="1674"/>
        <v>760</v>
      </c>
    </row>
    <row r="2775" spans="1:27">
      <c r="A2775" s="5">
        <f t="shared" si="1666"/>
        <v>1010072</v>
      </c>
      <c r="B2775" s="5">
        <f t="shared" si="1644"/>
        <v>1010</v>
      </c>
      <c r="C2775" s="5">
        <f>VLOOKUP(B2775,[1]role!$A:$J,10,1)</f>
        <v>54</v>
      </c>
      <c r="D2775" s="5">
        <f t="shared" si="1645"/>
        <v>72</v>
      </c>
      <c r="E2775" s="10" t="s">
        <v>241</v>
      </c>
      <c r="F2775" s="5">
        <f>[2]攻击!$N77</f>
        <v>11054</v>
      </c>
      <c r="G2775" s="5">
        <f t="shared" si="1668"/>
        <v>401</v>
      </c>
      <c r="H2775" s="5">
        <v>0</v>
      </c>
      <c r="I2775" s="6">
        <f t="shared" si="1669"/>
        <v>770</v>
      </c>
      <c r="J2775">
        <v>0</v>
      </c>
      <c r="K2775" s="11">
        <f t="shared" si="1670"/>
        <v>8</v>
      </c>
      <c r="L2775">
        <v>0</v>
      </c>
      <c r="M2775">
        <v>0</v>
      </c>
      <c r="N2775" s="7">
        <v>0</v>
      </c>
      <c r="O2775" s="7" t="str">
        <f t="shared" ref="O2775:Q2775" si="1692">O2675</f>
        <v>1-1,2-73</v>
      </c>
      <c r="P2775" s="5" t="str">
        <f t="shared" si="1672"/>
        <v>1-21610</v>
      </c>
      <c r="Q2775" s="7">
        <f t="shared" si="1692"/>
        <v>0</v>
      </c>
      <c r="R2775" s="5">
        <f t="shared" si="1673"/>
        <v>11054</v>
      </c>
      <c r="S2775" s="5">
        <v>15</v>
      </c>
      <c r="T2775" s="5">
        <v>0</v>
      </c>
      <c r="U2775">
        <f>[2]升级消耗!$L75</f>
        <v>21610</v>
      </c>
      <c r="V2775">
        <f t="shared" si="1647"/>
        <v>2.05</v>
      </c>
      <c r="AA2775" s="5">
        <f t="shared" si="1674"/>
        <v>770</v>
      </c>
    </row>
    <row r="2776" spans="1:27">
      <c r="A2776" s="5">
        <f t="shared" si="1666"/>
        <v>1010073</v>
      </c>
      <c r="B2776" s="5">
        <f t="shared" si="1644"/>
        <v>1010</v>
      </c>
      <c r="C2776" s="5">
        <f>VLOOKUP(B2776,[1]role!$A:$J,10,1)</f>
        <v>54</v>
      </c>
      <c r="D2776" s="5">
        <f t="shared" si="1645"/>
        <v>73</v>
      </c>
      <c r="E2776" s="10" t="s">
        <v>241</v>
      </c>
      <c r="F2776" s="5">
        <f>[2]攻击!$N78</f>
        <v>11327</v>
      </c>
      <c r="G2776" s="5">
        <f t="shared" si="1668"/>
        <v>406</v>
      </c>
      <c r="H2776" s="5">
        <v>0</v>
      </c>
      <c r="I2776" s="6">
        <f t="shared" si="1669"/>
        <v>780</v>
      </c>
      <c r="J2776">
        <v>0</v>
      </c>
      <c r="K2776" s="11">
        <f t="shared" si="1670"/>
        <v>8</v>
      </c>
      <c r="L2776">
        <v>0</v>
      </c>
      <c r="M2776">
        <v>0</v>
      </c>
      <c r="N2776" s="7">
        <v>0</v>
      </c>
      <c r="O2776" s="7" t="str">
        <f t="shared" ref="O2776:Q2776" si="1693">O2676</f>
        <v>1-1,2-74</v>
      </c>
      <c r="P2776" s="5" t="str">
        <f t="shared" si="1672"/>
        <v>1-21946</v>
      </c>
      <c r="Q2776" s="7">
        <f t="shared" si="1693"/>
        <v>0</v>
      </c>
      <c r="R2776" s="5">
        <f t="shared" si="1673"/>
        <v>11327</v>
      </c>
      <c r="S2776" s="5">
        <v>15</v>
      </c>
      <c r="T2776" s="5">
        <v>0</v>
      </c>
      <c r="U2776">
        <f>[2]升级消耗!$L76</f>
        <v>21946</v>
      </c>
      <c r="V2776">
        <f t="shared" si="1647"/>
        <v>2.05</v>
      </c>
      <c r="AA2776" s="5">
        <f t="shared" si="1674"/>
        <v>780</v>
      </c>
    </row>
    <row r="2777" spans="1:27">
      <c r="A2777" s="5">
        <f t="shared" si="1666"/>
        <v>1010074</v>
      </c>
      <c r="B2777" s="5">
        <f t="shared" si="1644"/>
        <v>1010</v>
      </c>
      <c r="C2777" s="5">
        <f>VLOOKUP(B2777,[1]role!$A:$J,10,1)</f>
        <v>54</v>
      </c>
      <c r="D2777" s="5">
        <f t="shared" si="1645"/>
        <v>74</v>
      </c>
      <c r="E2777" s="10" t="s">
        <v>241</v>
      </c>
      <c r="F2777" s="5">
        <f>[2]攻击!$N79</f>
        <v>11600</v>
      </c>
      <c r="G2777" s="5">
        <f t="shared" si="1668"/>
        <v>411</v>
      </c>
      <c r="H2777" s="5">
        <v>0</v>
      </c>
      <c r="I2777" s="6">
        <f t="shared" si="1669"/>
        <v>790</v>
      </c>
      <c r="J2777">
        <v>0</v>
      </c>
      <c r="K2777" s="11">
        <f t="shared" si="1670"/>
        <v>8</v>
      </c>
      <c r="L2777">
        <v>0</v>
      </c>
      <c r="M2777">
        <v>0</v>
      </c>
      <c r="N2777" s="7">
        <v>0</v>
      </c>
      <c r="O2777" s="7" t="str">
        <f t="shared" ref="O2777:Q2777" si="1694">O2677</f>
        <v>1-1,2-75</v>
      </c>
      <c r="P2777" s="5" t="str">
        <f t="shared" si="1672"/>
        <v>1-22274</v>
      </c>
      <c r="Q2777" s="7">
        <f t="shared" si="1694"/>
        <v>0</v>
      </c>
      <c r="R2777" s="5">
        <f t="shared" si="1673"/>
        <v>11600</v>
      </c>
      <c r="S2777" s="5">
        <v>15</v>
      </c>
      <c r="T2777" s="5">
        <v>0</v>
      </c>
      <c r="U2777">
        <f>[2]升级消耗!$L77</f>
        <v>22274</v>
      </c>
      <c r="V2777">
        <f t="shared" si="1647"/>
        <v>2.05</v>
      </c>
      <c r="AA2777" s="5">
        <f t="shared" si="1674"/>
        <v>790</v>
      </c>
    </row>
    <row r="2778" spans="1:27">
      <c r="A2778" s="5">
        <f t="shared" si="1666"/>
        <v>1010075</v>
      </c>
      <c r="B2778" s="5">
        <f t="shared" si="1644"/>
        <v>1010</v>
      </c>
      <c r="C2778" s="5">
        <f>VLOOKUP(B2778,[1]role!$A:$J,10,1)</f>
        <v>54</v>
      </c>
      <c r="D2778" s="5">
        <f t="shared" si="1645"/>
        <v>75</v>
      </c>
      <c r="E2778" s="10" t="s">
        <v>241</v>
      </c>
      <c r="F2778" s="5">
        <f>[2]攻击!$N80</f>
        <v>11878</v>
      </c>
      <c r="G2778" s="5">
        <f t="shared" si="1668"/>
        <v>416</v>
      </c>
      <c r="H2778" s="5">
        <v>0</v>
      </c>
      <c r="I2778" s="6">
        <f t="shared" si="1669"/>
        <v>800</v>
      </c>
      <c r="J2778">
        <v>0</v>
      </c>
      <c r="K2778" s="11">
        <f t="shared" si="1670"/>
        <v>8</v>
      </c>
      <c r="L2778">
        <v>0</v>
      </c>
      <c r="M2778">
        <v>0</v>
      </c>
      <c r="N2778" s="7">
        <v>0</v>
      </c>
      <c r="O2778" s="7" t="str">
        <f t="shared" ref="O2778:Q2778" si="1695">O2678</f>
        <v>1-1,2-76</v>
      </c>
      <c r="P2778" s="5" t="str">
        <f t="shared" si="1672"/>
        <v>1-22611</v>
      </c>
      <c r="Q2778" s="7">
        <f t="shared" si="1695"/>
        <v>0</v>
      </c>
      <c r="R2778" s="5">
        <f t="shared" si="1673"/>
        <v>11878</v>
      </c>
      <c r="S2778" s="5">
        <v>15</v>
      </c>
      <c r="T2778" s="5">
        <v>0</v>
      </c>
      <c r="U2778">
        <f>[2]升级消耗!$L78</f>
        <v>22611</v>
      </c>
      <c r="V2778">
        <f t="shared" si="1647"/>
        <v>2.05</v>
      </c>
      <c r="AA2778" s="5">
        <f t="shared" si="1674"/>
        <v>800</v>
      </c>
    </row>
    <row r="2779" spans="1:27">
      <c r="A2779" s="5">
        <f t="shared" si="1666"/>
        <v>1010076</v>
      </c>
      <c r="B2779" s="5">
        <f t="shared" si="1644"/>
        <v>1010</v>
      </c>
      <c r="C2779" s="5">
        <f>VLOOKUP(B2779,[1]role!$A:$J,10,1)</f>
        <v>54</v>
      </c>
      <c r="D2779" s="5">
        <f t="shared" si="1645"/>
        <v>76</v>
      </c>
      <c r="E2779" s="10" t="s">
        <v>241</v>
      </c>
      <c r="F2779" s="5">
        <f>[2]攻击!$N81</f>
        <v>12293</v>
      </c>
      <c r="G2779" s="5">
        <f t="shared" si="1668"/>
        <v>421</v>
      </c>
      <c r="H2779" s="5">
        <v>0</v>
      </c>
      <c r="I2779" s="6">
        <f t="shared" si="1669"/>
        <v>810</v>
      </c>
      <c r="J2779">
        <v>0</v>
      </c>
      <c r="K2779" s="11">
        <f t="shared" si="1670"/>
        <v>8</v>
      </c>
      <c r="L2779">
        <v>0</v>
      </c>
      <c r="M2779">
        <v>0</v>
      </c>
      <c r="N2779" s="7">
        <v>0</v>
      </c>
      <c r="O2779" s="7" t="str">
        <f t="shared" ref="O2779:Q2779" si="1696">O2679</f>
        <v>1-1,2-77</v>
      </c>
      <c r="P2779" s="5" t="str">
        <f t="shared" si="1672"/>
        <v>1-23202</v>
      </c>
      <c r="Q2779" s="7">
        <f t="shared" si="1696"/>
        <v>0</v>
      </c>
      <c r="R2779" s="5">
        <f t="shared" si="1673"/>
        <v>12293</v>
      </c>
      <c r="S2779" s="5">
        <v>15</v>
      </c>
      <c r="T2779" s="5">
        <v>0</v>
      </c>
      <c r="U2779">
        <f>[2]升级消耗!$L79</f>
        <v>23202</v>
      </c>
      <c r="V2779">
        <f t="shared" si="1647"/>
        <v>2.05</v>
      </c>
      <c r="AA2779" s="5">
        <f t="shared" si="1674"/>
        <v>810</v>
      </c>
    </row>
    <row r="2780" spans="1:27">
      <c r="A2780" s="5">
        <f t="shared" si="1666"/>
        <v>1010077</v>
      </c>
      <c r="B2780" s="5">
        <f t="shared" si="1644"/>
        <v>1010</v>
      </c>
      <c r="C2780" s="5">
        <f>VLOOKUP(B2780,[1]role!$A:$J,10,1)</f>
        <v>54</v>
      </c>
      <c r="D2780" s="5">
        <f t="shared" si="1645"/>
        <v>77</v>
      </c>
      <c r="E2780" s="10" t="s">
        <v>241</v>
      </c>
      <c r="F2780" s="5">
        <f>[2]攻击!$N82</f>
        <v>12709</v>
      </c>
      <c r="G2780" s="5">
        <f t="shared" si="1668"/>
        <v>426</v>
      </c>
      <c r="H2780" s="5">
        <v>0</v>
      </c>
      <c r="I2780" s="6">
        <f t="shared" si="1669"/>
        <v>820</v>
      </c>
      <c r="J2780">
        <v>0</v>
      </c>
      <c r="K2780" s="11">
        <f t="shared" si="1670"/>
        <v>8</v>
      </c>
      <c r="L2780">
        <v>0</v>
      </c>
      <c r="M2780">
        <v>0</v>
      </c>
      <c r="N2780" s="7">
        <v>0</v>
      </c>
      <c r="O2780" s="7" t="str">
        <f t="shared" ref="O2780:Q2780" si="1697">O2680</f>
        <v>1-1,2-78</v>
      </c>
      <c r="P2780" s="5" t="str">
        <f t="shared" si="1672"/>
        <v>1-23777</v>
      </c>
      <c r="Q2780" s="7">
        <f t="shared" si="1697"/>
        <v>0</v>
      </c>
      <c r="R2780" s="5">
        <f t="shared" si="1673"/>
        <v>12709</v>
      </c>
      <c r="S2780" s="5">
        <v>15</v>
      </c>
      <c r="T2780" s="5">
        <v>0</v>
      </c>
      <c r="U2780">
        <f>[2]升级消耗!$L80</f>
        <v>23777</v>
      </c>
      <c r="V2780">
        <f t="shared" si="1647"/>
        <v>2.05</v>
      </c>
      <c r="AA2780" s="5">
        <f t="shared" si="1674"/>
        <v>820</v>
      </c>
    </row>
    <row r="2781" spans="1:27">
      <c r="A2781" s="5">
        <f t="shared" si="1666"/>
        <v>1010078</v>
      </c>
      <c r="B2781" s="5">
        <f t="shared" si="1644"/>
        <v>1010</v>
      </c>
      <c r="C2781" s="5">
        <f>VLOOKUP(B2781,[1]role!$A:$J,10,1)</f>
        <v>54</v>
      </c>
      <c r="D2781" s="5">
        <f t="shared" si="1645"/>
        <v>78</v>
      </c>
      <c r="E2781" s="10" t="s">
        <v>241</v>
      </c>
      <c r="F2781" s="5">
        <f>[2]攻击!$N83</f>
        <v>13129</v>
      </c>
      <c r="G2781" s="5">
        <f t="shared" si="1668"/>
        <v>430</v>
      </c>
      <c r="H2781" s="5">
        <v>0</v>
      </c>
      <c r="I2781" s="6">
        <f t="shared" si="1669"/>
        <v>830</v>
      </c>
      <c r="J2781">
        <v>0</v>
      </c>
      <c r="K2781" s="11">
        <f t="shared" si="1670"/>
        <v>8</v>
      </c>
      <c r="L2781">
        <v>0</v>
      </c>
      <c r="M2781">
        <v>0</v>
      </c>
      <c r="N2781" s="7">
        <v>0</v>
      </c>
      <c r="O2781" s="7" t="str">
        <f t="shared" ref="O2781:Q2781" si="1698">O2681</f>
        <v>1-1,2-79</v>
      </c>
      <c r="P2781" s="5" t="str">
        <f t="shared" si="1672"/>
        <v>1-24335</v>
      </c>
      <c r="Q2781" s="7">
        <f t="shared" si="1698"/>
        <v>0</v>
      </c>
      <c r="R2781" s="5">
        <f t="shared" si="1673"/>
        <v>13129</v>
      </c>
      <c r="S2781" s="5">
        <v>15</v>
      </c>
      <c r="T2781" s="5">
        <v>0</v>
      </c>
      <c r="U2781">
        <f>[2]升级消耗!$L81</f>
        <v>24335</v>
      </c>
      <c r="V2781">
        <f t="shared" si="1647"/>
        <v>2.05</v>
      </c>
      <c r="AA2781" s="5">
        <f t="shared" si="1674"/>
        <v>830</v>
      </c>
    </row>
    <row r="2782" spans="1:27">
      <c r="A2782" s="5">
        <f t="shared" si="1666"/>
        <v>1010079</v>
      </c>
      <c r="B2782" s="5">
        <f t="shared" si="1644"/>
        <v>1010</v>
      </c>
      <c r="C2782" s="5">
        <f>VLOOKUP(B2782,[1]role!$A:$J,10,1)</f>
        <v>54</v>
      </c>
      <c r="D2782" s="5">
        <f t="shared" si="1645"/>
        <v>79</v>
      </c>
      <c r="E2782" s="10" t="s">
        <v>241</v>
      </c>
      <c r="F2782" s="5">
        <f>[2]攻击!$N84</f>
        <v>13549</v>
      </c>
      <c r="G2782" s="5">
        <f t="shared" si="1668"/>
        <v>435</v>
      </c>
      <c r="H2782" s="5">
        <v>0</v>
      </c>
      <c r="I2782" s="6">
        <f t="shared" si="1669"/>
        <v>840</v>
      </c>
      <c r="J2782">
        <v>0</v>
      </c>
      <c r="K2782" s="11">
        <f t="shared" si="1670"/>
        <v>8</v>
      </c>
      <c r="L2782">
        <v>0</v>
      </c>
      <c r="M2782">
        <v>0</v>
      </c>
      <c r="N2782" s="7">
        <v>0</v>
      </c>
      <c r="O2782" s="7" t="str">
        <f t="shared" ref="O2782:Q2782" si="1699">O2682</f>
        <v>1-1,2-80</v>
      </c>
      <c r="P2782" s="5" t="str">
        <f t="shared" si="1672"/>
        <v>1-24881</v>
      </c>
      <c r="Q2782" s="7">
        <f t="shared" si="1699"/>
        <v>0</v>
      </c>
      <c r="R2782" s="5">
        <f t="shared" si="1673"/>
        <v>13549</v>
      </c>
      <c r="S2782" s="5">
        <v>15</v>
      </c>
      <c r="T2782" s="5">
        <v>0</v>
      </c>
      <c r="U2782">
        <f>[2]升级消耗!$L82</f>
        <v>24881</v>
      </c>
      <c r="V2782">
        <f t="shared" si="1647"/>
        <v>2.05</v>
      </c>
      <c r="AA2782" s="5">
        <f t="shared" si="1674"/>
        <v>840</v>
      </c>
    </row>
    <row r="2783" spans="1:27">
      <c r="A2783" s="5">
        <f t="shared" si="1666"/>
        <v>1010080</v>
      </c>
      <c r="B2783" s="5">
        <f t="shared" si="1644"/>
        <v>1010</v>
      </c>
      <c r="C2783" s="5">
        <f>VLOOKUP(B2783,[1]role!$A:$J,10,1)</f>
        <v>54</v>
      </c>
      <c r="D2783" s="5">
        <f t="shared" si="1645"/>
        <v>80</v>
      </c>
      <c r="E2783" s="10" t="s">
        <v>241</v>
      </c>
      <c r="F2783" s="5">
        <f>[2]攻击!$N85</f>
        <v>13973</v>
      </c>
      <c r="G2783" s="5">
        <f t="shared" si="1668"/>
        <v>440</v>
      </c>
      <c r="H2783" s="5">
        <v>0</v>
      </c>
      <c r="I2783" s="6">
        <f t="shared" si="1669"/>
        <v>850</v>
      </c>
      <c r="J2783">
        <v>0</v>
      </c>
      <c r="K2783" s="11">
        <f t="shared" si="1670"/>
        <v>8</v>
      </c>
      <c r="L2783">
        <v>0</v>
      </c>
      <c r="M2783">
        <v>0</v>
      </c>
      <c r="N2783" s="7">
        <v>0</v>
      </c>
      <c r="O2783" s="7" t="str">
        <f t="shared" ref="O2783:Q2783" si="1700">O2683</f>
        <v>1-1,2-81</v>
      </c>
      <c r="P2783" s="5" t="str">
        <f t="shared" si="1672"/>
        <v>1-25415</v>
      </c>
      <c r="Q2783" s="7">
        <f t="shared" si="1700"/>
        <v>0</v>
      </c>
      <c r="R2783" s="5">
        <f t="shared" si="1673"/>
        <v>13973</v>
      </c>
      <c r="S2783" s="5">
        <v>15</v>
      </c>
      <c r="T2783" s="5">
        <v>0</v>
      </c>
      <c r="U2783">
        <f>[2]升级消耗!$L83</f>
        <v>25415</v>
      </c>
      <c r="V2783">
        <f t="shared" si="1647"/>
        <v>2.05</v>
      </c>
      <c r="AA2783" s="5">
        <f t="shared" si="1674"/>
        <v>850</v>
      </c>
    </row>
    <row r="2784" spans="1:27">
      <c r="A2784" s="5">
        <f t="shared" si="1666"/>
        <v>1010081</v>
      </c>
      <c r="B2784" s="5">
        <f t="shared" si="1644"/>
        <v>1010</v>
      </c>
      <c r="C2784" s="5">
        <f>VLOOKUP(B2784,[1]role!$A:$J,10,1)</f>
        <v>54</v>
      </c>
      <c r="D2784" s="5">
        <f t="shared" si="1645"/>
        <v>81</v>
      </c>
      <c r="E2784" s="10" t="s">
        <v>241</v>
      </c>
      <c r="F2784" s="5">
        <f>[2]攻击!$N86</f>
        <v>14398</v>
      </c>
      <c r="G2784" s="5">
        <f t="shared" si="1668"/>
        <v>445</v>
      </c>
      <c r="H2784" s="5">
        <v>0</v>
      </c>
      <c r="I2784" s="6">
        <f t="shared" si="1669"/>
        <v>860</v>
      </c>
      <c r="J2784">
        <v>0</v>
      </c>
      <c r="K2784" s="11">
        <f t="shared" si="1670"/>
        <v>8</v>
      </c>
      <c r="L2784">
        <v>0</v>
      </c>
      <c r="M2784">
        <v>0</v>
      </c>
      <c r="N2784" s="7">
        <v>0</v>
      </c>
      <c r="O2784" s="7" t="str">
        <f t="shared" ref="O2784:Q2784" si="1701">O2684</f>
        <v>1-1,2-82</v>
      </c>
      <c r="P2784" s="5" t="str">
        <f t="shared" si="1672"/>
        <v>1-25932</v>
      </c>
      <c r="Q2784" s="7">
        <f t="shared" si="1701"/>
        <v>0</v>
      </c>
      <c r="R2784" s="5">
        <f t="shared" si="1673"/>
        <v>14398</v>
      </c>
      <c r="S2784" s="5">
        <v>15</v>
      </c>
      <c r="T2784" s="5">
        <v>0</v>
      </c>
      <c r="U2784">
        <f>[2]升级消耗!$L84</f>
        <v>25932</v>
      </c>
      <c r="V2784">
        <f t="shared" si="1647"/>
        <v>2.05</v>
      </c>
      <c r="AA2784" s="5">
        <f t="shared" si="1674"/>
        <v>860</v>
      </c>
    </row>
    <row r="2785" spans="1:27">
      <c r="A2785" s="5">
        <f t="shared" si="1666"/>
        <v>1010082</v>
      </c>
      <c r="B2785" s="5">
        <f t="shared" si="1644"/>
        <v>1010</v>
      </c>
      <c r="C2785" s="5">
        <f>VLOOKUP(B2785,[1]role!$A:$J,10,1)</f>
        <v>54</v>
      </c>
      <c r="D2785" s="5">
        <f t="shared" si="1645"/>
        <v>82</v>
      </c>
      <c r="E2785" s="10" t="s">
        <v>241</v>
      </c>
      <c r="F2785" s="5">
        <f>[2]攻击!$N87</f>
        <v>14826</v>
      </c>
      <c r="G2785" s="5">
        <f t="shared" si="1668"/>
        <v>450</v>
      </c>
      <c r="H2785" s="5">
        <v>0</v>
      </c>
      <c r="I2785" s="6">
        <f t="shared" si="1669"/>
        <v>870</v>
      </c>
      <c r="J2785">
        <v>0</v>
      </c>
      <c r="K2785" s="11">
        <f t="shared" si="1670"/>
        <v>8</v>
      </c>
      <c r="L2785">
        <v>0</v>
      </c>
      <c r="M2785">
        <v>0</v>
      </c>
      <c r="N2785" s="7">
        <v>0</v>
      </c>
      <c r="O2785" s="7" t="str">
        <f t="shared" ref="O2785:Q2785" si="1702">O2685</f>
        <v>1-1,2-83</v>
      </c>
      <c r="P2785" s="5" t="str">
        <f t="shared" si="1672"/>
        <v>1-26437</v>
      </c>
      <c r="Q2785" s="7">
        <f t="shared" si="1702"/>
        <v>0</v>
      </c>
      <c r="R2785" s="5">
        <f t="shared" si="1673"/>
        <v>14826</v>
      </c>
      <c r="S2785" s="5">
        <v>15</v>
      </c>
      <c r="T2785" s="5">
        <v>0</v>
      </c>
      <c r="U2785">
        <f>[2]升级消耗!$L85</f>
        <v>26437</v>
      </c>
      <c r="V2785">
        <f t="shared" si="1647"/>
        <v>2.05</v>
      </c>
      <c r="AA2785" s="5">
        <f t="shared" si="1674"/>
        <v>870</v>
      </c>
    </row>
    <row r="2786" spans="1:27">
      <c r="A2786" s="5">
        <f t="shared" si="1666"/>
        <v>1010083</v>
      </c>
      <c r="B2786" s="5">
        <f t="shared" si="1644"/>
        <v>1010</v>
      </c>
      <c r="C2786" s="5">
        <f>VLOOKUP(B2786,[1]role!$A:$J,10,1)</f>
        <v>54</v>
      </c>
      <c r="D2786" s="5">
        <f t="shared" si="1645"/>
        <v>83</v>
      </c>
      <c r="E2786" s="10" t="s">
        <v>241</v>
      </c>
      <c r="F2786" s="5">
        <f>[2]攻击!$N88</f>
        <v>15254</v>
      </c>
      <c r="G2786" s="5">
        <f t="shared" si="1668"/>
        <v>455</v>
      </c>
      <c r="H2786" s="5">
        <v>0</v>
      </c>
      <c r="I2786" s="6">
        <f t="shared" si="1669"/>
        <v>880</v>
      </c>
      <c r="J2786">
        <v>0</v>
      </c>
      <c r="K2786" s="11">
        <f t="shared" si="1670"/>
        <v>8</v>
      </c>
      <c r="L2786">
        <v>0</v>
      </c>
      <c r="M2786">
        <v>0</v>
      </c>
      <c r="N2786" s="7">
        <v>0</v>
      </c>
      <c r="O2786" s="7" t="str">
        <f t="shared" ref="O2786:Q2786" si="1703">O2686</f>
        <v>1-1,2-84</v>
      </c>
      <c r="P2786" s="5" t="str">
        <f t="shared" si="1672"/>
        <v>1-26930</v>
      </c>
      <c r="Q2786" s="7">
        <f t="shared" si="1703"/>
        <v>0</v>
      </c>
      <c r="R2786" s="5">
        <f t="shared" si="1673"/>
        <v>15254</v>
      </c>
      <c r="S2786" s="5">
        <v>15</v>
      </c>
      <c r="T2786" s="5">
        <v>0</v>
      </c>
      <c r="U2786">
        <f>[2]升级消耗!$L86</f>
        <v>26930</v>
      </c>
      <c r="V2786">
        <f t="shared" si="1647"/>
        <v>2.05</v>
      </c>
      <c r="AA2786" s="5">
        <f t="shared" si="1674"/>
        <v>880</v>
      </c>
    </row>
    <row r="2787" spans="1:27">
      <c r="A2787" s="5">
        <f t="shared" si="1666"/>
        <v>1010084</v>
      </c>
      <c r="B2787" s="5">
        <f t="shared" si="1644"/>
        <v>1010</v>
      </c>
      <c r="C2787" s="5">
        <f>VLOOKUP(B2787,[1]role!$A:$J,10,1)</f>
        <v>54</v>
      </c>
      <c r="D2787" s="5">
        <f t="shared" si="1645"/>
        <v>84</v>
      </c>
      <c r="E2787" s="10" t="s">
        <v>241</v>
      </c>
      <c r="F2787" s="5">
        <f>[2]攻击!$N89</f>
        <v>15687</v>
      </c>
      <c r="G2787" s="5">
        <f t="shared" si="1668"/>
        <v>460</v>
      </c>
      <c r="H2787" s="5">
        <v>0</v>
      </c>
      <c r="I2787" s="6">
        <f t="shared" si="1669"/>
        <v>890</v>
      </c>
      <c r="J2787">
        <v>0</v>
      </c>
      <c r="K2787" s="11">
        <f t="shared" si="1670"/>
        <v>8</v>
      </c>
      <c r="L2787">
        <v>0</v>
      </c>
      <c r="M2787">
        <v>0</v>
      </c>
      <c r="N2787" s="7">
        <v>0</v>
      </c>
      <c r="O2787" s="7" t="str">
        <f t="shared" ref="O2787:Q2787" si="1704">O2687</f>
        <v>1-1,2-85</v>
      </c>
      <c r="P2787" s="5" t="str">
        <f t="shared" si="1672"/>
        <v>1-27406</v>
      </c>
      <c r="Q2787" s="7">
        <f t="shared" si="1704"/>
        <v>0</v>
      </c>
      <c r="R2787" s="5">
        <f t="shared" si="1673"/>
        <v>15687</v>
      </c>
      <c r="S2787" s="5">
        <v>15</v>
      </c>
      <c r="T2787" s="5">
        <v>0</v>
      </c>
      <c r="U2787">
        <f>[2]升级消耗!$L87</f>
        <v>27406</v>
      </c>
      <c r="V2787">
        <f t="shared" si="1647"/>
        <v>2.05</v>
      </c>
      <c r="AA2787" s="5">
        <f t="shared" si="1674"/>
        <v>890</v>
      </c>
    </row>
    <row r="2788" spans="1:27">
      <c r="A2788" s="5">
        <f t="shared" si="1666"/>
        <v>1010085</v>
      </c>
      <c r="B2788" s="5">
        <f t="shared" si="1644"/>
        <v>1010</v>
      </c>
      <c r="C2788" s="5">
        <f>VLOOKUP(B2788,[1]role!$A:$J,10,1)</f>
        <v>54</v>
      </c>
      <c r="D2788" s="5">
        <f t="shared" si="1645"/>
        <v>85</v>
      </c>
      <c r="E2788" s="10" t="s">
        <v>241</v>
      </c>
      <c r="F2788" s="5">
        <f>[2]攻击!$N90</f>
        <v>16120</v>
      </c>
      <c r="G2788" s="5">
        <f t="shared" si="1668"/>
        <v>465</v>
      </c>
      <c r="H2788" s="5">
        <v>0</v>
      </c>
      <c r="I2788" s="6">
        <f t="shared" si="1669"/>
        <v>900</v>
      </c>
      <c r="J2788">
        <v>0</v>
      </c>
      <c r="K2788" s="11">
        <f t="shared" si="1670"/>
        <v>8</v>
      </c>
      <c r="L2788">
        <v>0</v>
      </c>
      <c r="M2788">
        <v>0</v>
      </c>
      <c r="N2788" s="7">
        <v>0</v>
      </c>
      <c r="O2788" s="7" t="str">
        <f t="shared" ref="O2788:Q2788" si="1705">O2688</f>
        <v>1-1,2-86</v>
      </c>
      <c r="P2788" s="5" t="str">
        <f t="shared" si="1672"/>
        <v>1-27864</v>
      </c>
      <c r="Q2788" s="7">
        <f t="shared" si="1705"/>
        <v>0</v>
      </c>
      <c r="R2788" s="5">
        <f t="shared" si="1673"/>
        <v>16120</v>
      </c>
      <c r="S2788" s="5">
        <v>15</v>
      </c>
      <c r="T2788" s="5">
        <v>0</v>
      </c>
      <c r="U2788">
        <f>[2]升级消耗!$L88</f>
        <v>27864</v>
      </c>
      <c r="V2788">
        <f t="shared" si="1647"/>
        <v>2.05</v>
      </c>
      <c r="AA2788" s="5">
        <f t="shared" si="1674"/>
        <v>900</v>
      </c>
    </row>
    <row r="2789" spans="1:27">
      <c r="A2789" s="5">
        <f t="shared" si="1666"/>
        <v>1010086</v>
      </c>
      <c r="B2789" s="5">
        <f t="shared" si="1644"/>
        <v>1010</v>
      </c>
      <c r="C2789" s="5">
        <f>VLOOKUP(B2789,[1]role!$A:$J,10,1)</f>
        <v>54</v>
      </c>
      <c r="D2789" s="5">
        <f t="shared" si="1645"/>
        <v>86</v>
      </c>
      <c r="E2789" s="10" t="s">
        <v>241</v>
      </c>
      <c r="F2789" s="5">
        <f>[2]攻击!$N91</f>
        <v>16556</v>
      </c>
      <c r="G2789" s="5">
        <f t="shared" si="1668"/>
        <v>469</v>
      </c>
      <c r="H2789" s="5">
        <v>0</v>
      </c>
      <c r="I2789" s="6">
        <f t="shared" si="1669"/>
        <v>910</v>
      </c>
      <c r="J2789">
        <v>0</v>
      </c>
      <c r="K2789" s="11">
        <f t="shared" si="1670"/>
        <v>8</v>
      </c>
      <c r="L2789">
        <v>0</v>
      </c>
      <c r="M2789">
        <v>0</v>
      </c>
      <c r="N2789" s="7">
        <v>0</v>
      </c>
      <c r="O2789" s="7" t="str">
        <f t="shared" ref="O2789:Q2789" si="1706">O2689</f>
        <v>1-1,2-87</v>
      </c>
      <c r="P2789" s="5" t="str">
        <f t="shared" si="1672"/>
        <v>1-28300</v>
      </c>
      <c r="Q2789" s="7">
        <f t="shared" si="1706"/>
        <v>0</v>
      </c>
      <c r="R2789" s="5">
        <f t="shared" si="1673"/>
        <v>16556</v>
      </c>
      <c r="S2789" s="5">
        <v>15</v>
      </c>
      <c r="T2789" s="5">
        <v>0</v>
      </c>
      <c r="U2789">
        <f>[2]升级消耗!$L89</f>
        <v>28300</v>
      </c>
      <c r="V2789">
        <f t="shared" si="1647"/>
        <v>2.05</v>
      </c>
      <c r="AA2789" s="5">
        <f t="shared" si="1674"/>
        <v>910</v>
      </c>
    </row>
    <row r="2790" spans="1:27">
      <c r="A2790" s="5">
        <f t="shared" si="1666"/>
        <v>1010087</v>
      </c>
      <c r="B2790" s="5">
        <f t="shared" si="1644"/>
        <v>1010</v>
      </c>
      <c r="C2790" s="5">
        <f>VLOOKUP(B2790,[1]role!$A:$J,10,1)</f>
        <v>54</v>
      </c>
      <c r="D2790" s="5">
        <f t="shared" si="1645"/>
        <v>87</v>
      </c>
      <c r="E2790" s="10" t="s">
        <v>241</v>
      </c>
      <c r="F2790" s="5">
        <f>[2]攻击!$N92</f>
        <v>16993</v>
      </c>
      <c r="G2790" s="5">
        <f t="shared" si="1668"/>
        <v>474</v>
      </c>
      <c r="H2790" s="5">
        <v>0</v>
      </c>
      <c r="I2790" s="6">
        <f t="shared" si="1669"/>
        <v>920</v>
      </c>
      <c r="J2790">
        <v>0</v>
      </c>
      <c r="K2790" s="11">
        <f t="shared" si="1670"/>
        <v>8</v>
      </c>
      <c r="L2790">
        <v>0</v>
      </c>
      <c r="M2790">
        <v>0</v>
      </c>
      <c r="N2790" s="7">
        <v>0</v>
      </c>
      <c r="O2790" s="7" t="str">
        <f t="shared" ref="O2790:Q2790" si="1707">O2690</f>
        <v>1-1,2-88</v>
      </c>
      <c r="P2790" s="5" t="str">
        <f t="shared" si="1672"/>
        <v>1-28728</v>
      </c>
      <c r="Q2790" s="7">
        <f t="shared" si="1707"/>
        <v>0</v>
      </c>
      <c r="R2790" s="5">
        <f t="shared" si="1673"/>
        <v>16993</v>
      </c>
      <c r="S2790" s="5">
        <v>15</v>
      </c>
      <c r="T2790" s="5">
        <v>0</v>
      </c>
      <c r="U2790">
        <f>[2]升级消耗!$L90</f>
        <v>28728</v>
      </c>
      <c r="V2790">
        <f t="shared" si="1647"/>
        <v>2.05</v>
      </c>
      <c r="AA2790" s="5">
        <f t="shared" si="1674"/>
        <v>920</v>
      </c>
    </row>
    <row r="2791" spans="1:27">
      <c r="A2791" s="5">
        <f t="shared" si="1666"/>
        <v>1010088</v>
      </c>
      <c r="B2791" s="5">
        <f t="shared" si="1644"/>
        <v>1010</v>
      </c>
      <c r="C2791" s="5">
        <f>VLOOKUP(B2791,[1]role!$A:$J,10,1)</f>
        <v>54</v>
      </c>
      <c r="D2791" s="5">
        <f t="shared" si="1645"/>
        <v>88</v>
      </c>
      <c r="E2791" s="10" t="s">
        <v>241</v>
      </c>
      <c r="F2791" s="5">
        <f>[2]攻击!$N93</f>
        <v>17434</v>
      </c>
      <c r="G2791" s="5">
        <f t="shared" si="1668"/>
        <v>479</v>
      </c>
      <c r="H2791" s="5">
        <v>0</v>
      </c>
      <c r="I2791" s="6">
        <f t="shared" si="1669"/>
        <v>930</v>
      </c>
      <c r="J2791">
        <v>0</v>
      </c>
      <c r="K2791" s="11">
        <f t="shared" si="1670"/>
        <v>8</v>
      </c>
      <c r="L2791">
        <v>0</v>
      </c>
      <c r="M2791">
        <v>0</v>
      </c>
      <c r="N2791" s="7">
        <v>0</v>
      </c>
      <c r="O2791" s="7" t="str">
        <f t="shared" ref="O2791:Q2791" si="1708">O2691</f>
        <v>1-1,2-89</v>
      </c>
      <c r="P2791" s="5" t="str">
        <f t="shared" si="1672"/>
        <v>1-29148</v>
      </c>
      <c r="Q2791" s="7">
        <f t="shared" si="1708"/>
        <v>0</v>
      </c>
      <c r="R2791" s="5">
        <f t="shared" si="1673"/>
        <v>17434</v>
      </c>
      <c r="S2791" s="5">
        <v>15</v>
      </c>
      <c r="T2791" s="5">
        <v>0</v>
      </c>
      <c r="U2791">
        <f>[2]升级消耗!$L91</f>
        <v>29148</v>
      </c>
      <c r="V2791">
        <f t="shared" si="1647"/>
        <v>2.05</v>
      </c>
      <c r="AA2791" s="5">
        <f t="shared" si="1674"/>
        <v>930</v>
      </c>
    </row>
    <row r="2792" spans="1:27">
      <c r="A2792" s="5">
        <f t="shared" si="1666"/>
        <v>1010089</v>
      </c>
      <c r="B2792" s="5">
        <f t="shared" si="1644"/>
        <v>1010</v>
      </c>
      <c r="C2792" s="5">
        <f>VLOOKUP(B2792,[1]role!$A:$J,10,1)</f>
        <v>54</v>
      </c>
      <c r="D2792" s="5">
        <f t="shared" si="1645"/>
        <v>89</v>
      </c>
      <c r="E2792" s="10" t="s">
        <v>241</v>
      </c>
      <c r="F2792" s="5">
        <f>[2]攻击!$N94</f>
        <v>17875</v>
      </c>
      <c r="G2792" s="5">
        <f t="shared" si="1668"/>
        <v>484</v>
      </c>
      <c r="H2792" s="5">
        <v>0</v>
      </c>
      <c r="I2792" s="6">
        <f t="shared" si="1669"/>
        <v>940</v>
      </c>
      <c r="J2792">
        <v>0</v>
      </c>
      <c r="K2792" s="11">
        <f t="shared" si="1670"/>
        <v>8</v>
      </c>
      <c r="L2792">
        <v>0</v>
      </c>
      <c r="M2792">
        <v>0</v>
      </c>
      <c r="N2792" s="7">
        <v>0</v>
      </c>
      <c r="O2792" s="7" t="str">
        <f t="shared" ref="O2792:Q2792" si="1709">O2692</f>
        <v>1-1,2-90</v>
      </c>
      <c r="P2792" s="5" t="str">
        <f t="shared" si="1672"/>
        <v>1-29541</v>
      </c>
      <c r="Q2792" s="7">
        <f t="shared" si="1709"/>
        <v>0</v>
      </c>
      <c r="R2792" s="5">
        <f t="shared" si="1673"/>
        <v>17875</v>
      </c>
      <c r="S2792" s="5">
        <v>15</v>
      </c>
      <c r="T2792" s="5">
        <v>0</v>
      </c>
      <c r="U2792">
        <f>[2]升级消耗!$L92</f>
        <v>29541</v>
      </c>
      <c r="V2792">
        <f t="shared" si="1647"/>
        <v>2.05</v>
      </c>
      <c r="AA2792" s="5">
        <f t="shared" si="1674"/>
        <v>940</v>
      </c>
    </row>
    <row r="2793" spans="1:27">
      <c r="A2793" s="5">
        <f t="shared" si="1666"/>
        <v>1010090</v>
      </c>
      <c r="B2793" s="5">
        <f t="shared" si="1644"/>
        <v>1010</v>
      </c>
      <c r="C2793" s="5">
        <f>VLOOKUP(B2793,[1]role!$A:$J,10,1)</f>
        <v>54</v>
      </c>
      <c r="D2793" s="5">
        <f t="shared" si="1645"/>
        <v>90</v>
      </c>
      <c r="E2793" s="10" t="s">
        <v>241</v>
      </c>
      <c r="F2793" s="5">
        <f>[2]攻击!$N95</f>
        <v>18320</v>
      </c>
      <c r="G2793" s="5">
        <f t="shared" si="1668"/>
        <v>489</v>
      </c>
      <c r="H2793" s="5">
        <v>0</v>
      </c>
      <c r="I2793" s="6">
        <f t="shared" si="1669"/>
        <v>950</v>
      </c>
      <c r="J2793">
        <v>0</v>
      </c>
      <c r="K2793" s="11">
        <f t="shared" si="1670"/>
        <v>8</v>
      </c>
      <c r="L2793">
        <v>0</v>
      </c>
      <c r="M2793">
        <v>0</v>
      </c>
      <c r="N2793" s="7">
        <v>0</v>
      </c>
      <c r="O2793" s="7" t="str">
        <f t="shared" ref="O2793:Q2793" si="1710">O2693</f>
        <v>1-1,2-91</v>
      </c>
      <c r="P2793" s="5" t="str">
        <f t="shared" si="1672"/>
        <v>1-29926</v>
      </c>
      <c r="Q2793" s="7">
        <f t="shared" si="1710"/>
        <v>0</v>
      </c>
      <c r="R2793" s="5">
        <f t="shared" si="1673"/>
        <v>18320</v>
      </c>
      <c r="S2793" s="5">
        <v>15</v>
      </c>
      <c r="T2793" s="5">
        <v>0</v>
      </c>
      <c r="U2793">
        <f>[2]升级消耗!$L93</f>
        <v>29926</v>
      </c>
      <c r="V2793">
        <f t="shared" si="1647"/>
        <v>2.05</v>
      </c>
      <c r="AA2793" s="5">
        <f t="shared" si="1674"/>
        <v>950</v>
      </c>
    </row>
    <row r="2794" spans="1:27">
      <c r="A2794" s="5">
        <f t="shared" si="1666"/>
        <v>1010091</v>
      </c>
      <c r="B2794" s="5">
        <f t="shared" si="1644"/>
        <v>1010</v>
      </c>
      <c r="C2794" s="5">
        <f>VLOOKUP(B2794,[1]role!$A:$J,10,1)</f>
        <v>54</v>
      </c>
      <c r="D2794" s="5">
        <f t="shared" si="1645"/>
        <v>91</v>
      </c>
      <c r="E2794" s="10" t="s">
        <v>241</v>
      </c>
      <c r="F2794" s="5">
        <f>[2]攻击!$N96</f>
        <v>18766</v>
      </c>
      <c r="G2794" s="5">
        <f t="shared" si="1668"/>
        <v>494</v>
      </c>
      <c r="H2794" s="5">
        <v>0</v>
      </c>
      <c r="I2794" s="6">
        <f t="shared" si="1669"/>
        <v>960</v>
      </c>
      <c r="J2794">
        <v>0</v>
      </c>
      <c r="K2794" s="11">
        <f t="shared" si="1670"/>
        <v>8</v>
      </c>
      <c r="L2794">
        <v>0</v>
      </c>
      <c r="M2794">
        <v>0</v>
      </c>
      <c r="N2794" s="7">
        <v>0</v>
      </c>
      <c r="O2794" s="7" t="str">
        <f t="shared" ref="O2794:Q2794" si="1711">O2694</f>
        <v>1-1,2-92</v>
      </c>
      <c r="P2794" s="5" t="str">
        <f t="shared" si="1672"/>
        <v>1-30288</v>
      </c>
      <c r="Q2794" s="7">
        <f t="shared" si="1711"/>
        <v>0</v>
      </c>
      <c r="R2794" s="5">
        <f t="shared" si="1673"/>
        <v>18766</v>
      </c>
      <c r="S2794" s="5">
        <v>15</v>
      </c>
      <c r="T2794" s="5">
        <v>0</v>
      </c>
      <c r="U2794">
        <f>[2]升级消耗!$L94</f>
        <v>30288</v>
      </c>
      <c r="V2794">
        <f t="shared" si="1647"/>
        <v>2.05</v>
      </c>
      <c r="AA2794" s="5">
        <f t="shared" si="1674"/>
        <v>960</v>
      </c>
    </row>
    <row r="2795" spans="1:27">
      <c r="A2795" s="5">
        <f t="shared" si="1666"/>
        <v>1010092</v>
      </c>
      <c r="B2795" s="5">
        <f t="shared" si="1644"/>
        <v>1010</v>
      </c>
      <c r="C2795" s="5">
        <f>VLOOKUP(B2795,[1]role!$A:$J,10,1)</f>
        <v>54</v>
      </c>
      <c r="D2795" s="5">
        <f t="shared" si="1645"/>
        <v>92</v>
      </c>
      <c r="E2795" s="10" t="s">
        <v>241</v>
      </c>
      <c r="F2795" s="5">
        <f>[2]攻击!$N97</f>
        <v>19215</v>
      </c>
      <c r="G2795" s="5">
        <f t="shared" si="1668"/>
        <v>499</v>
      </c>
      <c r="H2795" s="5">
        <v>0</v>
      </c>
      <c r="I2795" s="6">
        <f t="shared" si="1669"/>
        <v>970</v>
      </c>
      <c r="J2795">
        <v>0</v>
      </c>
      <c r="K2795" s="11">
        <f t="shared" si="1670"/>
        <v>8</v>
      </c>
      <c r="L2795">
        <v>0</v>
      </c>
      <c r="M2795">
        <v>0</v>
      </c>
      <c r="N2795" s="7">
        <v>0</v>
      </c>
      <c r="O2795" s="7" t="str">
        <f t="shared" ref="O2795:Q2795" si="1712">O2695</f>
        <v>1-1,2-93</v>
      </c>
      <c r="P2795" s="5" t="str">
        <f t="shared" si="1672"/>
        <v>1-30646</v>
      </c>
      <c r="Q2795" s="7">
        <f t="shared" si="1712"/>
        <v>0</v>
      </c>
      <c r="R2795" s="5">
        <f t="shared" si="1673"/>
        <v>19215</v>
      </c>
      <c r="S2795" s="5">
        <v>15</v>
      </c>
      <c r="T2795" s="5">
        <v>0</v>
      </c>
      <c r="U2795">
        <f>[2]升级消耗!$L95</f>
        <v>30646</v>
      </c>
      <c r="V2795">
        <f t="shared" si="1647"/>
        <v>2.05</v>
      </c>
      <c r="AA2795" s="5">
        <f t="shared" si="1674"/>
        <v>970</v>
      </c>
    </row>
    <row r="2796" spans="1:27">
      <c r="A2796" s="5">
        <f t="shared" si="1666"/>
        <v>1010093</v>
      </c>
      <c r="B2796" s="5">
        <f t="shared" si="1644"/>
        <v>1010</v>
      </c>
      <c r="C2796" s="5">
        <f>VLOOKUP(B2796,[1]role!$A:$J,10,1)</f>
        <v>54</v>
      </c>
      <c r="D2796" s="5">
        <f t="shared" si="1645"/>
        <v>93</v>
      </c>
      <c r="E2796" s="10" t="s">
        <v>241</v>
      </c>
      <c r="F2796" s="5">
        <f>[2]攻击!$N98</f>
        <v>19664</v>
      </c>
      <c r="G2796" s="5">
        <f t="shared" si="1668"/>
        <v>504</v>
      </c>
      <c r="H2796" s="5">
        <v>0</v>
      </c>
      <c r="I2796" s="6">
        <f t="shared" si="1669"/>
        <v>980</v>
      </c>
      <c r="J2796">
        <v>0</v>
      </c>
      <c r="K2796" s="11">
        <f t="shared" si="1670"/>
        <v>8</v>
      </c>
      <c r="L2796">
        <v>0</v>
      </c>
      <c r="M2796">
        <v>0</v>
      </c>
      <c r="N2796" s="7">
        <v>0</v>
      </c>
      <c r="O2796" s="7" t="str">
        <f t="shared" ref="O2796:Q2796" si="1713">O2696</f>
        <v>1-1,2-94</v>
      </c>
      <c r="P2796" s="5" t="str">
        <f t="shared" si="1672"/>
        <v>1-30973</v>
      </c>
      <c r="Q2796" s="7">
        <f t="shared" si="1713"/>
        <v>0</v>
      </c>
      <c r="R2796" s="5">
        <f t="shared" si="1673"/>
        <v>19664</v>
      </c>
      <c r="S2796" s="5">
        <v>15</v>
      </c>
      <c r="T2796" s="5">
        <v>0</v>
      </c>
      <c r="U2796">
        <f>[2]升级消耗!$L96</f>
        <v>30973</v>
      </c>
      <c r="V2796">
        <f t="shared" si="1647"/>
        <v>2.05</v>
      </c>
      <c r="AA2796" s="5">
        <f t="shared" si="1674"/>
        <v>980</v>
      </c>
    </row>
    <row r="2797" spans="1:27">
      <c r="A2797" s="5">
        <f t="shared" si="1666"/>
        <v>1010094</v>
      </c>
      <c r="B2797" s="5">
        <f t="shared" si="1644"/>
        <v>1010</v>
      </c>
      <c r="C2797" s="5">
        <f>VLOOKUP(B2797,[1]role!$A:$J,10,1)</f>
        <v>54</v>
      </c>
      <c r="D2797" s="5">
        <f t="shared" si="1645"/>
        <v>94</v>
      </c>
      <c r="E2797" s="10" t="s">
        <v>241</v>
      </c>
      <c r="F2797" s="5">
        <f>[2]攻击!$N99</f>
        <v>20118</v>
      </c>
      <c r="G2797" s="5">
        <f t="shared" si="1668"/>
        <v>508</v>
      </c>
      <c r="H2797" s="5">
        <v>0</v>
      </c>
      <c r="I2797" s="6">
        <f t="shared" si="1669"/>
        <v>990</v>
      </c>
      <c r="J2797">
        <v>0</v>
      </c>
      <c r="K2797" s="11">
        <f t="shared" si="1670"/>
        <v>8</v>
      </c>
      <c r="L2797">
        <v>0</v>
      </c>
      <c r="M2797">
        <v>0</v>
      </c>
      <c r="N2797" s="7">
        <v>0</v>
      </c>
      <c r="O2797" s="7" t="str">
        <f t="shared" ref="O2797:Q2797" si="1714">O2697</f>
        <v>1-1,2-95</v>
      </c>
      <c r="P2797" s="5" t="str">
        <f t="shared" si="1672"/>
        <v>1-31295</v>
      </c>
      <c r="Q2797" s="7">
        <f t="shared" si="1714"/>
        <v>0</v>
      </c>
      <c r="R2797" s="5">
        <f t="shared" si="1673"/>
        <v>20118</v>
      </c>
      <c r="S2797" s="5">
        <v>15</v>
      </c>
      <c r="T2797" s="5">
        <v>0</v>
      </c>
      <c r="U2797">
        <f>[2]升级消耗!$L97</f>
        <v>31295</v>
      </c>
      <c r="V2797">
        <f t="shared" si="1647"/>
        <v>2.05</v>
      </c>
      <c r="AA2797" s="5">
        <f t="shared" si="1674"/>
        <v>990</v>
      </c>
    </row>
    <row r="2798" spans="1:27">
      <c r="A2798" s="5">
        <f t="shared" si="1666"/>
        <v>1010095</v>
      </c>
      <c r="B2798" s="5">
        <f t="shared" si="1644"/>
        <v>1010</v>
      </c>
      <c r="C2798" s="5">
        <f>VLOOKUP(B2798,[1]role!$A:$J,10,1)</f>
        <v>54</v>
      </c>
      <c r="D2798" s="5">
        <f t="shared" si="1645"/>
        <v>95</v>
      </c>
      <c r="E2798" s="10" t="s">
        <v>241</v>
      </c>
      <c r="F2798" s="5">
        <f>[2]攻击!$N100</f>
        <v>20572</v>
      </c>
      <c r="G2798" s="5">
        <f t="shared" si="1668"/>
        <v>513</v>
      </c>
      <c r="H2798" s="5">
        <v>0</v>
      </c>
      <c r="I2798" s="6">
        <f t="shared" si="1669"/>
        <v>1000</v>
      </c>
      <c r="J2798">
        <v>0</v>
      </c>
      <c r="K2798" s="11">
        <f t="shared" si="1670"/>
        <v>8</v>
      </c>
      <c r="L2798">
        <v>0</v>
      </c>
      <c r="M2798">
        <v>0</v>
      </c>
      <c r="N2798" s="7">
        <v>0</v>
      </c>
      <c r="O2798" s="7" t="str">
        <f t="shared" ref="O2798:Q2798" si="1715">O2698</f>
        <v>1-1,2-96</v>
      </c>
      <c r="P2798" s="5" t="str">
        <f t="shared" si="1672"/>
        <v>1-31599</v>
      </c>
      <c r="Q2798" s="7">
        <f t="shared" si="1715"/>
        <v>0</v>
      </c>
      <c r="R2798" s="5">
        <f t="shared" si="1673"/>
        <v>20572</v>
      </c>
      <c r="S2798" s="5">
        <v>15</v>
      </c>
      <c r="T2798" s="5">
        <v>0</v>
      </c>
      <c r="U2798">
        <f>[2]升级消耗!$L98</f>
        <v>31599</v>
      </c>
      <c r="V2798">
        <f t="shared" si="1647"/>
        <v>2.05</v>
      </c>
      <c r="AA2798" s="5">
        <f t="shared" si="1674"/>
        <v>1000</v>
      </c>
    </row>
    <row r="2799" spans="1:27">
      <c r="A2799" s="5">
        <f t="shared" si="1666"/>
        <v>1010096</v>
      </c>
      <c r="B2799" s="5">
        <f t="shared" si="1644"/>
        <v>1010</v>
      </c>
      <c r="C2799" s="5">
        <f>VLOOKUP(B2799,[1]role!$A:$J,10,1)</f>
        <v>54</v>
      </c>
      <c r="D2799" s="5">
        <f t="shared" si="1645"/>
        <v>96</v>
      </c>
      <c r="E2799" s="10" t="s">
        <v>241</v>
      </c>
      <c r="F2799" s="5">
        <f>[2]攻击!$N101</f>
        <v>21029</v>
      </c>
      <c r="G2799" s="5">
        <f t="shared" si="1668"/>
        <v>518</v>
      </c>
      <c r="H2799" s="5">
        <v>0</v>
      </c>
      <c r="I2799" s="6">
        <f t="shared" si="1669"/>
        <v>1010</v>
      </c>
      <c r="J2799">
        <v>0</v>
      </c>
      <c r="K2799" s="11">
        <f t="shared" si="1670"/>
        <v>8</v>
      </c>
      <c r="L2799">
        <v>0</v>
      </c>
      <c r="M2799">
        <v>0</v>
      </c>
      <c r="N2799" s="7">
        <v>0</v>
      </c>
      <c r="O2799" s="7" t="str">
        <f t="shared" ref="O2799:Q2799" si="1716">O2699</f>
        <v>1-1,2-97</v>
      </c>
      <c r="P2799" s="5" t="str">
        <f t="shared" si="1672"/>
        <v>1-31885</v>
      </c>
      <c r="Q2799" s="7">
        <f t="shared" si="1716"/>
        <v>0</v>
      </c>
      <c r="R2799" s="5">
        <f t="shared" si="1673"/>
        <v>21029</v>
      </c>
      <c r="S2799" s="5">
        <v>15</v>
      </c>
      <c r="T2799" s="5">
        <v>0</v>
      </c>
      <c r="U2799">
        <f>[2]升级消耗!$L99</f>
        <v>31885</v>
      </c>
      <c r="V2799">
        <f t="shared" si="1647"/>
        <v>2.05</v>
      </c>
      <c r="AA2799" s="5">
        <f t="shared" si="1674"/>
        <v>1010</v>
      </c>
    </row>
    <row r="2800" spans="1:27">
      <c r="A2800" s="5">
        <f t="shared" si="1666"/>
        <v>1010097</v>
      </c>
      <c r="B2800" s="5">
        <f t="shared" si="1644"/>
        <v>1010</v>
      </c>
      <c r="C2800" s="5">
        <f>VLOOKUP(B2800,[1]role!$A:$J,10,1)</f>
        <v>54</v>
      </c>
      <c r="D2800" s="5">
        <f t="shared" si="1645"/>
        <v>97</v>
      </c>
      <c r="E2800" s="10" t="s">
        <v>241</v>
      </c>
      <c r="F2800" s="5">
        <f>[2]攻击!$N102</f>
        <v>21487</v>
      </c>
      <c r="G2800" s="5">
        <f t="shared" si="1668"/>
        <v>523</v>
      </c>
      <c r="H2800" s="5">
        <v>0</v>
      </c>
      <c r="I2800" s="6">
        <f t="shared" si="1669"/>
        <v>1020</v>
      </c>
      <c r="J2800">
        <v>0</v>
      </c>
      <c r="K2800" s="11">
        <f t="shared" si="1670"/>
        <v>8</v>
      </c>
      <c r="L2800">
        <v>0</v>
      </c>
      <c r="M2800">
        <v>0</v>
      </c>
      <c r="N2800" s="7">
        <v>0</v>
      </c>
      <c r="O2800" s="7" t="str">
        <f t="shared" ref="O2800:Q2800" si="1717">O2700</f>
        <v>1-1,2-98</v>
      </c>
      <c r="P2800" s="5" t="str">
        <f t="shared" si="1672"/>
        <v>1-32149</v>
      </c>
      <c r="Q2800" s="7">
        <f t="shared" si="1717"/>
        <v>0</v>
      </c>
      <c r="R2800" s="5">
        <f t="shared" si="1673"/>
        <v>21487</v>
      </c>
      <c r="S2800" s="5">
        <v>15</v>
      </c>
      <c r="T2800" s="5">
        <v>0</v>
      </c>
      <c r="U2800">
        <f>[2]升级消耗!$L100</f>
        <v>32149</v>
      </c>
      <c r="V2800">
        <f t="shared" si="1647"/>
        <v>2.05</v>
      </c>
      <c r="AA2800" s="5">
        <f t="shared" si="1674"/>
        <v>1020</v>
      </c>
    </row>
    <row r="2801" spans="1:27">
      <c r="A2801" s="5">
        <f t="shared" si="1666"/>
        <v>1010098</v>
      </c>
      <c r="B2801" s="5">
        <f t="shared" ref="B2801:B2864" si="1718">B2501+1</f>
        <v>1010</v>
      </c>
      <c r="C2801" s="5">
        <f>VLOOKUP(B2801,[1]role!$A:$J,10,1)</f>
        <v>54</v>
      </c>
      <c r="D2801" s="5">
        <f t="shared" ref="D2801:D2864" si="1719">D2501</f>
        <v>98</v>
      </c>
      <c r="E2801" s="10" t="s">
        <v>241</v>
      </c>
      <c r="F2801" s="5">
        <f>[2]攻击!$N103</f>
        <v>21949</v>
      </c>
      <c r="G2801" s="5">
        <f t="shared" si="1668"/>
        <v>528</v>
      </c>
      <c r="H2801" s="5">
        <v>0</v>
      </c>
      <c r="I2801" s="6">
        <f t="shared" si="1669"/>
        <v>1030</v>
      </c>
      <c r="J2801">
        <v>0</v>
      </c>
      <c r="K2801" s="11">
        <f t="shared" si="1670"/>
        <v>8</v>
      </c>
      <c r="L2801">
        <v>0</v>
      </c>
      <c r="M2801">
        <v>0</v>
      </c>
      <c r="N2801" s="7">
        <v>0</v>
      </c>
      <c r="O2801" s="7" t="str">
        <f t="shared" ref="O2801:Q2801" si="1720">O2701</f>
        <v>1-1,2-99</v>
      </c>
      <c r="P2801" s="5" t="str">
        <f t="shared" si="1672"/>
        <v>1-32403</v>
      </c>
      <c r="Q2801" s="7">
        <f t="shared" si="1720"/>
        <v>0</v>
      </c>
      <c r="R2801" s="5">
        <f t="shared" si="1673"/>
        <v>21949</v>
      </c>
      <c r="S2801" s="5">
        <v>15</v>
      </c>
      <c r="T2801" s="5">
        <v>0</v>
      </c>
      <c r="U2801">
        <f>[2]升级消耗!$L101</f>
        <v>32403</v>
      </c>
      <c r="V2801">
        <f t="shared" ref="V2801:V2864" si="1721">V2501-0.05</f>
        <v>2.05</v>
      </c>
      <c r="AA2801" s="5">
        <f t="shared" si="1674"/>
        <v>1030</v>
      </c>
    </row>
    <row r="2802" spans="1:27">
      <c r="A2802" s="5">
        <f t="shared" si="1666"/>
        <v>1010099</v>
      </c>
      <c r="B2802" s="5">
        <f t="shared" si="1718"/>
        <v>1010</v>
      </c>
      <c r="C2802" s="5">
        <f>VLOOKUP(B2802,[1]role!$A:$J,10,1)</f>
        <v>54</v>
      </c>
      <c r="D2802" s="5">
        <f t="shared" si="1719"/>
        <v>99</v>
      </c>
      <c r="E2802" s="10" t="s">
        <v>241</v>
      </c>
      <c r="F2802" s="5">
        <f>[2]攻击!$N104</f>
        <v>22411</v>
      </c>
      <c r="G2802" s="5">
        <f t="shared" si="1668"/>
        <v>533</v>
      </c>
      <c r="H2802" s="5">
        <v>0</v>
      </c>
      <c r="I2802" s="6">
        <f t="shared" si="1669"/>
        <v>1040</v>
      </c>
      <c r="J2802">
        <v>0</v>
      </c>
      <c r="K2802" s="11">
        <f t="shared" si="1670"/>
        <v>8</v>
      </c>
      <c r="L2802">
        <v>0</v>
      </c>
      <c r="M2802">
        <v>0</v>
      </c>
      <c r="N2802" s="7">
        <v>0</v>
      </c>
      <c r="O2802" s="7" t="str">
        <f t="shared" ref="O2802:Q2802" si="1722">O2702</f>
        <v>1-1,2-100</v>
      </c>
      <c r="P2802" s="5" t="str">
        <f t="shared" si="1672"/>
        <v>1-32638</v>
      </c>
      <c r="Q2802" s="7">
        <f t="shared" si="1722"/>
        <v>0</v>
      </c>
      <c r="R2802" s="5">
        <f t="shared" si="1673"/>
        <v>22411</v>
      </c>
      <c r="S2802" s="5">
        <v>15</v>
      </c>
      <c r="T2802" s="5">
        <v>0</v>
      </c>
      <c r="U2802">
        <f>[2]升级消耗!$L102</f>
        <v>32638</v>
      </c>
      <c r="V2802">
        <f t="shared" si="1721"/>
        <v>2.05</v>
      </c>
      <c r="AA2802" s="5">
        <f t="shared" si="1674"/>
        <v>1040</v>
      </c>
    </row>
    <row r="2803" spans="1:27">
      <c r="A2803" s="5">
        <f t="shared" si="1666"/>
        <v>1010100</v>
      </c>
      <c r="B2803" s="5">
        <f t="shared" si="1718"/>
        <v>1010</v>
      </c>
      <c r="C2803" s="5">
        <f>VLOOKUP(B2803,[1]role!$A:$J,10,1)</f>
        <v>54</v>
      </c>
      <c r="D2803" s="5">
        <f t="shared" si="1719"/>
        <v>100</v>
      </c>
      <c r="E2803" s="10" t="s">
        <v>241</v>
      </c>
      <c r="F2803" s="5">
        <f>[2]攻击!$N105</f>
        <v>22877</v>
      </c>
      <c r="G2803" s="5">
        <f t="shared" si="1668"/>
        <v>538</v>
      </c>
      <c r="H2803" s="5">
        <v>0</v>
      </c>
      <c r="I2803" s="6">
        <f t="shared" si="1669"/>
        <v>1050</v>
      </c>
      <c r="J2803">
        <v>0</v>
      </c>
      <c r="K2803" s="11">
        <f t="shared" si="1670"/>
        <v>8</v>
      </c>
      <c r="L2803">
        <v>0</v>
      </c>
      <c r="M2803">
        <v>0</v>
      </c>
      <c r="N2803" s="7">
        <v>0</v>
      </c>
      <c r="O2803" s="7" t="str">
        <f t="shared" ref="O2803:Q2803" si="1723">O2703</f>
        <v>1-1,2-101</v>
      </c>
      <c r="P2803" s="5" t="str">
        <f t="shared" si="1672"/>
        <v>1-44550</v>
      </c>
      <c r="Q2803" s="7">
        <f t="shared" si="1723"/>
        <v>0</v>
      </c>
      <c r="R2803" s="5">
        <f t="shared" si="1673"/>
        <v>22877</v>
      </c>
      <c r="S2803" s="5">
        <v>15</v>
      </c>
      <c r="T2803" s="5">
        <v>0</v>
      </c>
      <c r="U2803">
        <f>[2]升级消耗!$L103</f>
        <v>44550</v>
      </c>
      <c r="V2803">
        <f t="shared" si="1721"/>
        <v>2.05</v>
      </c>
      <c r="AA2803" s="5">
        <f t="shared" si="1674"/>
        <v>1050</v>
      </c>
    </row>
    <row r="2804" spans="1:27">
      <c r="A2804" s="5">
        <f t="shared" si="1666"/>
        <v>1010101</v>
      </c>
      <c r="B2804" s="5">
        <f t="shared" si="1718"/>
        <v>1010</v>
      </c>
      <c r="C2804" s="5">
        <f>VLOOKUP(B2804,[1]role!$A:$J,10,1)</f>
        <v>54</v>
      </c>
      <c r="D2804" s="5">
        <f t="shared" si="1719"/>
        <v>101</v>
      </c>
      <c r="E2804" s="10" t="s">
        <v>241</v>
      </c>
      <c r="F2804" s="5">
        <f>[2]攻击!$N106</f>
        <v>23575</v>
      </c>
      <c r="G2804" s="5">
        <f t="shared" si="1668"/>
        <v>543</v>
      </c>
      <c r="H2804" s="5">
        <v>0</v>
      </c>
      <c r="I2804" s="6">
        <f t="shared" si="1669"/>
        <v>1060</v>
      </c>
      <c r="J2804">
        <v>0</v>
      </c>
      <c r="K2804" s="11">
        <f t="shared" si="1670"/>
        <v>8</v>
      </c>
      <c r="L2804">
        <v>0</v>
      </c>
      <c r="M2804">
        <v>0</v>
      </c>
      <c r="N2804" s="7">
        <v>0</v>
      </c>
      <c r="O2804" s="7" t="str">
        <f t="shared" ref="O2804:Q2804" si="1724">O2704</f>
        <v>1-1,2-2</v>
      </c>
      <c r="P2804" s="5" t="str">
        <f t="shared" si="1672"/>
        <v>1-45951</v>
      </c>
      <c r="Q2804" s="7">
        <f t="shared" si="1724"/>
        <v>0</v>
      </c>
      <c r="R2804" s="5">
        <f t="shared" si="1673"/>
        <v>23575</v>
      </c>
      <c r="S2804" s="5">
        <v>15</v>
      </c>
      <c r="T2804" s="5">
        <v>0</v>
      </c>
      <c r="U2804">
        <f>[2]升级消耗!$L104</f>
        <v>45951</v>
      </c>
      <c r="V2804">
        <f t="shared" si="1721"/>
        <v>2.05</v>
      </c>
      <c r="AA2804" s="5">
        <f t="shared" si="1674"/>
        <v>1060</v>
      </c>
    </row>
    <row r="2805" spans="1:27">
      <c r="A2805" s="5">
        <f t="shared" si="1666"/>
        <v>1010102</v>
      </c>
      <c r="B2805" s="5">
        <f t="shared" si="1718"/>
        <v>1010</v>
      </c>
      <c r="C2805" s="5">
        <f>VLOOKUP(B2805,[1]role!$A:$J,10,1)</f>
        <v>54</v>
      </c>
      <c r="D2805" s="5">
        <f t="shared" si="1719"/>
        <v>102</v>
      </c>
      <c r="E2805" s="10" t="s">
        <v>241</v>
      </c>
      <c r="F2805" s="5">
        <f>[2]攻击!$N107</f>
        <v>24272</v>
      </c>
      <c r="G2805" s="5">
        <f t="shared" si="1668"/>
        <v>547</v>
      </c>
      <c r="H2805" s="5">
        <v>0</v>
      </c>
      <c r="I2805" s="6">
        <f t="shared" si="1669"/>
        <v>1070</v>
      </c>
      <c r="J2805">
        <v>0</v>
      </c>
      <c r="K2805" s="11">
        <f t="shared" si="1670"/>
        <v>8</v>
      </c>
      <c r="L2805">
        <v>0</v>
      </c>
      <c r="M2805">
        <v>0</v>
      </c>
      <c r="N2805" s="7">
        <v>0</v>
      </c>
      <c r="O2805" s="7" t="str">
        <f t="shared" ref="O2805:Q2805" si="1725">O2705</f>
        <v>1-1,2-3</v>
      </c>
      <c r="P2805" s="5" t="str">
        <f t="shared" si="1672"/>
        <v>1-47343</v>
      </c>
      <c r="Q2805" s="7">
        <f t="shared" si="1725"/>
        <v>0</v>
      </c>
      <c r="R2805" s="5">
        <f t="shared" si="1673"/>
        <v>24272</v>
      </c>
      <c r="S2805" s="5">
        <v>15</v>
      </c>
      <c r="T2805" s="5">
        <v>0</v>
      </c>
      <c r="U2805">
        <f>[2]升级消耗!$L105</f>
        <v>47343</v>
      </c>
      <c r="V2805">
        <f t="shared" si="1721"/>
        <v>2.05</v>
      </c>
      <c r="AA2805" s="5">
        <f t="shared" si="1674"/>
        <v>1070</v>
      </c>
    </row>
    <row r="2806" spans="1:27">
      <c r="A2806" s="5">
        <f t="shared" si="1666"/>
        <v>1010103</v>
      </c>
      <c r="B2806" s="5">
        <f t="shared" si="1718"/>
        <v>1010</v>
      </c>
      <c r="C2806" s="5">
        <f>VLOOKUP(B2806,[1]role!$A:$J,10,1)</f>
        <v>54</v>
      </c>
      <c r="D2806" s="5">
        <f t="shared" si="1719"/>
        <v>103</v>
      </c>
      <c r="E2806" s="10" t="s">
        <v>241</v>
      </c>
      <c r="F2806" s="5">
        <f>[2]攻击!$N108</f>
        <v>24973</v>
      </c>
      <c r="G2806" s="5">
        <f t="shared" si="1668"/>
        <v>552</v>
      </c>
      <c r="H2806" s="5">
        <v>0</v>
      </c>
      <c r="I2806" s="6">
        <f t="shared" si="1669"/>
        <v>1080</v>
      </c>
      <c r="J2806">
        <v>0</v>
      </c>
      <c r="K2806" s="11">
        <f t="shared" si="1670"/>
        <v>8</v>
      </c>
      <c r="L2806">
        <v>0</v>
      </c>
      <c r="M2806">
        <v>0</v>
      </c>
      <c r="N2806" s="7">
        <v>0</v>
      </c>
      <c r="O2806" s="7" t="str">
        <f t="shared" ref="O2806:Q2806" si="1726">O2706</f>
        <v>1-1,2-4</v>
      </c>
      <c r="P2806" s="5" t="str">
        <f t="shared" si="1672"/>
        <v>1-48751</v>
      </c>
      <c r="Q2806" s="7">
        <f t="shared" si="1726"/>
        <v>0</v>
      </c>
      <c r="R2806" s="5">
        <f t="shared" si="1673"/>
        <v>24973</v>
      </c>
      <c r="S2806" s="5">
        <v>15</v>
      </c>
      <c r="T2806" s="5">
        <v>0</v>
      </c>
      <c r="U2806">
        <f>[2]升级消耗!$L106</f>
        <v>48751</v>
      </c>
      <c r="V2806">
        <f t="shared" si="1721"/>
        <v>2.05</v>
      </c>
      <c r="AA2806" s="5">
        <f t="shared" si="1674"/>
        <v>1080</v>
      </c>
    </row>
    <row r="2807" spans="1:27">
      <c r="A2807" s="5">
        <f t="shared" si="1666"/>
        <v>1010104</v>
      </c>
      <c r="B2807" s="5">
        <f t="shared" si="1718"/>
        <v>1010</v>
      </c>
      <c r="C2807" s="5">
        <f>VLOOKUP(B2807,[1]role!$A:$J,10,1)</f>
        <v>54</v>
      </c>
      <c r="D2807" s="5">
        <f t="shared" si="1719"/>
        <v>104</v>
      </c>
      <c r="E2807" s="10" t="s">
        <v>241</v>
      </c>
      <c r="F2807" s="5">
        <f>[2]攻击!$N109</f>
        <v>25675</v>
      </c>
      <c r="G2807" s="5">
        <f t="shared" si="1668"/>
        <v>557</v>
      </c>
      <c r="H2807" s="5">
        <v>0</v>
      </c>
      <c r="I2807" s="6">
        <f t="shared" si="1669"/>
        <v>1090</v>
      </c>
      <c r="J2807">
        <v>0</v>
      </c>
      <c r="K2807" s="11">
        <f t="shared" si="1670"/>
        <v>8</v>
      </c>
      <c r="L2807">
        <v>0</v>
      </c>
      <c r="M2807">
        <v>0</v>
      </c>
      <c r="N2807" s="7">
        <v>0</v>
      </c>
      <c r="O2807" s="7" t="str">
        <f t="shared" ref="O2807:Q2807" si="1727">O2707</f>
        <v>1-1,2-5</v>
      </c>
      <c r="P2807" s="5" t="str">
        <f t="shared" si="1672"/>
        <v>1-50164</v>
      </c>
      <c r="Q2807" s="7">
        <f t="shared" si="1727"/>
        <v>0</v>
      </c>
      <c r="R2807" s="5">
        <f t="shared" si="1673"/>
        <v>25675</v>
      </c>
      <c r="S2807" s="5">
        <v>15</v>
      </c>
      <c r="T2807" s="5">
        <v>0</v>
      </c>
      <c r="U2807">
        <f>[2]升级消耗!$L107</f>
        <v>50164</v>
      </c>
      <c r="V2807">
        <f t="shared" si="1721"/>
        <v>2.05</v>
      </c>
      <c r="AA2807" s="5">
        <f t="shared" si="1674"/>
        <v>1090</v>
      </c>
    </row>
    <row r="2808" spans="1:27">
      <c r="A2808" s="5">
        <f t="shared" si="1666"/>
        <v>1010105</v>
      </c>
      <c r="B2808" s="5">
        <f t="shared" si="1718"/>
        <v>1010</v>
      </c>
      <c r="C2808" s="5">
        <f>VLOOKUP(B2808,[1]role!$A:$J,10,1)</f>
        <v>54</v>
      </c>
      <c r="D2808" s="5">
        <f t="shared" si="1719"/>
        <v>105</v>
      </c>
      <c r="E2808" s="10" t="s">
        <v>241</v>
      </c>
      <c r="F2808" s="5">
        <f>[2]攻击!$N110</f>
        <v>26380</v>
      </c>
      <c r="G2808" s="5">
        <f t="shared" si="1668"/>
        <v>562</v>
      </c>
      <c r="H2808" s="5">
        <v>0</v>
      </c>
      <c r="I2808" s="6">
        <f t="shared" si="1669"/>
        <v>1100</v>
      </c>
      <c r="J2808">
        <v>0</v>
      </c>
      <c r="K2808" s="11">
        <f t="shared" si="1670"/>
        <v>8</v>
      </c>
      <c r="L2808">
        <v>0</v>
      </c>
      <c r="M2808">
        <v>0</v>
      </c>
      <c r="N2808" s="7">
        <v>0</v>
      </c>
      <c r="O2808" s="7" t="str">
        <f t="shared" ref="O2808:Q2808" si="1728">O2708</f>
        <v>1-1,2-6</v>
      </c>
      <c r="P2808" s="5" t="str">
        <f t="shared" si="1672"/>
        <v>1-51576</v>
      </c>
      <c r="Q2808" s="7">
        <f t="shared" si="1728"/>
        <v>0</v>
      </c>
      <c r="R2808" s="5">
        <f t="shared" si="1673"/>
        <v>26380</v>
      </c>
      <c r="S2808" s="5">
        <v>15</v>
      </c>
      <c r="T2808" s="5">
        <v>0</v>
      </c>
      <c r="U2808">
        <f>[2]升级消耗!$L108</f>
        <v>51576</v>
      </c>
      <c r="V2808">
        <f t="shared" si="1721"/>
        <v>2.05</v>
      </c>
      <c r="AA2808" s="5">
        <f t="shared" si="1674"/>
        <v>1100</v>
      </c>
    </row>
    <row r="2809" spans="1:27">
      <c r="A2809" s="5">
        <f t="shared" si="1666"/>
        <v>1010106</v>
      </c>
      <c r="B2809" s="5">
        <f t="shared" si="1718"/>
        <v>1010</v>
      </c>
      <c r="C2809" s="5">
        <f>VLOOKUP(B2809,[1]role!$A:$J,10,1)</f>
        <v>54</v>
      </c>
      <c r="D2809" s="5">
        <f t="shared" si="1719"/>
        <v>106</v>
      </c>
      <c r="E2809" s="10" t="s">
        <v>241</v>
      </c>
      <c r="F2809" s="5">
        <f>[2]攻击!$N111</f>
        <v>27086</v>
      </c>
      <c r="G2809" s="5">
        <f t="shared" si="1668"/>
        <v>567</v>
      </c>
      <c r="H2809" s="5">
        <v>0</v>
      </c>
      <c r="I2809" s="6">
        <f t="shared" si="1669"/>
        <v>1110</v>
      </c>
      <c r="J2809">
        <v>0</v>
      </c>
      <c r="K2809" s="11">
        <f t="shared" si="1670"/>
        <v>8</v>
      </c>
      <c r="L2809">
        <v>0</v>
      </c>
      <c r="M2809">
        <v>0</v>
      </c>
      <c r="N2809" s="7">
        <v>0</v>
      </c>
      <c r="O2809" s="7" t="str">
        <f t="shared" ref="O2809:Q2809" si="1729">O2709</f>
        <v>1-1,2-7</v>
      </c>
      <c r="P2809" s="5" t="str">
        <f t="shared" si="1672"/>
        <v>1-52985</v>
      </c>
      <c r="Q2809" s="7">
        <f t="shared" si="1729"/>
        <v>0</v>
      </c>
      <c r="R2809" s="5">
        <f t="shared" si="1673"/>
        <v>27086</v>
      </c>
      <c r="S2809" s="5">
        <v>15</v>
      </c>
      <c r="T2809" s="5">
        <v>0</v>
      </c>
      <c r="U2809">
        <f>[2]升级消耗!$L109</f>
        <v>52985</v>
      </c>
      <c r="V2809">
        <f t="shared" si="1721"/>
        <v>2.05</v>
      </c>
      <c r="AA2809" s="5">
        <f t="shared" si="1674"/>
        <v>1110</v>
      </c>
    </row>
    <row r="2810" spans="1:27">
      <c r="A2810" s="5">
        <f t="shared" si="1666"/>
        <v>1010107</v>
      </c>
      <c r="B2810" s="5">
        <f t="shared" si="1718"/>
        <v>1010</v>
      </c>
      <c r="C2810" s="5">
        <f>VLOOKUP(B2810,[1]role!$A:$J,10,1)</f>
        <v>54</v>
      </c>
      <c r="D2810" s="5">
        <f t="shared" si="1719"/>
        <v>107</v>
      </c>
      <c r="E2810" s="10" t="s">
        <v>241</v>
      </c>
      <c r="F2810" s="5">
        <f>[2]攻击!$N112</f>
        <v>27796</v>
      </c>
      <c r="G2810" s="5">
        <f t="shared" si="1668"/>
        <v>572</v>
      </c>
      <c r="H2810" s="5">
        <v>0</v>
      </c>
      <c r="I2810" s="6">
        <f t="shared" si="1669"/>
        <v>1120</v>
      </c>
      <c r="J2810">
        <v>0</v>
      </c>
      <c r="K2810" s="11">
        <f t="shared" si="1670"/>
        <v>8</v>
      </c>
      <c r="L2810">
        <v>0</v>
      </c>
      <c r="M2810">
        <v>0</v>
      </c>
      <c r="N2810" s="7">
        <v>0</v>
      </c>
      <c r="O2810" s="7" t="str">
        <f t="shared" ref="O2810:Q2810" si="1730">O2710</f>
        <v>1-1,2-8</v>
      </c>
      <c r="P2810" s="5" t="str">
        <f t="shared" si="1672"/>
        <v>1-54413</v>
      </c>
      <c r="Q2810" s="7">
        <f t="shared" si="1730"/>
        <v>0</v>
      </c>
      <c r="R2810" s="5">
        <f t="shared" si="1673"/>
        <v>27796</v>
      </c>
      <c r="S2810" s="5">
        <v>15</v>
      </c>
      <c r="T2810" s="5">
        <v>0</v>
      </c>
      <c r="U2810">
        <f>[2]升级消耗!$L110</f>
        <v>54413</v>
      </c>
      <c r="V2810">
        <f t="shared" si="1721"/>
        <v>2.05</v>
      </c>
      <c r="AA2810" s="5">
        <f t="shared" si="1674"/>
        <v>1120</v>
      </c>
    </row>
    <row r="2811" spans="1:27">
      <c r="A2811" s="5">
        <f t="shared" si="1666"/>
        <v>1010108</v>
      </c>
      <c r="B2811" s="5">
        <f t="shared" si="1718"/>
        <v>1010</v>
      </c>
      <c r="C2811" s="5">
        <f>VLOOKUP(B2811,[1]role!$A:$J,10,1)</f>
        <v>54</v>
      </c>
      <c r="D2811" s="5">
        <f t="shared" si="1719"/>
        <v>108</v>
      </c>
      <c r="E2811" s="10" t="s">
        <v>241</v>
      </c>
      <c r="F2811" s="5">
        <f>[2]攻击!$N113</f>
        <v>28505</v>
      </c>
      <c r="G2811" s="5">
        <f t="shared" si="1668"/>
        <v>577</v>
      </c>
      <c r="H2811" s="5">
        <v>0</v>
      </c>
      <c r="I2811" s="6">
        <f t="shared" si="1669"/>
        <v>1130</v>
      </c>
      <c r="J2811">
        <v>0</v>
      </c>
      <c r="K2811" s="11">
        <f t="shared" si="1670"/>
        <v>8</v>
      </c>
      <c r="L2811">
        <v>0</v>
      </c>
      <c r="M2811">
        <v>0</v>
      </c>
      <c r="N2811" s="7">
        <v>0</v>
      </c>
      <c r="O2811" s="7" t="str">
        <f t="shared" ref="O2811:Q2811" si="1731">O2711</f>
        <v>1-1,2-9</v>
      </c>
      <c r="P2811" s="5" t="str">
        <f t="shared" si="1672"/>
        <v>1-55834</v>
      </c>
      <c r="Q2811" s="7">
        <f t="shared" si="1731"/>
        <v>0</v>
      </c>
      <c r="R2811" s="5">
        <f t="shared" si="1673"/>
        <v>28505</v>
      </c>
      <c r="S2811" s="5">
        <v>15</v>
      </c>
      <c r="T2811" s="5">
        <v>0</v>
      </c>
      <c r="U2811">
        <f>[2]升级消耗!$L111</f>
        <v>55834</v>
      </c>
      <c r="V2811">
        <f t="shared" si="1721"/>
        <v>2.05</v>
      </c>
      <c r="AA2811" s="5">
        <f t="shared" si="1674"/>
        <v>1130</v>
      </c>
    </row>
    <row r="2812" spans="1:27">
      <c r="A2812" s="5">
        <f t="shared" si="1666"/>
        <v>1010109</v>
      </c>
      <c r="B2812" s="5">
        <f t="shared" si="1718"/>
        <v>1010</v>
      </c>
      <c r="C2812" s="5">
        <f>VLOOKUP(B2812,[1]role!$A:$J,10,1)</f>
        <v>54</v>
      </c>
      <c r="D2812" s="5">
        <f t="shared" si="1719"/>
        <v>109</v>
      </c>
      <c r="E2812" s="10" t="s">
        <v>241</v>
      </c>
      <c r="F2812" s="5">
        <f>[2]攻击!$N114</f>
        <v>29219</v>
      </c>
      <c r="G2812" s="5">
        <f t="shared" si="1668"/>
        <v>582</v>
      </c>
      <c r="H2812" s="5">
        <v>0</v>
      </c>
      <c r="I2812" s="6">
        <f t="shared" si="1669"/>
        <v>1140</v>
      </c>
      <c r="J2812">
        <v>0</v>
      </c>
      <c r="K2812" s="11">
        <f t="shared" si="1670"/>
        <v>8</v>
      </c>
      <c r="L2812">
        <v>0</v>
      </c>
      <c r="M2812">
        <v>0</v>
      </c>
      <c r="N2812" s="7">
        <v>0</v>
      </c>
      <c r="O2812" s="7" t="str">
        <f t="shared" ref="O2812:Q2812" si="1732">O2712</f>
        <v>1-1,2-10</v>
      </c>
      <c r="P2812" s="5" t="str">
        <f t="shared" si="1672"/>
        <v>1-57262</v>
      </c>
      <c r="Q2812" s="7">
        <f t="shared" si="1732"/>
        <v>0</v>
      </c>
      <c r="R2812" s="5">
        <f t="shared" si="1673"/>
        <v>29219</v>
      </c>
      <c r="S2812" s="5">
        <v>15</v>
      </c>
      <c r="T2812" s="5">
        <v>0</v>
      </c>
      <c r="U2812">
        <f>[2]升级消耗!$L112</f>
        <v>57262</v>
      </c>
      <c r="V2812">
        <f t="shared" si="1721"/>
        <v>2.05</v>
      </c>
      <c r="AA2812" s="5">
        <f t="shared" si="1674"/>
        <v>1140</v>
      </c>
    </row>
    <row r="2813" spans="1:27">
      <c r="A2813" s="5">
        <f t="shared" si="1666"/>
        <v>1010110</v>
      </c>
      <c r="B2813" s="5">
        <f t="shared" si="1718"/>
        <v>1010</v>
      </c>
      <c r="C2813" s="5">
        <f>VLOOKUP(B2813,[1]role!$A:$J,10,1)</f>
        <v>54</v>
      </c>
      <c r="D2813" s="5">
        <f t="shared" si="1719"/>
        <v>110</v>
      </c>
      <c r="E2813" s="10" t="s">
        <v>241</v>
      </c>
      <c r="F2813" s="5">
        <f>[2]攻击!$N115</f>
        <v>29933</v>
      </c>
      <c r="G2813" s="5">
        <f t="shared" si="1668"/>
        <v>586</v>
      </c>
      <c r="H2813" s="5">
        <v>0</v>
      </c>
      <c r="I2813" s="6">
        <f t="shared" si="1669"/>
        <v>1150</v>
      </c>
      <c r="J2813">
        <v>0</v>
      </c>
      <c r="K2813" s="11">
        <f t="shared" si="1670"/>
        <v>8</v>
      </c>
      <c r="L2813">
        <v>0</v>
      </c>
      <c r="M2813">
        <v>0</v>
      </c>
      <c r="N2813" s="7">
        <v>0</v>
      </c>
      <c r="O2813" s="7" t="str">
        <f t="shared" ref="O2813:Q2813" si="1733">O2713</f>
        <v>1-1,2-11</v>
      </c>
      <c r="P2813" s="5" t="str">
        <f t="shared" si="1672"/>
        <v>1-58703</v>
      </c>
      <c r="Q2813" s="7">
        <f t="shared" si="1733"/>
        <v>0</v>
      </c>
      <c r="R2813" s="5">
        <f t="shared" si="1673"/>
        <v>29933</v>
      </c>
      <c r="S2813" s="5">
        <v>15</v>
      </c>
      <c r="T2813" s="5">
        <v>0</v>
      </c>
      <c r="U2813">
        <f>[2]升级消耗!$L113</f>
        <v>58703</v>
      </c>
      <c r="V2813">
        <f t="shared" si="1721"/>
        <v>2.05</v>
      </c>
      <c r="AA2813" s="5">
        <f t="shared" si="1674"/>
        <v>1150</v>
      </c>
    </row>
    <row r="2814" spans="1:27">
      <c r="A2814" s="5">
        <f t="shared" si="1666"/>
        <v>1010111</v>
      </c>
      <c r="B2814" s="5">
        <f t="shared" si="1718"/>
        <v>1010</v>
      </c>
      <c r="C2814" s="5">
        <f>VLOOKUP(B2814,[1]role!$A:$J,10,1)</f>
        <v>54</v>
      </c>
      <c r="D2814" s="5">
        <f t="shared" si="1719"/>
        <v>111</v>
      </c>
      <c r="E2814" s="10" t="s">
        <v>241</v>
      </c>
      <c r="F2814" s="5">
        <f>[2]攻击!$N116</f>
        <v>30652</v>
      </c>
      <c r="G2814" s="5">
        <f t="shared" si="1668"/>
        <v>591</v>
      </c>
      <c r="H2814" s="5">
        <v>0</v>
      </c>
      <c r="I2814" s="6">
        <f t="shared" si="1669"/>
        <v>1160</v>
      </c>
      <c r="J2814">
        <v>0</v>
      </c>
      <c r="K2814" s="11">
        <f t="shared" si="1670"/>
        <v>8</v>
      </c>
      <c r="L2814">
        <v>0</v>
      </c>
      <c r="M2814">
        <v>0</v>
      </c>
      <c r="N2814" s="7">
        <v>0</v>
      </c>
      <c r="O2814" s="7" t="str">
        <f t="shared" ref="O2814:Q2814" si="1734">O2714</f>
        <v>1-1,2-12</v>
      </c>
      <c r="P2814" s="5" t="str">
        <f t="shared" si="1672"/>
        <v>1-60136</v>
      </c>
      <c r="Q2814" s="7">
        <f t="shared" si="1734"/>
        <v>0</v>
      </c>
      <c r="R2814" s="5">
        <f t="shared" si="1673"/>
        <v>30652</v>
      </c>
      <c r="S2814" s="5">
        <v>15</v>
      </c>
      <c r="T2814" s="5">
        <v>0</v>
      </c>
      <c r="U2814">
        <f>[2]升级消耗!$L114</f>
        <v>60136</v>
      </c>
      <c r="V2814">
        <f t="shared" si="1721"/>
        <v>2.05</v>
      </c>
      <c r="AA2814" s="5">
        <f t="shared" si="1674"/>
        <v>1160</v>
      </c>
    </row>
    <row r="2815" spans="1:27">
      <c r="A2815" s="5">
        <f t="shared" si="1666"/>
        <v>1010112</v>
      </c>
      <c r="B2815" s="5">
        <f t="shared" si="1718"/>
        <v>1010</v>
      </c>
      <c r="C2815" s="5">
        <f>VLOOKUP(B2815,[1]role!$A:$J,10,1)</f>
        <v>54</v>
      </c>
      <c r="D2815" s="5">
        <f t="shared" si="1719"/>
        <v>112</v>
      </c>
      <c r="E2815" s="10" t="s">
        <v>241</v>
      </c>
      <c r="F2815" s="5">
        <f>[2]攻击!$N117</f>
        <v>31370</v>
      </c>
      <c r="G2815" s="5">
        <f t="shared" si="1668"/>
        <v>596</v>
      </c>
      <c r="H2815" s="5">
        <v>0</v>
      </c>
      <c r="I2815" s="6">
        <f t="shared" si="1669"/>
        <v>1170</v>
      </c>
      <c r="J2815">
        <v>0</v>
      </c>
      <c r="K2815" s="11">
        <f t="shared" si="1670"/>
        <v>8</v>
      </c>
      <c r="L2815">
        <v>0</v>
      </c>
      <c r="M2815">
        <v>0</v>
      </c>
      <c r="N2815" s="7">
        <v>0</v>
      </c>
      <c r="O2815" s="7" t="str">
        <f t="shared" ref="O2815:Q2815" si="1735">O2715</f>
        <v>1-1,2-13</v>
      </c>
      <c r="P2815" s="5" t="str">
        <f t="shared" si="1672"/>
        <v>1-61576</v>
      </c>
      <c r="Q2815" s="7">
        <f t="shared" si="1735"/>
        <v>0</v>
      </c>
      <c r="R2815" s="5">
        <f t="shared" si="1673"/>
        <v>31370</v>
      </c>
      <c r="S2815" s="5">
        <v>15</v>
      </c>
      <c r="T2815" s="5">
        <v>0</v>
      </c>
      <c r="U2815">
        <f>[2]升级消耗!$L115</f>
        <v>61576</v>
      </c>
      <c r="V2815">
        <f t="shared" si="1721"/>
        <v>2.05</v>
      </c>
      <c r="AA2815" s="5">
        <f t="shared" si="1674"/>
        <v>1170</v>
      </c>
    </row>
    <row r="2816" spans="1:27">
      <c r="A2816" s="5">
        <f t="shared" si="1666"/>
        <v>1010113</v>
      </c>
      <c r="B2816" s="5">
        <f t="shared" si="1718"/>
        <v>1010</v>
      </c>
      <c r="C2816" s="5">
        <f>VLOOKUP(B2816,[1]role!$A:$J,10,1)</f>
        <v>54</v>
      </c>
      <c r="D2816" s="5">
        <f t="shared" si="1719"/>
        <v>113</v>
      </c>
      <c r="E2816" s="10" t="s">
        <v>241</v>
      </c>
      <c r="F2816" s="5">
        <f>[2]攻击!$N118</f>
        <v>32092</v>
      </c>
      <c r="G2816" s="5">
        <f t="shared" si="1668"/>
        <v>601</v>
      </c>
      <c r="H2816" s="5">
        <v>0</v>
      </c>
      <c r="I2816" s="6">
        <f t="shared" si="1669"/>
        <v>1180</v>
      </c>
      <c r="J2816">
        <v>0</v>
      </c>
      <c r="K2816" s="11">
        <f t="shared" si="1670"/>
        <v>8</v>
      </c>
      <c r="L2816">
        <v>0</v>
      </c>
      <c r="M2816">
        <v>0</v>
      </c>
      <c r="N2816" s="7">
        <v>0</v>
      </c>
      <c r="O2816" s="7" t="str">
        <f t="shared" ref="O2816:Q2816" si="1736">O2716</f>
        <v>1-1,2-14</v>
      </c>
      <c r="P2816" s="5" t="str">
        <f t="shared" si="1672"/>
        <v>1-63021</v>
      </c>
      <c r="Q2816" s="7">
        <f t="shared" si="1736"/>
        <v>0</v>
      </c>
      <c r="R2816" s="5">
        <f t="shared" si="1673"/>
        <v>32092</v>
      </c>
      <c r="S2816" s="5">
        <v>15</v>
      </c>
      <c r="T2816" s="5">
        <v>0</v>
      </c>
      <c r="U2816">
        <f>[2]升级消耗!$L116</f>
        <v>63021</v>
      </c>
      <c r="V2816">
        <f t="shared" si="1721"/>
        <v>2.05</v>
      </c>
      <c r="AA2816" s="5">
        <f t="shared" si="1674"/>
        <v>1180</v>
      </c>
    </row>
    <row r="2817" spans="1:27">
      <c r="A2817" s="5">
        <f t="shared" si="1666"/>
        <v>1010114</v>
      </c>
      <c r="B2817" s="5">
        <f t="shared" si="1718"/>
        <v>1010</v>
      </c>
      <c r="C2817" s="5">
        <f>VLOOKUP(B2817,[1]role!$A:$J,10,1)</f>
        <v>54</v>
      </c>
      <c r="D2817" s="5">
        <f t="shared" si="1719"/>
        <v>114</v>
      </c>
      <c r="E2817" s="10" t="s">
        <v>241</v>
      </c>
      <c r="F2817" s="5">
        <f>[2]攻击!$N119</f>
        <v>32815</v>
      </c>
      <c r="G2817" s="5">
        <f t="shared" si="1668"/>
        <v>606</v>
      </c>
      <c r="H2817" s="5">
        <v>0</v>
      </c>
      <c r="I2817" s="6">
        <f t="shared" si="1669"/>
        <v>1190</v>
      </c>
      <c r="J2817">
        <v>0</v>
      </c>
      <c r="K2817" s="11">
        <f t="shared" si="1670"/>
        <v>8</v>
      </c>
      <c r="L2817">
        <v>0</v>
      </c>
      <c r="M2817">
        <v>0</v>
      </c>
      <c r="N2817" s="7">
        <v>0</v>
      </c>
      <c r="O2817" s="7" t="str">
        <f t="shared" ref="O2817:Q2817" si="1737">O2717</f>
        <v>1-1,2-15</v>
      </c>
      <c r="P2817" s="5" t="str">
        <f t="shared" si="1672"/>
        <v>1-64474</v>
      </c>
      <c r="Q2817" s="7">
        <f t="shared" si="1737"/>
        <v>0</v>
      </c>
      <c r="R2817" s="5">
        <f t="shared" si="1673"/>
        <v>32815</v>
      </c>
      <c r="S2817" s="5">
        <v>15</v>
      </c>
      <c r="T2817" s="5">
        <v>0</v>
      </c>
      <c r="U2817">
        <f>[2]升级消耗!$L117</f>
        <v>64474</v>
      </c>
      <c r="V2817">
        <f t="shared" si="1721"/>
        <v>2.05</v>
      </c>
      <c r="AA2817" s="5">
        <f t="shared" si="1674"/>
        <v>1190</v>
      </c>
    </row>
    <row r="2818" spans="1:27">
      <c r="A2818" s="5">
        <f t="shared" si="1666"/>
        <v>1010115</v>
      </c>
      <c r="B2818" s="5">
        <f t="shared" si="1718"/>
        <v>1010</v>
      </c>
      <c r="C2818" s="5">
        <f>VLOOKUP(B2818,[1]role!$A:$J,10,1)</f>
        <v>54</v>
      </c>
      <c r="D2818" s="5">
        <f t="shared" si="1719"/>
        <v>115</v>
      </c>
      <c r="E2818" s="10" t="s">
        <v>241</v>
      </c>
      <c r="F2818" s="5">
        <f>[2]攻击!$N120</f>
        <v>33541</v>
      </c>
      <c r="G2818" s="5">
        <f t="shared" si="1668"/>
        <v>611</v>
      </c>
      <c r="H2818" s="5">
        <v>0</v>
      </c>
      <c r="I2818" s="6">
        <f t="shared" si="1669"/>
        <v>1200</v>
      </c>
      <c r="J2818">
        <v>0</v>
      </c>
      <c r="K2818" s="11">
        <f t="shared" si="1670"/>
        <v>8</v>
      </c>
      <c r="L2818">
        <v>0</v>
      </c>
      <c r="M2818">
        <v>0</v>
      </c>
      <c r="N2818" s="7">
        <v>0</v>
      </c>
      <c r="O2818" s="7" t="str">
        <f t="shared" ref="O2818:Q2818" si="1738">O2718</f>
        <v>1-1,2-16</v>
      </c>
      <c r="P2818" s="5" t="str">
        <f t="shared" si="1672"/>
        <v>1-65931</v>
      </c>
      <c r="Q2818" s="7">
        <f t="shared" si="1738"/>
        <v>0</v>
      </c>
      <c r="R2818" s="5">
        <f t="shared" si="1673"/>
        <v>33541</v>
      </c>
      <c r="S2818" s="5">
        <v>15</v>
      </c>
      <c r="T2818" s="5">
        <v>0</v>
      </c>
      <c r="U2818">
        <f>[2]升级消耗!$L118</f>
        <v>65931</v>
      </c>
      <c r="V2818">
        <f t="shared" si="1721"/>
        <v>2.05</v>
      </c>
      <c r="AA2818" s="5">
        <f t="shared" si="1674"/>
        <v>1200</v>
      </c>
    </row>
    <row r="2819" spans="1:27">
      <c r="A2819" s="5">
        <f t="shared" si="1666"/>
        <v>1010116</v>
      </c>
      <c r="B2819" s="5">
        <f t="shared" si="1718"/>
        <v>1010</v>
      </c>
      <c r="C2819" s="5">
        <f>VLOOKUP(B2819,[1]role!$A:$J,10,1)</f>
        <v>54</v>
      </c>
      <c r="D2819" s="5">
        <f t="shared" si="1719"/>
        <v>116</v>
      </c>
      <c r="E2819" s="10" t="s">
        <v>241</v>
      </c>
      <c r="F2819" s="5">
        <f>[2]攻击!$N121</f>
        <v>34268</v>
      </c>
      <c r="G2819" s="5">
        <f t="shared" si="1668"/>
        <v>616</v>
      </c>
      <c r="H2819" s="5">
        <v>0</v>
      </c>
      <c r="I2819" s="6">
        <f t="shared" si="1669"/>
        <v>1210</v>
      </c>
      <c r="J2819">
        <v>0</v>
      </c>
      <c r="K2819" s="11">
        <f t="shared" si="1670"/>
        <v>8</v>
      </c>
      <c r="L2819">
        <v>0</v>
      </c>
      <c r="M2819">
        <v>0</v>
      </c>
      <c r="N2819" s="7">
        <v>0</v>
      </c>
      <c r="O2819" s="7" t="str">
        <f t="shared" ref="O2819:Q2819" si="1739">O2719</f>
        <v>1-1,2-17</v>
      </c>
      <c r="P2819" s="5" t="str">
        <f t="shared" si="1672"/>
        <v>1-67384</v>
      </c>
      <c r="Q2819" s="7">
        <f t="shared" si="1739"/>
        <v>0</v>
      </c>
      <c r="R2819" s="5">
        <f t="shared" si="1673"/>
        <v>34268</v>
      </c>
      <c r="S2819" s="5">
        <v>15</v>
      </c>
      <c r="T2819" s="5">
        <v>0</v>
      </c>
      <c r="U2819">
        <f>[2]升级消耗!$L119</f>
        <v>67384</v>
      </c>
      <c r="V2819">
        <f t="shared" si="1721"/>
        <v>2.05</v>
      </c>
      <c r="AA2819" s="5">
        <f t="shared" si="1674"/>
        <v>1210</v>
      </c>
    </row>
    <row r="2820" spans="1:27">
      <c r="A2820" s="5">
        <f t="shared" ref="A2820:A2883" si="1740">A2520+1000</f>
        <v>1010117</v>
      </c>
      <c r="B2820" s="5">
        <f t="shared" si="1718"/>
        <v>1010</v>
      </c>
      <c r="C2820" s="5">
        <f>VLOOKUP(B2820,[1]role!$A:$J,10,1)</f>
        <v>54</v>
      </c>
      <c r="D2820" s="5">
        <f t="shared" si="1719"/>
        <v>117</v>
      </c>
      <c r="E2820" s="10" t="s">
        <v>241</v>
      </c>
      <c r="F2820" s="5">
        <f>[2]攻击!$N122</f>
        <v>34999</v>
      </c>
      <c r="G2820" s="5">
        <f t="shared" si="1668"/>
        <v>621</v>
      </c>
      <c r="H2820" s="5">
        <v>0</v>
      </c>
      <c r="I2820" s="6">
        <f t="shared" si="1669"/>
        <v>1220</v>
      </c>
      <c r="J2820">
        <v>0</v>
      </c>
      <c r="K2820" s="11">
        <f t="shared" si="1670"/>
        <v>8</v>
      </c>
      <c r="L2820">
        <v>0</v>
      </c>
      <c r="M2820">
        <v>0</v>
      </c>
      <c r="N2820" s="7">
        <v>0</v>
      </c>
      <c r="O2820" s="7" t="str">
        <f t="shared" ref="O2820:Q2820" si="1741">O2720</f>
        <v>1-1,2-18</v>
      </c>
      <c r="P2820" s="5" t="str">
        <f t="shared" si="1672"/>
        <v>1-68857</v>
      </c>
      <c r="Q2820" s="7">
        <f t="shared" si="1741"/>
        <v>0</v>
      </c>
      <c r="R2820" s="5">
        <f t="shared" si="1673"/>
        <v>34999</v>
      </c>
      <c r="S2820" s="5">
        <v>15</v>
      </c>
      <c r="T2820" s="5">
        <v>0</v>
      </c>
      <c r="U2820">
        <f>[2]升级消耗!$L120</f>
        <v>68857</v>
      </c>
      <c r="V2820">
        <f t="shared" si="1721"/>
        <v>2.05</v>
      </c>
      <c r="AA2820" s="5">
        <f t="shared" si="1674"/>
        <v>1220</v>
      </c>
    </row>
    <row r="2821" spans="1:27">
      <c r="A2821" s="5">
        <f t="shared" si="1740"/>
        <v>1010118</v>
      </c>
      <c r="B2821" s="5">
        <f t="shared" si="1718"/>
        <v>1010</v>
      </c>
      <c r="C2821" s="5">
        <f>VLOOKUP(B2821,[1]role!$A:$J,10,1)</f>
        <v>54</v>
      </c>
      <c r="D2821" s="5">
        <f t="shared" si="1719"/>
        <v>118</v>
      </c>
      <c r="E2821" s="10" t="s">
        <v>241</v>
      </c>
      <c r="F2821" s="5">
        <f>[2]攻击!$N123</f>
        <v>35729</v>
      </c>
      <c r="G2821" s="5">
        <f t="shared" ref="G2821:G2884" si="1742">INT(I2821/V2821)+26</f>
        <v>626</v>
      </c>
      <c r="H2821" s="5">
        <v>0</v>
      </c>
      <c r="I2821" s="6">
        <f t="shared" ref="I2821:I2884" si="1743">INT(AA2821)</f>
        <v>1230</v>
      </c>
      <c r="J2821">
        <v>0</v>
      </c>
      <c r="K2821" s="11">
        <f t="shared" ref="K2821:K2884" si="1744">IF(B2821=2008,10,IF(B2821&gt;3000,10,IF(B2821&gt;2000,5,8)))</f>
        <v>8</v>
      </c>
      <c r="L2821">
        <v>0</v>
      </c>
      <c r="M2821">
        <v>0</v>
      </c>
      <c r="N2821" s="7">
        <v>0</v>
      </c>
      <c r="O2821" s="7" t="str">
        <f t="shared" ref="O2821:Q2821" si="1745">O2721</f>
        <v>1-1,2-19</v>
      </c>
      <c r="P2821" s="5" t="str">
        <f t="shared" ref="P2821:P2884" si="1746">"1-"&amp;U2821</f>
        <v>1-70317</v>
      </c>
      <c r="Q2821" s="7">
        <f t="shared" si="1745"/>
        <v>0</v>
      </c>
      <c r="R2821" s="5">
        <f t="shared" ref="R2821:R2884" si="1747">F2821</f>
        <v>35729</v>
      </c>
      <c r="S2821" s="5">
        <v>15</v>
      </c>
      <c r="T2821" s="5">
        <v>0</v>
      </c>
      <c r="U2821">
        <f>[2]升级消耗!$L121</f>
        <v>70317</v>
      </c>
      <c r="V2821">
        <f t="shared" si="1721"/>
        <v>2.05</v>
      </c>
      <c r="AA2821" s="5">
        <f t="shared" ref="AA2821:AA2884" si="1748">50+D2821*10</f>
        <v>1230</v>
      </c>
    </row>
    <row r="2822" spans="1:27">
      <c r="A2822" s="5">
        <f t="shared" si="1740"/>
        <v>1010119</v>
      </c>
      <c r="B2822" s="5">
        <f t="shared" si="1718"/>
        <v>1010</v>
      </c>
      <c r="C2822" s="5">
        <f>VLOOKUP(B2822,[1]role!$A:$J,10,1)</f>
        <v>54</v>
      </c>
      <c r="D2822" s="5">
        <f t="shared" si="1719"/>
        <v>119</v>
      </c>
      <c r="E2822" s="10" t="s">
        <v>241</v>
      </c>
      <c r="F2822" s="5">
        <f>[2]攻击!$N124</f>
        <v>36464</v>
      </c>
      <c r="G2822" s="5">
        <f t="shared" si="1742"/>
        <v>630</v>
      </c>
      <c r="H2822" s="5">
        <v>0</v>
      </c>
      <c r="I2822" s="6">
        <f t="shared" si="1743"/>
        <v>1240</v>
      </c>
      <c r="J2822">
        <v>0</v>
      </c>
      <c r="K2822" s="11">
        <f t="shared" si="1744"/>
        <v>8</v>
      </c>
      <c r="L2822">
        <v>0</v>
      </c>
      <c r="M2822">
        <v>0</v>
      </c>
      <c r="N2822" s="7">
        <v>0</v>
      </c>
      <c r="O2822" s="7" t="str">
        <f t="shared" ref="O2822:Q2822" si="1749">O2722</f>
        <v>1-1,2-20</v>
      </c>
      <c r="P2822" s="5" t="str">
        <f t="shared" si="1746"/>
        <v>1-71786</v>
      </c>
      <c r="Q2822" s="7">
        <f t="shared" si="1749"/>
        <v>0</v>
      </c>
      <c r="R2822" s="5">
        <f t="shared" si="1747"/>
        <v>36464</v>
      </c>
      <c r="S2822" s="5">
        <v>15</v>
      </c>
      <c r="T2822" s="5">
        <v>0</v>
      </c>
      <c r="U2822">
        <f>[2]升级消耗!$L122</f>
        <v>71786</v>
      </c>
      <c r="V2822">
        <f t="shared" si="1721"/>
        <v>2.05</v>
      </c>
      <c r="AA2822" s="5">
        <f t="shared" si="1748"/>
        <v>1240</v>
      </c>
    </row>
    <row r="2823" spans="1:27">
      <c r="A2823" s="5">
        <f t="shared" si="1740"/>
        <v>1010120</v>
      </c>
      <c r="B2823" s="5">
        <f t="shared" si="1718"/>
        <v>1010</v>
      </c>
      <c r="C2823" s="5">
        <f>VLOOKUP(B2823,[1]role!$A:$J,10,1)</f>
        <v>54</v>
      </c>
      <c r="D2823" s="5">
        <f t="shared" si="1719"/>
        <v>120</v>
      </c>
      <c r="E2823" s="10" t="s">
        <v>241</v>
      </c>
      <c r="F2823" s="5">
        <f>[2]攻击!$N125</f>
        <v>37199</v>
      </c>
      <c r="G2823" s="5">
        <f t="shared" si="1742"/>
        <v>635</v>
      </c>
      <c r="H2823" s="5">
        <v>0</v>
      </c>
      <c r="I2823" s="6">
        <f t="shared" si="1743"/>
        <v>1250</v>
      </c>
      <c r="J2823">
        <v>0</v>
      </c>
      <c r="K2823" s="11">
        <f t="shared" si="1744"/>
        <v>8</v>
      </c>
      <c r="L2823">
        <v>0</v>
      </c>
      <c r="M2823">
        <v>0</v>
      </c>
      <c r="N2823" s="7">
        <v>0</v>
      </c>
      <c r="O2823" s="7" t="str">
        <f t="shared" ref="O2823:Q2823" si="1750">O2723</f>
        <v>1-1,2-21</v>
      </c>
      <c r="P2823" s="5" t="str">
        <f t="shared" si="1746"/>
        <v>1-73263</v>
      </c>
      <c r="Q2823" s="7">
        <f t="shared" si="1750"/>
        <v>0</v>
      </c>
      <c r="R2823" s="5">
        <f t="shared" si="1747"/>
        <v>37199</v>
      </c>
      <c r="S2823" s="5">
        <v>15</v>
      </c>
      <c r="T2823" s="5">
        <v>0</v>
      </c>
      <c r="U2823">
        <f>[2]升级消耗!$L123</f>
        <v>73263</v>
      </c>
      <c r="V2823">
        <f t="shared" si="1721"/>
        <v>2.05</v>
      </c>
      <c r="AA2823" s="5">
        <f t="shared" si="1748"/>
        <v>1250</v>
      </c>
    </row>
    <row r="2824" spans="1:27">
      <c r="A2824" s="5">
        <f t="shared" si="1740"/>
        <v>1010121</v>
      </c>
      <c r="B2824" s="5">
        <f t="shared" si="1718"/>
        <v>1010</v>
      </c>
      <c r="C2824" s="5">
        <f>VLOOKUP(B2824,[1]role!$A:$J,10,1)</f>
        <v>54</v>
      </c>
      <c r="D2824" s="5">
        <f t="shared" si="1719"/>
        <v>121</v>
      </c>
      <c r="E2824" s="10" t="s">
        <v>241</v>
      </c>
      <c r="F2824" s="5">
        <f>[2]攻击!$N126</f>
        <v>37939</v>
      </c>
      <c r="G2824" s="5">
        <f t="shared" si="1742"/>
        <v>640</v>
      </c>
      <c r="H2824" s="5">
        <v>0</v>
      </c>
      <c r="I2824" s="6">
        <f t="shared" si="1743"/>
        <v>1260</v>
      </c>
      <c r="J2824">
        <v>0</v>
      </c>
      <c r="K2824" s="11">
        <f t="shared" si="1744"/>
        <v>8</v>
      </c>
      <c r="L2824">
        <v>0</v>
      </c>
      <c r="M2824">
        <v>0</v>
      </c>
      <c r="N2824" s="7">
        <v>0</v>
      </c>
      <c r="O2824" s="7" t="str">
        <f t="shared" ref="O2824:Q2824" si="1751">O2724</f>
        <v>1-1,2-22</v>
      </c>
      <c r="P2824" s="5" t="str">
        <f t="shared" si="1746"/>
        <v>1-74749</v>
      </c>
      <c r="Q2824" s="7">
        <f t="shared" si="1751"/>
        <v>0</v>
      </c>
      <c r="R2824" s="5">
        <f t="shared" si="1747"/>
        <v>37939</v>
      </c>
      <c r="S2824" s="5">
        <v>15</v>
      </c>
      <c r="T2824" s="5">
        <v>0</v>
      </c>
      <c r="U2824">
        <f>[2]升级消耗!$L124</f>
        <v>74749</v>
      </c>
      <c r="V2824">
        <f t="shared" si="1721"/>
        <v>2.05</v>
      </c>
      <c r="AA2824" s="5">
        <f t="shared" si="1748"/>
        <v>1260</v>
      </c>
    </row>
    <row r="2825" spans="1:27">
      <c r="A2825" s="5">
        <f t="shared" si="1740"/>
        <v>1010122</v>
      </c>
      <c r="B2825" s="5">
        <f t="shared" si="1718"/>
        <v>1010</v>
      </c>
      <c r="C2825" s="5">
        <f>VLOOKUP(B2825,[1]role!$A:$J,10,1)</f>
        <v>54</v>
      </c>
      <c r="D2825" s="5">
        <f t="shared" si="1719"/>
        <v>122</v>
      </c>
      <c r="E2825" s="10" t="s">
        <v>241</v>
      </c>
      <c r="F2825" s="5">
        <f>[2]攻击!$N127</f>
        <v>38678</v>
      </c>
      <c r="G2825" s="5">
        <f t="shared" si="1742"/>
        <v>645</v>
      </c>
      <c r="H2825" s="5">
        <v>0</v>
      </c>
      <c r="I2825" s="6">
        <f t="shared" si="1743"/>
        <v>1270</v>
      </c>
      <c r="J2825">
        <v>0</v>
      </c>
      <c r="K2825" s="11">
        <f t="shared" si="1744"/>
        <v>8</v>
      </c>
      <c r="L2825">
        <v>0</v>
      </c>
      <c r="M2825">
        <v>0</v>
      </c>
      <c r="N2825" s="7">
        <v>0</v>
      </c>
      <c r="O2825" s="7" t="str">
        <f t="shared" ref="O2825:Q2825" si="1752">O2725</f>
        <v>1-1,2-23</v>
      </c>
      <c r="P2825" s="5" t="str">
        <f t="shared" si="1746"/>
        <v>1-76230</v>
      </c>
      <c r="Q2825" s="7">
        <f t="shared" si="1752"/>
        <v>0</v>
      </c>
      <c r="R2825" s="5">
        <f t="shared" si="1747"/>
        <v>38678</v>
      </c>
      <c r="S2825" s="5">
        <v>15</v>
      </c>
      <c r="T2825" s="5">
        <v>0</v>
      </c>
      <c r="U2825">
        <f>[2]升级消耗!$L125</f>
        <v>76230</v>
      </c>
      <c r="V2825">
        <f t="shared" si="1721"/>
        <v>2.05</v>
      </c>
      <c r="AA2825" s="5">
        <f t="shared" si="1748"/>
        <v>1270</v>
      </c>
    </row>
    <row r="2826" spans="1:27">
      <c r="A2826" s="5">
        <f t="shared" si="1740"/>
        <v>1010123</v>
      </c>
      <c r="B2826" s="5">
        <f t="shared" si="1718"/>
        <v>1010</v>
      </c>
      <c r="C2826" s="5">
        <f>VLOOKUP(B2826,[1]role!$A:$J,10,1)</f>
        <v>54</v>
      </c>
      <c r="D2826" s="5">
        <f t="shared" si="1719"/>
        <v>123</v>
      </c>
      <c r="E2826" s="10" t="s">
        <v>241</v>
      </c>
      <c r="F2826" s="5">
        <f>[2]攻击!$N128</f>
        <v>39421</v>
      </c>
      <c r="G2826" s="5">
        <f t="shared" si="1742"/>
        <v>650</v>
      </c>
      <c r="H2826" s="5">
        <v>0</v>
      </c>
      <c r="I2826" s="6">
        <f t="shared" si="1743"/>
        <v>1280</v>
      </c>
      <c r="J2826">
        <v>0</v>
      </c>
      <c r="K2826" s="11">
        <f t="shared" si="1744"/>
        <v>8</v>
      </c>
      <c r="L2826">
        <v>0</v>
      </c>
      <c r="M2826">
        <v>0</v>
      </c>
      <c r="N2826" s="7">
        <v>0</v>
      </c>
      <c r="O2826" s="7" t="str">
        <f t="shared" ref="O2826:Q2826" si="1753">O2726</f>
        <v>1-1,2-24</v>
      </c>
      <c r="P2826" s="5" t="str">
        <f t="shared" si="1746"/>
        <v>1-77719</v>
      </c>
      <c r="Q2826" s="7">
        <f t="shared" si="1753"/>
        <v>0</v>
      </c>
      <c r="R2826" s="5">
        <f t="shared" si="1747"/>
        <v>39421</v>
      </c>
      <c r="S2826" s="5">
        <v>15</v>
      </c>
      <c r="T2826" s="5">
        <v>0</v>
      </c>
      <c r="U2826">
        <f>[2]升级消耗!$L126</f>
        <v>77719</v>
      </c>
      <c r="V2826">
        <f t="shared" si="1721"/>
        <v>2.05</v>
      </c>
      <c r="AA2826" s="5">
        <f t="shared" si="1748"/>
        <v>1280</v>
      </c>
    </row>
    <row r="2827" spans="1:27">
      <c r="A2827" s="5">
        <f t="shared" si="1740"/>
        <v>1010124</v>
      </c>
      <c r="B2827" s="5">
        <f t="shared" si="1718"/>
        <v>1010</v>
      </c>
      <c r="C2827" s="5">
        <f>VLOOKUP(B2827,[1]role!$A:$J,10,1)</f>
        <v>54</v>
      </c>
      <c r="D2827" s="5">
        <f t="shared" si="1719"/>
        <v>124</v>
      </c>
      <c r="E2827" s="10" t="s">
        <v>241</v>
      </c>
      <c r="F2827" s="5">
        <f>[2]攻击!$N129</f>
        <v>40165</v>
      </c>
      <c r="G2827" s="5">
        <f t="shared" si="1742"/>
        <v>655</v>
      </c>
      <c r="H2827" s="5">
        <v>0</v>
      </c>
      <c r="I2827" s="6">
        <f t="shared" si="1743"/>
        <v>1290</v>
      </c>
      <c r="J2827">
        <v>0</v>
      </c>
      <c r="K2827" s="11">
        <f t="shared" si="1744"/>
        <v>8</v>
      </c>
      <c r="L2827">
        <v>0</v>
      </c>
      <c r="M2827">
        <v>0</v>
      </c>
      <c r="N2827" s="7">
        <v>0</v>
      </c>
      <c r="O2827" s="7" t="str">
        <f t="shared" ref="O2827:Q2827" si="1754">O2727</f>
        <v>1-1,2-25</v>
      </c>
      <c r="P2827" s="5" t="str">
        <f t="shared" si="1746"/>
        <v>1-79204</v>
      </c>
      <c r="Q2827" s="7">
        <f t="shared" si="1754"/>
        <v>0</v>
      </c>
      <c r="R2827" s="5">
        <f t="shared" si="1747"/>
        <v>40165</v>
      </c>
      <c r="S2827" s="5">
        <v>15</v>
      </c>
      <c r="T2827" s="5">
        <v>0</v>
      </c>
      <c r="U2827">
        <f>[2]升级消耗!$L127</f>
        <v>79204</v>
      </c>
      <c r="V2827">
        <f t="shared" si="1721"/>
        <v>2.05</v>
      </c>
      <c r="AA2827" s="5">
        <f t="shared" si="1748"/>
        <v>1290</v>
      </c>
    </row>
    <row r="2828" spans="1:27">
      <c r="A2828" s="5">
        <f t="shared" si="1740"/>
        <v>1010125</v>
      </c>
      <c r="B2828" s="5">
        <f t="shared" si="1718"/>
        <v>1010</v>
      </c>
      <c r="C2828" s="5">
        <f>VLOOKUP(B2828,[1]role!$A:$J,10,1)</f>
        <v>54</v>
      </c>
      <c r="D2828" s="5">
        <f t="shared" si="1719"/>
        <v>125</v>
      </c>
      <c r="E2828" s="10" t="s">
        <v>241</v>
      </c>
      <c r="F2828" s="5">
        <f>[2]攻击!$N130</f>
        <v>40912</v>
      </c>
      <c r="G2828" s="5">
        <f t="shared" si="1742"/>
        <v>660</v>
      </c>
      <c r="H2828" s="5">
        <v>0</v>
      </c>
      <c r="I2828" s="6">
        <f t="shared" si="1743"/>
        <v>1300</v>
      </c>
      <c r="J2828">
        <v>0</v>
      </c>
      <c r="K2828" s="11">
        <f t="shared" si="1744"/>
        <v>8</v>
      </c>
      <c r="L2828">
        <v>0</v>
      </c>
      <c r="M2828">
        <v>0</v>
      </c>
      <c r="N2828" s="7">
        <v>0</v>
      </c>
      <c r="O2828" s="7" t="str">
        <f t="shared" ref="O2828:Q2828" si="1755">O2728</f>
        <v>1-1,2-26</v>
      </c>
      <c r="P2828" s="5" t="str">
        <f t="shared" si="1746"/>
        <v>1-80701</v>
      </c>
      <c r="Q2828" s="7">
        <f t="shared" si="1755"/>
        <v>0</v>
      </c>
      <c r="R2828" s="5">
        <f t="shared" si="1747"/>
        <v>40912</v>
      </c>
      <c r="S2828" s="5">
        <v>15</v>
      </c>
      <c r="T2828" s="5">
        <v>0</v>
      </c>
      <c r="U2828">
        <f>[2]升级消耗!$L128</f>
        <v>80701</v>
      </c>
      <c r="V2828">
        <f t="shared" si="1721"/>
        <v>2.05</v>
      </c>
      <c r="AA2828" s="5">
        <f t="shared" si="1748"/>
        <v>1300</v>
      </c>
    </row>
    <row r="2829" spans="1:27">
      <c r="A2829" s="5">
        <f t="shared" si="1740"/>
        <v>1010126</v>
      </c>
      <c r="B2829" s="5">
        <f t="shared" si="1718"/>
        <v>1010</v>
      </c>
      <c r="C2829" s="5">
        <f>VLOOKUP(B2829,[1]role!$A:$J,10,1)</f>
        <v>54</v>
      </c>
      <c r="D2829" s="5">
        <f t="shared" si="1719"/>
        <v>126</v>
      </c>
      <c r="E2829" s="10" t="s">
        <v>241</v>
      </c>
      <c r="F2829" s="5">
        <f>[2]攻击!$N131</f>
        <v>42034</v>
      </c>
      <c r="G2829" s="5">
        <f t="shared" si="1742"/>
        <v>665</v>
      </c>
      <c r="H2829" s="5">
        <v>0</v>
      </c>
      <c r="I2829" s="6">
        <f t="shared" si="1743"/>
        <v>1310</v>
      </c>
      <c r="J2829">
        <v>0</v>
      </c>
      <c r="K2829" s="11">
        <f t="shared" si="1744"/>
        <v>8</v>
      </c>
      <c r="L2829">
        <v>0</v>
      </c>
      <c r="M2829">
        <v>0</v>
      </c>
      <c r="N2829" s="7">
        <v>0</v>
      </c>
      <c r="O2829" s="7" t="str">
        <f t="shared" ref="O2829:Q2829" si="1756">O2729</f>
        <v>1-1,2-27</v>
      </c>
      <c r="P2829" s="5" t="str">
        <f t="shared" si="1746"/>
        <v>1-82957</v>
      </c>
      <c r="Q2829" s="7">
        <f t="shared" si="1756"/>
        <v>0</v>
      </c>
      <c r="R2829" s="5">
        <f t="shared" si="1747"/>
        <v>42034</v>
      </c>
      <c r="S2829" s="5">
        <v>15</v>
      </c>
      <c r="T2829" s="5">
        <v>0</v>
      </c>
      <c r="U2829">
        <f>[2]升级消耗!$L129</f>
        <v>82957</v>
      </c>
      <c r="V2829">
        <f t="shared" si="1721"/>
        <v>2.05</v>
      </c>
      <c r="AA2829" s="5">
        <f t="shared" si="1748"/>
        <v>1310</v>
      </c>
    </row>
    <row r="2830" spans="1:27">
      <c r="A2830" s="5">
        <f t="shared" si="1740"/>
        <v>1010127</v>
      </c>
      <c r="B2830" s="5">
        <f t="shared" si="1718"/>
        <v>1010</v>
      </c>
      <c r="C2830" s="5">
        <f>VLOOKUP(B2830,[1]role!$A:$J,10,1)</f>
        <v>54</v>
      </c>
      <c r="D2830" s="5">
        <f t="shared" si="1719"/>
        <v>127</v>
      </c>
      <c r="E2830" s="10" t="s">
        <v>241</v>
      </c>
      <c r="F2830" s="5">
        <f>[2]攻击!$N132</f>
        <v>43155</v>
      </c>
      <c r="G2830" s="5">
        <f t="shared" si="1742"/>
        <v>669</v>
      </c>
      <c r="H2830" s="5">
        <v>0</v>
      </c>
      <c r="I2830" s="6">
        <f t="shared" si="1743"/>
        <v>1320</v>
      </c>
      <c r="J2830">
        <v>0</v>
      </c>
      <c r="K2830" s="11">
        <f t="shared" si="1744"/>
        <v>8</v>
      </c>
      <c r="L2830">
        <v>0</v>
      </c>
      <c r="M2830">
        <v>0</v>
      </c>
      <c r="N2830" s="7">
        <v>0</v>
      </c>
      <c r="O2830" s="7" t="str">
        <f t="shared" ref="O2830:Q2830" si="1757">O2730</f>
        <v>1-1,2-28</v>
      </c>
      <c r="P2830" s="5" t="str">
        <f t="shared" si="1746"/>
        <v>1-85205</v>
      </c>
      <c r="Q2830" s="7">
        <f t="shared" si="1757"/>
        <v>0</v>
      </c>
      <c r="R2830" s="5">
        <f t="shared" si="1747"/>
        <v>43155</v>
      </c>
      <c r="S2830" s="5">
        <v>15</v>
      </c>
      <c r="T2830" s="5">
        <v>0</v>
      </c>
      <c r="U2830">
        <f>[2]升级消耗!$L130</f>
        <v>85205</v>
      </c>
      <c r="V2830">
        <f t="shared" si="1721"/>
        <v>2.05</v>
      </c>
      <c r="AA2830" s="5">
        <f t="shared" si="1748"/>
        <v>1320</v>
      </c>
    </row>
    <row r="2831" spans="1:27">
      <c r="A2831" s="5">
        <f t="shared" si="1740"/>
        <v>1010128</v>
      </c>
      <c r="B2831" s="5">
        <f t="shared" si="1718"/>
        <v>1010</v>
      </c>
      <c r="C2831" s="5">
        <f>VLOOKUP(B2831,[1]role!$A:$J,10,1)</f>
        <v>54</v>
      </c>
      <c r="D2831" s="5">
        <f t="shared" si="1719"/>
        <v>128</v>
      </c>
      <c r="E2831" s="10" t="s">
        <v>241</v>
      </c>
      <c r="F2831" s="5">
        <f>[2]攻击!$N133</f>
        <v>44281</v>
      </c>
      <c r="G2831" s="5">
        <f t="shared" si="1742"/>
        <v>674</v>
      </c>
      <c r="H2831" s="5">
        <v>0</v>
      </c>
      <c r="I2831" s="6">
        <f t="shared" si="1743"/>
        <v>1330</v>
      </c>
      <c r="J2831">
        <v>0</v>
      </c>
      <c r="K2831" s="11">
        <f t="shared" si="1744"/>
        <v>8</v>
      </c>
      <c r="L2831">
        <v>0</v>
      </c>
      <c r="M2831">
        <v>0</v>
      </c>
      <c r="N2831" s="7">
        <v>0</v>
      </c>
      <c r="O2831" s="7" t="str">
        <f t="shared" ref="O2831:Q2831" si="1758">O2731</f>
        <v>1-1,2-29</v>
      </c>
      <c r="P2831" s="5" t="str">
        <f t="shared" si="1746"/>
        <v>1-87453</v>
      </c>
      <c r="Q2831" s="7">
        <f t="shared" si="1758"/>
        <v>0</v>
      </c>
      <c r="R2831" s="5">
        <f t="shared" si="1747"/>
        <v>44281</v>
      </c>
      <c r="S2831" s="5">
        <v>15</v>
      </c>
      <c r="T2831" s="5">
        <v>0</v>
      </c>
      <c r="U2831">
        <f>[2]升级消耗!$L131</f>
        <v>87453</v>
      </c>
      <c r="V2831">
        <f t="shared" si="1721"/>
        <v>2.05</v>
      </c>
      <c r="AA2831" s="5">
        <f t="shared" si="1748"/>
        <v>1330</v>
      </c>
    </row>
    <row r="2832" spans="1:27">
      <c r="A2832" s="5">
        <f t="shared" si="1740"/>
        <v>1010129</v>
      </c>
      <c r="B2832" s="5">
        <f t="shared" si="1718"/>
        <v>1010</v>
      </c>
      <c r="C2832" s="5">
        <f>VLOOKUP(B2832,[1]role!$A:$J,10,1)</f>
        <v>54</v>
      </c>
      <c r="D2832" s="5">
        <f t="shared" si="1719"/>
        <v>129</v>
      </c>
      <c r="E2832" s="10" t="s">
        <v>241</v>
      </c>
      <c r="F2832" s="5">
        <f>[2]攻击!$N134</f>
        <v>45406</v>
      </c>
      <c r="G2832" s="5">
        <f t="shared" si="1742"/>
        <v>679</v>
      </c>
      <c r="H2832" s="5">
        <v>0</v>
      </c>
      <c r="I2832" s="6">
        <f t="shared" si="1743"/>
        <v>1340</v>
      </c>
      <c r="J2832">
        <v>0</v>
      </c>
      <c r="K2832" s="11">
        <f t="shared" si="1744"/>
        <v>8</v>
      </c>
      <c r="L2832">
        <v>0</v>
      </c>
      <c r="M2832">
        <v>0</v>
      </c>
      <c r="N2832" s="7">
        <v>0</v>
      </c>
      <c r="O2832" s="7" t="str">
        <f t="shared" ref="O2832:Q2832" si="1759">O2732</f>
        <v>1-1,2-30</v>
      </c>
      <c r="P2832" s="5" t="str">
        <f t="shared" si="1746"/>
        <v>1-89717</v>
      </c>
      <c r="Q2832" s="7">
        <f t="shared" si="1759"/>
        <v>0</v>
      </c>
      <c r="R2832" s="5">
        <f t="shared" si="1747"/>
        <v>45406</v>
      </c>
      <c r="S2832" s="5">
        <v>15</v>
      </c>
      <c r="T2832" s="5">
        <v>0</v>
      </c>
      <c r="U2832">
        <f>[2]升级消耗!$L132</f>
        <v>89717</v>
      </c>
      <c r="V2832">
        <f t="shared" si="1721"/>
        <v>2.05</v>
      </c>
      <c r="AA2832" s="5">
        <f t="shared" si="1748"/>
        <v>1340</v>
      </c>
    </row>
    <row r="2833" spans="1:27">
      <c r="A2833" s="5">
        <f t="shared" si="1740"/>
        <v>1010130</v>
      </c>
      <c r="B2833" s="5">
        <f t="shared" si="1718"/>
        <v>1010</v>
      </c>
      <c r="C2833" s="5">
        <f>VLOOKUP(B2833,[1]role!$A:$J,10,1)</f>
        <v>54</v>
      </c>
      <c r="D2833" s="5">
        <f t="shared" si="1719"/>
        <v>130</v>
      </c>
      <c r="E2833" s="10" t="s">
        <v>241</v>
      </c>
      <c r="F2833" s="5">
        <f>[2]攻击!$N135</f>
        <v>46536</v>
      </c>
      <c r="G2833" s="5">
        <f t="shared" si="1742"/>
        <v>684</v>
      </c>
      <c r="H2833" s="5">
        <v>0</v>
      </c>
      <c r="I2833" s="6">
        <f t="shared" si="1743"/>
        <v>1350</v>
      </c>
      <c r="J2833">
        <v>0</v>
      </c>
      <c r="K2833" s="11">
        <f t="shared" si="1744"/>
        <v>8</v>
      </c>
      <c r="L2833">
        <v>0</v>
      </c>
      <c r="M2833">
        <v>0</v>
      </c>
      <c r="N2833" s="7">
        <v>0</v>
      </c>
      <c r="O2833" s="7" t="str">
        <f t="shared" ref="O2833:Q2833" si="1760">O2733</f>
        <v>1-1,2-31</v>
      </c>
      <c r="P2833" s="5" t="str">
        <f t="shared" si="1746"/>
        <v>1-91980</v>
      </c>
      <c r="Q2833" s="7">
        <f t="shared" si="1760"/>
        <v>0</v>
      </c>
      <c r="R2833" s="5">
        <f t="shared" si="1747"/>
        <v>46536</v>
      </c>
      <c r="S2833" s="5">
        <v>15</v>
      </c>
      <c r="T2833" s="5">
        <v>0</v>
      </c>
      <c r="U2833">
        <f>[2]升级消耗!$L133</f>
        <v>91980</v>
      </c>
      <c r="V2833">
        <f t="shared" si="1721"/>
        <v>2.05</v>
      </c>
      <c r="AA2833" s="5">
        <f t="shared" si="1748"/>
        <v>1350</v>
      </c>
    </row>
    <row r="2834" spans="1:27">
      <c r="A2834" s="5">
        <f t="shared" si="1740"/>
        <v>1010131</v>
      </c>
      <c r="B2834" s="5">
        <f t="shared" si="1718"/>
        <v>1010</v>
      </c>
      <c r="C2834" s="5">
        <f>VLOOKUP(B2834,[1]role!$A:$J,10,1)</f>
        <v>54</v>
      </c>
      <c r="D2834" s="5">
        <f t="shared" si="1719"/>
        <v>131</v>
      </c>
      <c r="E2834" s="10" t="s">
        <v>241</v>
      </c>
      <c r="F2834" s="5">
        <f>[2]攻击!$N136</f>
        <v>47666</v>
      </c>
      <c r="G2834" s="5">
        <f t="shared" si="1742"/>
        <v>689</v>
      </c>
      <c r="H2834" s="5">
        <v>0</v>
      </c>
      <c r="I2834" s="6">
        <f t="shared" si="1743"/>
        <v>1360</v>
      </c>
      <c r="J2834">
        <v>0</v>
      </c>
      <c r="K2834" s="11">
        <f t="shared" si="1744"/>
        <v>8</v>
      </c>
      <c r="L2834">
        <v>0</v>
      </c>
      <c r="M2834">
        <v>0</v>
      </c>
      <c r="N2834" s="7">
        <v>0</v>
      </c>
      <c r="O2834" s="7" t="str">
        <f t="shared" ref="O2834:Q2834" si="1761">O2734</f>
        <v>1-1,2-32</v>
      </c>
      <c r="P2834" s="5" t="str">
        <f t="shared" si="1746"/>
        <v>1-94240</v>
      </c>
      <c r="Q2834" s="7">
        <f t="shared" si="1761"/>
        <v>0</v>
      </c>
      <c r="R2834" s="5">
        <f t="shared" si="1747"/>
        <v>47666</v>
      </c>
      <c r="S2834" s="5">
        <v>15</v>
      </c>
      <c r="T2834" s="5">
        <v>0</v>
      </c>
      <c r="U2834">
        <f>[2]升级消耗!$L134</f>
        <v>94240</v>
      </c>
      <c r="V2834">
        <f t="shared" si="1721"/>
        <v>2.05</v>
      </c>
      <c r="AA2834" s="5">
        <f t="shared" si="1748"/>
        <v>1360</v>
      </c>
    </row>
    <row r="2835" spans="1:27">
      <c r="A2835" s="5">
        <f t="shared" si="1740"/>
        <v>1010132</v>
      </c>
      <c r="B2835" s="5">
        <f t="shared" si="1718"/>
        <v>1010</v>
      </c>
      <c r="C2835" s="5">
        <f>VLOOKUP(B2835,[1]role!$A:$J,10,1)</f>
        <v>54</v>
      </c>
      <c r="D2835" s="5">
        <f t="shared" si="1719"/>
        <v>132</v>
      </c>
      <c r="E2835" s="10" t="s">
        <v>241</v>
      </c>
      <c r="F2835" s="5">
        <f>[2]攻击!$N137</f>
        <v>48800</v>
      </c>
      <c r="G2835" s="5">
        <f t="shared" si="1742"/>
        <v>694</v>
      </c>
      <c r="H2835" s="5">
        <v>0</v>
      </c>
      <c r="I2835" s="6">
        <f t="shared" si="1743"/>
        <v>1370</v>
      </c>
      <c r="J2835">
        <v>0</v>
      </c>
      <c r="K2835" s="11">
        <f t="shared" si="1744"/>
        <v>8</v>
      </c>
      <c r="L2835">
        <v>0</v>
      </c>
      <c r="M2835">
        <v>0</v>
      </c>
      <c r="N2835" s="7">
        <v>0</v>
      </c>
      <c r="O2835" s="7" t="str">
        <f t="shared" ref="O2835:Q2835" si="1762">O2735</f>
        <v>1-1,2-33</v>
      </c>
      <c r="P2835" s="5" t="str">
        <f t="shared" si="1746"/>
        <v>1-96521</v>
      </c>
      <c r="Q2835" s="7">
        <f t="shared" si="1762"/>
        <v>0</v>
      </c>
      <c r="R2835" s="5">
        <f t="shared" si="1747"/>
        <v>48800</v>
      </c>
      <c r="S2835" s="5">
        <v>15</v>
      </c>
      <c r="T2835" s="5">
        <v>0</v>
      </c>
      <c r="U2835">
        <f>[2]升级消耗!$L135</f>
        <v>96521</v>
      </c>
      <c r="V2835">
        <f t="shared" si="1721"/>
        <v>2.05</v>
      </c>
      <c r="AA2835" s="5">
        <f t="shared" si="1748"/>
        <v>1370</v>
      </c>
    </row>
    <row r="2836" spans="1:27">
      <c r="A2836" s="5">
        <f t="shared" si="1740"/>
        <v>1010133</v>
      </c>
      <c r="B2836" s="5">
        <f t="shared" si="1718"/>
        <v>1010</v>
      </c>
      <c r="C2836" s="5">
        <f>VLOOKUP(B2836,[1]role!$A:$J,10,1)</f>
        <v>54</v>
      </c>
      <c r="D2836" s="5">
        <f t="shared" si="1719"/>
        <v>133</v>
      </c>
      <c r="E2836" s="10" t="s">
        <v>241</v>
      </c>
      <c r="F2836" s="5">
        <f>[2]攻击!$N138</f>
        <v>49934</v>
      </c>
      <c r="G2836" s="5">
        <f t="shared" si="1742"/>
        <v>699</v>
      </c>
      <c r="H2836" s="5">
        <v>0</v>
      </c>
      <c r="I2836" s="6">
        <f t="shared" si="1743"/>
        <v>1380</v>
      </c>
      <c r="J2836">
        <v>0</v>
      </c>
      <c r="K2836" s="11">
        <f t="shared" si="1744"/>
        <v>8</v>
      </c>
      <c r="L2836">
        <v>0</v>
      </c>
      <c r="M2836">
        <v>0</v>
      </c>
      <c r="N2836" s="7">
        <v>0</v>
      </c>
      <c r="O2836" s="7" t="str">
        <f t="shared" ref="O2836:Q2836" si="1763">O2736</f>
        <v>1-1,2-34</v>
      </c>
      <c r="P2836" s="5" t="str">
        <f t="shared" si="1746"/>
        <v>1-98793</v>
      </c>
      <c r="Q2836" s="7">
        <f t="shared" si="1763"/>
        <v>0</v>
      </c>
      <c r="R2836" s="5">
        <f t="shared" si="1747"/>
        <v>49934</v>
      </c>
      <c r="S2836" s="5">
        <v>15</v>
      </c>
      <c r="T2836" s="5">
        <v>0</v>
      </c>
      <c r="U2836">
        <f>[2]升级消耗!$L136</f>
        <v>98793</v>
      </c>
      <c r="V2836">
        <f t="shared" si="1721"/>
        <v>2.05</v>
      </c>
      <c r="AA2836" s="5">
        <f t="shared" si="1748"/>
        <v>1380</v>
      </c>
    </row>
    <row r="2837" spans="1:27">
      <c r="A2837" s="5">
        <f t="shared" si="1740"/>
        <v>1010134</v>
      </c>
      <c r="B2837" s="5">
        <f t="shared" si="1718"/>
        <v>1010</v>
      </c>
      <c r="C2837" s="5">
        <f>VLOOKUP(B2837,[1]role!$A:$J,10,1)</f>
        <v>54</v>
      </c>
      <c r="D2837" s="5">
        <f t="shared" si="1719"/>
        <v>134</v>
      </c>
      <c r="E2837" s="10" t="s">
        <v>241</v>
      </c>
      <c r="F2837" s="5">
        <f>[2]攻击!$N139</f>
        <v>51072</v>
      </c>
      <c r="G2837" s="5">
        <f t="shared" si="1742"/>
        <v>704</v>
      </c>
      <c r="H2837" s="5">
        <v>0</v>
      </c>
      <c r="I2837" s="6">
        <f t="shared" si="1743"/>
        <v>1390</v>
      </c>
      <c r="J2837">
        <v>0</v>
      </c>
      <c r="K2837" s="11">
        <f t="shared" si="1744"/>
        <v>8</v>
      </c>
      <c r="L2837">
        <v>0</v>
      </c>
      <c r="M2837">
        <v>0</v>
      </c>
      <c r="N2837" s="7">
        <v>0</v>
      </c>
      <c r="O2837" s="7" t="str">
        <f t="shared" ref="O2837:Q2837" si="1764">O2737</f>
        <v>1-1,2-35</v>
      </c>
      <c r="P2837" s="5" t="str">
        <f t="shared" si="1746"/>
        <v>1-101073</v>
      </c>
      <c r="Q2837" s="7">
        <f t="shared" si="1764"/>
        <v>0</v>
      </c>
      <c r="R2837" s="5">
        <f t="shared" si="1747"/>
        <v>51072</v>
      </c>
      <c r="S2837" s="5">
        <v>15</v>
      </c>
      <c r="T2837" s="5">
        <v>0</v>
      </c>
      <c r="U2837">
        <f>[2]升级消耗!$L137</f>
        <v>101073</v>
      </c>
      <c r="V2837">
        <f t="shared" si="1721"/>
        <v>2.05</v>
      </c>
      <c r="AA2837" s="5">
        <f t="shared" si="1748"/>
        <v>1390</v>
      </c>
    </row>
    <row r="2838" spans="1:27">
      <c r="A2838" s="5">
        <f t="shared" si="1740"/>
        <v>1010135</v>
      </c>
      <c r="B2838" s="5">
        <f t="shared" si="1718"/>
        <v>1010</v>
      </c>
      <c r="C2838" s="5">
        <f>VLOOKUP(B2838,[1]role!$A:$J,10,1)</f>
        <v>54</v>
      </c>
      <c r="D2838" s="5">
        <f t="shared" si="1719"/>
        <v>135</v>
      </c>
      <c r="E2838" s="10" t="s">
        <v>241</v>
      </c>
      <c r="F2838" s="5">
        <f>[2]攻击!$N140</f>
        <v>52210</v>
      </c>
      <c r="G2838" s="5">
        <f t="shared" si="1742"/>
        <v>708</v>
      </c>
      <c r="H2838" s="5">
        <v>0</v>
      </c>
      <c r="I2838" s="6">
        <f t="shared" si="1743"/>
        <v>1400</v>
      </c>
      <c r="J2838">
        <v>0</v>
      </c>
      <c r="K2838" s="11">
        <f t="shared" si="1744"/>
        <v>8</v>
      </c>
      <c r="L2838">
        <v>0</v>
      </c>
      <c r="M2838">
        <v>0</v>
      </c>
      <c r="N2838" s="7">
        <v>0</v>
      </c>
      <c r="O2838" s="7" t="str">
        <f t="shared" ref="O2838:Q2838" si="1765">O2738</f>
        <v>1-1,2-36</v>
      </c>
      <c r="P2838" s="5" t="str">
        <f t="shared" si="1746"/>
        <v>1-103357</v>
      </c>
      <c r="Q2838" s="7">
        <f t="shared" si="1765"/>
        <v>0</v>
      </c>
      <c r="R2838" s="5">
        <f t="shared" si="1747"/>
        <v>52210</v>
      </c>
      <c r="S2838" s="5">
        <v>15</v>
      </c>
      <c r="T2838" s="5">
        <v>0</v>
      </c>
      <c r="U2838">
        <f>[2]升级消耗!$L138</f>
        <v>103357</v>
      </c>
      <c r="V2838">
        <f t="shared" si="1721"/>
        <v>2.05</v>
      </c>
      <c r="AA2838" s="5">
        <f t="shared" si="1748"/>
        <v>1400</v>
      </c>
    </row>
    <row r="2839" spans="1:27">
      <c r="A2839" s="5">
        <f t="shared" si="1740"/>
        <v>1010136</v>
      </c>
      <c r="B2839" s="5">
        <f t="shared" si="1718"/>
        <v>1010</v>
      </c>
      <c r="C2839" s="5">
        <f>VLOOKUP(B2839,[1]role!$A:$J,10,1)</f>
        <v>54</v>
      </c>
      <c r="D2839" s="5">
        <f t="shared" si="1719"/>
        <v>136</v>
      </c>
      <c r="E2839" s="10" t="s">
        <v>241</v>
      </c>
      <c r="F2839" s="5">
        <f>[2]攻击!$N141</f>
        <v>53353</v>
      </c>
      <c r="G2839" s="5">
        <f t="shared" si="1742"/>
        <v>713</v>
      </c>
      <c r="H2839" s="5">
        <v>0</v>
      </c>
      <c r="I2839" s="6">
        <f t="shared" si="1743"/>
        <v>1410</v>
      </c>
      <c r="J2839">
        <v>0</v>
      </c>
      <c r="K2839" s="11">
        <f t="shared" si="1744"/>
        <v>8</v>
      </c>
      <c r="L2839">
        <v>0</v>
      </c>
      <c r="M2839">
        <v>0</v>
      </c>
      <c r="N2839" s="7">
        <v>0</v>
      </c>
      <c r="O2839" s="7" t="str">
        <f t="shared" ref="O2839:Q2839" si="1766">O2739</f>
        <v>1-1,2-37</v>
      </c>
      <c r="P2839" s="5" t="str">
        <f t="shared" si="1746"/>
        <v>1-105649</v>
      </c>
      <c r="Q2839" s="7">
        <f t="shared" si="1766"/>
        <v>0</v>
      </c>
      <c r="R2839" s="5">
        <f t="shared" si="1747"/>
        <v>53353</v>
      </c>
      <c r="S2839" s="5">
        <v>15</v>
      </c>
      <c r="T2839" s="5">
        <v>0</v>
      </c>
      <c r="U2839">
        <f>[2]升级消耗!$L139</f>
        <v>105649</v>
      </c>
      <c r="V2839">
        <f t="shared" si="1721"/>
        <v>2.05</v>
      </c>
      <c r="AA2839" s="5">
        <f t="shared" si="1748"/>
        <v>1410</v>
      </c>
    </row>
    <row r="2840" spans="1:27">
      <c r="A2840" s="5">
        <f t="shared" si="1740"/>
        <v>1010137</v>
      </c>
      <c r="B2840" s="5">
        <f t="shared" si="1718"/>
        <v>1010</v>
      </c>
      <c r="C2840" s="5">
        <f>VLOOKUP(B2840,[1]role!$A:$J,10,1)</f>
        <v>54</v>
      </c>
      <c r="D2840" s="5">
        <f t="shared" si="1719"/>
        <v>137</v>
      </c>
      <c r="E2840" s="10" t="s">
        <v>241</v>
      </c>
      <c r="F2840" s="5">
        <f>[2]攻击!$N142</f>
        <v>54495</v>
      </c>
      <c r="G2840" s="5">
        <f t="shared" si="1742"/>
        <v>718</v>
      </c>
      <c r="H2840" s="5">
        <v>0</v>
      </c>
      <c r="I2840" s="6">
        <f t="shared" si="1743"/>
        <v>1420</v>
      </c>
      <c r="J2840">
        <v>0</v>
      </c>
      <c r="K2840" s="11">
        <f t="shared" si="1744"/>
        <v>8</v>
      </c>
      <c r="L2840">
        <v>0</v>
      </c>
      <c r="M2840">
        <v>0</v>
      </c>
      <c r="N2840" s="7">
        <v>0</v>
      </c>
      <c r="O2840" s="7" t="str">
        <f t="shared" ref="O2840:Q2840" si="1767">O2740</f>
        <v>1-1,2-38</v>
      </c>
      <c r="P2840" s="5" t="str">
        <f t="shared" si="1746"/>
        <v>1-107933</v>
      </c>
      <c r="Q2840" s="7">
        <f t="shared" si="1767"/>
        <v>0</v>
      </c>
      <c r="R2840" s="5">
        <f t="shared" si="1747"/>
        <v>54495</v>
      </c>
      <c r="S2840" s="5">
        <v>15</v>
      </c>
      <c r="T2840" s="5">
        <v>0</v>
      </c>
      <c r="U2840">
        <f>[2]升级消耗!$L140</f>
        <v>107933</v>
      </c>
      <c r="V2840">
        <f t="shared" si="1721"/>
        <v>2.05</v>
      </c>
      <c r="AA2840" s="5">
        <f t="shared" si="1748"/>
        <v>1420</v>
      </c>
    </row>
    <row r="2841" spans="1:27">
      <c r="A2841" s="5">
        <f t="shared" si="1740"/>
        <v>1010138</v>
      </c>
      <c r="B2841" s="5">
        <f t="shared" si="1718"/>
        <v>1010</v>
      </c>
      <c r="C2841" s="5">
        <f>VLOOKUP(B2841,[1]role!$A:$J,10,1)</f>
        <v>54</v>
      </c>
      <c r="D2841" s="5">
        <f t="shared" si="1719"/>
        <v>138</v>
      </c>
      <c r="E2841" s="10" t="s">
        <v>241</v>
      </c>
      <c r="F2841" s="5">
        <f>[2]攻击!$N143</f>
        <v>55642</v>
      </c>
      <c r="G2841" s="5">
        <f t="shared" si="1742"/>
        <v>723</v>
      </c>
      <c r="H2841" s="5">
        <v>0</v>
      </c>
      <c r="I2841" s="6">
        <f t="shared" si="1743"/>
        <v>1430</v>
      </c>
      <c r="J2841">
        <v>0</v>
      </c>
      <c r="K2841" s="11">
        <f t="shared" si="1744"/>
        <v>8</v>
      </c>
      <c r="L2841">
        <v>0</v>
      </c>
      <c r="M2841">
        <v>0</v>
      </c>
      <c r="N2841" s="7">
        <v>0</v>
      </c>
      <c r="O2841" s="7" t="str">
        <f t="shared" ref="O2841:Q2841" si="1768">O2741</f>
        <v>1-1,2-39</v>
      </c>
      <c r="P2841" s="5" t="str">
        <f t="shared" si="1746"/>
        <v>1-110229</v>
      </c>
      <c r="Q2841" s="7">
        <f t="shared" si="1768"/>
        <v>0</v>
      </c>
      <c r="R2841" s="5">
        <f t="shared" si="1747"/>
        <v>55642</v>
      </c>
      <c r="S2841" s="5">
        <v>15</v>
      </c>
      <c r="T2841" s="5">
        <v>0</v>
      </c>
      <c r="U2841">
        <f>[2]升级消耗!$L141</f>
        <v>110229</v>
      </c>
      <c r="V2841">
        <f t="shared" si="1721"/>
        <v>2.05</v>
      </c>
      <c r="AA2841" s="5">
        <f t="shared" si="1748"/>
        <v>1430</v>
      </c>
    </row>
    <row r="2842" spans="1:27">
      <c r="A2842" s="5">
        <f t="shared" si="1740"/>
        <v>1010139</v>
      </c>
      <c r="B2842" s="5">
        <f t="shared" si="1718"/>
        <v>1010</v>
      </c>
      <c r="C2842" s="5">
        <f>VLOOKUP(B2842,[1]role!$A:$J,10,1)</f>
        <v>54</v>
      </c>
      <c r="D2842" s="5">
        <f t="shared" si="1719"/>
        <v>139</v>
      </c>
      <c r="E2842" s="10" t="s">
        <v>241</v>
      </c>
      <c r="F2842" s="5">
        <f>[2]攻击!$N144</f>
        <v>56788</v>
      </c>
      <c r="G2842" s="5">
        <f t="shared" si="1742"/>
        <v>728</v>
      </c>
      <c r="H2842" s="5">
        <v>0</v>
      </c>
      <c r="I2842" s="6">
        <f t="shared" si="1743"/>
        <v>1440</v>
      </c>
      <c r="J2842">
        <v>0</v>
      </c>
      <c r="K2842" s="11">
        <f t="shared" si="1744"/>
        <v>8</v>
      </c>
      <c r="L2842">
        <v>0</v>
      </c>
      <c r="M2842">
        <v>0</v>
      </c>
      <c r="N2842" s="7">
        <v>0</v>
      </c>
      <c r="O2842" s="7" t="str">
        <f t="shared" ref="O2842:Q2842" si="1769">O2742</f>
        <v>1-1,2-40</v>
      </c>
      <c r="P2842" s="5" t="str">
        <f t="shared" si="1746"/>
        <v>1-112538</v>
      </c>
      <c r="Q2842" s="7">
        <f t="shared" si="1769"/>
        <v>0</v>
      </c>
      <c r="R2842" s="5">
        <f t="shared" si="1747"/>
        <v>56788</v>
      </c>
      <c r="S2842" s="5">
        <v>15</v>
      </c>
      <c r="T2842" s="5">
        <v>0</v>
      </c>
      <c r="U2842">
        <f>[2]升级消耗!$L142</f>
        <v>112538</v>
      </c>
      <c r="V2842">
        <f t="shared" si="1721"/>
        <v>2.05</v>
      </c>
      <c r="AA2842" s="5">
        <f t="shared" si="1748"/>
        <v>1440</v>
      </c>
    </row>
    <row r="2843" spans="1:27">
      <c r="A2843" s="5">
        <f t="shared" si="1740"/>
        <v>1010140</v>
      </c>
      <c r="B2843" s="5">
        <f t="shared" si="1718"/>
        <v>1010</v>
      </c>
      <c r="C2843" s="5">
        <f>VLOOKUP(B2843,[1]role!$A:$J,10,1)</f>
        <v>54</v>
      </c>
      <c r="D2843" s="5">
        <f t="shared" si="1719"/>
        <v>140</v>
      </c>
      <c r="E2843" s="10" t="s">
        <v>241</v>
      </c>
      <c r="F2843" s="5">
        <f>[2]攻击!$N145</f>
        <v>57939</v>
      </c>
      <c r="G2843" s="5">
        <f t="shared" si="1742"/>
        <v>733</v>
      </c>
      <c r="H2843" s="5">
        <v>0</v>
      </c>
      <c r="I2843" s="6">
        <f t="shared" si="1743"/>
        <v>1450</v>
      </c>
      <c r="J2843">
        <v>0</v>
      </c>
      <c r="K2843" s="11">
        <f t="shared" si="1744"/>
        <v>8</v>
      </c>
      <c r="L2843">
        <v>0</v>
      </c>
      <c r="M2843">
        <v>0</v>
      </c>
      <c r="N2843" s="7">
        <v>0</v>
      </c>
      <c r="O2843" s="7" t="str">
        <f t="shared" ref="O2843:Q2843" si="1770">O2743</f>
        <v>1-1,2-41</v>
      </c>
      <c r="P2843" s="5" t="str">
        <f t="shared" si="1746"/>
        <v>1-114842</v>
      </c>
      <c r="Q2843" s="7">
        <f t="shared" si="1770"/>
        <v>0</v>
      </c>
      <c r="R2843" s="5">
        <f t="shared" si="1747"/>
        <v>57939</v>
      </c>
      <c r="S2843" s="5">
        <v>15</v>
      </c>
      <c r="T2843" s="5">
        <v>0</v>
      </c>
      <c r="U2843">
        <f>[2]升级消耗!$L143</f>
        <v>114842</v>
      </c>
      <c r="V2843">
        <f t="shared" si="1721"/>
        <v>2.05</v>
      </c>
      <c r="AA2843" s="5">
        <f t="shared" si="1748"/>
        <v>1450</v>
      </c>
    </row>
    <row r="2844" spans="1:27">
      <c r="A2844" s="5">
        <f t="shared" si="1740"/>
        <v>1010141</v>
      </c>
      <c r="B2844" s="5">
        <f t="shared" si="1718"/>
        <v>1010</v>
      </c>
      <c r="C2844" s="5">
        <f>VLOOKUP(B2844,[1]role!$A:$J,10,1)</f>
        <v>54</v>
      </c>
      <c r="D2844" s="5">
        <f t="shared" si="1719"/>
        <v>141</v>
      </c>
      <c r="E2844" s="10" t="s">
        <v>241</v>
      </c>
      <c r="F2844" s="5">
        <f>[2]攻击!$N146</f>
        <v>59090</v>
      </c>
      <c r="G2844" s="5">
        <f t="shared" si="1742"/>
        <v>738</v>
      </c>
      <c r="H2844" s="5">
        <v>0</v>
      </c>
      <c r="I2844" s="6">
        <f t="shared" si="1743"/>
        <v>1460</v>
      </c>
      <c r="J2844">
        <v>0</v>
      </c>
      <c r="K2844" s="11">
        <f t="shared" si="1744"/>
        <v>8</v>
      </c>
      <c r="L2844">
        <v>0</v>
      </c>
      <c r="M2844">
        <v>0</v>
      </c>
      <c r="N2844" s="7">
        <v>0</v>
      </c>
      <c r="O2844" s="7" t="str">
        <f t="shared" ref="O2844:Q2844" si="1771">O2744</f>
        <v>1-1,2-42</v>
      </c>
      <c r="P2844" s="5" t="str">
        <f t="shared" si="1746"/>
        <v>1-117146</v>
      </c>
      <c r="Q2844" s="7">
        <f t="shared" si="1771"/>
        <v>0</v>
      </c>
      <c r="R2844" s="5">
        <f t="shared" si="1747"/>
        <v>59090</v>
      </c>
      <c r="S2844" s="5">
        <v>15</v>
      </c>
      <c r="T2844" s="5">
        <v>0</v>
      </c>
      <c r="U2844">
        <f>[2]升级消耗!$L144</f>
        <v>117146</v>
      </c>
      <c r="V2844">
        <f t="shared" si="1721"/>
        <v>2.05</v>
      </c>
      <c r="AA2844" s="5">
        <f t="shared" si="1748"/>
        <v>1460</v>
      </c>
    </row>
    <row r="2845" spans="1:27">
      <c r="A2845" s="5">
        <f t="shared" si="1740"/>
        <v>1010142</v>
      </c>
      <c r="B2845" s="5">
        <f t="shared" si="1718"/>
        <v>1010</v>
      </c>
      <c r="C2845" s="5">
        <f>VLOOKUP(B2845,[1]role!$A:$J,10,1)</f>
        <v>54</v>
      </c>
      <c r="D2845" s="5">
        <f t="shared" si="1719"/>
        <v>142</v>
      </c>
      <c r="E2845" s="10" t="s">
        <v>241</v>
      </c>
      <c r="F2845" s="5">
        <f>[2]攻击!$N147</f>
        <v>60245</v>
      </c>
      <c r="G2845" s="5">
        <f t="shared" si="1742"/>
        <v>743</v>
      </c>
      <c r="H2845" s="5">
        <v>0</v>
      </c>
      <c r="I2845" s="6">
        <f t="shared" si="1743"/>
        <v>1470</v>
      </c>
      <c r="J2845">
        <v>0</v>
      </c>
      <c r="K2845" s="11">
        <f t="shared" si="1744"/>
        <v>8</v>
      </c>
      <c r="L2845">
        <v>0</v>
      </c>
      <c r="M2845">
        <v>0</v>
      </c>
      <c r="N2845" s="7">
        <v>0</v>
      </c>
      <c r="O2845" s="7" t="str">
        <f t="shared" ref="O2845:Q2845" si="1772">O2745</f>
        <v>1-1,2-43</v>
      </c>
      <c r="P2845" s="5" t="str">
        <f t="shared" si="1746"/>
        <v>1-119463</v>
      </c>
      <c r="Q2845" s="7">
        <f t="shared" si="1772"/>
        <v>0</v>
      </c>
      <c r="R2845" s="5">
        <f t="shared" si="1747"/>
        <v>60245</v>
      </c>
      <c r="S2845" s="5">
        <v>15</v>
      </c>
      <c r="T2845" s="5">
        <v>0</v>
      </c>
      <c r="U2845">
        <f>[2]升级消耗!$L145</f>
        <v>119463</v>
      </c>
      <c r="V2845">
        <f t="shared" si="1721"/>
        <v>2.05</v>
      </c>
      <c r="AA2845" s="5">
        <f t="shared" si="1748"/>
        <v>1470</v>
      </c>
    </row>
    <row r="2846" spans="1:27">
      <c r="A2846" s="5">
        <f t="shared" si="1740"/>
        <v>1010143</v>
      </c>
      <c r="B2846" s="5">
        <f t="shared" si="1718"/>
        <v>1010</v>
      </c>
      <c r="C2846" s="5">
        <f>VLOOKUP(B2846,[1]role!$A:$J,10,1)</f>
        <v>54</v>
      </c>
      <c r="D2846" s="5">
        <f t="shared" si="1719"/>
        <v>143</v>
      </c>
      <c r="E2846" s="10" t="s">
        <v>241</v>
      </c>
      <c r="F2846" s="5">
        <f>[2]攻击!$N148</f>
        <v>61400</v>
      </c>
      <c r="G2846" s="5">
        <f t="shared" si="1742"/>
        <v>747</v>
      </c>
      <c r="H2846" s="5">
        <v>0</v>
      </c>
      <c r="I2846" s="6">
        <f t="shared" si="1743"/>
        <v>1480</v>
      </c>
      <c r="J2846">
        <v>0</v>
      </c>
      <c r="K2846" s="11">
        <f t="shared" si="1744"/>
        <v>8</v>
      </c>
      <c r="L2846">
        <v>0</v>
      </c>
      <c r="M2846">
        <v>0</v>
      </c>
      <c r="N2846" s="7">
        <v>0</v>
      </c>
      <c r="O2846" s="7" t="str">
        <f t="shared" ref="O2846:Q2846" si="1773">O2746</f>
        <v>1-1,2-44</v>
      </c>
      <c r="P2846" s="5" t="str">
        <f t="shared" si="1746"/>
        <v>1-121779</v>
      </c>
      <c r="Q2846" s="7">
        <f t="shared" si="1773"/>
        <v>0</v>
      </c>
      <c r="R2846" s="5">
        <f t="shared" si="1747"/>
        <v>61400</v>
      </c>
      <c r="S2846" s="5">
        <v>15</v>
      </c>
      <c r="T2846" s="5">
        <v>0</v>
      </c>
      <c r="U2846">
        <f>[2]升级消耗!$L146</f>
        <v>121779</v>
      </c>
      <c r="V2846">
        <f t="shared" si="1721"/>
        <v>2.05</v>
      </c>
      <c r="AA2846" s="5">
        <f t="shared" si="1748"/>
        <v>1480</v>
      </c>
    </row>
    <row r="2847" spans="1:27">
      <c r="A2847" s="5">
        <f t="shared" si="1740"/>
        <v>1010144</v>
      </c>
      <c r="B2847" s="5">
        <f t="shared" si="1718"/>
        <v>1010</v>
      </c>
      <c r="C2847" s="5">
        <f>VLOOKUP(B2847,[1]role!$A:$J,10,1)</f>
        <v>54</v>
      </c>
      <c r="D2847" s="5">
        <f t="shared" si="1719"/>
        <v>144</v>
      </c>
      <c r="E2847" s="10" t="s">
        <v>241</v>
      </c>
      <c r="F2847" s="5">
        <f>[2]攻击!$N149</f>
        <v>62559</v>
      </c>
      <c r="G2847" s="5">
        <f t="shared" si="1742"/>
        <v>752</v>
      </c>
      <c r="H2847" s="5">
        <v>0</v>
      </c>
      <c r="I2847" s="6">
        <f t="shared" si="1743"/>
        <v>1490</v>
      </c>
      <c r="J2847">
        <v>0</v>
      </c>
      <c r="K2847" s="11">
        <f t="shared" si="1744"/>
        <v>8</v>
      </c>
      <c r="L2847">
        <v>0</v>
      </c>
      <c r="M2847">
        <v>0</v>
      </c>
      <c r="N2847" s="7">
        <v>0</v>
      </c>
      <c r="O2847" s="7" t="str">
        <f t="shared" ref="O2847:Q2847" si="1774">O2747</f>
        <v>1-1,2-45</v>
      </c>
      <c r="P2847" s="5" t="str">
        <f t="shared" si="1746"/>
        <v>1-124104</v>
      </c>
      <c r="Q2847" s="7">
        <f t="shared" si="1774"/>
        <v>0</v>
      </c>
      <c r="R2847" s="5">
        <f t="shared" si="1747"/>
        <v>62559</v>
      </c>
      <c r="S2847" s="5">
        <v>15</v>
      </c>
      <c r="T2847" s="5">
        <v>0</v>
      </c>
      <c r="U2847">
        <f>[2]升级消耗!$L147</f>
        <v>124104</v>
      </c>
      <c r="V2847">
        <f t="shared" si="1721"/>
        <v>2.05</v>
      </c>
      <c r="AA2847" s="5">
        <f t="shared" si="1748"/>
        <v>1490</v>
      </c>
    </row>
    <row r="2848" spans="1:27">
      <c r="A2848" s="5">
        <f t="shared" si="1740"/>
        <v>1010145</v>
      </c>
      <c r="B2848" s="5">
        <f t="shared" si="1718"/>
        <v>1010</v>
      </c>
      <c r="C2848" s="5">
        <f>VLOOKUP(B2848,[1]role!$A:$J,10,1)</f>
        <v>54</v>
      </c>
      <c r="D2848" s="5">
        <f t="shared" si="1719"/>
        <v>145</v>
      </c>
      <c r="E2848" s="10" t="s">
        <v>241</v>
      </c>
      <c r="F2848" s="5">
        <f>[2]攻击!$N150</f>
        <v>63718</v>
      </c>
      <c r="G2848" s="5">
        <f t="shared" si="1742"/>
        <v>757</v>
      </c>
      <c r="H2848" s="5">
        <v>0</v>
      </c>
      <c r="I2848" s="6">
        <f t="shared" si="1743"/>
        <v>1500</v>
      </c>
      <c r="J2848">
        <v>0</v>
      </c>
      <c r="K2848" s="11">
        <f t="shared" si="1744"/>
        <v>8</v>
      </c>
      <c r="L2848">
        <v>0</v>
      </c>
      <c r="M2848">
        <v>0</v>
      </c>
      <c r="N2848" s="7">
        <v>0</v>
      </c>
      <c r="O2848" s="7" t="str">
        <f t="shared" ref="O2848:Q2848" si="1775">O2748</f>
        <v>1-1,2-46</v>
      </c>
      <c r="P2848" s="5" t="str">
        <f t="shared" si="1746"/>
        <v>1-126424</v>
      </c>
      <c r="Q2848" s="7">
        <f t="shared" si="1775"/>
        <v>0</v>
      </c>
      <c r="R2848" s="5">
        <f t="shared" si="1747"/>
        <v>63718</v>
      </c>
      <c r="S2848" s="5">
        <v>15</v>
      </c>
      <c r="T2848" s="5">
        <v>0</v>
      </c>
      <c r="U2848">
        <f>[2]升级消耗!$L148</f>
        <v>126424</v>
      </c>
      <c r="V2848">
        <f t="shared" si="1721"/>
        <v>2.05</v>
      </c>
      <c r="AA2848" s="5">
        <f t="shared" si="1748"/>
        <v>1500</v>
      </c>
    </row>
    <row r="2849" spans="1:27">
      <c r="A2849" s="5">
        <f t="shared" si="1740"/>
        <v>1010146</v>
      </c>
      <c r="B2849" s="5">
        <f t="shared" si="1718"/>
        <v>1010</v>
      </c>
      <c r="C2849" s="5">
        <f>VLOOKUP(B2849,[1]role!$A:$J,10,1)</f>
        <v>54</v>
      </c>
      <c r="D2849" s="5">
        <f t="shared" si="1719"/>
        <v>146</v>
      </c>
      <c r="E2849" s="10" t="s">
        <v>241</v>
      </c>
      <c r="F2849" s="5">
        <f>[2]攻击!$N151</f>
        <v>64882</v>
      </c>
      <c r="G2849" s="5">
        <f t="shared" si="1742"/>
        <v>762</v>
      </c>
      <c r="H2849" s="5">
        <v>0</v>
      </c>
      <c r="I2849" s="6">
        <f t="shared" si="1743"/>
        <v>1510</v>
      </c>
      <c r="J2849">
        <v>0</v>
      </c>
      <c r="K2849" s="11">
        <f t="shared" si="1744"/>
        <v>8</v>
      </c>
      <c r="L2849">
        <v>0</v>
      </c>
      <c r="M2849">
        <v>0</v>
      </c>
      <c r="N2849" s="7">
        <v>0</v>
      </c>
      <c r="O2849" s="7" t="str">
        <f t="shared" ref="O2849:Q2849" si="1776">O2749</f>
        <v>1-1,2-47</v>
      </c>
      <c r="P2849" s="5" t="str">
        <f t="shared" si="1746"/>
        <v>1-128753</v>
      </c>
      <c r="Q2849" s="7">
        <f t="shared" si="1776"/>
        <v>0</v>
      </c>
      <c r="R2849" s="5">
        <f t="shared" si="1747"/>
        <v>64882</v>
      </c>
      <c r="S2849" s="5">
        <v>15</v>
      </c>
      <c r="T2849" s="5">
        <v>0</v>
      </c>
      <c r="U2849">
        <f>[2]升级消耗!$L149</f>
        <v>128753</v>
      </c>
      <c r="V2849">
        <f t="shared" si="1721"/>
        <v>2.05</v>
      </c>
      <c r="AA2849" s="5">
        <f t="shared" si="1748"/>
        <v>1510</v>
      </c>
    </row>
    <row r="2850" spans="1:27">
      <c r="A2850" s="5">
        <f t="shared" si="1740"/>
        <v>1010147</v>
      </c>
      <c r="B2850" s="5">
        <f t="shared" si="1718"/>
        <v>1010</v>
      </c>
      <c r="C2850" s="5">
        <f>VLOOKUP(B2850,[1]role!$A:$J,10,1)</f>
        <v>54</v>
      </c>
      <c r="D2850" s="5">
        <f t="shared" si="1719"/>
        <v>147</v>
      </c>
      <c r="E2850" s="10" t="s">
        <v>241</v>
      </c>
      <c r="F2850" s="5">
        <f>[2]攻击!$N152</f>
        <v>66045</v>
      </c>
      <c r="G2850" s="5">
        <f t="shared" si="1742"/>
        <v>767</v>
      </c>
      <c r="H2850" s="5">
        <v>0</v>
      </c>
      <c r="I2850" s="6">
        <f t="shared" si="1743"/>
        <v>1520</v>
      </c>
      <c r="J2850">
        <v>0</v>
      </c>
      <c r="K2850" s="11">
        <f t="shared" si="1744"/>
        <v>8</v>
      </c>
      <c r="L2850">
        <v>0</v>
      </c>
      <c r="M2850">
        <v>0</v>
      </c>
      <c r="N2850" s="7">
        <v>0</v>
      </c>
      <c r="O2850" s="7" t="str">
        <f t="shared" ref="O2850:Q2850" si="1777">O2750</f>
        <v>1-1,2-48</v>
      </c>
      <c r="P2850" s="5" t="str">
        <f t="shared" si="1746"/>
        <v>1-131097</v>
      </c>
      <c r="Q2850" s="7">
        <f t="shared" si="1777"/>
        <v>0</v>
      </c>
      <c r="R2850" s="5">
        <f t="shared" si="1747"/>
        <v>66045</v>
      </c>
      <c r="S2850" s="5">
        <v>15</v>
      </c>
      <c r="T2850" s="5">
        <v>0</v>
      </c>
      <c r="U2850">
        <f>[2]升级消耗!$L150</f>
        <v>131097</v>
      </c>
      <c r="V2850">
        <f t="shared" si="1721"/>
        <v>2.05</v>
      </c>
      <c r="AA2850" s="5">
        <f t="shared" si="1748"/>
        <v>1520</v>
      </c>
    </row>
    <row r="2851" spans="1:27">
      <c r="A2851" s="5">
        <f t="shared" si="1740"/>
        <v>1010148</v>
      </c>
      <c r="B2851" s="5">
        <f t="shared" si="1718"/>
        <v>1010</v>
      </c>
      <c r="C2851" s="5">
        <f>VLOOKUP(B2851,[1]role!$A:$J,10,1)</f>
        <v>54</v>
      </c>
      <c r="D2851" s="5">
        <f t="shared" si="1719"/>
        <v>148</v>
      </c>
      <c r="E2851" s="10" t="s">
        <v>241</v>
      </c>
      <c r="F2851" s="5">
        <f>[2]攻击!$N153</f>
        <v>67213</v>
      </c>
      <c r="G2851" s="5">
        <f t="shared" si="1742"/>
        <v>772</v>
      </c>
      <c r="H2851" s="5">
        <v>0</v>
      </c>
      <c r="I2851" s="6">
        <f t="shared" si="1743"/>
        <v>1530</v>
      </c>
      <c r="J2851">
        <v>0</v>
      </c>
      <c r="K2851" s="11">
        <f t="shared" si="1744"/>
        <v>8</v>
      </c>
      <c r="L2851">
        <v>0</v>
      </c>
      <c r="M2851">
        <v>0</v>
      </c>
      <c r="N2851" s="7">
        <v>0</v>
      </c>
      <c r="O2851" s="7" t="str">
        <f t="shared" ref="O2851:Q2851" si="1778">O2751</f>
        <v>1-1,2-49</v>
      </c>
      <c r="P2851" s="5" t="str">
        <f t="shared" si="1746"/>
        <v>1-133434</v>
      </c>
      <c r="Q2851" s="7">
        <f t="shared" si="1778"/>
        <v>0</v>
      </c>
      <c r="R2851" s="5">
        <f t="shared" si="1747"/>
        <v>67213</v>
      </c>
      <c r="S2851" s="5">
        <v>15</v>
      </c>
      <c r="T2851" s="5">
        <v>0</v>
      </c>
      <c r="U2851">
        <f>[2]升级消耗!$L151</f>
        <v>133434</v>
      </c>
      <c r="V2851">
        <f t="shared" si="1721"/>
        <v>2.05</v>
      </c>
      <c r="AA2851" s="5">
        <f t="shared" si="1748"/>
        <v>1530</v>
      </c>
    </row>
    <row r="2852" spans="1:27">
      <c r="A2852" s="5">
        <f t="shared" si="1740"/>
        <v>1010149</v>
      </c>
      <c r="B2852" s="5">
        <f t="shared" si="1718"/>
        <v>1010</v>
      </c>
      <c r="C2852" s="5">
        <f>VLOOKUP(B2852,[1]role!$A:$J,10,1)</f>
        <v>54</v>
      </c>
      <c r="D2852" s="5">
        <f t="shared" si="1719"/>
        <v>149</v>
      </c>
      <c r="E2852" s="10" t="s">
        <v>241</v>
      </c>
      <c r="F2852" s="5">
        <f>[2]攻击!$N154</f>
        <v>68380</v>
      </c>
      <c r="G2852" s="5">
        <f t="shared" si="1742"/>
        <v>777</v>
      </c>
      <c r="H2852" s="5">
        <v>0</v>
      </c>
      <c r="I2852" s="6">
        <f t="shared" si="1743"/>
        <v>1540</v>
      </c>
      <c r="J2852">
        <v>0</v>
      </c>
      <c r="K2852" s="11">
        <f t="shared" si="1744"/>
        <v>8</v>
      </c>
      <c r="L2852">
        <v>0</v>
      </c>
      <c r="M2852">
        <v>0</v>
      </c>
      <c r="N2852" s="7">
        <v>0</v>
      </c>
      <c r="O2852" s="7" t="str">
        <f t="shared" ref="O2852:Q2852" si="1779">O2752</f>
        <v>1-1,2-50</v>
      </c>
      <c r="P2852" s="5" t="str">
        <f t="shared" si="1746"/>
        <v>1-135775</v>
      </c>
      <c r="Q2852" s="7">
        <f t="shared" si="1779"/>
        <v>0</v>
      </c>
      <c r="R2852" s="5">
        <f t="shared" si="1747"/>
        <v>68380</v>
      </c>
      <c r="S2852" s="5">
        <v>15</v>
      </c>
      <c r="T2852" s="5">
        <v>0</v>
      </c>
      <c r="U2852">
        <f>[2]升级消耗!$L152</f>
        <v>135775</v>
      </c>
      <c r="V2852">
        <f t="shared" si="1721"/>
        <v>2.05</v>
      </c>
      <c r="AA2852" s="5">
        <f t="shared" si="1748"/>
        <v>1540</v>
      </c>
    </row>
    <row r="2853" spans="1:27">
      <c r="A2853" s="5">
        <f t="shared" si="1740"/>
        <v>1010150</v>
      </c>
      <c r="B2853" s="5">
        <f t="shared" si="1718"/>
        <v>1010</v>
      </c>
      <c r="C2853" s="5">
        <f>VLOOKUP(B2853,[1]role!$A:$J,10,1)</f>
        <v>54</v>
      </c>
      <c r="D2853" s="5">
        <f t="shared" si="1719"/>
        <v>150</v>
      </c>
      <c r="E2853" s="10" t="s">
        <v>241</v>
      </c>
      <c r="F2853" s="5">
        <f>[2]攻击!$N155</f>
        <v>69552</v>
      </c>
      <c r="G2853" s="5">
        <f t="shared" si="1742"/>
        <v>782</v>
      </c>
      <c r="H2853" s="5">
        <v>0</v>
      </c>
      <c r="I2853" s="6">
        <f t="shared" si="1743"/>
        <v>1550</v>
      </c>
      <c r="J2853">
        <v>0</v>
      </c>
      <c r="K2853" s="11">
        <f t="shared" si="1744"/>
        <v>8</v>
      </c>
      <c r="L2853">
        <v>0</v>
      </c>
      <c r="M2853">
        <v>0</v>
      </c>
      <c r="N2853" s="7">
        <v>0</v>
      </c>
      <c r="O2853" s="7" t="str">
        <f t="shared" ref="O2853:Q2853" si="1780">O2753</f>
        <v>1-1,2-51</v>
      </c>
      <c r="P2853" s="5" t="str">
        <f t="shared" si="1746"/>
        <v>1-138119</v>
      </c>
      <c r="Q2853" s="7">
        <f t="shared" si="1780"/>
        <v>0</v>
      </c>
      <c r="R2853" s="5">
        <f t="shared" si="1747"/>
        <v>69552</v>
      </c>
      <c r="S2853" s="5">
        <v>15</v>
      </c>
      <c r="T2853" s="5">
        <v>0</v>
      </c>
      <c r="U2853">
        <f>[2]升级消耗!$L153</f>
        <v>138119</v>
      </c>
      <c r="V2853">
        <f t="shared" si="1721"/>
        <v>2.05</v>
      </c>
      <c r="AA2853" s="5">
        <f t="shared" si="1748"/>
        <v>1550</v>
      </c>
    </row>
    <row r="2854" spans="1:27">
      <c r="A2854" s="5">
        <f t="shared" si="1740"/>
        <v>1010151</v>
      </c>
      <c r="B2854" s="5">
        <f t="shared" si="1718"/>
        <v>1010</v>
      </c>
      <c r="C2854" s="5">
        <f>VLOOKUP(B2854,[1]role!$A:$J,10,1)</f>
        <v>54</v>
      </c>
      <c r="D2854" s="5">
        <f t="shared" si="1719"/>
        <v>151</v>
      </c>
      <c r="E2854" s="10" t="s">
        <v>241</v>
      </c>
      <c r="F2854" s="5">
        <f>[2]攻击!$N156</f>
        <v>71308</v>
      </c>
      <c r="G2854" s="5">
        <f t="shared" si="1742"/>
        <v>786</v>
      </c>
      <c r="H2854" s="5">
        <v>0</v>
      </c>
      <c r="I2854" s="6">
        <f t="shared" si="1743"/>
        <v>1560</v>
      </c>
      <c r="J2854">
        <v>0</v>
      </c>
      <c r="K2854" s="11">
        <f t="shared" si="1744"/>
        <v>8</v>
      </c>
      <c r="L2854">
        <v>0</v>
      </c>
      <c r="M2854">
        <v>0</v>
      </c>
      <c r="N2854" s="7">
        <v>0</v>
      </c>
      <c r="O2854" s="7" t="str">
        <f t="shared" ref="O2854:Q2854" si="1781">O2754</f>
        <v>1-1,2-52</v>
      </c>
      <c r="P2854" s="5" t="str">
        <f t="shared" si="1746"/>
        <v>1-141642</v>
      </c>
      <c r="Q2854" s="7">
        <f t="shared" si="1781"/>
        <v>0</v>
      </c>
      <c r="R2854" s="5">
        <f t="shared" si="1747"/>
        <v>71308</v>
      </c>
      <c r="S2854" s="5">
        <v>15</v>
      </c>
      <c r="T2854" s="5">
        <v>0</v>
      </c>
      <c r="U2854">
        <f>[2]升级消耗!$L154</f>
        <v>141642</v>
      </c>
      <c r="V2854">
        <f t="shared" si="1721"/>
        <v>2.05</v>
      </c>
      <c r="AA2854" s="5">
        <f t="shared" si="1748"/>
        <v>1560</v>
      </c>
    </row>
    <row r="2855" spans="1:27">
      <c r="A2855" s="5">
        <f t="shared" si="1740"/>
        <v>1010152</v>
      </c>
      <c r="B2855" s="5">
        <f t="shared" si="1718"/>
        <v>1010</v>
      </c>
      <c r="C2855" s="5">
        <f>VLOOKUP(B2855,[1]role!$A:$J,10,1)</f>
        <v>54</v>
      </c>
      <c r="D2855" s="5">
        <f t="shared" si="1719"/>
        <v>152</v>
      </c>
      <c r="E2855" s="10" t="s">
        <v>241</v>
      </c>
      <c r="F2855" s="5">
        <f>[2]攻击!$N157</f>
        <v>73063</v>
      </c>
      <c r="G2855" s="5">
        <f t="shared" si="1742"/>
        <v>791</v>
      </c>
      <c r="H2855" s="5">
        <v>0</v>
      </c>
      <c r="I2855" s="6">
        <f t="shared" si="1743"/>
        <v>1570</v>
      </c>
      <c r="J2855">
        <v>0</v>
      </c>
      <c r="K2855" s="11">
        <f t="shared" si="1744"/>
        <v>8</v>
      </c>
      <c r="L2855">
        <v>0</v>
      </c>
      <c r="M2855">
        <v>0</v>
      </c>
      <c r="N2855" s="7">
        <v>0</v>
      </c>
      <c r="O2855" s="7" t="str">
        <f t="shared" ref="O2855:Q2855" si="1782">O2755</f>
        <v>1-1,2-53</v>
      </c>
      <c r="P2855" s="5" t="str">
        <f t="shared" si="1746"/>
        <v>1-145161</v>
      </c>
      <c r="Q2855" s="7">
        <f t="shared" si="1782"/>
        <v>0</v>
      </c>
      <c r="R2855" s="5">
        <f t="shared" si="1747"/>
        <v>73063</v>
      </c>
      <c r="S2855" s="5">
        <v>15</v>
      </c>
      <c r="T2855" s="5">
        <v>0</v>
      </c>
      <c r="U2855">
        <f>[2]升级消耗!$L155</f>
        <v>145161</v>
      </c>
      <c r="V2855">
        <f t="shared" si="1721"/>
        <v>2.05</v>
      </c>
      <c r="AA2855" s="5">
        <f t="shared" si="1748"/>
        <v>1570</v>
      </c>
    </row>
    <row r="2856" spans="1:27">
      <c r="A2856" s="5">
        <f t="shared" si="1740"/>
        <v>1010153</v>
      </c>
      <c r="B2856" s="5">
        <f t="shared" si="1718"/>
        <v>1010</v>
      </c>
      <c r="C2856" s="5">
        <f>VLOOKUP(B2856,[1]role!$A:$J,10,1)</f>
        <v>54</v>
      </c>
      <c r="D2856" s="5">
        <f t="shared" si="1719"/>
        <v>153</v>
      </c>
      <c r="E2856" s="10" t="s">
        <v>241</v>
      </c>
      <c r="F2856" s="5">
        <f>[2]攻击!$N158</f>
        <v>74823</v>
      </c>
      <c r="G2856" s="5">
        <f t="shared" si="1742"/>
        <v>796</v>
      </c>
      <c r="H2856" s="5">
        <v>0</v>
      </c>
      <c r="I2856" s="6">
        <f t="shared" si="1743"/>
        <v>1580</v>
      </c>
      <c r="J2856">
        <v>0</v>
      </c>
      <c r="K2856" s="11">
        <f t="shared" si="1744"/>
        <v>8</v>
      </c>
      <c r="L2856">
        <v>0</v>
      </c>
      <c r="M2856">
        <v>0</v>
      </c>
      <c r="N2856" s="7">
        <v>0</v>
      </c>
      <c r="O2856" s="7" t="str">
        <f t="shared" ref="O2856:Q2856" si="1783">O2756</f>
        <v>1-1,2-54</v>
      </c>
      <c r="P2856" s="5" t="str">
        <f t="shared" si="1746"/>
        <v>1-148689</v>
      </c>
      <c r="Q2856" s="7">
        <f t="shared" si="1783"/>
        <v>0</v>
      </c>
      <c r="R2856" s="5">
        <f t="shared" si="1747"/>
        <v>74823</v>
      </c>
      <c r="S2856" s="5">
        <v>15</v>
      </c>
      <c r="T2856" s="5">
        <v>0</v>
      </c>
      <c r="U2856">
        <f>[2]升级消耗!$L156</f>
        <v>148689</v>
      </c>
      <c r="V2856">
        <f t="shared" si="1721"/>
        <v>2.05</v>
      </c>
      <c r="AA2856" s="5">
        <f t="shared" si="1748"/>
        <v>1580</v>
      </c>
    </row>
    <row r="2857" spans="1:27">
      <c r="A2857" s="5">
        <f t="shared" si="1740"/>
        <v>1010154</v>
      </c>
      <c r="B2857" s="5">
        <f t="shared" si="1718"/>
        <v>1010</v>
      </c>
      <c r="C2857" s="5">
        <f>VLOOKUP(B2857,[1]role!$A:$J,10,1)</f>
        <v>54</v>
      </c>
      <c r="D2857" s="5">
        <f t="shared" si="1719"/>
        <v>154</v>
      </c>
      <c r="E2857" s="10" t="s">
        <v>241</v>
      </c>
      <c r="F2857" s="5">
        <f>[2]攻击!$N159</f>
        <v>76583</v>
      </c>
      <c r="G2857" s="5">
        <f t="shared" si="1742"/>
        <v>801</v>
      </c>
      <c r="H2857" s="5">
        <v>0</v>
      </c>
      <c r="I2857" s="6">
        <f t="shared" si="1743"/>
        <v>1590</v>
      </c>
      <c r="J2857">
        <v>0</v>
      </c>
      <c r="K2857" s="11">
        <f t="shared" si="1744"/>
        <v>8</v>
      </c>
      <c r="L2857">
        <v>0</v>
      </c>
      <c r="M2857">
        <v>0</v>
      </c>
      <c r="N2857" s="7">
        <v>0</v>
      </c>
      <c r="O2857" s="7" t="str">
        <f t="shared" ref="O2857:Q2857" si="1784">O2757</f>
        <v>1-1,2-55</v>
      </c>
      <c r="P2857" s="5" t="str">
        <f t="shared" si="1746"/>
        <v>1-152224</v>
      </c>
      <c r="Q2857" s="7">
        <f t="shared" si="1784"/>
        <v>0</v>
      </c>
      <c r="R2857" s="5">
        <f t="shared" si="1747"/>
        <v>76583</v>
      </c>
      <c r="S2857" s="5">
        <v>15</v>
      </c>
      <c r="T2857" s="5">
        <v>0</v>
      </c>
      <c r="U2857">
        <f>[2]升级消耗!$L157</f>
        <v>152224</v>
      </c>
      <c r="V2857">
        <f t="shared" si="1721"/>
        <v>2.05</v>
      </c>
      <c r="AA2857" s="5">
        <f t="shared" si="1748"/>
        <v>1590</v>
      </c>
    </row>
    <row r="2858" spans="1:27">
      <c r="A2858" s="5">
        <f t="shared" si="1740"/>
        <v>1010155</v>
      </c>
      <c r="B2858" s="5">
        <f t="shared" si="1718"/>
        <v>1010</v>
      </c>
      <c r="C2858" s="5">
        <f>VLOOKUP(B2858,[1]role!$A:$J,10,1)</f>
        <v>54</v>
      </c>
      <c r="D2858" s="5">
        <f t="shared" si="1719"/>
        <v>155</v>
      </c>
      <c r="E2858" s="10" t="s">
        <v>241</v>
      </c>
      <c r="F2858" s="5">
        <f>[2]攻击!$N160</f>
        <v>78347</v>
      </c>
      <c r="G2858" s="5">
        <f t="shared" si="1742"/>
        <v>806</v>
      </c>
      <c r="H2858" s="5">
        <v>0</v>
      </c>
      <c r="I2858" s="6">
        <f t="shared" si="1743"/>
        <v>1600</v>
      </c>
      <c r="J2858">
        <v>0</v>
      </c>
      <c r="K2858" s="11">
        <f t="shared" si="1744"/>
        <v>8</v>
      </c>
      <c r="L2858">
        <v>0</v>
      </c>
      <c r="M2858">
        <v>0</v>
      </c>
      <c r="N2858" s="7">
        <v>0</v>
      </c>
      <c r="O2858" s="7" t="str">
        <f t="shared" ref="O2858:Q2858" si="1785">O2758</f>
        <v>1-1,2-56</v>
      </c>
      <c r="P2858" s="5" t="str">
        <f t="shared" si="1746"/>
        <v>1-155751</v>
      </c>
      <c r="Q2858" s="7">
        <f t="shared" si="1785"/>
        <v>0</v>
      </c>
      <c r="R2858" s="5">
        <f t="shared" si="1747"/>
        <v>78347</v>
      </c>
      <c r="S2858" s="5">
        <v>15</v>
      </c>
      <c r="T2858" s="5">
        <v>0</v>
      </c>
      <c r="U2858">
        <f>[2]升级消耗!$L158</f>
        <v>155751</v>
      </c>
      <c r="V2858">
        <f t="shared" si="1721"/>
        <v>2.05</v>
      </c>
      <c r="AA2858" s="5">
        <f t="shared" si="1748"/>
        <v>1600</v>
      </c>
    </row>
    <row r="2859" spans="1:27">
      <c r="A2859" s="5">
        <f t="shared" si="1740"/>
        <v>1010156</v>
      </c>
      <c r="B2859" s="5">
        <f t="shared" si="1718"/>
        <v>1010</v>
      </c>
      <c r="C2859" s="5">
        <f>VLOOKUP(B2859,[1]role!$A:$J,10,1)</f>
        <v>54</v>
      </c>
      <c r="D2859" s="5">
        <f t="shared" si="1719"/>
        <v>156</v>
      </c>
      <c r="E2859" s="10" t="s">
        <v>241</v>
      </c>
      <c r="F2859" s="5">
        <f>[2]攻击!$N161</f>
        <v>80111</v>
      </c>
      <c r="G2859" s="5">
        <f t="shared" si="1742"/>
        <v>811</v>
      </c>
      <c r="H2859" s="5">
        <v>0</v>
      </c>
      <c r="I2859" s="6">
        <f t="shared" si="1743"/>
        <v>1610</v>
      </c>
      <c r="J2859">
        <v>0</v>
      </c>
      <c r="K2859" s="11">
        <f t="shared" si="1744"/>
        <v>8</v>
      </c>
      <c r="L2859">
        <v>0</v>
      </c>
      <c r="M2859">
        <v>0</v>
      </c>
      <c r="N2859" s="7">
        <v>0</v>
      </c>
      <c r="O2859" s="7" t="str">
        <f t="shared" ref="O2859:Q2859" si="1786">O2759</f>
        <v>1-1,2-57</v>
      </c>
      <c r="P2859" s="5" t="str">
        <f t="shared" si="1746"/>
        <v>1-159286</v>
      </c>
      <c r="Q2859" s="7">
        <f t="shared" si="1786"/>
        <v>0</v>
      </c>
      <c r="R2859" s="5">
        <f t="shared" si="1747"/>
        <v>80111</v>
      </c>
      <c r="S2859" s="5">
        <v>15</v>
      </c>
      <c r="T2859" s="5">
        <v>0</v>
      </c>
      <c r="U2859">
        <f>[2]升级消耗!$L159</f>
        <v>159286</v>
      </c>
      <c r="V2859">
        <f t="shared" si="1721"/>
        <v>2.05</v>
      </c>
      <c r="AA2859" s="5">
        <f t="shared" si="1748"/>
        <v>1610</v>
      </c>
    </row>
    <row r="2860" spans="1:27">
      <c r="A2860" s="5">
        <f t="shared" si="1740"/>
        <v>1010157</v>
      </c>
      <c r="B2860" s="5">
        <f t="shared" si="1718"/>
        <v>1010</v>
      </c>
      <c r="C2860" s="5">
        <f>VLOOKUP(B2860,[1]role!$A:$J,10,1)</f>
        <v>54</v>
      </c>
      <c r="D2860" s="5">
        <f t="shared" si="1719"/>
        <v>157</v>
      </c>
      <c r="E2860" s="10" t="s">
        <v>241</v>
      </c>
      <c r="F2860" s="5">
        <f>[2]攻击!$N162</f>
        <v>81879</v>
      </c>
      <c r="G2860" s="5">
        <f t="shared" si="1742"/>
        <v>816</v>
      </c>
      <c r="H2860" s="5">
        <v>0</v>
      </c>
      <c r="I2860" s="6">
        <f t="shared" si="1743"/>
        <v>1620</v>
      </c>
      <c r="J2860">
        <v>0</v>
      </c>
      <c r="K2860" s="11">
        <f t="shared" si="1744"/>
        <v>8</v>
      </c>
      <c r="L2860">
        <v>0</v>
      </c>
      <c r="M2860">
        <v>0</v>
      </c>
      <c r="N2860" s="7">
        <v>0</v>
      </c>
      <c r="O2860" s="7" t="str">
        <f t="shared" ref="O2860:Q2860" si="1787">O2760</f>
        <v>1-1,2-58</v>
      </c>
      <c r="P2860" s="5" t="str">
        <f t="shared" si="1746"/>
        <v>1-162837</v>
      </c>
      <c r="Q2860" s="7">
        <f t="shared" si="1787"/>
        <v>0</v>
      </c>
      <c r="R2860" s="5">
        <f t="shared" si="1747"/>
        <v>81879</v>
      </c>
      <c r="S2860" s="5">
        <v>15</v>
      </c>
      <c r="T2860" s="5">
        <v>0</v>
      </c>
      <c r="U2860">
        <f>[2]升级消耗!$L160</f>
        <v>162837</v>
      </c>
      <c r="V2860">
        <f t="shared" si="1721"/>
        <v>2.05</v>
      </c>
      <c r="AA2860" s="5">
        <f t="shared" si="1748"/>
        <v>1620</v>
      </c>
    </row>
    <row r="2861" spans="1:27">
      <c r="A2861" s="5">
        <f t="shared" si="1740"/>
        <v>1010158</v>
      </c>
      <c r="B2861" s="5">
        <f t="shared" si="1718"/>
        <v>1010</v>
      </c>
      <c r="C2861" s="5">
        <f>VLOOKUP(B2861,[1]role!$A:$J,10,1)</f>
        <v>54</v>
      </c>
      <c r="D2861" s="5">
        <f t="shared" si="1719"/>
        <v>158</v>
      </c>
      <c r="E2861" s="10" t="s">
        <v>241</v>
      </c>
      <c r="F2861" s="5">
        <f>[2]攻击!$N163</f>
        <v>83647</v>
      </c>
      <c r="G2861" s="5">
        <f t="shared" si="1742"/>
        <v>821</v>
      </c>
      <c r="H2861" s="5">
        <v>0</v>
      </c>
      <c r="I2861" s="6">
        <f t="shared" si="1743"/>
        <v>1630</v>
      </c>
      <c r="J2861">
        <v>0</v>
      </c>
      <c r="K2861" s="11">
        <f t="shared" si="1744"/>
        <v>8</v>
      </c>
      <c r="L2861">
        <v>0</v>
      </c>
      <c r="M2861">
        <v>0</v>
      </c>
      <c r="N2861" s="7">
        <v>0</v>
      </c>
      <c r="O2861" s="7" t="str">
        <f t="shared" ref="O2861:Q2861" si="1788">O2761</f>
        <v>1-1,2-59</v>
      </c>
      <c r="P2861" s="5" t="str">
        <f t="shared" si="1746"/>
        <v>1-166381</v>
      </c>
      <c r="Q2861" s="7">
        <f t="shared" si="1788"/>
        <v>0</v>
      </c>
      <c r="R2861" s="5">
        <f t="shared" si="1747"/>
        <v>83647</v>
      </c>
      <c r="S2861" s="5">
        <v>15</v>
      </c>
      <c r="T2861" s="5">
        <v>0</v>
      </c>
      <c r="U2861">
        <f>[2]升级消耗!$L161</f>
        <v>166381</v>
      </c>
      <c r="V2861">
        <f t="shared" si="1721"/>
        <v>2.05</v>
      </c>
      <c r="AA2861" s="5">
        <f t="shared" si="1748"/>
        <v>1630</v>
      </c>
    </row>
    <row r="2862" spans="1:27">
      <c r="A2862" s="5">
        <f t="shared" si="1740"/>
        <v>1010159</v>
      </c>
      <c r="B2862" s="5">
        <f t="shared" si="1718"/>
        <v>1010</v>
      </c>
      <c r="C2862" s="5">
        <f>VLOOKUP(B2862,[1]role!$A:$J,10,1)</f>
        <v>54</v>
      </c>
      <c r="D2862" s="5">
        <f t="shared" si="1719"/>
        <v>159</v>
      </c>
      <c r="E2862" s="10" t="s">
        <v>241</v>
      </c>
      <c r="F2862" s="5">
        <f>[2]攻击!$N164</f>
        <v>85420</v>
      </c>
      <c r="G2862" s="5">
        <f t="shared" si="1742"/>
        <v>825</v>
      </c>
      <c r="H2862" s="5">
        <v>0</v>
      </c>
      <c r="I2862" s="6">
        <f t="shared" si="1743"/>
        <v>1640</v>
      </c>
      <c r="J2862">
        <v>0</v>
      </c>
      <c r="K2862" s="11">
        <f t="shared" si="1744"/>
        <v>8</v>
      </c>
      <c r="L2862">
        <v>0</v>
      </c>
      <c r="M2862">
        <v>0</v>
      </c>
      <c r="N2862" s="7">
        <v>0</v>
      </c>
      <c r="O2862" s="7" t="str">
        <f t="shared" ref="O2862:Q2862" si="1789">O2762</f>
        <v>1-1,2-60</v>
      </c>
      <c r="P2862" s="5" t="str">
        <f t="shared" si="1746"/>
        <v>1-169936</v>
      </c>
      <c r="Q2862" s="7">
        <f t="shared" si="1789"/>
        <v>0</v>
      </c>
      <c r="R2862" s="5">
        <f t="shared" si="1747"/>
        <v>85420</v>
      </c>
      <c r="S2862" s="5">
        <v>15</v>
      </c>
      <c r="T2862" s="5">
        <v>0</v>
      </c>
      <c r="U2862">
        <f>[2]升级消耗!$L162</f>
        <v>169936</v>
      </c>
      <c r="V2862">
        <f t="shared" si="1721"/>
        <v>2.05</v>
      </c>
      <c r="AA2862" s="5">
        <f t="shared" si="1748"/>
        <v>1640</v>
      </c>
    </row>
    <row r="2863" spans="1:27">
      <c r="A2863" s="5">
        <f t="shared" si="1740"/>
        <v>1010160</v>
      </c>
      <c r="B2863" s="5">
        <f t="shared" si="1718"/>
        <v>1010</v>
      </c>
      <c r="C2863" s="5">
        <f>VLOOKUP(B2863,[1]role!$A:$J,10,1)</f>
        <v>54</v>
      </c>
      <c r="D2863" s="5">
        <f t="shared" si="1719"/>
        <v>160</v>
      </c>
      <c r="E2863" s="10" t="s">
        <v>241</v>
      </c>
      <c r="F2863" s="5">
        <f>[2]攻击!$N165</f>
        <v>87192</v>
      </c>
      <c r="G2863" s="5">
        <f t="shared" si="1742"/>
        <v>830</v>
      </c>
      <c r="H2863" s="5">
        <v>0</v>
      </c>
      <c r="I2863" s="6">
        <f t="shared" si="1743"/>
        <v>1650</v>
      </c>
      <c r="J2863">
        <v>0</v>
      </c>
      <c r="K2863" s="11">
        <f t="shared" si="1744"/>
        <v>8</v>
      </c>
      <c r="L2863">
        <v>0</v>
      </c>
      <c r="M2863">
        <v>0</v>
      </c>
      <c r="N2863" s="7">
        <v>0</v>
      </c>
      <c r="O2863" s="7" t="str">
        <f t="shared" ref="O2863:Q2863" si="1790">O2763</f>
        <v>1-1,2-61</v>
      </c>
      <c r="P2863" s="5" t="str">
        <f t="shared" si="1746"/>
        <v>1-173483</v>
      </c>
      <c r="Q2863" s="7">
        <f t="shared" si="1790"/>
        <v>0</v>
      </c>
      <c r="R2863" s="5">
        <f t="shared" si="1747"/>
        <v>87192</v>
      </c>
      <c r="S2863" s="5">
        <v>15</v>
      </c>
      <c r="T2863" s="5">
        <v>0</v>
      </c>
      <c r="U2863">
        <f>[2]升级消耗!$L163</f>
        <v>173483</v>
      </c>
      <c r="V2863">
        <f t="shared" si="1721"/>
        <v>2.05</v>
      </c>
      <c r="AA2863" s="5">
        <f t="shared" si="1748"/>
        <v>1650</v>
      </c>
    </row>
    <row r="2864" spans="1:27">
      <c r="A2864" s="5">
        <f t="shared" si="1740"/>
        <v>1010161</v>
      </c>
      <c r="B2864" s="5">
        <f t="shared" si="1718"/>
        <v>1010</v>
      </c>
      <c r="C2864" s="5">
        <f>VLOOKUP(B2864,[1]role!$A:$J,10,1)</f>
        <v>54</v>
      </c>
      <c r="D2864" s="5">
        <f t="shared" si="1719"/>
        <v>161</v>
      </c>
      <c r="E2864" s="10" t="s">
        <v>241</v>
      </c>
      <c r="F2864" s="5">
        <f>[2]攻击!$N166</f>
        <v>88969</v>
      </c>
      <c r="G2864" s="5">
        <f t="shared" si="1742"/>
        <v>835</v>
      </c>
      <c r="H2864" s="5">
        <v>0</v>
      </c>
      <c r="I2864" s="6">
        <f t="shared" si="1743"/>
        <v>1660</v>
      </c>
      <c r="J2864">
        <v>0</v>
      </c>
      <c r="K2864" s="11">
        <f t="shared" si="1744"/>
        <v>8</v>
      </c>
      <c r="L2864">
        <v>0</v>
      </c>
      <c r="M2864">
        <v>0</v>
      </c>
      <c r="N2864" s="7">
        <v>0</v>
      </c>
      <c r="O2864" s="7" t="str">
        <f t="shared" ref="O2864:Q2864" si="1791">O2764</f>
        <v>1-1,2-62</v>
      </c>
      <c r="P2864" s="5" t="str">
        <f t="shared" si="1746"/>
        <v>1-177047</v>
      </c>
      <c r="Q2864" s="7">
        <f t="shared" si="1791"/>
        <v>0</v>
      </c>
      <c r="R2864" s="5">
        <f t="shared" si="1747"/>
        <v>88969</v>
      </c>
      <c r="S2864" s="5">
        <v>15</v>
      </c>
      <c r="T2864" s="5">
        <v>0</v>
      </c>
      <c r="U2864">
        <f>[2]升级消耗!$L164</f>
        <v>177047</v>
      </c>
      <c r="V2864">
        <f t="shared" si="1721"/>
        <v>2.05</v>
      </c>
      <c r="AA2864" s="5">
        <f t="shared" si="1748"/>
        <v>1660</v>
      </c>
    </row>
    <row r="2865" spans="1:27">
      <c r="A2865" s="5">
        <f t="shared" si="1740"/>
        <v>1010162</v>
      </c>
      <c r="B2865" s="5">
        <f t="shared" ref="B2865:B2928" si="1792">B2565+1</f>
        <v>1010</v>
      </c>
      <c r="C2865" s="5">
        <f>VLOOKUP(B2865,[1]role!$A:$J,10,1)</f>
        <v>54</v>
      </c>
      <c r="D2865" s="5">
        <f t="shared" ref="D2865:D2928" si="1793">D2565</f>
        <v>162</v>
      </c>
      <c r="E2865" s="10" t="s">
        <v>241</v>
      </c>
      <c r="F2865" s="5">
        <f>[2]攻击!$N167</f>
        <v>90745</v>
      </c>
      <c r="G2865" s="5">
        <f t="shared" si="1742"/>
        <v>840</v>
      </c>
      <c r="H2865" s="5">
        <v>0</v>
      </c>
      <c r="I2865" s="6">
        <f t="shared" si="1743"/>
        <v>1670</v>
      </c>
      <c r="J2865">
        <v>0</v>
      </c>
      <c r="K2865" s="11">
        <f t="shared" si="1744"/>
        <v>8</v>
      </c>
      <c r="L2865">
        <v>0</v>
      </c>
      <c r="M2865">
        <v>0</v>
      </c>
      <c r="N2865" s="7">
        <v>0</v>
      </c>
      <c r="O2865" s="7" t="str">
        <f t="shared" ref="O2865:Q2865" si="1794">O2765</f>
        <v>1-1,2-63</v>
      </c>
      <c r="P2865" s="5" t="str">
        <f t="shared" si="1746"/>
        <v>1-180614</v>
      </c>
      <c r="Q2865" s="7">
        <f t="shared" si="1794"/>
        <v>0</v>
      </c>
      <c r="R2865" s="5">
        <f t="shared" si="1747"/>
        <v>90745</v>
      </c>
      <c r="S2865" s="5">
        <v>15</v>
      </c>
      <c r="T2865" s="5">
        <v>0</v>
      </c>
      <c r="U2865">
        <f>[2]升级消耗!$L165</f>
        <v>180614</v>
      </c>
      <c r="V2865">
        <f t="shared" ref="V2865:V2928" si="1795">V2565-0.05</f>
        <v>2.05</v>
      </c>
      <c r="AA2865" s="5">
        <f t="shared" si="1748"/>
        <v>1670</v>
      </c>
    </row>
    <row r="2866" spans="1:27">
      <c r="A2866" s="5">
        <f t="shared" si="1740"/>
        <v>1010163</v>
      </c>
      <c r="B2866" s="5">
        <f t="shared" si="1792"/>
        <v>1010</v>
      </c>
      <c r="C2866" s="5">
        <f>VLOOKUP(B2866,[1]role!$A:$J,10,1)</f>
        <v>54</v>
      </c>
      <c r="D2866" s="5">
        <f t="shared" si="1793"/>
        <v>163</v>
      </c>
      <c r="E2866" s="10" t="s">
        <v>241</v>
      </c>
      <c r="F2866" s="5">
        <f>[2]攻击!$N168</f>
        <v>92526</v>
      </c>
      <c r="G2866" s="5">
        <f t="shared" si="1742"/>
        <v>845</v>
      </c>
      <c r="H2866" s="5">
        <v>0</v>
      </c>
      <c r="I2866" s="6">
        <f t="shared" si="1743"/>
        <v>1680</v>
      </c>
      <c r="J2866">
        <v>0</v>
      </c>
      <c r="K2866" s="11">
        <f t="shared" si="1744"/>
        <v>8</v>
      </c>
      <c r="L2866">
        <v>0</v>
      </c>
      <c r="M2866">
        <v>0</v>
      </c>
      <c r="N2866" s="7">
        <v>0</v>
      </c>
      <c r="O2866" s="7" t="str">
        <f t="shared" ref="O2866:Q2866" si="1796">O2766</f>
        <v>1-1,2-64</v>
      </c>
      <c r="P2866" s="5" t="str">
        <f t="shared" si="1746"/>
        <v>1-184186</v>
      </c>
      <c r="Q2866" s="7">
        <f t="shared" si="1796"/>
        <v>0</v>
      </c>
      <c r="R2866" s="5">
        <f t="shared" si="1747"/>
        <v>92526</v>
      </c>
      <c r="S2866" s="5">
        <v>15</v>
      </c>
      <c r="T2866" s="5">
        <v>0</v>
      </c>
      <c r="U2866">
        <f>[2]升级消耗!$L166</f>
        <v>184186</v>
      </c>
      <c r="V2866">
        <f t="shared" si="1795"/>
        <v>2.05</v>
      </c>
      <c r="AA2866" s="5">
        <f t="shared" si="1748"/>
        <v>1680</v>
      </c>
    </row>
    <row r="2867" spans="1:27">
      <c r="A2867" s="5">
        <f t="shared" si="1740"/>
        <v>1010164</v>
      </c>
      <c r="B2867" s="5">
        <f t="shared" si="1792"/>
        <v>1010</v>
      </c>
      <c r="C2867" s="5">
        <f>VLOOKUP(B2867,[1]role!$A:$J,10,1)</f>
        <v>54</v>
      </c>
      <c r="D2867" s="5">
        <f t="shared" si="1793"/>
        <v>164</v>
      </c>
      <c r="E2867" s="10" t="s">
        <v>241</v>
      </c>
      <c r="F2867" s="5">
        <f>[2]攻击!$N169</f>
        <v>94307</v>
      </c>
      <c r="G2867" s="5">
        <f t="shared" si="1742"/>
        <v>850</v>
      </c>
      <c r="H2867" s="5">
        <v>0</v>
      </c>
      <c r="I2867" s="6">
        <f t="shared" si="1743"/>
        <v>1690</v>
      </c>
      <c r="J2867">
        <v>0</v>
      </c>
      <c r="K2867" s="11">
        <f t="shared" si="1744"/>
        <v>8</v>
      </c>
      <c r="L2867">
        <v>0</v>
      </c>
      <c r="M2867">
        <v>0</v>
      </c>
      <c r="N2867" s="7">
        <v>0</v>
      </c>
      <c r="O2867" s="7" t="str">
        <f t="shared" ref="O2867:Q2867" si="1797">O2767</f>
        <v>1-1,2-65</v>
      </c>
      <c r="P2867" s="5" t="str">
        <f t="shared" si="1746"/>
        <v>1-187745</v>
      </c>
      <c r="Q2867" s="7">
        <f t="shared" si="1797"/>
        <v>0</v>
      </c>
      <c r="R2867" s="5">
        <f t="shared" si="1747"/>
        <v>94307</v>
      </c>
      <c r="S2867" s="5">
        <v>15</v>
      </c>
      <c r="T2867" s="5">
        <v>0</v>
      </c>
      <c r="U2867">
        <f>[2]升级消耗!$L167</f>
        <v>187745</v>
      </c>
      <c r="V2867">
        <f t="shared" si="1795"/>
        <v>2.05</v>
      </c>
      <c r="AA2867" s="5">
        <f t="shared" si="1748"/>
        <v>1690</v>
      </c>
    </row>
    <row r="2868" spans="1:27">
      <c r="A2868" s="5">
        <f t="shared" si="1740"/>
        <v>1010165</v>
      </c>
      <c r="B2868" s="5">
        <f t="shared" si="1792"/>
        <v>1010</v>
      </c>
      <c r="C2868" s="5">
        <f>VLOOKUP(B2868,[1]role!$A:$J,10,1)</f>
        <v>54</v>
      </c>
      <c r="D2868" s="5">
        <f t="shared" si="1793"/>
        <v>165</v>
      </c>
      <c r="E2868" s="10" t="s">
        <v>241</v>
      </c>
      <c r="F2868" s="5">
        <f>[2]攻击!$N170</f>
        <v>96092</v>
      </c>
      <c r="G2868" s="5">
        <f t="shared" si="1742"/>
        <v>855</v>
      </c>
      <c r="H2868" s="5">
        <v>0</v>
      </c>
      <c r="I2868" s="6">
        <f t="shared" si="1743"/>
        <v>1700</v>
      </c>
      <c r="J2868">
        <v>0</v>
      </c>
      <c r="K2868" s="11">
        <f t="shared" si="1744"/>
        <v>8</v>
      </c>
      <c r="L2868">
        <v>0</v>
      </c>
      <c r="M2868">
        <v>0</v>
      </c>
      <c r="N2868" s="7">
        <v>0</v>
      </c>
      <c r="O2868" s="7" t="str">
        <f t="shared" ref="O2868:Q2868" si="1798">O2768</f>
        <v>1-1,2-66</v>
      </c>
      <c r="P2868" s="5" t="str">
        <f t="shared" si="1746"/>
        <v>1-191329</v>
      </c>
      <c r="Q2868" s="7">
        <f t="shared" si="1798"/>
        <v>0</v>
      </c>
      <c r="R2868" s="5">
        <f t="shared" si="1747"/>
        <v>96092</v>
      </c>
      <c r="S2868" s="5">
        <v>15</v>
      </c>
      <c r="T2868" s="5">
        <v>0</v>
      </c>
      <c r="U2868">
        <f>[2]升级消耗!$L168</f>
        <v>191329</v>
      </c>
      <c r="V2868">
        <f t="shared" si="1795"/>
        <v>2.05</v>
      </c>
      <c r="AA2868" s="5">
        <f t="shared" si="1748"/>
        <v>1700</v>
      </c>
    </row>
    <row r="2869" spans="1:27">
      <c r="A2869" s="5">
        <f t="shared" si="1740"/>
        <v>1010166</v>
      </c>
      <c r="B2869" s="5">
        <f t="shared" si="1792"/>
        <v>1010</v>
      </c>
      <c r="C2869" s="5">
        <f>VLOOKUP(B2869,[1]role!$A:$J,10,1)</f>
        <v>54</v>
      </c>
      <c r="D2869" s="5">
        <f t="shared" si="1793"/>
        <v>166</v>
      </c>
      <c r="E2869" s="10" t="s">
        <v>241</v>
      </c>
      <c r="F2869" s="5">
        <f>[2]攻击!$N171</f>
        <v>97877</v>
      </c>
      <c r="G2869" s="5">
        <f t="shared" si="1742"/>
        <v>860</v>
      </c>
      <c r="H2869" s="5">
        <v>0</v>
      </c>
      <c r="I2869" s="6">
        <f t="shared" si="1743"/>
        <v>1710</v>
      </c>
      <c r="J2869">
        <v>0</v>
      </c>
      <c r="K2869" s="11">
        <f t="shared" si="1744"/>
        <v>8</v>
      </c>
      <c r="L2869">
        <v>0</v>
      </c>
      <c r="M2869">
        <v>0</v>
      </c>
      <c r="N2869" s="7">
        <v>0</v>
      </c>
      <c r="O2869" s="7" t="str">
        <f t="shared" ref="O2869:Q2869" si="1799">O2769</f>
        <v>1-1,2-67</v>
      </c>
      <c r="P2869" s="5" t="str">
        <f t="shared" si="1746"/>
        <v>1-194908</v>
      </c>
      <c r="Q2869" s="7">
        <f t="shared" si="1799"/>
        <v>0</v>
      </c>
      <c r="R2869" s="5">
        <f t="shared" si="1747"/>
        <v>97877</v>
      </c>
      <c r="S2869" s="5">
        <v>15</v>
      </c>
      <c r="T2869" s="5">
        <v>0</v>
      </c>
      <c r="U2869">
        <f>[2]升级消耗!$L169</f>
        <v>194908</v>
      </c>
      <c r="V2869">
        <f t="shared" si="1795"/>
        <v>2.05</v>
      </c>
      <c r="AA2869" s="5">
        <f t="shared" si="1748"/>
        <v>1710</v>
      </c>
    </row>
    <row r="2870" spans="1:27">
      <c r="A2870" s="5">
        <f t="shared" si="1740"/>
        <v>1010167</v>
      </c>
      <c r="B2870" s="5">
        <f t="shared" si="1792"/>
        <v>1010</v>
      </c>
      <c r="C2870" s="5">
        <f>VLOOKUP(B2870,[1]role!$A:$J,10,1)</f>
        <v>54</v>
      </c>
      <c r="D2870" s="5">
        <f t="shared" si="1793"/>
        <v>167</v>
      </c>
      <c r="E2870" s="10" t="s">
        <v>241</v>
      </c>
      <c r="F2870" s="5">
        <f>[2]攻击!$N172</f>
        <v>99666</v>
      </c>
      <c r="G2870" s="5">
        <f t="shared" si="1742"/>
        <v>865</v>
      </c>
      <c r="H2870" s="5">
        <v>0</v>
      </c>
      <c r="I2870" s="6">
        <f t="shared" si="1743"/>
        <v>1720</v>
      </c>
      <c r="J2870">
        <v>0</v>
      </c>
      <c r="K2870" s="11">
        <f t="shared" si="1744"/>
        <v>8</v>
      </c>
      <c r="L2870">
        <v>0</v>
      </c>
      <c r="M2870">
        <v>0</v>
      </c>
      <c r="N2870" s="7">
        <v>0</v>
      </c>
      <c r="O2870" s="7" t="str">
        <f t="shared" ref="O2870:Q2870" si="1800">O2770</f>
        <v>1-1,2-68</v>
      </c>
      <c r="P2870" s="5" t="str">
        <f t="shared" si="1746"/>
        <v>1-198496</v>
      </c>
      <c r="Q2870" s="7">
        <f t="shared" si="1800"/>
        <v>0</v>
      </c>
      <c r="R2870" s="5">
        <f t="shared" si="1747"/>
        <v>99666</v>
      </c>
      <c r="S2870" s="5">
        <v>15</v>
      </c>
      <c r="T2870" s="5">
        <v>0</v>
      </c>
      <c r="U2870">
        <f>[2]升级消耗!$L170</f>
        <v>198496</v>
      </c>
      <c r="V2870">
        <f t="shared" si="1795"/>
        <v>2.05</v>
      </c>
      <c r="AA2870" s="5">
        <f t="shared" si="1748"/>
        <v>1720</v>
      </c>
    </row>
    <row r="2871" spans="1:27">
      <c r="A2871" s="5">
        <f t="shared" si="1740"/>
        <v>1010168</v>
      </c>
      <c r="B2871" s="5">
        <f t="shared" si="1792"/>
        <v>1010</v>
      </c>
      <c r="C2871" s="5">
        <f>VLOOKUP(B2871,[1]role!$A:$J,10,1)</f>
        <v>54</v>
      </c>
      <c r="D2871" s="5">
        <f t="shared" si="1793"/>
        <v>168</v>
      </c>
      <c r="E2871" s="10" t="s">
        <v>241</v>
      </c>
      <c r="F2871" s="5">
        <f>[2]攻击!$N173</f>
        <v>101455</v>
      </c>
      <c r="G2871" s="5">
        <f t="shared" si="1742"/>
        <v>869</v>
      </c>
      <c r="H2871" s="5">
        <v>0</v>
      </c>
      <c r="I2871" s="6">
        <f t="shared" si="1743"/>
        <v>1730</v>
      </c>
      <c r="J2871">
        <v>0</v>
      </c>
      <c r="K2871" s="11">
        <f t="shared" si="1744"/>
        <v>8</v>
      </c>
      <c r="L2871">
        <v>0</v>
      </c>
      <c r="M2871">
        <v>0</v>
      </c>
      <c r="N2871" s="7">
        <v>0</v>
      </c>
      <c r="O2871" s="7" t="str">
        <f t="shared" ref="O2871:Q2871" si="1801">O2771</f>
        <v>1-1,2-69</v>
      </c>
      <c r="P2871" s="5" t="str">
        <f t="shared" si="1746"/>
        <v>1-202079</v>
      </c>
      <c r="Q2871" s="7">
        <f t="shared" si="1801"/>
        <v>0</v>
      </c>
      <c r="R2871" s="5">
        <f t="shared" si="1747"/>
        <v>101455</v>
      </c>
      <c r="S2871" s="5">
        <v>15</v>
      </c>
      <c r="T2871" s="5">
        <v>0</v>
      </c>
      <c r="U2871">
        <f>[2]升级消耗!$L171</f>
        <v>202079</v>
      </c>
      <c r="V2871">
        <f t="shared" si="1795"/>
        <v>2.05</v>
      </c>
      <c r="AA2871" s="5">
        <f t="shared" si="1748"/>
        <v>1730</v>
      </c>
    </row>
    <row r="2872" spans="1:27">
      <c r="A2872" s="5">
        <f t="shared" si="1740"/>
        <v>1010169</v>
      </c>
      <c r="B2872" s="5">
        <f t="shared" si="1792"/>
        <v>1010</v>
      </c>
      <c r="C2872" s="5">
        <f>VLOOKUP(B2872,[1]role!$A:$J,10,1)</f>
        <v>54</v>
      </c>
      <c r="D2872" s="5">
        <f t="shared" si="1793"/>
        <v>169</v>
      </c>
      <c r="E2872" s="10" t="s">
        <v>241</v>
      </c>
      <c r="F2872" s="5">
        <f>[2]攻击!$N174</f>
        <v>103249</v>
      </c>
      <c r="G2872" s="5">
        <f t="shared" si="1742"/>
        <v>874</v>
      </c>
      <c r="H2872" s="5">
        <v>0</v>
      </c>
      <c r="I2872" s="6">
        <f t="shared" si="1743"/>
        <v>1740</v>
      </c>
      <c r="J2872">
        <v>0</v>
      </c>
      <c r="K2872" s="11">
        <f t="shared" si="1744"/>
        <v>8</v>
      </c>
      <c r="L2872">
        <v>0</v>
      </c>
      <c r="M2872">
        <v>0</v>
      </c>
      <c r="N2872" s="7">
        <v>0</v>
      </c>
      <c r="O2872" s="7" t="str">
        <f t="shared" ref="O2872:Q2872" si="1802">O2772</f>
        <v>1-1,2-70</v>
      </c>
      <c r="P2872" s="5" t="str">
        <f t="shared" si="1746"/>
        <v>1-205675</v>
      </c>
      <c r="Q2872" s="7">
        <f t="shared" si="1802"/>
        <v>0</v>
      </c>
      <c r="R2872" s="5">
        <f t="shared" si="1747"/>
        <v>103249</v>
      </c>
      <c r="S2872" s="5">
        <v>15</v>
      </c>
      <c r="T2872" s="5">
        <v>0</v>
      </c>
      <c r="U2872">
        <f>[2]升级消耗!$L172</f>
        <v>205675</v>
      </c>
      <c r="V2872">
        <f t="shared" si="1795"/>
        <v>2.05</v>
      </c>
      <c r="AA2872" s="5">
        <f t="shared" si="1748"/>
        <v>1740</v>
      </c>
    </row>
    <row r="2873" spans="1:27">
      <c r="A2873" s="5">
        <f t="shared" si="1740"/>
        <v>1010170</v>
      </c>
      <c r="B2873" s="5">
        <f t="shared" si="1792"/>
        <v>1010</v>
      </c>
      <c r="C2873" s="5">
        <f>VLOOKUP(B2873,[1]role!$A:$J,10,1)</f>
        <v>54</v>
      </c>
      <c r="D2873" s="5">
        <f t="shared" si="1793"/>
        <v>170</v>
      </c>
      <c r="E2873" s="10" t="s">
        <v>241</v>
      </c>
      <c r="F2873" s="5">
        <f>[2]攻击!$N175</f>
        <v>105042</v>
      </c>
      <c r="G2873" s="5">
        <f t="shared" si="1742"/>
        <v>879</v>
      </c>
      <c r="H2873" s="5">
        <v>0</v>
      </c>
      <c r="I2873" s="6">
        <f t="shared" si="1743"/>
        <v>1750</v>
      </c>
      <c r="J2873">
        <v>0</v>
      </c>
      <c r="K2873" s="11">
        <f t="shared" si="1744"/>
        <v>8</v>
      </c>
      <c r="L2873">
        <v>0</v>
      </c>
      <c r="M2873">
        <v>0</v>
      </c>
      <c r="N2873" s="7">
        <v>0</v>
      </c>
      <c r="O2873" s="7" t="str">
        <f t="shared" ref="O2873:Q2873" si="1803">O2773</f>
        <v>1-1,2-71</v>
      </c>
      <c r="P2873" s="5" t="str">
        <f t="shared" si="1746"/>
        <v>1-209275</v>
      </c>
      <c r="Q2873" s="7">
        <f t="shared" si="1803"/>
        <v>0</v>
      </c>
      <c r="R2873" s="5">
        <f t="shared" si="1747"/>
        <v>105042</v>
      </c>
      <c r="S2873" s="5">
        <v>15</v>
      </c>
      <c r="T2873" s="5">
        <v>0</v>
      </c>
      <c r="U2873">
        <f>[2]升级消耗!$L173</f>
        <v>209275</v>
      </c>
      <c r="V2873">
        <f t="shared" si="1795"/>
        <v>2.05</v>
      </c>
      <c r="AA2873" s="5">
        <f t="shared" si="1748"/>
        <v>1750</v>
      </c>
    </row>
    <row r="2874" spans="1:27">
      <c r="A2874" s="5">
        <f t="shared" si="1740"/>
        <v>1010171</v>
      </c>
      <c r="B2874" s="5">
        <f t="shared" si="1792"/>
        <v>1010</v>
      </c>
      <c r="C2874" s="5">
        <f>VLOOKUP(B2874,[1]role!$A:$J,10,1)</f>
        <v>54</v>
      </c>
      <c r="D2874" s="5">
        <f t="shared" si="1793"/>
        <v>171</v>
      </c>
      <c r="E2874" s="10" t="s">
        <v>241</v>
      </c>
      <c r="F2874" s="5">
        <f>[2]攻击!$N176</f>
        <v>106840</v>
      </c>
      <c r="G2874" s="5">
        <f t="shared" si="1742"/>
        <v>884</v>
      </c>
      <c r="H2874" s="5">
        <v>0</v>
      </c>
      <c r="I2874" s="6">
        <f t="shared" si="1743"/>
        <v>1760</v>
      </c>
      <c r="J2874">
        <v>0</v>
      </c>
      <c r="K2874" s="11">
        <f t="shared" si="1744"/>
        <v>8</v>
      </c>
      <c r="L2874">
        <v>0</v>
      </c>
      <c r="M2874">
        <v>0</v>
      </c>
      <c r="N2874" s="7">
        <v>0</v>
      </c>
      <c r="O2874" s="7" t="str">
        <f t="shared" ref="O2874:Q2874" si="1804">O2774</f>
        <v>1-1,2-72</v>
      </c>
      <c r="P2874" s="5" t="str">
        <f t="shared" si="1746"/>
        <v>1-212879</v>
      </c>
      <c r="Q2874" s="7">
        <f t="shared" si="1804"/>
        <v>0</v>
      </c>
      <c r="R2874" s="5">
        <f t="shared" si="1747"/>
        <v>106840</v>
      </c>
      <c r="S2874" s="5">
        <v>15</v>
      </c>
      <c r="T2874" s="5">
        <v>0</v>
      </c>
      <c r="U2874">
        <f>[2]升级消耗!$L174</f>
        <v>212879</v>
      </c>
      <c r="V2874">
        <f t="shared" si="1795"/>
        <v>2.05</v>
      </c>
      <c r="AA2874" s="5">
        <f t="shared" si="1748"/>
        <v>1760</v>
      </c>
    </row>
    <row r="2875" spans="1:27">
      <c r="A2875" s="5">
        <f t="shared" si="1740"/>
        <v>1010172</v>
      </c>
      <c r="B2875" s="5">
        <f t="shared" si="1792"/>
        <v>1010</v>
      </c>
      <c r="C2875" s="5">
        <f>VLOOKUP(B2875,[1]role!$A:$J,10,1)</f>
        <v>54</v>
      </c>
      <c r="D2875" s="5">
        <f t="shared" si="1793"/>
        <v>172</v>
      </c>
      <c r="E2875" s="10" t="s">
        <v>241</v>
      </c>
      <c r="F2875" s="5">
        <f>[2]攻击!$N177</f>
        <v>108637</v>
      </c>
      <c r="G2875" s="5">
        <f t="shared" si="1742"/>
        <v>889</v>
      </c>
      <c r="H2875" s="5">
        <v>0</v>
      </c>
      <c r="I2875" s="6">
        <f t="shared" si="1743"/>
        <v>1770</v>
      </c>
      <c r="J2875">
        <v>0</v>
      </c>
      <c r="K2875" s="11">
        <f t="shared" si="1744"/>
        <v>8</v>
      </c>
      <c r="L2875">
        <v>0</v>
      </c>
      <c r="M2875">
        <v>0</v>
      </c>
      <c r="N2875" s="7">
        <v>0</v>
      </c>
      <c r="O2875" s="7" t="str">
        <f t="shared" ref="O2875:Q2875" si="1805">O2775</f>
        <v>1-1,2-73</v>
      </c>
      <c r="P2875" s="5" t="str">
        <f t="shared" si="1746"/>
        <v>1-216474</v>
      </c>
      <c r="Q2875" s="7">
        <f t="shared" si="1805"/>
        <v>0</v>
      </c>
      <c r="R2875" s="5">
        <f t="shared" si="1747"/>
        <v>108637</v>
      </c>
      <c r="S2875" s="5">
        <v>15</v>
      </c>
      <c r="T2875" s="5">
        <v>0</v>
      </c>
      <c r="U2875">
        <f>[2]升级消耗!$L175</f>
        <v>216474</v>
      </c>
      <c r="V2875">
        <f t="shared" si="1795"/>
        <v>2.05</v>
      </c>
      <c r="AA2875" s="5">
        <f t="shared" si="1748"/>
        <v>1770</v>
      </c>
    </row>
    <row r="2876" spans="1:27">
      <c r="A2876" s="5">
        <f t="shared" si="1740"/>
        <v>1010173</v>
      </c>
      <c r="B2876" s="5">
        <f t="shared" si="1792"/>
        <v>1010</v>
      </c>
      <c r="C2876" s="5">
        <f>VLOOKUP(B2876,[1]role!$A:$J,10,1)</f>
        <v>54</v>
      </c>
      <c r="D2876" s="5">
        <f t="shared" si="1793"/>
        <v>173</v>
      </c>
      <c r="E2876" s="10" t="s">
        <v>241</v>
      </c>
      <c r="F2876" s="5">
        <f>[2]攻击!$N178</f>
        <v>110439</v>
      </c>
      <c r="G2876" s="5">
        <f t="shared" si="1742"/>
        <v>894</v>
      </c>
      <c r="H2876" s="5">
        <v>0</v>
      </c>
      <c r="I2876" s="6">
        <f t="shared" si="1743"/>
        <v>1780</v>
      </c>
      <c r="J2876">
        <v>0</v>
      </c>
      <c r="K2876" s="11">
        <f t="shared" si="1744"/>
        <v>8</v>
      </c>
      <c r="L2876">
        <v>0</v>
      </c>
      <c r="M2876">
        <v>0</v>
      </c>
      <c r="N2876" s="7">
        <v>0</v>
      </c>
      <c r="O2876" s="7" t="str">
        <f t="shared" ref="O2876:Q2876" si="1806">O2776</f>
        <v>1-1,2-74</v>
      </c>
      <c r="P2876" s="5" t="str">
        <f t="shared" si="1746"/>
        <v>1-220094</v>
      </c>
      <c r="Q2876" s="7">
        <f t="shared" si="1806"/>
        <v>0</v>
      </c>
      <c r="R2876" s="5">
        <f t="shared" si="1747"/>
        <v>110439</v>
      </c>
      <c r="S2876" s="5">
        <v>15</v>
      </c>
      <c r="T2876" s="5">
        <v>0</v>
      </c>
      <c r="U2876">
        <f>[2]升级消耗!$L176</f>
        <v>220094</v>
      </c>
      <c r="V2876">
        <f t="shared" si="1795"/>
        <v>2.05</v>
      </c>
      <c r="AA2876" s="5">
        <f t="shared" si="1748"/>
        <v>1780</v>
      </c>
    </row>
    <row r="2877" spans="1:27">
      <c r="A2877" s="5">
        <f t="shared" si="1740"/>
        <v>1010174</v>
      </c>
      <c r="B2877" s="5">
        <f t="shared" si="1792"/>
        <v>1010</v>
      </c>
      <c r="C2877" s="5">
        <f>VLOOKUP(B2877,[1]role!$A:$J,10,1)</f>
        <v>54</v>
      </c>
      <c r="D2877" s="5">
        <f t="shared" si="1793"/>
        <v>174</v>
      </c>
      <c r="E2877" s="10" t="s">
        <v>241</v>
      </c>
      <c r="F2877" s="5">
        <f>[2]攻击!$N179</f>
        <v>112241</v>
      </c>
      <c r="G2877" s="5">
        <f t="shared" si="1742"/>
        <v>899</v>
      </c>
      <c r="H2877" s="5">
        <v>0</v>
      </c>
      <c r="I2877" s="6">
        <f t="shared" si="1743"/>
        <v>1790</v>
      </c>
      <c r="J2877">
        <v>0</v>
      </c>
      <c r="K2877" s="11">
        <f t="shared" si="1744"/>
        <v>8</v>
      </c>
      <c r="L2877">
        <v>0</v>
      </c>
      <c r="M2877">
        <v>0</v>
      </c>
      <c r="N2877" s="7">
        <v>0</v>
      </c>
      <c r="O2877" s="7" t="str">
        <f t="shared" ref="O2877:Q2877" si="1807">O2777</f>
        <v>1-1,2-75</v>
      </c>
      <c r="P2877" s="5" t="str">
        <f t="shared" si="1746"/>
        <v>1-223706</v>
      </c>
      <c r="Q2877" s="7">
        <f t="shared" si="1807"/>
        <v>0</v>
      </c>
      <c r="R2877" s="5">
        <f t="shared" si="1747"/>
        <v>112241</v>
      </c>
      <c r="S2877" s="5">
        <v>15</v>
      </c>
      <c r="T2877" s="5">
        <v>0</v>
      </c>
      <c r="U2877">
        <f>[2]升级消耗!$L177</f>
        <v>223706</v>
      </c>
      <c r="V2877">
        <f t="shared" si="1795"/>
        <v>2.05</v>
      </c>
      <c r="AA2877" s="5">
        <f t="shared" si="1748"/>
        <v>1790</v>
      </c>
    </row>
    <row r="2878" spans="1:27">
      <c r="A2878" s="5">
        <f t="shared" si="1740"/>
        <v>1010175</v>
      </c>
      <c r="B2878" s="5">
        <f t="shared" si="1792"/>
        <v>1010</v>
      </c>
      <c r="C2878" s="5">
        <f>VLOOKUP(B2878,[1]role!$A:$J,10,1)</f>
        <v>54</v>
      </c>
      <c r="D2878" s="5">
        <f t="shared" si="1793"/>
        <v>175</v>
      </c>
      <c r="E2878" s="10" t="s">
        <v>241</v>
      </c>
      <c r="F2878" s="5">
        <f>[2]攻击!$N180</f>
        <v>114047</v>
      </c>
      <c r="G2878" s="5">
        <f t="shared" si="1742"/>
        <v>904</v>
      </c>
      <c r="H2878" s="5">
        <v>0</v>
      </c>
      <c r="I2878" s="6">
        <f t="shared" si="1743"/>
        <v>1800</v>
      </c>
      <c r="J2878">
        <v>0</v>
      </c>
      <c r="K2878" s="11">
        <f t="shared" si="1744"/>
        <v>8</v>
      </c>
      <c r="L2878">
        <v>0</v>
      </c>
      <c r="M2878">
        <v>0</v>
      </c>
      <c r="N2878" s="7">
        <v>0</v>
      </c>
      <c r="O2878" s="7" t="str">
        <f t="shared" ref="O2878:Q2878" si="1808">O2778</f>
        <v>1-1,2-76</v>
      </c>
      <c r="P2878" s="5" t="str">
        <f t="shared" si="1746"/>
        <v>1-227322</v>
      </c>
      <c r="Q2878" s="7">
        <f t="shared" si="1808"/>
        <v>0</v>
      </c>
      <c r="R2878" s="5">
        <f t="shared" si="1747"/>
        <v>114047</v>
      </c>
      <c r="S2878" s="5">
        <v>15</v>
      </c>
      <c r="T2878" s="5">
        <v>0</v>
      </c>
      <c r="U2878">
        <f>[2]升级消耗!$L178</f>
        <v>227322</v>
      </c>
      <c r="V2878">
        <f t="shared" si="1795"/>
        <v>2.05</v>
      </c>
      <c r="AA2878" s="5">
        <f t="shared" si="1748"/>
        <v>1800</v>
      </c>
    </row>
    <row r="2879" spans="1:27">
      <c r="A2879" s="5">
        <f t="shared" si="1740"/>
        <v>1010176</v>
      </c>
      <c r="B2879" s="5">
        <f t="shared" si="1792"/>
        <v>1010</v>
      </c>
      <c r="C2879" s="5">
        <f>VLOOKUP(B2879,[1]role!$A:$J,10,1)</f>
        <v>54</v>
      </c>
      <c r="D2879" s="5">
        <f t="shared" si="1793"/>
        <v>176</v>
      </c>
      <c r="E2879" s="10" t="s">
        <v>241</v>
      </c>
      <c r="F2879" s="5">
        <f>[2]攻击!$N181</f>
        <v>116756</v>
      </c>
      <c r="G2879" s="5">
        <f t="shared" si="1742"/>
        <v>908</v>
      </c>
      <c r="H2879" s="5">
        <v>0</v>
      </c>
      <c r="I2879" s="6">
        <f t="shared" si="1743"/>
        <v>1810</v>
      </c>
      <c r="J2879">
        <v>0</v>
      </c>
      <c r="K2879" s="11">
        <f t="shared" si="1744"/>
        <v>8</v>
      </c>
      <c r="L2879">
        <v>0</v>
      </c>
      <c r="M2879">
        <v>0</v>
      </c>
      <c r="N2879" s="7">
        <v>0</v>
      </c>
      <c r="O2879" s="7" t="str">
        <f t="shared" ref="O2879:Q2879" si="1809">O2779</f>
        <v>1-1,2-77</v>
      </c>
      <c r="P2879" s="5" t="str">
        <f t="shared" si="1746"/>
        <v>1-232754</v>
      </c>
      <c r="Q2879" s="7">
        <f t="shared" si="1809"/>
        <v>0</v>
      </c>
      <c r="R2879" s="5">
        <f t="shared" si="1747"/>
        <v>116756</v>
      </c>
      <c r="S2879" s="5">
        <v>15</v>
      </c>
      <c r="T2879" s="5">
        <v>0</v>
      </c>
      <c r="U2879">
        <f>[2]升级消耗!$L179</f>
        <v>232754</v>
      </c>
      <c r="V2879">
        <f t="shared" si="1795"/>
        <v>2.05</v>
      </c>
      <c r="AA2879" s="5">
        <f t="shared" si="1748"/>
        <v>1810</v>
      </c>
    </row>
    <row r="2880" spans="1:27">
      <c r="A2880" s="5">
        <f t="shared" si="1740"/>
        <v>1010177</v>
      </c>
      <c r="B2880" s="5">
        <f t="shared" si="1792"/>
        <v>1010</v>
      </c>
      <c r="C2880" s="5">
        <f>VLOOKUP(B2880,[1]role!$A:$J,10,1)</f>
        <v>54</v>
      </c>
      <c r="D2880" s="5">
        <f t="shared" si="1793"/>
        <v>177</v>
      </c>
      <c r="E2880" s="10" t="s">
        <v>241</v>
      </c>
      <c r="F2880" s="5">
        <f>[2]攻击!$N182</f>
        <v>119465</v>
      </c>
      <c r="G2880" s="5">
        <f t="shared" si="1742"/>
        <v>913</v>
      </c>
      <c r="H2880" s="5">
        <v>0</v>
      </c>
      <c r="I2880" s="6">
        <f t="shared" si="1743"/>
        <v>1820</v>
      </c>
      <c r="J2880">
        <v>0</v>
      </c>
      <c r="K2880" s="11">
        <f t="shared" si="1744"/>
        <v>8</v>
      </c>
      <c r="L2880">
        <v>0</v>
      </c>
      <c r="M2880">
        <v>0</v>
      </c>
      <c r="N2880" s="7">
        <v>0</v>
      </c>
      <c r="O2880" s="7" t="str">
        <f t="shared" ref="O2880:Q2880" si="1810">O2780</f>
        <v>1-1,2-78</v>
      </c>
      <c r="P2880" s="5" t="str">
        <f t="shared" si="1746"/>
        <v>1-238182</v>
      </c>
      <c r="Q2880" s="7">
        <f t="shared" si="1810"/>
        <v>0</v>
      </c>
      <c r="R2880" s="5">
        <f t="shared" si="1747"/>
        <v>119465</v>
      </c>
      <c r="S2880" s="5">
        <v>15</v>
      </c>
      <c r="T2880" s="5">
        <v>0</v>
      </c>
      <c r="U2880">
        <f>[2]升级消耗!$L180</f>
        <v>238182</v>
      </c>
      <c r="V2880">
        <f t="shared" si="1795"/>
        <v>2.05</v>
      </c>
      <c r="AA2880" s="5">
        <f t="shared" si="1748"/>
        <v>1820</v>
      </c>
    </row>
    <row r="2881" spans="1:27">
      <c r="A2881" s="5">
        <f t="shared" si="1740"/>
        <v>1010178</v>
      </c>
      <c r="B2881" s="5">
        <f t="shared" si="1792"/>
        <v>1010</v>
      </c>
      <c r="C2881" s="5">
        <f>VLOOKUP(B2881,[1]role!$A:$J,10,1)</f>
        <v>54</v>
      </c>
      <c r="D2881" s="5">
        <f t="shared" si="1793"/>
        <v>178</v>
      </c>
      <c r="E2881" s="10" t="s">
        <v>241</v>
      </c>
      <c r="F2881" s="5">
        <f>[2]攻击!$N183</f>
        <v>122178</v>
      </c>
      <c r="G2881" s="5">
        <f t="shared" si="1742"/>
        <v>918</v>
      </c>
      <c r="H2881" s="5">
        <v>0</v>
      </c>
      <c r="I2881" s="6">
        <f t="shared" si="1743"/>
        <v>1830</v>
      </c>
      <c r="J2881">
        <v>0</v>
      </c>
      <c r="K2881" s="11">
        <f t="shared" si="1744"/>
        <v>8</v>
      </c>
      <c r="L2881">
        <v>0</v>
      </c>
      <c r="M2881">
        <v>0</v>
      </c>
      <c r="N2881" s="7">
        <v>0</v>
      </c>
      <c r="O2881" s="7" t="str">
        <f t="shared" ref="O2881:Q2881" si="1811">O2781</f>
        <v>1-1,2-79</v>
      </c>
      <c r="P2881" s="5" t="str">
        <f t="shared" si="1746"/>
        <v>1-243622</v>
      </c>
      <c r="Q2881" s="7">
        <f t="shared" si="1811"/>
        <v>0</v>
      </c>
      <c r="R2881" s="5">
        <f t="shared" si="1747"/>
        <v>122178</v>
      </c>
      <c r="S2881" s="5">
        <v>15</v>
      </c>
      <c r="T2881" s="5">
        <v>0</v>
      </c>
      <c r="U2881">
        <f>[2]升级消耗!$L181</f>
        <v>243622</v>
      </c>
      <c r="V2881">
        <f t="shared" si="1795"/>
        <v>2.05</v>
      </c>
      <c r="AA2881" s="5">
        <f t="shared" si="1748"/>
        <v>1830</v>
      </c>
    </row>
    <row r="2882" spans="1:27">
      <c r="A2882" s="5">
        <f t="shared" si="1740"/>
        <v>1010179</v>
      </c>
      <c r="B2882" s="5">
        <f t="shared" si="1792"/>
        <v>1010</v>
      </c>
      <c r="C2882" s="5">
        <f>VLOOKUP(B2882,[1]role!$A:$J,10,1)</f>
        <v>54</v>
      </c>
      <c r="D2882" s="5">
        <f t="shared" si="1793"/>
        <v>179</v>
      </c>
      <c r="E2882" s="10" t="s">
        <v>241</v>
      </c>
      <c r="F2882" s="5">
        <f>[2]攻击!$N184</f>
        <v>124891</v>
      </c>
      <c r="G2882" s="5">
        <f t="shared" si="1742"/>
        <v>923</v>
      </c>
      <c r="H2882" s="5">
        <v>0</v>
      </c>
      <c r="I2882" s="6">
        <f t="shared" si="1743"/>
        <v>1840</v>
      </c>
      <c r="J2882">
        <v>0</v>
      </c>
      <c r="K2882" s="11">
        <f t="shared" si="1744"/>
        <v>8</v>
      </c>
      <c r="L2882">
        <v>0</v>
      </c>
      <c r="M2882">
        <v>0</v>
      </c>
      <c r="N2882" s="7">
        <v>0</v>
      </c>
      <c r="O2882" s="7" t="str">
        <f t="shared" ref="O2882:Q2882" si="1812">O2782</f>
        <v>1-1,2-80</v>
      </c>
      <c r="P2882" s="5" t="str">
        <f t="shared" si="1746"/>
        <v>1-249066</v>
      </c>
      <c r="Q2882" s="7">
        <f t="shared" si="1812"/>
        <v>0</v>
      </c>
      <c r="R2882" s="5">
        <f t="shared" si="1747"/>
        <v>124891</v>
      </c>
      <c r="S2882" s="5">
        <v>15</v>
      </c>
      <c r="T2882" s="5">
        <v>0</v>
      </c>
      <c r="U2882">
        <f>[2]升级消耗!$L182</f>
        <v>249066</v>
      </c>
      <c r="V2882">
        <f t="shared" si="1795"/>
        <v>2.05</v>
      </c>
      <c r="AA2882" s="5">
        <f t="shared" si="1748"/>
        <v>1840</v>
      </c>
    </row>
    <row r="2883" spans="1:27">
      <c r="A2883" s="5">
        <f t="shared" si="1740"/>
        <v>1010180</v>
      </c>
      <c r="B2883" s="5">
        <f t="shared" si="1792"/>
        <v>1010</v>
      </c>
      <c r="C2883" s="5">
        <f>VLOOKUP(B2883,[1]role!$A:$J,10,1)</f>
        <v>54</v>
      </c>
      <c r="D2883" s="5">
        <f t="shared" si="1793"/>
        <v>180</v>
      </c>
      <c r="E2883" s="10" t="s">
        <v>241</v>
      </c>
      <c r="F2883" s="5">
        <f>[2]攻击!$N185</f>
        <v>127609</v>
      </c>
      <c r="G2883" s="5">
        <f t="shared" si="1742"/>
        <v>928</v>
      </c>
      <c r="H2883" s="5">
        <v>0</v>
      </c>
      <c r="I2883" s="6">
        <f t="shared" si="1743"/>
        <v>1850</v>
      </c>
      <c r="J2883">
        <v>0</v>
      </c>
      <c r="K2883" s="11">
        <f t="shared" si="1744"/>
        <v>8</v>
      </c>
      <c r="L2883">
        <v>0</v>
      </c>
      <c r="M2883">
        <v>0</v>
      </c>
      <c r="N2883" s="7">
        <v>0</v>
      </c>
      <c r="O2883" s="7" t="str">
        <f t="shared" ref="O2883:Q2883" si="1813">O2783</f>
        <v>1-1,2-81</v>
      </c>
      <c r="P2883" s="5" t="str">
        <f t="shared" si="1746"/>
        <v>1-254510</v>
      </c>
      <c r="Q2883" s="7">
        <f t="shared" si="1813"/>
        <v>0</v>
      </c>
      <c r="R2883" s="5">
        <f t="shared" si="1747"/>
        <v>127609</v>
      </c>
      <c r="S2883" s="5">
        <v>15</v>
      </c>
      <c r="T2883" s="5">
        <v>0</v>
      </c>
      <c r="U2883">
        <f>[2]升级消耗!$L183</f>
        <v>254510</v>
      </c>
      <c r="V2883">
        <f t="shared" si="1795"/>
        <v>2.05</v>
      </c>
      <c r="AA2883" s="5">
        <f t="shared" si="1748"/>
        <v>1850</v>
      </c>
    </row>
    <row r="2884" spans="1:27">
      <c r="A2884" s="5">
        <f t="shared" ref="A2884:A2947" si="1814">A2584+1000</f>
        <v>1010181</v>
      </c>
      <c r="B2884" s="5">
        <f t="shared" si="1792"/>
        <v>1010</v>
      </c>
      <c r="C2884" s="5">
        <f>VLOOKUP(B2884,[1]role!$A:$J,10,1)</f>
        <v>54</v>
      </c>
      <c r="D2884" s="5">
        <f t="shared" si="1793"/>
        <v>181</v>
      </c>
      <c r="E2884" s="10" t="s">
        <v>241</v>
      </c>
      <c r="F2884" s="5">
        <f>[2]攻击!$N186</f>
        <v>130326</v>
      </c>
      <c r="G2884" s="5">
        <f t="shared" si="1742"/>
        <v>933</v>
      </c>
      <c r="H2884" s="5">
        <v>0</v>
      </c>
      <c r="I2884" s="6">
        <f t="shared" si="1743"/>
        <v>1860</v>
      </c>
      <c r="J2884">
        <v>0</v>
      </c>
      <c r="K2884" s="11">
        <f t="shared" si="1744"/>
        <v>8</v>
      </c>
      <c r="L2884">
        <v>0</v>
      </c>
      <c r="M2884">
        <v>0</v>
      </c>
      <c r="N2884" s="7">
        <v>0</v>
      </c>
      <c r="O2884" s="7" t="str">
        <f t="shared" ref="O2884:Q2884" si="1815">O2784</f>
        <v>1-1,2-82</v>
      </c>
      <c r="P2884" s="5" t="str">
        <f t="shared" si="1746"/>
        <v>1-259966</v>
      </c>
      <c r="Q2884" s="7">
        <f t="shared" si="1815"/>
        <v>0</v>
      </c>
      <c r="R2884" s="5">
        <f t="shared" si="1747"/>
        <v>130326</v>
      </c>
      <c r="S2884" s="5">
        <v>15</v>
      </c>
      <c r="T2884" s="5">
        <v>0</v>
      </c>
      <c r="U2884">
        <f>[2]升级消耗!$L184</f>
        <v>259966</v>
      </c>
      <c r="V2884">
        <f t="shared" si="1795"/>
        <v>2.05</v>
      </c>
      <c r="AA2884" s="5">
        <f t="shared" si="1748"/>
        <v>1860</v>
      </c>
    </row>
    <row r="2885" spans="1:27">
      <c r="A2885" s="5">
        <f t="shared" si="1814"/>
        <v>1010182</v>
      </c>
      <c r="B2885" s="5">
        <f t="shared" si="1792"/>
        <v>1010</v>
      </c>
      <c r="C2885" s="5">
        <f>VLOOKUP(B2885,[1]role!$A:$J,10,1)</f>
        <v>54</v>
      </c>
      <c r="D2885" s="5">
        <f t="shared" si="1793"/>
        <v>182</v>
      </c>
      <c r="E2885" s="10" t="s">
        <v>241</v>
      </c>
      <c r="F2885" s="5">
        <f>[2]攻击!$N187</f>
        <v>133048</v>
      </c>
      <c r="G2885" s="5">
        <f t="shared" ref="G2885:G2948" si="1816">INT(I2885/V2885)+26</f>
        <v>938</v>
      </c>
      <c r="H2885" s="5">
        <v>0</v>
      </c>
      <c r="I2885" s="6">
        <f t="shared" ref="I2885:I2948" si="1817">INT(AA2885)</f>
        <v>1870</v>
      </c>
      <c r="J2885">
        <v>0</v>
      </c>
      <c r="K2885" s="11">
        <f t="shared" ref="K2885:K2948" si="1818">IF(B2885=2008,10,IF(B2885&gt;3000,10,IF(B2885&gt;2000,5,8)))</f>
        <v>8</v>
      </c>
      <c r="L2885">
        <v>0</v>
      </c>
      <c r="M2885">
        <v>0</v>
      </c>
      <c r="N2885" s="7">
        <v>0</v>
      </c>
      <c r="O2885" s="7" t="str">
        <f t="shared" ref="O2885:Q2885" si="1819">O2785</f>
        <v>1-1,2-83</v>
      </c>
      <c r="P2885" s="5" t="str">
        <f t="shared" ref="P2885:P2948" si="1820">"1-"&amp;U2885</f>
        <v>1-265414</v>
      </c>
      <c r="Q2885" s="7">
        <f t="shared" si="1819"/>
        <v>0</v>
      </c>
      <c r="R2885" s="5">
        <f t="shared" ref="R2885:R2948" si="1821">F2885</f>
        <v>133048</v>
      </c>
      <c r="S2885" s="5">
        <v>15</v>
      </c>
      <c r="T2885" s="5">
        <v>0</v>
      </c>
      <c r="U2885">
        <f>[2]升级消耗!$L185</f>
        <v>265414</v>
      </c>
      <c r="V2885">
        <f t="shared" si="1795"/>
        <v>2.05</v>
      </c>
      <c r="AA2885" s="5">
        <f t="shared" ref="AA2885:AA2948" si="1822">50+D2885*10</f>
        <v>1870</v>
      </c>
    </row>
    <row r="2886" spans="1:27">
      <c r="A2886" s="5">
        <f t="shared" si="1814"/>
        <v>1010183</v>
      </c>
      <c r="B2886" s="5">
        <f t="shared" si="1792"/>
        <v>1010</v>
      </c>
      <c r="C2886" s="5">
        <f>VLOOKUP(B2886,[1]role!$A:$J,10,1)</f>
        <v>54</v>
      </c>
      <c r="D2886" s="5">
        <f t="shared" si="1793"/>
        <v>183</v>
      </c>
      <c r="E2886" s="10" t="s">
        <v>241</v>
      </c>
      <c r="F2886" s="5">
        <f>[2]攻击!$N188</f>
        <v>135769</v>
      </c>
      <c r="G2886" s="5">
        <f t="shared" si="1816"/>
        <v>943</v>
      </c>
      <c r="H2886" s="5">
        <v>0</v>
      </c>
      <c r="I2886" s="6">
        <f t="shared" si="1817"/>
        <v>1880</v>
      </c>
      <c r="J2886">
        <v>0</v>
      </c>
      <c r="K2886" s="11">
        <f t="shared" si="1818"/>
        <v>8</v>
      </c>
      <c r="L2886">
        <v>0</v>
      </c>
      <c r="M2886">
        <v>0</v>
      </c>
      <c r="N2886" s="7">
        <v>0</v>
      </c>
      <c r="O2886" s="7" t="str">
        <f t="shared" ref="O2886:Q2886" si="1823">O2786</f>
        <v>1-1,2-84</v>
      </c>
      <c r="P2886" s="5" t="str">
        <f t="shared" si="1820"/>
        <v>1-270874</v>
      </c>
      <c r="Q2886" s="7">
        <f t="shared" si="1823"/>
        <v>0</v>
      </c>
      <c r="R2886" s="5">
        <f t="shared" si="1821"/>
        <v>135769</v>
      </c>
      <c r="S2886" s="5">
        <v>15</v>
      </c>
      <c r="T2886" s="5">
        <v>0</v>
      </c>
      <c r="U2886">
        <f>[2]升级消耗!$L186</f>
        <v>270874</v>
      </c>
      <c r="V2886">
        <f t="shared" si="1795"/>
        <v>2.05</v>
      </c>
      <c r="AA2886" s="5">
        <f t="shared" si="1822"/>
        <v>1880</v>
      </c>
    </row>
    <row r="2887" spans="1:27">
      <c r="A2887" s="5">
        <f t="shared" si="1814"/>
        <v>1010184</v>
      </c>
      <c r="B2887" s="5">
        <f t="shared" si="1792"/>
        <v>1010</v>
      </c>
      <c r="C2887" s="5">
        <f>VLOOKUP(B2887,[1]role!$A:$J,10,1)</f>
        <v>54</v>
      </c>
      <c r="D2887" s="5">
        <f t="shared" si="1793"/>
        <v>184</v>
      </c>
      <c r="E2887" s="10" t="s">
        <v>241</v>
      </c>
      <c r="F2887" s="5">
        <f>[2]攻击!$N189</f>
        <v>138495</v>
      </c>
      <c r="G2887" s="5">
        <f t="shared" si="1816"/>
        <v>947</v>
      </c>
      <c r="H2887" s="5">
        <v>0</v>
      </c>
      <c r="I2887" s="6">
        <f t="shared" si="1817"/>
        <v>1890</v>
      </c>
      <c r="J2887">
        <v>0</v>
      </c>
      <c r="K2887" s="11">
        <f t="shared" si="1818"/>
        <v>8</v>
      </c>
      <c r="L2887">
        <v>0</v>
      </c>
      <c r="M2887">
        <v>0</v>
      </c>
      <c r="N2887" s="7">
        <v>0</v>
      </c>
      <c r="O2887" s="7" t="str">
        <f t="shared" ref="O2887:Q2887" si="1824">O2787</f>
        <v>1-1,2-85</v>
      </c>
      <c r="P2887" s="5" t="str">
        <f t="shared" si="1820"/>
        <v>1-276334</v>
      </c>
      <c r="Q2887" s="7">
        <f t="shared" si="1824"/>
        <v>0</v>
      </c>
      <c r="R2887" s="5">
        <f t="shared" si="1821"/>
        <v>138495</v>
      </c>
      <c r="S2887" s="5">
        <v>15</v>
      </c>
      <c r="T2887" s="5">
        <v>0</v>
      </c>
      <c r="U2887">
        <f>[2]升级消耗!$L187</f>
        <v>276334</v>
      </c>
      <c r="V2887">
        <f t="shared" si="1795"/>
        <v>2.05</v>
      </c>
      <c r="AA2887" s="5">
        <f t="shared" si="1822"/>
        <v>1890</v>
      </c>
    </row>
    <row r="2888" spans="1:27">
      <c r="A2888" s="5">
        <f t="shared" si="1814"/>
        <v>1010185</v>
      </c>
      <c r="B2888" s="5">
        <f t="shared" si="1792"/>
        <v>1010</v>
      </c>
      <c r="C2888" s="5">
        <f>VLOOKUP(B2888,[1]role!$A:$J,10,1)</f>
        <v>54</v>
      </c>
      <c r="D2888" s="5">
        <f t="shared" si="1793"/>
        <v>185</v>
      </c>
      <c r="E2888" s="10" t="s">
        <v>241</v>
      </c>
      <c r="F2888" s="5">
        <f>[2]攻击!$N190</f>
        <v>141221</v>
      </c>
      <c r="G2888" s="5">
        <f t="shared" si="1816"/>
        <v>952</v>
      </c>
      <c r="H2888" s="5">
        <v>0</v>
      </c>
      <c r="I2888" s="6">
        <f t="shared" si="1817"/>
        <v>1900</v>
      </c>
      <c r="J2888">
        <v>0</v>
      </c>
      <c r="K2888" s="11">
        <f t="shared" si="1818"/>
        <v>8</v>
      </c>
      <c r="L2888">
        <v>0</v>
      </c>
      <c r="M2888">
        <v>0</v>
      </c>
      <c r="N2888" s="7">
        <v>0</v>
      </c>
      <c r="O2888" s="7" t="str">
        <f t="shared" ref="O2888:Q2888" si="1825">O2788</f>
        <v>1-1,2-86</v>
      </c>
      <c r="P2888" s="5" t="str">
        <f t="shared" si="1820"/>
        <v>1-281806</v>
      </c>
      <c r="Q2888" s="7">
        <f t="shared" si="1825"/>
        <v>0</v>
      </c>
      <c r="R2888" s="5">
        <f t="shared" si="1821"/>
        <v>141221</v>
      </c>
      <c r="S2888" s="5">
        <v>15</v>
      </c>
      <c r="T2888" s="5">
        <v>0</v>
      </c>
      <c r="U2888">
        <f>[2]升级消耗!$L188</f>
        <v>281806</v>
      </c>
      <c r="V2888">
        <f t="shared" si="1795"/>
        <v>2.05</v>
      </c>
      <c r="AA2888" s="5">
        <f t="shared" si="1822"/>
        <v>1900</v>
      </c>
    </row>
    <row r="2889" spans="1:27">
      <c r="A2889" s="5">
        <f t="shared" si="1814"/>
        <v>1010186</v>
      </c>
      <c r="B2889" s="5">
        <f t="shared" si="1792"/>
        <v>1010</v>
      </c>
      <c r="C2889" s="5">
        <f>VLOOKUP(B2889,[1]role!$A:$J,10,1)</f>
        <v>54</v>
      </c>
      <c r="D2889" s="5">
        <f t="shared" si="1793"/>
        <v>186</v>
      </c>
      <c r="E2889" s="10" t="s">
        <v>241</v>
      </c>
      <c r="F2889" s="5">
        <f>[2]攻击!$N191</f>
        <v>143951</v>
      </c>
      <c r="G2889" s="5">
        <f t="shared" si="1816"/>
        <v>957</v>
      </c>
      <c r="H2889" s="5">
        <v>0</v>
      </c>
      <c r="I2889" s="6">
        <f t="shared" si="1817"/>
        <v>1910</v>
      </c>
      <c r="J2889">
        <v>0</v>
      </c>
      <c r="K2889" s="11">
        <f t="shared" si="1818"/>
        <v>8</v>
      </c>
      <c r="L2889">
        <v>0</v>
      </c>
      <c r="M2889">
        <v>0</v>
      </c>
      <c r="N2889" s="7">
        <v>0</v>
      </c>
      <c r="O2889" s="7" t="str">
        <f t="shared" ref="O2889:Q2889" si="1826">O2789</f>
        <v>1-1,2-87</v>
      </c>
      <c r="P2889" s="5" t="str">
        <f t="shared" si="1820"/>
        <v>1-287271</v>
      </c>
      <c r="Q2889" s="7">
        <f t="shared" si="1826"/>
        <v>0</v>
      </c>
      <c r="R2889" s="5">
        <f t="shared" si="1821"/>
        <v>143951</v>
      </c>
      <c r="S2889" s="5">
        <v>15</v>
      </c>
      <c r="T2889" s="5">
        <v>0</v>
      </c>
      <c r="U2889">
        <f>[2]升级消耗!$L189</f>
        <v>287271</v>
      </c>
      <c r="V2889">
        <f t="shared" si="1795"/>
        <v>2.05</v>
      </c>
      <c r="AA2889" s="5">
        <f t="shared" si="1822"/>
        <v>1910</v>
      </c>
    </row>
    <row r="2890" spans="1:27">
      <c r="A2890" s="5">
        <f t="shared" si="1814"/>
        <v>1010187</v>
      </c>
      <c r="B2890" s="5">
        <f t="shared" si="1792"/>
        <v>1010</v>
      </c>
      <c r="C2890" s="5">
        <f>VLOOKUP(B2890,[1]role!$A:$J,10,1)</f>
        <v>54</v>
      </c>
      <c r="D2890" s="5">
        <f t="shared" si="1793"/>
        <v>187</v>
      </c>
      <c r="E2890" s="10" t="s">
        <v>241</v>
      </c>
      <c r="F2890" s="5">
        <f>[2]攻击!$N192</f>
        <v>146681</v>
      </c>
      <c r="G2890" s="5">
        <f t="shared" si="1816"/>
        <v>962</v>
      </c>
      <c r="H2890" s="5">
        <v>0</v>
      </c>
      <c r="I2890" s="6">
        <f t="shared" si="1817"/>
        <v>1920</v>
      </c>
      <c r="J2890">
        <v>0</v>
      </c>
      <c r="K2890" s="11">
        <f t="shared" si="1818"/>
        <v>8</v>
      </c>
      <c r="L2890">
        <v>0</v>
      </c>
      <c r="M2890">
        <v>0</v>
      </c>
      <c r="N2890" s="7">
        <v>0</v>
      </c>
      <c r="O2890" s="7" t="str">
        <f t="shared" ref="O2890:Q2890" si="1827">O2790</f>
        <v>1-1,2-88</v>
      </c>
      <c r="P2890" s="5" t="str">
        <f t="shared" si="1820"/>
        <v>1-292747</v>
      </c>
      <c r="Q2890" s="7">
        <f t="shared" si="1827"/>
        <v>0</v>
      </c>
      <c r="R2890" s="5">
        <f t="shared" si="1821"/>
        <v>146681</v>
      </c>
      <c r="S2890" s="5">
        <v>15</v>
      </c>
      <c r="T2890" s="5">
        <v>0</v>
      </c>
      <c r="U2890">
        <f>[2]升级消耗!$L190</f>
        <v>292747</v>
      </c>
      <c r="V2890">
        <f t="shared" si="1795"/>
        <v>2.05</v>
      </c>
      <c r="AA2890" s="5">
        <f t="shared" si="1822"/>
        <v>1920</v>
      </c>
    </row>
    <row r="2891" spans="1:27">
      <c r="A2891" s="5">
        <f t="shared" si="1814"/>
        <v>1010188</v>
      </c>
      <c r="B2891" s="5">
        <f t="shared" si="1792"/>
        <v>1010</v>
      </c>
      <c r="C2891" s="5">
        <f>VLOOKUP(B2891,[1]role!$A:$J,10,1)</f>
        <v>54</v>
      </c>
      <c r="D2891" s="5">
        <f t="shared" si="1793"/>
        <v>188</v>
      </c>
      <c r="E2891" s="10" t="s">
        <v>241</v>
      </c>
      <c r="F2891" s="5">
        <f>[2]攻击!$N193</f>
        <v>149415</v>
      </c>
      <c r="G2891" s="5">
        <f t="shared" si="1816"/>
        <v>967</v>
      </c>
      <c r="H2891" s="5">
        <v>0</v>
      </c>
      <c r="I2891" s="6">
        <f t="shared" si="1817"/>
        <v>1930</v>
      </c>
      <c r="J2891">
        <v>0</v>
      </c>
      <c r="K2891" s="11">
        <f t="shared" si="1818"/>
        <v>8</v>
      </c>
      <c r="L2891">
        <v>0</v>
      </c>
      <c r="M2891">
        <v>0</v>
      </c>
      <c r="N2891" s="7">
        <v>0</v>
      </c>
      <c r="O2891" s="7" t="str">
        <f t="shared" ref="O2891:Q2891" si="1828">O2791</f>
        <v>1-1,2-89</v>
      </c>
      <c r="P2891" s="5" t="str">
        <f t="shared" si="1820"/>
        <v>1-298223</v>
      </c>
      <c r="Q2891" s="7">
        <f t="shared" si="1828"/>
        <v>0</v>
      </c>
      <c r="R2891" s="5">
        <f t="shared" si="1821"/>
        <v>149415</v>
      </c>
      <c r="S2891" s="5">
        <v>15</v>
      </c>
      <c r="T2891" s="5">
        <v>0</v>
      </c>
      <c r="U2891">
        <f>[2]升级消耗!$L191</f>
        <v>298223</v>
      </c>
      <c r="V2891">
        <f t="shared" si="1795"/>
        <v>2.05</v>
      </c>
      <c r="AA2891" s="5">
        <f t="shared" si="1822"/>
        <v>1930</v>
      </c>
    </row>
    <row r="2892" spans="1:27">
      <c r="A2892" s="5">
        <f t="shared" si="1814"/>
        <v>1010189</v>
      </c>
      <c r="B2892" s="5">
        <f t="shared" si="1792"/>
        <v>1010</v>
      </c>
      <c r="C2892" s="5">
        <f>VLOOKUP(B2892,[1]role!$A:$J,10,1)</f>
        <v>54</v>
      </c>
      <c r="D2892" s="5">
        <f t="shared" si="1793"/>
        <v>189</v>
      </c>
      <c r="E2892" s="10" t="s">
        <v>241</v>
      </c>
      <c r="F2892" s="5">
        <f>[2]攻击!$N194</f>
        <v>152149</v>
      </c>
      <c r="G2892" s="5">
        <f t="shared" si="1816"/>
        <v>972</v>
      </c>
      <c r="H2892" s="5">
        <v>0</v>
      </c>
      <c r="I2892" s="6">
        <f t="shared" si="1817"/>
        <v>1940</v>
      </c>
      <c r="J2892">
        <v>0</v>
      </c>
      <c r="K2892" s="11">
        <f t="shared" si="1818"/>
        <v>8</v>
      </c>
      <c r="L2892">
        <v>0</v>
      </c>
      <c r="M2892">
        <v>0</v>
      </c>
      <c r="N2892" s="7">
        <v>0</v>
      </c>
      <c r="O2892" s="7" t="str">
        <f t="shared" ref="O2892:Q2892" si="1829">O2792</f>
        <v>1-1,2-90</v>
      </c>
      <c r="P2892" s="5" t="str">
        <f t="shared" si="1820"/>
        <v>1-303716</v>
      </c>
      <c r="Q2892" s="7">
        <f t="shared" si="1829"/>
        <v>0</v>
      </c>
      <c r="R2892" s="5">
        <f t="shared" si="1821"/>
        <v>152149</v>
      </c>
      <c r="S2892" s="5">
        <v>15</v>
      </c>
      <c r="T2892" s="5">
        <v>0</v>
      </c>
      <c r="U2892">
        <f>[2]升级消耗!$L192</f>
        <v>303716</v>
      </c>
      <c r="V2892">
        <f t="shared" si="1795"/>
        <v>2.05</v>
      </c>
      <c r="AA2892" s="5">
        <f t="shared" si="1822"/>
        <v>1940</v>
      </c>
    </row>
    <row r="2893" spans="1:27">
      <c r="A2893" s="5">
        <f t="shared" si="1814"/>
        <v>1010190</v>
      </c>
      <c r="B2893" s="5">
        <f t="shared" si="1792"/>
        <v>1010</v>
      </c>
      <c r="C2893" s="5">
        <f>VLOOKUP(B2893,[1]role!$A:$J,10,1)</f>
        <v>54</v>
      </c>
      <c r="D2893" s="5">
        <f t="shared" si="1793"/>
        <v>190</v>
      </c>
      <c r="E2893" s="10" t="s">
        <v>241</v>
      </c>
      <c r="F2893" s="5">
        <f>[2]攻击!$N195</f>
        <v>154888</v>
      </c>
      <c r="G2893" s="5">
        <f t="shared" si="1816"/>
        <v>977</v>
      </c>
      <c r="H2893" s="5">
        <v>0</v>
      </c>
      <c r="I2893" s="6">
        <f t="shared" si="1817"/>
        <v>1950</v>
      </c>
      <c r="J2893">
        <v>0</v>
      </c>
      <c r="K2893" s="11">
        <f t="shared" si="1818"/>
        <v>8</v>
      </c>
      <c r="L2893">
        <v>0</v>
      </c>
      <c r="M2893">
        <v>0</v>
      </c>
      <c r="N2893" s="7">
        <v>0</v>
      </c>
      <c r="O2893" s="7" t="str">
        <f t="shared" ref="O2893:Q2893" si="1830">O2793</f>
        <v>1-1,2-91</v>
      </c>
      <c r="P2893" s="5" t="str">
        <f t="shared" si="1820"/>
        <v>1-309196</v>
      </c>
      <c r="Q2893" s="7">
        <f t="shared" si="1830"/>
        <v>0</v>
      </c>
      <c r="R2893" s="5">
        <f t="shared" si="1821"/>
        <v>154888</v>
      </c>
      <c r="S2893" s="5">
        <v>15</v>
      </c>
      <c r="T2893" s="5">
        <v>0</v>
      </c>
      <c r="U2893">
        <f>[2]升级消耗!$L193</f>
        <v>309196</v>
      </c>
      <c r="V2893">
        <f t="shared" si="1795"/>
        <v>2.05</v>
      </c>
      <c r="AA2893" s="5">
        <f t="shared" si="1822"/>
        <v>1950</v>
      </c>
    </row>
    <row r="2894" spans="1:27">
      <c r="A2894" s="5">
        <f t="shared" si="1814"/>
        <v>1010191</v>
      </c>
      <c r="B2894" s="5">
        <f t="shared" si="1792"/>
        <v>1010</v>
      </c>
      <c r="C2894" s="5">
        <f>VLOOKUP(B2894,[1]role!$A:$J,10,1)</f>
        <v>54</v>
      </c>
      <c r="D2894" s="5">
        <f t="shared" si="1793"/>
        <v>191</v>
      </c>
      <c r="E2894" s="10" t="s">
        <v>241</v>
      </c>
      <c r="F2894" s="5">
        <f>[2]攻击!$N196</f>
        <v>157626</v>
      </c>
      <c r="G2894" s="5">
        <f t="shared" si="1816"/>
        <v>982</v>
      </c>
      <c r="H2894" s="5">
        <v>0</v>
      </c>
      <c r="I2894" s="6">
        <f t="shared" si="1817"/>
        <v>1960</v>
      </c>
      <c r="J2894">
        <v>0</v>
      </c>
      <c r="K2894" s="11">
        <f t="shared" si="1818"/>
        <v>8</v>
      </c>
      <c r="L2894">
        <v>0</v>
      </c>
      <c r="M2894">
        <v>0</v>
      </c>
      <c r="N2894" s="7">
        <v>0</v>
      </c>
      <c r="O2894" s="7" t="str">
        <f t="shared" ref="O2894:Q2894" si="1831">O2794</f>
        <v>1-1,2-92</v>
      </c>
      <c r="P2894" s="5" t="str">
        <f t="shared" si="1820"/>
        <v>1-314692</v>
      </c>
      <c r="Q2894" s="7">
        <f t="shared" si="1831"/>
        <v>0</v>
      </c>
      <c r="R2894" s="5">
        <f t="shared" si="1821"/>
        <v>157626</v>
      </c>
      <c r="S2894" s="5">
        <v>15</v>
      </c>
      <c r="T2894" s="5">
        <v>0</v>
      </c>
      <c r="U2894">
        <f>[2]升级消耗!$L194</f>
        <v>314692</v>
      </c>
      <c r="V2894">
        <f t="shared" si="1795"/>
        <v>2.05</v>
      </c>
      <c r="AA2894" s="5">
        <f t="shared" si="1822"/>
        <v>1960</v>
      </c>
    </row>
    <row r="2895" spans="1:27">
      <c r="A2895" s="5">
        <f t="shared" si="1814"/>
        <v>1010192</v>
      </c>
      <c r="B2895" s="5">
        <f t="shared" si="1792"/>
        <v>1010</v>
      </c>
      <c r="C2895" s="5">
        <f>VLOOKUP(B2895,[1]role!$A:$J,10,1)</f>
        <v>54</v>
      </c>
      <c r="D2895" s="5">
        <f t="shared" si="1793"/>
        <v>192</v>
      </c>
      <c r="E2895" s="10" t="s">
        <v>241</v>
      </c>
      <c r="F2895" s="5">
        <f>[2]攻击!$N197</f>
        <v>160369</v>
      </c>
      <c r="G2895" s="5">
        <f t="shared" si="1816"/>
        <v>986</v>
      </c>
      <c r="H2895" s="5">
        <v>0</v>
      </c>
      <c r="I2895" s="6">
        <f t="shared" si="1817"/>
        <v>1970</v>
      </c>
      <c r="J2895">
        <v>0</v>
      </c>
      <c r="K2895" s="11">
        <f t="shared" si="1818"/>
        <v>8</v>
      </c>
      <c r="L2895">
        <v>0</v>
      </c>
      <c r="M2895">
        <v>0</v>
      </c>
      <c r="N2895" s="7">
        <v>0</v>
      </c>
      <c r="O2895" s="7" t="str">
        <f t="shared" ref="O2895:Q2895" si="1832">O2795</f>
        <v>1-1,2-93</v>
      </c>
      <c r="P2895" s="5" t="str">
        <f t="shared" si="1820"/>
        <v>1-320185</v>
      </c>
      <c r="Q2895" s="7">
        <f t="shared" si="1832"/>
        <v>0</v>
      </c>
      <c r="R2895" s="5">
        <f t="shared" si="1821"/>
        <v>160369</v>
      </c>
      <c r="S2895" s="5">
        <v>15</v>
      </c>
      <c r="T2895" s="5">
        <v>0</v>
      </c>
      <c r="U2895">
        <f>[2]升级消耗!$L195</f>
        <v>320185</v>
      </c>
      <c r="V2895">
        <f t="shared" si="1795"/>
        <v>2.05</v>
      </c>
      <c r="AA2895" s="5">
        <f t="shared" si="1822"/>
        <v>1970</v>
      </c>
    </row>
    <row r="2896" spans="1:27">
      <c r="A2896" s="5">
        <f t="shared" si="1814"/>
        <v>1010193</v>
      </c>
      <c r="B2896" s="5">
        <f t="shared" si="1792"/>
        <v>1010</v>
      </c>
      <c r="C2896" s="5">
        <f>VLOOKUP(B2896,[1]role!$A:$J,10,1)</f>
        <v>54</v>
      </c>
      <c r="D2896" s="5">
        <f t="shared" si="1793"/>
        <v>193</v>
      </c>
      <c r="E2896" s="10" t="s">
        <v>241</v>
      </c>
      <c r="F2896" s="5">
        <f>[2]攻击!$N198</f>
        <v>163111</v>
      </c>
      <c r="G2896" s="5">
        <f t="shared" si="1816"/>
        <v>991</v>
      </c>
      <c r="H2896" s="5">
        <v>0</v>
      </c>
      <c r="I2896" s="6">
        <f t="shared" si="1817"/>
        <v>1980</v>
      </c>
      <c r="J2896">
        <v>0</v>
      </c>
      <c r="K2896" s="11">
        <f t="shared" si="1818"/>
        <v>8</v>
      </c>
      <c r="L2896">
        <v>0</v>
      </c>
      <c r="M2896">
        <v>0</v>
      </c>
      <c r="N2896" s="7">
        <v>0</v>
      </c>
      <c r="O2896" s="7" t="str">
        <f t="shared" ref="O2896:Q2896" si="1833">O2796</f>
        <v>1-1,2-94</v>
      </c>
      <c r="P2896" s="5" t="str">
        <f t="shared" si="1820"/>
        <v>1-325689</v>
      </c>
      <c r="Q2896" s="7">
        <f t="shared" si="1833"/>
        <v>0</v>
      </c>
      <c r="R2896" s="5">
        <f t="shared" si="1821"/>
        <v>163111</v>
      </c>
      <c r="S2896" s="5">
        <v>15</v>
      </c>
      <c r="T2896" s="5">
        <v>0</v>
      </c>
      <c r="U2896">
        <f>[2]升级消耗!$L196</f>
        <v>325689</v>
      </c>
      <c r="V2896">
        <f t="shared" si="1795"/>
        <v>2.05</v>
      </c>
      <c r="AA2896" s="5">
        <f t="shared" si="1822"/>
        <v>1980</v>
      </c>
    </row>
    <row r="2897" spans="1:27">
      <c r="A2897" s="5">
        <f t="shared" si="1814"/>
        <v>1010194</v>
      </c>
      <c r="B2897" s="5">
        <f t="shared" si="1792"/>
        <v>1010</v>
      </c>
      <c r="C2897" s="5">
        <f>VLOOKUP(B2897,[1]role!$A:$J,10,1)</f>
        <v>54</v>
      </c>
      <c r="D2897" s="5">
        <f t="shared" si="1793"/>
        <v>194</v>
      </c>
      <c r="E2897" s="10" t="s">
        <v>241</v>
      </c>
      <c r="F2897" s="5">
        <f>[2]攻击!$N199</f>
        <v>165858</v>
      </c>
      <c r="G2897" s="5">
        <f t="shared" si="1816"/>
        <v>996</v>
      </c>
      <c r="H2897" s="5">
        <v>0</v>
      </c>
      <c r="I2897" s="6">
        <f t="shared" si="1817"/>
        <v>1990</v>
      </c>
      <c r="J2897">
        <v>0</v>
      </c>
      <c r="K2897" s="11">
        <f t="shared" si="1818"/>
        <v>8</v>
      </c>
      <c r="L2897">
        <v>0</v>
      </c>
      <c r="M2897">
        <v>0</v>
      </c>
      <c r="N2897" s="7">
        <v>0</v>
      </c>
      <c r="O2897" s="7" t="str">
        <f t="shared" ref="O2897:Q2897" si="1834">O2797</f>
        <v>1-1,2-95</v>
      </c>
      <c r="P2897" s="5" t="str">
        <f t="shared" si="1820"/>
        <v>1-331190</v>
      </c>
      <c r="Q2897" s="7">
        <f t="shared" si="1834"/>
        <v>0</v>
      </c>
      <c r="R2897" s="5">
        <f t="shared" si="1821"/>
        <v>165858</v>
      </c>
      <c r="S2897" s="5">
        <v>15</v>
      </c>
      <c r="T2897" s="5">
        <v>0</v>
      </c>
      <c r="U2897">
        <f>[2]升级消耗!$L197</f>
        <v>331190</v>
      </c>
      <c r="V2897">
        <f t="shared" si="1795"/>
        <v>2.05</v>
      </c>
      <c r="AA2897" s="5">
        <f t="shared" si="1822"/>
        <v>1990</v>
      </c>
    </row>
    <row r="2898" spans="1:27">
      <c r="A2898" s="5">
        <f t="shared" si="1814"/>
        <v>1010195</v>
      </c>
      <c r="B2898" s="5">
        <f t="shared" si="1792"/>
        <v>1010</v>
      </c>
      <c r="C2898" s="5">
        <f>VLOOKUP(B2898,[1]role!$A:$J,10,1)</f>
        <v>54</v>
      </c>
      <c r="D2898" s="5">
        <f t="shared" si="1793"/>
        <v>195</v>
      </c>
      <c r="E2898" s="10" t="s">
        <v>241</v>
      </c>
      <c r="F2898" s="5">
        <f>[2]攻击!$N200</f>
        <v>168605</v>
      </c>
      <c r="G2898" s="5">
        <f t="shared" si="1816"/>
        <v>1001</v>
      </c>
      <c r="H2898" s="5">
        <v>0</v>
      </c>
      <c r="I2898" s="6">
        <f t="shared" si="1817"/>
        <v>2000</v>
      </c>
      <c r="J2898">
        <v>0</v>
      </c>
      <c r="K2898" s="11">
        <f t="shared" si="1818"/>
        <v>8</v>
      </c>
      <c r="L2898">
        <v>0</v>
      </c>
      <c r="M2898">
        <v>0</v>
      </c>
      <c r="N2898" s="7">
        <v>0</v>
      </c>
      <c r="O2898" s="7" t="str">
        <f t="shared" ref="O2898:Q2898" si="1835">O2798</f>
        <v>1-1,2-96</v>
      </c>
      <c r="P2898" s="5" t="str">
        <f t="shared" si="1820"/>
        <v>1-336694</v>
      </c>
      <c r="Q2898" s="7">
        <f t="shared" si="1835"/>
        <v>0</v>
      </c>
      <c r="R2898" s="5">
        <f t="shared" si="1821"/>
        <v>168605</v>
      </c>
      <c r="S2898" s="5">
        <v>15</v>
      </c>
      <c r="T2898" s="5">
        <v>0</v>
      </c>
      <c r="U2898">
        <f>[2]升级消耗!$L198</f>
        <v>336694</v>
      </c>
      <c r="V2898">
        <f t="shared" si="1795"/>
        <v>2.05</v>
      </c>
      <c r="AA2898" s="5">
        <f t="shared" si="1822"/>
        <v>2000</v>
      </c>
    </row>
    <row r="2899" spans="1:27">
      <c r="A2899" s="5">
        <f t="shared" si="1814"/>
        <v>1010196</v>
      </c>
      <c r="B2899" s="5">
        <f t="shared" si="1792"/>
        <v>1010</v>
      </c>
      <c r="C2899" s="5">
        <f>VLOOKUP(B2899,[1]role!$A:$J,10,1)</f>
        <v>54</v>
      </c>
      <c r="D2899" s="5">
        <f t="shared" si="1793"/>
        <v>196</v>
      </c>
      <c r="E2899" s="10" t="s">
        <v>241</v>
      </c>
      <c r="F2899" s="5">
        <f>[2]攻击!$N201</f>
        <v>171356</v>
      </c>
      <c r="G2899" s="5">
        <f t="shared" si="1816"/>
        <v>1006</v>
      </c>
      <c r="H2899" s="5">
        <v>0</v>
      </c>
      <c r="I2899" s="6">
        <f t="shared" si="1817"/>
        <v>2010</v>
      </c>
      <c r="J2899">
        <v>0</v>
      </c>
      <c r="K2899" s="11">
        <f t="shared" si="1818"/>
        <v>8</v>
      </c>
      <c r="L2899">
        <v>0</v>
      </c>
      <c r="M2899">
        <v>0</v>
      </c>
      <c r="N2899" s="7">
        <v>0</v>
      </c>
      <c r="O2899" s="7" t="str">
        <f t="shared" ref="O2899:Q2899" si="1836">O2799</f>
        <v>1-1,2-97</v>
      </c>
      <c r="P2899" s="5" t="str">
        <f t="shared" si="1820"/>
        <v>1-342211</v>
      </c>
      <c r="Q2899" s="7">
        <f t="shared" si="1836"/>
        <v>0</v>
      </c>
      <c r="R2899" s="5">
        <f t="shared" si="1821"/>
        <v>171356</v>
      </c>
      <c r="S2899" s="5">
        <v>15</v>
      </c>
      <c r="T2899" s="5">
        <v>0</v>
      </c>
      <c r="U2899">
        <f>[2]升级消耗!$L199</f>
        <v>342211</v>
      </c>
      <c r="V2899">
        <f t="shared" si="1795"/>
        <v>2.05</v>
      </c>
      <c r="AA2899" s="5">
        <f t="shared" si="1822"/>
        <v>2010</v>
      </c>
    </row>
    <row r="2900" spans="1:27">
      <c r="A2900" s="5">
        <f t="shared" si="1814"/>
        <v>1010197</v>
      </c>
      <c r="B2900" s="5">
        <f t="shared" si="1792"/>
        <v>1010</v>
      </c>
      <c r="C2900" s="5">
        <f>VLOOKUP(B2900,[1]role!$A:$J,10,1)</f>
        <v>54</v>
      </c>
      <c r="D2900" s="5">
        <f t="shared" si="1793"/>
        <v>197</v>
      </c>
      <c r="E2900" s="10" t="s">
        <v>241</v>
      </c>
      <c r="F2900" s="5">
        <f>[2]攻击!$N202</f>
        <v>174107</v>
      </c>
      <c r="G2900" s="5">
        <f t="shared" si="1816"/>
        <v>1011</v>
      </c>
      <c r="H2900" s="5">
        <v>0</v>
      </c>
      <c r="I2900" s="6">
        <f t="shared" si="1817"/>
        <v>2020</v>
      </c>
      <c r="J2900">
        <v>0</v>
      </c>
      <c r="K2900" s="11">
        <f t="shared" si="1818"/>
        <v>8</v>
      </c>
      <c r="L2900">
        <v>0</v>
      </c>
      <c r="M2900">
        <v>0</v>
      </c>
      <c r="N2900" s="7">
        <v>0</v>
      </c>
      <c r="O2900" s="7" t="str">
        <f t="shared" ref="O2900:Q2900" si="1837">O2800</f>
        <v>1-1,2-98</v>
      </c>
      <c r="P2900" s="5" t="str">
        <f t="shared" si="1820"/>
        <v>1-347724</v>
      </c>
      <c r="Q2900" s="7">
        <f t="shared" si="1837"/>
        <v>0</v>
      </c>
      <c r="R2900" s="5">
        <f t="shared" si="1821"/>
        <v>174107</v>
      </c>
      <c r="S2900" s="5">
        <v>15</v>
      </c>
      <c r="T2900" s="5">
        <v>0</v>
      </c>
      <c r="U2900">
        <f>[2]升级消耗!$L200</f>
        <v>347724</v>
      </c>
      <c r="V2900">
        <f t="shared" si="1795"/>
        <v>2.05</v>
      </c>
      <c r="AA2900" s="5">
        <f t="shared" si="1822"/>
        <v>2020</v>
      </c>
    </row>
    <row r="2901" spans="1:27">
      <c r="A2901" s="5">
        <f t="shared" si="1814"/>
        <v>1010198</v>
      </c>
      <c r="B2901" s="5">
        <f t="shared" si="1792"/>
        <v>1010</v>
      </c>
      <c r="C2901" s="5">
        <f>VLOOKUP(B2901,[1]role!$A:$J,10,1)</f>
        <v>54</v>
      </c>
      <c r="D2901" s="5">
        <f t="shared" si="1793"/>
        <v>198</v>
      </c>
      <c r="E2901" s="10" t="s">
        <v>241</v>
      </c>
      <c r="F2901" s="5">
        <f>[2]攻击!$N203</f>
        <v>176862</v>
      </c>
      <c r="G2901" s="5">
        <f t="shared" si="1816"/>
        <v>1016</v>
      </c>
      <c r="H2901" s="5">
        <v>0</v>
      </c>
      <c r="I2901" s="6">
        <f t="shared" si="1817"/>
        <v>2030</v>
      </c>
      <c r="J2901">
        <v>0</v>
      </c>
      <c r="K2901" s="11">
        <f t="shared" si="1818"/>
        <v>8</v>
      </c>
      <c r="L2901">
        <v>0</v>
      </c>
      <c r="M2901">
        <v>0</v>
      </c>
      <c r="N2901" s="7">
        <v>0</v>
      </c>
      <c r="O2901" s="7" t="str">
        <f t="shared" ref="O2901:Q2901" si="1838">O2801</f>
        <v>1-1,2-99</v>
      </c>
      <c r="P2901" s="5" t="str">
        <f t="shared" si="1820"/>
        <v>1-353252</v>
      </c>
      <c r="Q2901" s="7">
        <f t="shared" si="1838"/>
        <v>0</v>
      </c>
      <c r="R2901" s="5">
        <f t="shared" si="1821"/>
        <v>176862</v>
      </c>
      <c r="S2901" s="5">
        <v>15</v>
      </c>
      <c r="T2901" s="5">
        <v>0</v>
      </c>
      <c r="U2901">
        <f>[2]升级消耗!$L201</f>
        <v>353252</v>
      </c>
      <c r="V2901">
        <f t="shared" si="1795"/>
        <v>2.05</v>
      </c>
      <c r="AA2901" s="5">
        <f t="shared" si="1822"/>
        <v>2030</v>
      </c>
    </row>
    <row r="2902" spans="1:27">
      <c r="A2902" s="5">
        <f t="shared" si="1814"/>
        <v>1010199</v>
      </c>
      <c r="B2902" s="5">
        <f t="shared" si="1792"/>
        <v>1010</v>
      </c>
      <c r="C2902" s="5">
        <f>VLOOKUP(B2902,[1]role!$A:$J,10,1)</f>
        <v>54</v>
      </c>
      <c r="D2902" s="5">
        <f t="shared" si="1793"/>
        <v>199</v>
      </c>
      <c r="E2902" s="10" t="s">
        <v>241</v>
      </c>
      <c r="F2902" s="5">
        <f>[2]攻击!$N204</f>
        <v>179617</v>
      </c>
      <c r="G2902" s="5">
        <f t="shared" si="1816"/>
        <v>1021</v>
      </c>
      <c r="H2902" s="5">
        <v>0</v>
      </c>
      <c r="I2902" s="6">
        <f t="shared" si="1817"/>
        <v>2040</v>
      </c>
      <c r="J2902">
        <v>0</v>
      </c>
      <c r="K2902" s="11">
        <f t="shared" si="1818"/>
        <v>8</v>
      </c>
      <c r="L2902">
        <v>0</v>
      </c>
      <c r="M2902">
        <v>0</v>
      </c>
      <c r="N2902" s="7">
        <v>0</v>
      </c>
      <c r="O2902" s="7" t="str">
        <f t="shared" ref="O2902:Q2902" si="1839">O2802</f>
        <v>1-1,2-100</v>
      </c>
      <c r="P2902" s="5" t="str">
        <f t="shared" si="1820"/>
        <v>1-358773</v>
      </c>
      <c r="Q2902" s="7">
        <f t="shared" si="1839"/>
        <v>0</v>
      </c>
      <c r="R2902" s="5">
        <f t="shared" si="1821"/>
        <v>179617</v>
      </c>
      <c r="S2902" s="5">
        <v>15</v>
      </c>
      <c r="T2902" s="5">
        <v>0</v>
      </c>
      <c r="U2902">
        <f>[2]升级消耗!$L202</f>
        <v>358773</v>
      </c>
      <c r="V2902">
        <f t="shared" si="1795"/>
        <v>2.05</v>
      </c>
      <c r="AA2902" s="5">
        <f t="shared" si="1822"/>
        <v>2040</v>
      </c>
    </row>
    <row r="2903" spans="1:27">
      <c r="A2903" s="5">
        <f t="shared" si="1814"/>
        <v>1010200</v>
      </c>
      <c r="B2903" s="5">
        <f t="shared" si="1792"/>
        <v>1010</v>
      </c>
      <c r="C2903" s="5">
        <f>VLOOKUP(B2903,[1]role!$A:$J,10,1)</f>
        <v>54</v>
      </c>
      <c r="D2903" s="5">
        <f t="shared" si="1793"/>
        <v>200</v>
      </c>
      <c r="E2903" s="10" t="s">
        <v>241</v>
      </c>
      <c r="F2903" s="5">
        <f>[2]攻击!$N205</f>
        <v>182377</v>
      </c>
      <c r="G2903" s="5">
        <f t="shared" si="1816"/>
        <v>1025</v>
      </c>
      <c r="H2903" s="5">
        <v>0</v>
      </c>
      <c r="I2903" s="6">
        <f t="shared" si="1817"/>
        <v>2050</v>
      </c>
      <c r="J2903">
        <v>0</v>
      </c>
      <c r="K2903" s="11">
        <f t="shared" si="1818"/>
        <v>8</v>
      </c>
      <c r="L2903">
        <v>0</v>
      </c>
      <c r="M2903">
        <v>0</v>
      </c>
      <c r="N2903" s="7">
        <v>0</v>
      </c>
      <c r="O2903" s="7" t="str">
        <f t="shared" ref="O2903:Q2903" si="1840">O2803</f>
        <v>1-1,2-101</v>
      </c>
      <c r="P2903" s="5" t="str">
        <f t="shared" si="1820"/>
        <v>1-485515</v>
      </c>
      <c r="Q2903" s="7">
        <f t="shared" si="1840"/>
        <v>0</v>
      </c>
      <c r="R2903" s="5">
        <f t="shared" si="1821"/>
        <v>182377</v>
      </c>
      <c r="S2903" s="5">
        <v>15</v>
      </c>
      <c r="T2903" s="5">
        <v>0</v>
      </c>
      <c r="U2903">
        <f>[2]升级消耗!$L203</f>
        <v>485515</v>
      </c>
      <c r="V2903">
        <f t="shared" si="1795"/>
        <v>2.05</v>
      </c>
      <c r="AA2903" s="5">
        <f t="shared" si="1822"/>
        <v>2050</v>
      </c>
    </row>
    <row r="2904" spans="1:27">
      <c r="A2904" s="5">
        <f t="shared" si="1814"/>
        <v>1010201</v>
      </c>
      <c r="B2904" s="5">
        <f t="shared" si="1792"/>
        <v>1010</v>
      </c>
      <c r="C2904" s="5">
        <f>VLOOKUP(B2904,[1]role!$A:$J,10,1)</f>
        <v>54</v>
      </c>
      <c r="D2904" s="5">
        <f t="shared" si="1793"/>
        <v>201</v>
      </c>
      <c r="E2904" s="10" t="s">
        <v>241</v>
      </c>
      <c r="F2904" s="5">
        <f>[2]攻击!$N206</f>
        <v>186514</v>
      </c>
      <c r="G2904" s="5">
        <f t="shared" si="1816"/>
        <v>1030</v>
      </c>
      <c r="H2904" s="5">
        <v>0</v>
      </c>
      <c r="I2904" s="6">
        <f t="shared" si="1817"/>
        <v>2060</v>
      </c>
      <c r="J2904">
        <v>0</v>
      </c>
      <c r="K2904" s="11">
        <f t="shared" si="1818"/>
        <v>8</v>
      </c>
      <c r="L2904">
        <v>0</v>
      </c>
      <c r="M2904">
        <v>0</v>
      </c>
      <c r="N2904" s="7">
        <v>0</v>
      </c>
      <c r="O2904" s="7" t="str">
        <f t="shared" ref="O2904:Q2904" si="1841">O2804</f>
        <v>1-1,2-2</v>
      </c>
      <c r="P2904" s="5" t="str">
        <f t="shared" si="1820"/>
        <v>1-496572</v>
      </c>
      <c r="Q2904" s="7">
        <f t="shared" si="1841"/>
        <v>0</v>
      </c>
      <c r="R2904" s="5">
        <f t="shared" si="1821"/>
        <v>186514</v>
      </c>
      <c r="S2904" s="5">
        <v>15</v>
      </c>
      <c r="T2904" s="5">
        <v>0</v>
      </c>
      <c r="U2904">
        <f>[2]升级消耗!$L204</f>
        <v>496572</v>
      </c>
      <c r="V2904">
        <f t="shared" si="1795"/>
        <v>2.05</v>
      </c>
      <c r="AA2904" s="5">
        <f t="shared" si="1822"/>
        <v>2060</v>
      </c>
    </row>
    <row r="2905" spans="1:27">
      <c r="A2905" s="5">
        <f t="shared" si="1814"/>
        <v>1010202</v>
      </c>
      <c r="B2905" s="5">
        <f t="shared" si="1792"/>
        <v>1010</v>
      </c>
      <c r="C2905" s="5">
        <f>VLOOKUP(B2905,[1]role!$A:$J,10,1)</f>
        <v>54</v>
      </c>
      <c r="D2905" s="5">
        <f t="shared" si="1793"/>
        <v>202</v>
      </c>
      <c r="E2905" s="10" t="s">
        <v>241</v>
      </c>
      <c r="F2905" s="5">
        <f>[2]攻击!$N207</f>
        <v>190651</v>
      </c>
      <c r="G2905" s="5">
        <f t="shared" si="1816"/>
        <v>1035</v>
      </c>
      <c r="H2905" s="5">
        <v>0</v>
      </c>
      <c r="I2905" s="6">
        <f t="shared" si="1817"/>
        <v>2070</v>
      </c>
      <c r="J2905">
        <v>0</v>
      </c>
      <c r="K2905" s="11">
        <f t="shared" si="1818"/>
        <v>8</v>
      </c>
      <c r="L2905">
        <v>0</v>
      </c>
      <c r="M2905">
        <v>0</v>
      </c>
      <c r="N2905" s="7">
        <v>0</v>
      </c>
      <c r="O2905" s="7" t="str">
        <f t="shared" ref="O2905:Q2905" si="1842">O2805</f>
        <v>1-1,2-3</v>
      </c>
      <c r="P2905" s="5" t="str">
        <f t="shared" si="1820"/>
        <v>1-507630</v>
      </c>
      <c r="Q2905" s="7">
        <f t="shared" si="1842"/>
        <v>0</v>
      </c>
      <c r="R2905" s="5">
        <f t="shared" si="1821"/>
        <v>190651</v>
      </c>
      <c r="S2905" s="5">
        <v>15</v>
      </c>
      <c r="T2905" s="5">
        <v>0</v>
      </c>
      <c r="U2905">
        <f>[2]升级消耗!$L205</f>
        <v>507630</v>
      </c>
      <c r="V2905">
        <f t="shared" si="1795"/>
        <v>2.05</v>
      </c>
      <c r="AA2905" s="5">
        <f t="shared" si="1822"/>
        <v>2070</v>
      </c>
    </row>
    <row r="2906" spans="1:27">
      <c r="A2906" s="5">
        <f t="shared" si="1814"/>
        <v>1010203</v>
      </c>
      <c r="B2906" s="5">
        <f t="shared" si="1792"/>
        <v>1010</v>
      </c>
      <c r="C2906" s="5">
        <f>VLOOKUP(B2906,[1]role!$A:$J,10,1)</f>
        <v>54</v>
      </c>
      <c r="D2906" s="5">
        <f t="shared" si="1793"/>
        <v>203</v>
      </c>
      <c r="E2906" s="10" t="s">
        <v>241</v>
      </c>
      <c r="F2906" s="5">
        <f>[2]攻击!$N208</f>
        <v>194792</v>
      </c>
      <c r="G2906" s="5">
        <f t="shared" si="1816"/>
        <v>1040</v>
      </c>
      <c r="H2906" s="5">
        <v>0</v>
      </c>
      <c r="I2906" s="6">
        <f t="shared" si="1817"/>
        <v>2080</v>
      </c>
      <c r="J2906">
        <v>0</v>
      </c>
      <c r="K2906" s="11">
        <f t="shared" si="1818"/>
        <v>8</v>
      </c>
      <c r="L2906">
        <v>0</v>
      </c>
      <c r="M2906">
        <v>0</v>
      </c>
      <c r="N2906" s="7">
        <v>0</v>
      </c>
      <c r="O2906" s="7" t="str">
        <f t="shared" ref="O2906:Q2906" si="1843">O2806</f>
        <v>1-1,2-4</v>
      </c>
      <c r="P2906" s="5" t="str">
        <f t="shared" si="1820"/>
        <v>1-518695</v>
      </c>
      <c r="Q2906" s="7">
        <f t="shared" si="1843"/>
        <v>0</v>
      </c>
      <c r="R2906" s="5">
        <f t="shared" si="1821"/>
        <v>194792</v>
      </c>
      <c r="S2906" s="5">
        <v>15</v>
      </c>
      <c r="T2906" s="5">
        <v>0</v>
      </c>
      <c r="U2906">
        <f>[2]升级消耗!$L206</f>
        <v>518695</v>
      </c>
      <c r="V2906">
        <f t="shared" si="1795"/>
        <v>2.05</v>
      </c>
      <c r="AA2906" s="5">
        <f t="shared" si="1822"/>
        <v>2080</v>
      </c>
    </row>
    <row r="2907" spans="1:27">
      <c r="A2907" s="5">
        <f t="shared" si="1814"/>
        <v>1010204</v>
      </c>
      <c r="B2907" s="5">
        <f t="shared" si="1792"/>
        <v>1010</v>
      </c>
      <c r="C2907" s="5">
        <f>VLOOKUP(B2907,[1]role!$A:$J,10,1)</f>
        <v>54</v>
      </c>
      <c r="D2907" s="5">
        <f t="shared" si="1793"/>
        <v>204</v>
      </c>
      <c r="E2907" s="10" t="s">
        <v>241</v>
      </c>
      <c r="F2907" s="5">
        <f>[2]攻击!$N209</f>
        <v>198933</v>
      </c>
      <c r="G2907" s="5">
        <f t="shared" si="1816"/>
        <v>1045</v>
      </c>
      <c r="H2907" s="5">
        <v>0</v>
      </c>
      <c r="I2907" s="6">
        <f t="shared" si="1817"/>
        <v>2090</v>
      </c>
      <c r="J2907">
        <v>0</v>
      </c>
      <c r="K2907" s="11">
        <f t="shared" si="1818"/>
        <v>8</v>
      </c>
      <c r="L2907">
        <v>0</v>
      </c>
      <c r="M2907">
        <v>0</v>
      </c>
      <c r="N2907" s="7">
        <v>0</v>
      </c>
      <c r="O2907" s="7" t="str">
        <f t="shared" ref="O2907:Q2907" si="1844">O2807</f>
        <v>1-1,2-5</v>
      </c>
      <c r="P2907" s="5" t="str">
        <f t="shared" si="1820"/>
        <v>1-529765</v>
      </c>
      <c r="Q2907" s="7">
        <f t="shared" si="1844"/>
        <v>0</v>
      </c>
      <c r="R2907" s="5">
        <f t="shared" si="1821"/>
        <v>198933</v>
      </c>
      <c r="S2907" s="5">
        <v>15</v>
      </c>
      <c r="T2907" s="5">
        <v>0</v>
      </c>
      <c r="U2907">
        <f>[2]升级消耗!$L207</f>
        <v>529765</v>
      </c>
      <c r="V2907">
        <f t="shared" si="1795"/>
        <v>2.05</v>
      </c>
      <c r="AA2907" s="5">
        <f t="shared" si="1822"/>
        <v>2090</v>
      </c>
    </row>
    <row r="2908" spans="1:27">
      <c r="A2908" s="5">
        <f t="shared" si="1814"/>
        <v>1010205</v>
      </c>
      <c r="B2908" s="5">
        <f t="shared" si="1792"/>
        <v>1010</v>
      </c>
      <c r="C2908" s="5">
        <f>VLOOKUP(B2908,[1]role!$A:$J,10,1)</f>
        <v>54</v>
      </c>
      <c r="D2908" s="5">
        <f t="shared" si="1793"/>
        <v>205</v>
      </c>
      <c r="E2908" s="10" t="s">
        <v>241</v>
      </c>
      <c r="F2908" s="5">
        <f>[2]攻击!$N210</f>
        <v>203078</v>
      </c>
      <c r="G2908" s="5">
        <f t="shared" si="1816"/>
        <v>1050</v>
      </c>
      <c r="H2908" s="5">
        <v>0</v>
      </c>
      <c r="I2908" s="6">
        <f t="shared" si="1817"/>
        <v>2100</v>
      </c>
      <c r="J2908">
        <v>0</v>
      </c>
      <c r="K2908" s="11">
        <f t="shared" si="1818"/>
        <v>8</v>
      </c>
      <c r="L2908">
        <v>0</v>
      </c>
      <c r="M2908">
        <v>0</v>
      </c>
      <c r="N2908" s="7">
        <v>0</v>
      </c>
      <c r="O2908" s="7" t="str">
        <f t="shared" ref="O2908:Q2908" si="1845">O2808</f>
        <v>1-1,2-6</v>
      </c>
      <c r="P2908" s="5" t="str">
        <f t="shared" si="1820"/>
        <v>1-540843</v>
      </c>
      <c r="Q2908" s="7">
        <f t="shared" si="1845"/>
        <v>0</v>
      </c>
      <c r="R2908" s="5">
        <f t="shared" si="1821"/>
        <v>203078</v>
      </c>
      <c r="S2908" s="5">
        <v>15</v>
      </c>
      <c r="T2908" s="5">
        <v>0</v>
      </c>
      <c r="U2908">
        <f>[2]升级消耗!$L208</f>
        <v>540843</v>
      </c>
      <c r="V2908">
        <f t="shared" si="1795"/>
        <v>2.05</v>
      </c>
      <c r="AA2908" s="5">
        <f t="shared" si="1822"/>
        <v>2100</v>
      </c>
    </row>
    <row r="2909" spans="1:27">
      <c r="A2909" s="5">
        <f t="shared" si="1814"/>
        <v>1010206</v>
      </c>
      <c r="B2909" s="5">
        <f t="shared" si="1792"/>
        <v>1010</v>
      </c>
      <c r="C2909" s="5">
        <f>VLOOKUP(B2909,[1]role!$A:$J,10,1)</f>
        <v>54</v>
      </c>
      <c r="D2909" s="5">
        <f t="shared" si="1793"/>
        <v>206</v>
      </c>
      <c r="E2909" s="10" t="s">
        <v>241</v>
      </c>
      <c r="F2909" s="5">
        <f>[2]攻击!$N211</f>
        <v>207224</v>
      </c>
      <c r="G2909" s="5">
        <f t="shared" si="1816"/>
        <v>1055</v>
      </c>
      <c r="H2909" s="5">
        <v>0</v>
      </c>
      <c r="I2909" s="6">
        <f t="shared" si="1817"/>
        <v>2110</v>
      </c>
      <c r="J2909">
        <v>0</v>
      </c>
      <c r="K2909" s="11">
        <f t="shared" si="1818"/>
        <v>8</v>
      </c>
      <c r="L2909">
        <v>0</v>
      </c>
      <c r="M2909">
        <v>0</v>
      </c>
      <c r="N2909" s="7">
        <v>0</v>
      </c>
      <c r="O2909" s="7" t="str">
        <f t="shared" ref="O2909:Q2909" si="1846">O2809</f>
        <v>1-1,2-7</v>
      </c>
      <c r="P2909" s="5" t="str">
        <f t="shared" si="1820"/>
        <v>1-551924</v>
      </c>
      <c r="Q2909" s="7">
        <f t="shared" si="1846"/>
        <v>0</v>
      </c>
      <c r="R2909" s="5">
        <f t="shared" si="1821"/>
        <v>207224</v>
      </c>
      <c r="S2909" s="5">
        <v>15</v>
      </c>
      <c r="T2909" s="5">
        <v>0</v>
      </c>
      <c r="U2909">
        <f>[2]升级消耗!$L209</f>
        <v>551924</v>
      </c>
      <c r="V2909">
        <f t="shared" si="1795"/>
        <v>2.05</v>
      </c>
      <c r="AA2909" s="5">
        <f t="shared" si="1822"/>
        <v>2110</v>
      </c>
    </row>
    <row r="2910" spans="1:27">
      <c r="A2910" s="5">
        <f t="shared" si="1814"/>
        <v>1010207</v>
      </c>
      <c r="B2910" s="5">
        <f t="shared" si="1792"/>
        <v>1010</v>
      </c>
      <c r="C2910" s="5">
        <f>VLOOKUP(B2910,[1]role!$A:$J,10,1)</f>
        <v>54</v>
      </c>
      <c r="D2910" s="5">
        <f t="shared" si="1793"/>
        <v>207</v>
      </c>
      <c r="E2910" s="10" t="s">
        <v>241</v>
      </c>
      <c r="F2910" s="5">
        <f>[2]攻击!$N212</f>
        <v>211373</v>
      </c>
      <c r="G2910" s="5">
        <f t="shared" si="1816"/>
        <v>1060</v>
      </c>
      <c r="H2910" s="5">
        <v>0</v>
      </c>
      <c r="I2910" s="6">
        <f t="shared" si="1817"/>
        <v>2120</v>
      </c>
      <c r="J2910">
        <v>0</v>
      </c>
      <c r="K2910" s="11">
        <f t="shared" si="1818"/>
        <v>8</v>
      </c>
      <c r="L2910">
        <v>0</v>
      </c>
      <c r="M2910">
        <v>0</v>
      </c>
      <c r="N2910" s="7">
        <v>0</v>
      </c>
      <c r="O2910" s="7" t="str">
        <f t="shared" ref="O2910:Q2910" si="1847">O2810</f>
        <v>1-1,2-8</v>
      </c>
      <c r="P2910" s="5" t="str">
        <f t="shared" si="1820"/>
        <v>1-563026</v>
      </c>
      <c r="Q2910" s="7">
        <f t="shared" si="1847"/>
        <v>0</v>
      </c>
      <c r="R2910" s="5">
        <f t="shared" si="1821"/>
        <v>211373</v>
      </c>
      <c r="S2910" s="5">
        <v>15</v>
      </c>
      <c r="T2910" s="5">
        <v>0</v>
      </c>
      <c r="U2910">
        <f>[2]升级消耗!$L210</f>
        <v>563026</v>
      </c>
      <c r="V2910">
        <f t="shared" si="1795"/>
        <v>2.05</v>
      </c>
      <c r="AA2910" s="5">
        <f t="shared" si="1822"/>
        <v>2120</v>
      </c>
    </row>
    <row r="2911" spans="1:27">
      <c r="A2911" s="5">
        <f t="shared" si="1814"/>
        <v>1010208</v>
      </c>
      <c r="B2911" s="5">
        <f t="shared" si="1792"/>
        <v>1010</v>
      </c>
      <c r="C2911" s="5">
        <f>VLOOKUP(B2911,[1]role!$A:$J,10,1)</f>
        <v>54</v>
      </c>
      <c r="D2911" s="5">
        <f t="shared" si="1793"/>
        <v>208</v>
      </c>
      <c r="E2911" s="10" t="s">
        <v>241</v>
      </c>
      <c r="F2911" s="5">
        <f>[2]攻击!$N213</f>
        <v>215523</v>
      </c>
      <c r="G2911" s="5">
        <f t="shared" si="1816"/>
        <v>1065</v>
      </c>
      <c r="H2911" s="5">
        <v>0</v>
      </c>
      <c r="I2911" s="6">
        <f t="shared" si="1817"/>
        <v>2130</v>
      </c>
      <c r="J2911">
        <v>0</v>
      </c>
      <c r="K2911" s="11">
        <f t="shared" si="1818"/>
        <v>8</v>
      </c>
      <c r="L2911">
        <v>0</v>
      </c>
      <c r="M2911">
        <v>0</v>
      </c>
      <c r="N2911" s="7">
        <v>0</v>
      </c>
      <c r="O2911" s="7" t="str">
        <f t="shared" ref="O2911:Q2911" si="1848">O2811</f>
        <v>1-1,2-9</v>
      </c>
      <c r="P2911" s="5" t="str">
        <f t="shared" si="1820"/>
        <v>1-574116</v>
      </c>
      <c r="Q2911" s="7">
        <f t="shared" si="1848"/>
        <v>0</v>
      </c>
      <c r="R2911" s="5">
        <f t="shared" si="1821"/>
        <v>215523</v>
      </c>
      <c r="S2911" s="5">
        <v>15</v>
      </c>
      <c r="T2911" s="5">
        <v>0</v>
      </c>
      <c r="U2911">
        <f>[2]升级消耗!$L211</f>
        <v>574116</v>
      </c>
      <c r="V2911">
        <f t="shared" si="1795"/>
        <v>2.05</v>
      </c>
      <c r="AA2911" s="5">
        <f t="shared" si="1822"/>
        <v>2130</v>
      </c>
    </row>
    <row r="2912" spans="1:27">
      <c r="A2912" s="5">
        <f t="shared" si="1814"/>
        <v>1010209</v>
      </c>
      <c r="B2912" s="5">
        <f t="shared" si="1792"/>
        <v>1010</v>
      </c>
      <c r="C2912" s="5">
        <f>VLOOKUP(B2912,[1]role!$A:$J,10,1)</f>
        <v>54</v>
      </c>
      <c r="D2912" s="5">
        <f t="shared" si="1793"/>
        <v>209</v>
      </c>
      <c r="E2912" s="10" t="s">
        <v>241</v>
      </c>
      <c r="F2912" s="5">
        <f>[2]攻击!$N214</f>
        <v>219677</v>
      </c>
      <c r="G2912" s="5">
        <f t="shared" si="1816"/>
        <v>1069</v>
      </c>
      <c r="H2912" s="5">
        <v>0</v>
      </c>
      <c r="I2912" s="6">
        <f t="shared" si="1817"/>
        <v>2140</v>
      </c>
      <c r="J2912">
        <v>0</v>
      </c>
      <c r="K2912" s="11">
        <f t="shared" si="1818"/>
        <v>8</v>
      </c>
      <c r="L2912">
        <v>0</v>
      </c>
      <c r="M2912">
        <v>0</v>
      </c>
      <c r="N2912" s="7">
        <v>0</v>
      </c>
      <c r="O2912" s="7" t="str">
        <f t="shared" ref="O2912:Q2912" si="1849">O2812</f>
        <v>1-1,2-10</v>
      </c>
      <c r="P2912" s="5" t="str">
        <f t="shared" si="1820"/>
        <v>1-585218</v>
      </c>
      <c r="Q2912" s="7">
        <f t="shared" si="1849"/>
        <v>0</v>
      </c>
      <c r="R2912" s="5">
        <f t="shared" si="1821"/>
        <v>219677</v>
      </c>
      <c r="S2912" s="5">
        <v>15</v>
      </c>
      <c r="T2912" s="5">
        <v>0</v>
      </c>
      <c r="U2912">
        <f>[2]升级消耗!$L212</f>
        <v>585218</v>
      </c>
      <c r="V2912">
        <f t="shared" si="1795"/>
        <v>2.05</v>
      </c>
      <c r="AA2912" s="5">
        <f t="shared" si="1822"/>
        <v>2140</v>
      </c>
    </row>
    <row r="2913" spans="1:27">
      <c r="A2913" s="5">
        <f t="shared" si="1814"/>
        <v>1010210</v>
      </c>
      <c r="B2913" s="5">
        <f t="shared" si="1792"/>
        <v>1010</v>
      </c>
      <c r="C2913" s="5">
        <f>VLOOKUP(B2913,[1]role!$A:$J,10,1)</f>
        <v>54</v>
      </c>
      <c r="D2913" s="5">
        <f t="shared" si="1793"/>
        <v>210</v>
      </c>
      <c r="E2913" s="10" t="s">
        <v>241</v>
      </c>
      <c r="F2913" s="5">
        <f>[2]攻击!$N215</f>
        <v>223831</v>
      </c>
      <c r="G2913" s="5">
        <f t="shared" si="1816"/>
        <v>1074</v>
      </c>
      <c r="H2913" s="5">
        <v>0</v>
      </c>
      <c r="I2913" s="6">
        <f t="shared" si="1817"/>
        <v>2150</v>
      </c>
      <c r="J2913">
        <v>0</v>
      </c>
      <c r="K2913" s="11">
        <f t="shared" si="1818"/>
        <v>8</v>
      </c>
      <c r="L2913">
        <v>0</v>
      </c>
      <c r="M2913">
        <v>0</v>
      </c>
      <c r="N2913" s="7">
        <v>0</v>
      </c>
      <c r="O2913" s="7" t="str">
        <f t="shared" ref="O2913:Q2913" si="1850">O2813</f>
        <v>1-1,2-11</v>
      </c>
      <c r="P2913" s="5" t="str">
        <f t="shared" si="1820"/>
        <v>1-596320</v>
      </c>
      <c r="Q2913" s="7">
        <f t="shared" si="1850"/>
        <v>0</v>
      </c>
      <c r="R2913" s="5">
        <f t="shared" si="1821"/>
        <v>223831</v>
      </c>
      <c r="S2913" s="5">
        <v>15</v>
      </c>
      <c r="T2913" s="5">
        <v>0</v>
      </c>
      <c r="U2913">
        <f>[2]升级消耗!$L213</f>
        <v>596320</v>
      </c>
      <c r="V2913">
        <f t="shared" si="1795"/>
        <v>2.05</v>
      </c>
      <c r="AA2913" s="5">
        <f t="shared" si="1822"/>
        <v>2150</v>
      </c>
    </row>
    <row r="2914" spans="1:27">
      <c r="A2914" s="5">
        <f t="shared" si="1814"/>
        <v>1010211</v>
      </c>
      <c r="B2914" s="5">
        <f t="shared" si="1792"/>
        <v>1010</v>
      </c>
      <c r="C2914" s="5">
        <f>VLOOKUP(B2914,[1]role!$A:$J,10,1)</f>
        <v>54</v>
      </c>
      <c r="D2914" s="5">
        <f t="shared" si="1793"/>
        <v>211</v>
      </c>
      <c r="E2914" s="10" t="s">
        <v>241</v>
      </c>
      <c r="F2914" s="5">
        <f>[2]攻击!$N216</f>
        <v>227989</v>
      </c>
      <c r="G2914" s="5">
        <f t="shared" si="1816"/>
        <v>1079</v>
      </c>
      <c r="H2914" s="5">
        <v>0</v>
      </c>
      <c r="I2914" s="6">
        <f t="shared" si="1817"/>
        <v>2160</v>
      </c>
      <c r="J2914">
        <v>0</v>
      </c>
      <c r="K2914" s="11">
        <f t="shared" si="1818"/>
        <v>8</v>
      </c>
      <c r="L2914">
        <v>0</v>
      </c>
      <c r="M2914">
        <v>0</v>
      </c>
      <c r="N2914" s="7">
        <v>0</v>
      </c>
      <c r="O2914" s="7" t="str">
        <f t="shared" ref="O2914:Q2914" si="1851">O2814</f>
        <v>1-1,2-12</v>
      </c>
      <c r="P2914" s="5" t="str">
        <f t="shared" si="1820"/>
        <v>1-607434</v>
      </c>
      <c r="Q2914" s="7">
        <f t="shared" si="1851"/>
        <v>0</v>
      </c>
      <c r="R2914" s="5">
        <f t="shared" si="1821"/>
        <v>227989</v>
      </c>
      <c r="S2914" s="5">
        <v>15</v>
      </c>
      <c r="T2914" s="5">
        <v>0</v>
      </c>
      <c r="U2914">
        <f>[2]升级消耗!$L214</f>
        <v>607434</v>
      </c>
      <c r="V2914">
        <f t="shared" si="1795"/>
        <v>2.05</v>
      </c>
      <c r="AA2914" s="5">
        <f t="shared" si="1822"/>
        <v>2160</v>
      </c>
    </row>
    <row r="2915" spans="1:27">
      <c r="A2915" s="5">
        <f t="shared" si="1814"/>
        <v>1010212</v>
      </c>
      <c r="B2915" s="5">
        <f t="shared" si="1792"/>
        <v>1010</v>
      </c>
      <c r="C2915" s="5">
        <f>VLOOKUP(B2915,[1]role!$A:$J,10,1)</f>
        <v>54</v>
      </c>
      <c r="D2915" s="5">
        <f t="shared" si="1793"/>
        <v>212</v>
      </c>
      <c r="E2915" s="10" t="s">
        <v>241</v>
      </c>
      <c r="F2915" s="5">
        <f>[2]攻击!$N217</f>
        <v>232147</v>
      </c>
      <c r="G2915" s="5">
        <f t="shared" si="1816"/>
        <v>1084</v>
      </c>
      <c r="H2915" s="5">
        <v>0</v>
      </c>
      <c r="I2915" s="6">
        <f t="shared" si="1817"/>
        <v>2170</v>
      </c>
      <c r="J2915">
        <v>0</v>
      </c>
      <c r="K2915" s="11">
        <f t="shared" si="1818"/>
        <v>8</v>
      </c>
      <c r="L2915">
        <v>0</v>
      </c>
      <c r="M2915">
        <v>0</v>
      </c>
      <c r="N2915" s="7">
        <v>0</v>
      </c>
      <c r="O2915" s="7" t="str">
        <f t="shared" ref="O2915:Q2915" si="1852">O2815</f>
        <v>1-1,2-13</v>
      </c>
      <c r="P2915" s="5" t="str">
        <f t="shared" si="1820"/>
        <v>1-618548</v>
      </c>
      <c r="Q2915" s="7">
        <f t="shared" si="1852"/>
        <v>0</v>
      </c>
      <c r="R2915" s="5">
        <f t="shared" si="1821"/>
        <v>232147</v>
      </c>
      <c r="S2915" s="5">
        <v>15</v>
      </c>
      <c r="T2915" s="5">
        <v>0</v>
      </c>
      <c r="U2915">
        <f>[2]升级消耗!$L215</f>
        <v>618548</v>
      </c>
      <c r="V2915">
        <f t="shared" si="1795"/>
        <v>2.05</v>
      </c>
      <c r="AA2915" s="5">
        <f t="shared" si="1822"/>
        <v>2170</v>
      </c>
    </row>
    <row r="2916" spans="1:27">
      <c r="A2916" s="5">
        <f t="shared" si="1814"/>
        <v>1010213</v>
      </c>
      <c r="B2916" s="5">
        <f t="shared" si="1792"/>
        <v>1010</v>
      </c>
      <c r="C2916" s="5">
        <f>VLOOKUP(B2916,[1]role!$A:$J,10,1)</f>
        <v>54</v>
      </c>
      <c r="D2916" s="5">
        <f t="shared" si="1793"/>
        <v>213</v>
      </c>
      <c r="E2916" s="10" t="s">
        <v>241</v>
      </c>
      <c r="F2916" s="5">
        <f>[2]攻击!$N218</f>
        <v>236309</v>
      </c>
      <c r="G2916" s="5">
        <f t="shared" si="1816"/>
        <v>1089</v>
      </c>
      <c r="H2916" s="5">
        <v>0</v>
      </c>
      <c r="I2916" s="6">
        <f t="shared" si="1817"/>
        <v>2180</v>
      </c>
      <c r="J2916">
        <v>0</v>
      </c>
      <c r="K2916" s="11">
        <f t="shared" si="1818"/>
        <v>8</v>
      </c>
      <c r="L2916">
        <v>0</v>
      </c>
      <c r="M2916">
        <v>0</v>
      </c>
      <c r="N2916" s="7">
        <v>0</v>
      </c>
      <c r="O2916" s="7" t="str">
        <f t="shared" ref="O2916:Q2916" si="1853">O2816</f>
        <v>1-1,2-14</v>
      </c>
      <c r="P2916" s="5" t="str">
        <f t="shared" si="1820"/>
        <v>1-629670</v>
      </c>
      <c r="Q2916" s="7">
        <f t="shared" si="1853"/>
        <v>0</v>
      </c>
      <c r="R2916" s="5">
        <f t="shared" si="1821"/>
        <v>236309</v>
      </c>
      <c r="S2916" s="5">
        <v>15</v>
      </c>
      <c r="T2916" s="5">
        <v>0</v>
      </c>
      <c r="U2916">
        <f>[2]升级消耗!$L216</f>
        <v>629670</v>
      </c>
      <c r="V2916">
        <f t="shared" si="1795"/>
        <v>2.05</v>
      </c>
      <c r="AA2916" s="5">
        <f t="shared" si="1822"/>
        <v>2180</v>
      </c>
    </row>
    <row r="2917" spans="1:27">
      <c r="A2917" s="5">
        <f t="shared" si="1814"/>
        <v>1010214</v>
      </c>
      <c r="B2917" s="5">
        <f t="shared" si="1792"/>
        <v>1010</v>
      </c>
      <c r="C2917" s="5">
        <f>VLOOKUP(B2917,[1]role!$A:$J,10,1)</f>
        <v>54</v>
      </c>
      <c r="D2917" s="5">
        <f t="shared" si="1793"/>
        <v>214</v>
      </c>
      <c r="E2917" s="10" t="s">
        <v>241</v>
      </c>
      <c r="F2917" s="5">
        <f>[2]攻击!$N219</f>
        <v>240471</v>
      </c>
      <c r="G2917" s="5">
        <f t="shared" si="1816"/>
        <v>1094</v>
      </c>
      <c r="H2917" s="5">
        <v>0</v>
      </c>
      <c r="I2917" s="6">
        <f t="shared" si="1817"/>
        <v>2190</v>
      </c>
      <c r="J2917">
        <v>0</v>
      </c>
      <c r="K2917" s="11">
        <f t="shared" si="1818"/>
        <v>8</v>
      </c>
      <c r="L2917">
        <v>0</v>
      </c>
      <c r="M2917">
        <v>0</v>
      </c>
      <c r="N2917" s="7">
        <v>0</v>
      </c>
      <c r="O2917" s="7" t="str">
        <f t="shared" ref="O2917:Q2917" si="1854">O2817</f>
        <v>1-1,2-15</v>
      </c>
      <c r="P2917" s="5" t="str">
        <f t="shared" si="1820"/>
        <v>1-640796</v>
      </c>
      <c r="Q2917" s="7">
        <f t="shared" si="1854"/>
        <v>0</v>
      </c>
      <c r="R2917" s="5">
        <f t="shared" si="1821"/>
        <v>240471</v>
      </c>
      <c r="S2917" s="5">
        <v>15</v>
      </c>
      <c r="T2917" s="5">
        <v>0</v>
      </c>
      <c r="U2917">
        <f>[2]升级消耗!$L217</f>
        <v>640796</v>
      </c>
      <c r="V2917">
        <f t="shared" si="1795"/>
        <v>2.05</v>
      </c>
      <c r="AA2917" s="5">
        <f t="shared" si="1822"/>
        <v>2190</v>
      </c>
    </row>
    <row r="2918" spans="1:27">
      <c r="A2918" s="5">
        <f t="shared" si="1814"/>
        <v>1010215</v>
      </c>
      <c r="B2918" s="5">
        <f t="shared" si="1792"/>
        <v>1010</v>
      </c>
      <c r="C2918" s="5">
        <f>VLOOKUP(B2918,[1]role!$A:$J,10,1)</f>
        <v>54</v>
      </c>
      <c r="D2918" s="5">
        <f t="shared" si="1793"/>
        <v>215</v>
      </c>
      <c r="E2918" s="10" t="s">
        <v>241</v>
      </c>
      <c r="F2918" s="5">
        <f>[2]攻击!$N220</f>
        <v>244637</v>
      </c>
      <c r="G2918" s="5">
        <f t="shared" si="1816"/>
        <v>1099</v>
      </c>
      <c r="H2918" s="5">
        <v>0</v>
      </c>
      <c r="I2918" s="6">
        <f t="shared" si="1817"/>
        <v>2200</v>
      </c>
      <c r="J2918">
        <v>0</v>
      </c>
      <c r="K2918" s="11">
        <f t="shared" si="1818"/>
        <v>8</v>
      </c>
      <c r="L2918">
        <v>0</v>
      </c>
      <c r="M2918">
        <v>0</v>
      </c>
      <c r="N2918" s="7">
        <v>0</v>
      </c>
      <c r="O2918" s="7" t="str">
        <f t="shared" ref="O2918:Q2918" si="1855">O2818</f>
        <v>1-1,2-16</v>
      </c>
      <c r="P2918" s="5" t="str">
        <f t="shared" si="1820"/>
        <v>1-651930</v>
      </c>
      <c r="Q2918" s="7">
        <f t="shared" si="1855"/>
        <v>0</v>
      </c>
      <c r="R2918" s="5">
        <f t="shared" si="1821"/>
        <v>244637</v>
      </c>
      <c r="S2918" s="5">
        <v>15</v>
      </c>
      <c r="T2918" s="5">
        <v>0</v>
      </c>
      <c r="U2918">
        <f>[2]升级消耗!$L218</f>
        <v>651930</v>
      </c>
      <c r="V2918">
        <f t="shared" si="1795"/>
        <v>2.05</v>
      </c>
      <c r="AA2918" s="5">
        <f t="shared" si="1822"/>
        <v>2200</v>
      </c>
    </row>
    <row r="2919" spans="1:27">
      <c r="A2919" s="5">
        <f t="shared" si="1814"/>
        <v>1010216</v>
      </c>
      <c r="B2919" s="5">
        <f t="shared" si="1792"/>
        <v>1010</v>
      </c>
      <c r="C2919" s="5">
        <f>VLOOKUP(B2919,[1]role!$A:$J,10,1)</f>
        <v>54</v>
      </c>
      <c r="D2919" s="5">
        <f t="shared" si="1793"/>
        <v>216</v>
      </c>
      <c r="E2919" s="10" t="s">
        <v>241</v>
      </c>
      <c r="F2919" s="5">
        <f>[2]攻击!$N221</f>
        <v>248804</v>
      </c>
      <c r="G2919" s="5">
        <f t="shared" si="1816"/>
        <v>1104</v>
      </c>
      <c r="H2919" s="5">
        <v>0</v>
      </c>
      <c r="I2919" s="6">
        <f t="shared" si="1817"/>
        <v>2210</v>
      </c>
      <c r="J2919">
        <v>0</v>
      </c>
      <c r="K2919" s="11">
        <f t="shared" si="1818"/>
        <v>8</v>
      </c>
      <c r="L2919">
        <v>0</v>
      </c>
      <c r="M2919">
        <v>0</v>
      </c>
      <c r="N2919" s="7">
        <v>0</v>
      </c>
      <c r="O2919" s="7" t="str">
        <f t="shared" ref="O2919:Q2919" si="1856">O2819</f>
        <v>1-1,2-17</v>
      </c>
      <c r="P2919" s="5" t="str">
        <f t="shared" si="1820"/>
        <v>1-663069</v>
      </c>
      <c r="Q2919" s="7">
        <f t="shared" si="1856"/>
        <v>0</v>
      </c>
      <c r="R2919" s="5">
        <f t="shared" si="1821"/>
        <v>248804</v>
      </c>
      <c r="S2919" s="5">
        <v>15</v>
      </c>
      <c r="T2919" s="5">
        <v>0</v>
      </c>
      <c r="U2919">
        <f>[2]升级消耗!$L219</f>
        <v>663069</v>
      </c>
      <c r="V2919">
        <f t="shared" si="1795"/>
        <v>2.05</v>
      </c>
      <c r="AA2919" s="5">
        <f t="shared" si="1822"/>
        <v>2210</v>
      </c>
    </row>
    <row r="2920" spans="1:27">
      <c r="A2920" s="5">
        <f t="shared" si="1814"/>
        <v>1010217</v>
      </c>
      <c r="B2920" s="5">
        <f t="shared" si="1792"/>
        <v>1010</v>
      </c>
      <c r="C2920" s="5">
        <f>VLOOKUP(B2920,[1]role!$A:$J,10,1)</f>
        <v>54</v>
      </c>
      <c r="D2920" s="5">
        <f t="shared" si="1793"/>
        <v>217</v>
      </c>
      <c r="E2920" s="10" t="s">
        <v>241</v>
      </c>
      <c r="F2920" s="5">
        <f>[2]攻击!$N222</f>
        <v>252974</v>
      </c>
      <c r="G2920" s="5">
        <f t="shared" si="1816"/>
        <v>1108</v>
      </c>
      <c r="H2920" s="5">
        <v>0</v>
      </c>
      <c r="I2920" s="6">
        <f t="shared" si="1817"/>
        <v>2220</v>
      </c>
      <c r="J2920">
        <v>0</v>
      </c>
      <c r="K2920" s="11">
        <f t="shared" si="1818"/>
        <v>8</v>
      </c>
      <c r="L2920">
        <v>0</v>
      </c>
      <c r="M2920">
        <v>0</v>
      </c>
      <c r="N2920" s="7">
        <v>0</v>
      </c>
      <c r="O2920" s="7" t="str">
        <f t="shared" ref="O2920:Q2920" si="1857">O2820</f>
        <v>1-1,2-18</v>
      </c>
      <c r="P2920" s="5" t="str">
        <f t="shared" si="1820"/>
        <v>1-674227</v>
      </c>
      <c r="Q2920" s="7">
        <f t="shared" si="1857"/>
        <v>0</v>
      </c>
      <c r="R2920" s="5">
        <f t="shared" si="1821"/>
        <v>252974</v>
      </c>
      <c r="S2920" s="5">
        <v>15</v>
      </c>
      <c r="T2920" s="5">
        <v>0</v>
      </c>
      <c r="U2920">
        <f>[2]升级消耗!$L220</f>
        <v>674227</v>
      </c>
      <c r="V2920">
        <f t="shared" si="1795"/>
        <v>2.05</v>
      </c>
      <c r="AA2920" s="5">
        <f t="shared" si="1822"/>
        <v>2220</v>
      </c>
    </row>
    <row r="2921" spans="1:27">
      <c r="A2921" s="5">
        <f t="shared" si="1814"/>
        <v>1010218</v>
      </c>
      <c r="B2921" s="5">
        <f t="shared" si="1792"/>
        <v>1010</v>
      </c>
      <c r="C2921" s="5">
        <f>VLOOKUP(B2921,[1]role!$A:$J,10,1)</f>
        <v>54</v>
      </c>
      <c r="D2921" s="5">
        <f t="shared" si="1793"/>
        <v>218</v>
      </c>
      <c r="E2921" s="10" t="s">
        <v>241</v>
      </c>
      <c r="F2921" s="5">
        <f>[2]攻击!$N223</f>
        <v>257145</v>
      </c>
      <c r="G2921" s="5">
        <f t="shared" si="1816"/>
        <v>1113</v>
      </c>
      <c r="H2921" s="5">
        <v>0</v>
      </c>
      <c r="I2921" s="6">
        <f t="shared" si="1817"/>
        <v>2230</v>
      </c>
      <c r="J2921">
        <v>0</v>
      </c>
      <c r="K2921" s="11">
        <f t="shared" si="1818"/>
        <v>8</v>
      </c>
      <c r="L2921">
        <v>0</v>
      </c>
      <c r="M2921">
        <v>0</v>
      </c>
      <c r="N2921" s="7">
        <v>0</v>
      </c>
      <c r="O2921" s="7" t="str">
        <f t="shared" ref="O2921:Q2921" si="1858">O2821</f>
        <v>1-1,2-19</v>
      </c>
      <c r="P2921" s="5" t="str">
        <f t="shared" si="1820"/>
        <v>1-685373</v>
      </c>
      <c r="Q2921" s="7">
        <f t="shared" si="1858"/>
        <v>0</v>
      </c>
      <c r="R2921" s="5">
        <f t="shared" si="1821"/>
        <v>257145</v>
      </c>
      <c r="S2921" s="5">
        <v>15</v>
      </c>
      <c r="T2921" s="5">
        <v>0</v>
      </c>
      <c r="U2921">
        <f>[2]升级消耗!$L221</f>
        <v>685373</v>
      </c>
      <c r="V2921">
        <f t="shared" si="1795"/>
        <v>2.05</v>
      </c>
      <c r="AA2921" s="5">
        <f t="shared" si="1822"/>
        <v>2230</v>
      </c>
    </row>
    <row r="2922" spans="1:27">
      <c r="A2922" s="5">
        <f t="shared" si="1814"/>
        <v>1010219</v>
      </c>
      <c r="B2922" s="5">
        <f t="shared" si="1792"/>
        <v>1010</v>
      </c>
      <c r="C2922" s="5">
        <f>VLOOKUP(B2922,[1]role!$A:$J,10,1)</f>
        <v>54</v>
      </c>
      <c r="D2922" s="5">
        <f t="shared" si="1793"/>
        <v>219</v>
      </c>
      <c r="E2922" s="10" t="s">
        <v>241</v>
      </c>
      <c r="F2922" s="5">
        <f>[2]攻击!$N224</f>
        <v>261320</v>
      </c>
      <c r="G2922" s="5">
        <f t="shared" si="1816"/>
        <v>1118</v>
      </c>
      <c r="H2922" s="5">
        <v>0</v>
      </c>
      <c r="I2922" s="6">
        <f t="shared" si="1817"/>
        <v>2240</v>
      </c>
      <c r="J2922">
        <v>0</v>
      </c>
      <c r="K2922" s="11">
        <f t="shared" si="1818"/>
        <v>8</v>
      </c>
      <c r="L2922">
        <v>0</v>
      </c>
      <c r="M2922">
        <v>0</v>
      </c>
      <c r="N2922" s="7">
        <v>0</v>
      </c>
      <c r="O2922" s="7" t="str">
        <f t="shared" ref="O2922:Q2922" si="1859">O2822</f>
        <v>1-1,2-20</v>
      </c>
      <c r="P2922" s="5" t="str">
        <f t="shared" si="1820"/>
        <v>1-696532</v>
      </c>
      <c r="Q2922" s="7">
        <f t="shared" si="1859"/>
        <v>0</v>
      </c>
      <c r="R2922" s="5">
        <f t="shared" si="1821"/>
        <v>261320</v>
      </c>
      <c r="S2922" s="5">
        <v>15</v>
      </c>
      <c r="T2922" s="5">
        <v>0</v>
      </c>
      <c r="U2922">
        <f>[2]升级消耗!$L222</f>
        <v>696532</v>
      </c>
      <c r="V2922">
        <f t="shared" si="1795"/>
        <v>2.05</v>
      </c>
      <c r="AA2922" s="5">
        <f t="shared" si="1822"/>
        <v>2240</v>
      </c>
    </row>
    <row r="2923" spans="1:27">
      <c r="A2923" s="5">
        <f t="shared" si="1814"/>
        <v>1010220</v>
      </c>
      <c r="B2923" s="5">
        <f t="shared" si="1792"/>
        <v>1010</v>
      </c>
      <c r="C2923" s="5">
        <f>VLOOKUP(B2923,[1]role!$A:$J,10,1)</f>
        <v>54</v>
      </c>
      <c r="D2923" s="5">
        <f t="shared" si="1793"/>
        <v>220</v>
      </c>
      <c r="E2923" s="10" t="s">
        <v>241</v>
      </c>
      <c r="F2923" s="5">
        <f>[2]攻击!$N225</f>
        <v>265495</v>
      </c>
      <c r="G2923" s="5">
        <f t="shared" si="1816"/>
        <v>1123</v>
      </c>
      <c r="H2923" s="5">
        <v>0</v>
      </c>
      <c r="I2923" s="6">
        <f t="shared" si="1817"/>
        <v>2250</v>
      </c>
      <c r="J2923">
        <v>0</v>
      </c>
      <c r="K2923" s="11">
        <f t="shared" si="1818"/>
        <v>8</v>
      </c>
      <c r="L2923">
        <v>0</v>
      </c>
      <c r="M2923">
        <v>0</v>
      </c>
      <c r="N2923" s="7">
        <v>0</v>
      </c>
      <c r="O2923" s="7" t="str">
        <f t="shared" ref="O2923:Q2923" si="1860">O2823</f>
        <v>1-1,2-21</v>
      </c>
      <c r="P2923" s="5" t="str">
        <f t="shared" si="1820"/>
        <v>1-707690</v>
      </c>
      <c r="Q2923" s="7">
        <f t="shared" si="1860"/>
        <v>0</v>
      </c>
      <c r="R2923" s="5">
        <f t="shared" si="1821"/>
        <v>265495</v>
      </c>
      <c r="S2923" s="5">
        <v>15</v>
      </c>
      <c r="T2923" s="5">
        <v>0</v>
      </c>
      <c r="U2923">
        <f>[2]升级消耗!$L223</f>
        <v>707690</v>
      </c>
      <c r="V2923">
        <f t="shared" si="1795"/>
        <v>2.05</v>
      </c>
      <c r="AA2923" s="5">
        <f t="shared" si="1822"/>
        <v>2250</v>
      </c>
    </row>
    <row r="2924" spans="1:27">
      <c r="A2924" s="5">
        <f t="shared" si="1814"/>
        <v>1010221</v>
      </c>
      <c r="B2924" s="5">
        <f t="shared" si="1792"/>
        <v>1010</v>
      </c>
      <c r="C2924" s="5">
        <f>VLOOKUP(B2924,[1]role!$A:$J,10,1)</f>
        <v>54</v>
      </c>
      <c r="D2924" s="5">
        <f t="shared" si="1793"/>
        <v>221</v>
      </c>
      <c r="E2924" s="10" t="s">
        <v>241</v>
      </c>
      <c r="F2924" s="5">
        <f>[2]攻击!$N226</f>
        <v>269674</v>
      </c>
      <c r="G2924" s="5">
        <f t="shared" si="1816"/>
        <v>1128</v>
      </c>
      <c r="H2924" s="5">
        <v>0</v>
      </c>
      <c r="I2924" s="6">
        <f t="shared" si="1817"/>
        <v>2260</v>
      </c>
      <c r="J2924">
        <v>0</v>
      </c>
      <c r="K2924" s="11">
        <f t="shared" si="1818"/>
        <v>8</v>
      </c>
      <c r="L2924">
        <v>0</v>
      </c>
      <c r="M2924">
        <v>0</v>
      </c>
      <c r="N2924" s="7">
        <v>0</v>
      </c>
      <c r="O2924" s="7" t="str">
        <f t="shared" ref="O2924:Q2924" si="1861">O2824</f>
        <v>1-1,2-22</v>
      </c>
      <c r="P2924" s="5" t="str">
        <f t="shared" si="1820"/>
        <v>1-718861</v>
      </c>
      <c r="Q2924" s="7">
        <f t="shared" si="1861"/>
        <v>0</v>
      </c>
      <c r="R2924" s="5">
        <f t="shared" si="1821"/>
        <v>269674</v>
      </c>
      <c r="S2924" s="5">
        <v>15</v>
      </c>
      <c r="T2924" s="5">
        <v>0</v>
      </c>
      <c r="U2924">
        <f>[2]升级消耗!$L224</f>
        <v>718861</v>
      </c>
      <c r="V2924">
        <f t="shared" si="1795"/>
        <v>2.05</v>
      </c>
      <c r="AA2924" s="5">
        <f t="shared" si="1822"/>
        <v>2260</v>
      </c>
    </row>
    <row r="2925" spans="1:27">
      <c r="A2925" s="5">
        <f t="shared" si="1814"/>
        <v>1010222</v>
      </c>
      <c r="B2925" s="5">
        <f t="shared" si="1792"/>
        <v>1010</v>
      </c>
      <c r="C2925" s="5">
        <f>VLOOKUP(B2925,[1]role!$A:$J,10,1)</f>
        <v>54</v>
      </c>
      <c r="D2925" s="5">
        <f t="shared" si="1793"/>
        <v>222</v>
      </c>
      <c r="E2925" s="10" t="s">
        <v>241</v>
      </c>
      <c r="F2925" s="5">
        <f>[2]攻击!$N227</f>
        <v>273853</v>
      </c>
      <c r="G2925" s="5">
        <f t="shared" si="1816"/>
        <v>1133</v>
      </c>
      <c r="H2925" s="5">
        <v>0</v>
      </c>
      <c r="I2925" s="6">
        <f t="shared" si="1817"/>
        <v>2270</v>
      </c>
      <c r="J2925">
        <v>0</v>
      </c>
      <c r="K2925" s="11">
        <f t="shared" si="1818"/>
        <v>8</v>
      </c>
      <c r="L2925">
        <v>0</v>
      </c>
      <c r="M2925">
        <v>0</v>
      </c>
      <c r="N2925" s="7">
        <v>0</v>
      </c>
      <c r="O2925" s="7" t="str">
        <f t="shared" ref="O2925:Q2925" si="1862">O2825</f>
        <v>1-1,2-23</v>
      </c>
      <c r="P2925" s="5" t="str">
        <f t="shared" si="1820"/>
        <v>1-730031</v>
      </c>
      <c r="Q2925" s="7">
        <f t="shared" si="1862"/>
        <v>0</v>
      </c>
      <c r="R2925" s="5">
        <f t="shared" si="1821"/>
        <v>273853</v>
      </c>
      <c r="S2925" s="5">
        <v>15</v>
      </c>
      <c r="T2925" s="5">
        <v>0</v>
      </c>
      <c r="U2925">
        <f>[2]升级消耗!$L225</f>
        <v>730031</v>
      </c>
      <c r="V2925">
        <f t="shared" si="1795"/>
        <v>2.05</v>
      </c>
      <c r="AA2925" s="5">
        <f t="shared" si="1822"/>
        <v>2270</v>
      </c>
    </row>
    <row r="2926" spans="1:27">
      <c r="A2926" s="5">
        <f t="shared" si="1814"/>
        <v>1010223</v>
      </c>
      <c r="B2926" s="5">
        <f t="shared" si="1792"/>
        <v>1010</v>
      </c>
      <c r="C2926" s="5">
        <f>VLOOKUP(B2926,[1]role!$A:$J,10,1)</f>
        <v>54</v>
      </c>
      <c r="D2926" s="5">
        <f t="shared" si="1793"/>
        <v>223</v>
      </c>
      <c r="E2926" s="10" t="s">
        <v>241</v>
      </c>
      <c r="F2926" s="5">
        <f>[2]攻击!$N228</f>
        <v>278036</v>
      </c>
      <c r="G2926" s="5">
        <f t="shared" si="1816"/>
        <v>1138</v>
      </c>
      <c r="H2926" s="5">
        <v>0</v>
      </c>
      <c r="I2926" s="6">
        <f t="shared" si="1817"/>
        <v>2280</v>
      </c>
      <c r="J2926">
        <v>0</v>
      </c>
      <c r="K2926" s="11">
        <f t="shared" si="1818"/>
        <v>8</v>
      </c>
      <c r="L2926">
        <v>0</v>
      </c>
      <c r="M2926">
        <v>0</v>
      </c>
      <c r="N2926" s="7">
        <v>0</v>
      </c>
      <c r="O2926" s="7" t="str">
        <f t="shared" ref="O2926:Q2926" si="1863">O2826</f>
        <v>1-1,2-24</v>
      </c>
      <c r="P2926" s="5" t="str">
        <f t="shared" si="1820"/>
        <v>1-741210</v>
      </c>
      <c r="Q2926" s="7">
        <f t="shared" si="1863"/>
        <v>0</v>
      </c>
      <c r="R2926" s="5">
        <f t="shared" si="1821"/>
        <v>278036</v>
      </c>
      <c r="S2926" s="5">
        <v>15</v>
      </c>
      <c r="T2926" s="5">
        <v>0</v>
      </c>
      <c r="U2926">
        <f>[2]升级消耗!$L226</f>
        <v>741210</v>
      </c>
      <c r="V2926">
        <f t="shared" si="1795"/>
        <v>2.05</v>
      </c>
      <c r="AA2926" s="5">
        <f t="shared" si="1822"/>
        <v>2280</v>
      </c>
    </row>
    <row r="2927" spans="1:27">
      <c r="A2927" s="5">
        <f t="shared" si="1814"/>
        <v>1010224</v>
      </c>
      <c r="B2927" s="5">
        <f t="shared" si="1792"/>
        <v>1010</v>
      </c>
      <c r="C2927" s="5">
        <f>VLOOKUP(B2927,[1]role!$A:$J,10,1)</f>
        <v>54</v>
      </c>
      <c r="D2927" s="5">
        <f t="shared" si="1793"/>
        <v>224</v>
      </c>
      <c r="E2927" s="10" t="s">
        <v>241</v>
      </c>
      <c r="F2927" s="5">
        <f>[2]攻击!$N229</f>
        <v>282219</v>
      </c>
      <c r="G2927" s="5">
        <f t="shared" si="1816"/>
        <v>1143</v>
      </c>
      <c r="H2927" s="5">
        <v>0</v>
      </c>
      <c r="I2927" s="6">
        <f t="shared" si="1817"/>
        <v>2290</v>
      </c>
      <c r="J2927">
        <v>0</v>
      </c>
      <c r="K2927" s="11">
        <f t="shared" si="1818"/>
        <v>8</v>
      </c>
      <c r="L2927">
        <v>0</v>
      </c>
      <c r="M2927">
        <v>0</v>
      </c>
      <c r="N2927" s="7">
        <v>0</v>
      </c>
      <c r="O2927" s="7" t="str">
        <f t="shared" ref="O2927:Q2927" si="1864">O2827</f>
        <v>1-1,2-25</v>
      </c>
      <c r="P2927" s="5" t="str">
        <f t="shared" si="1820"/>
        <v>1-752392</v>
      </c>
      <c r="Q2927" s="7">
        <f t="shared" si="1864"/>
        <v>0</v>
      </c>
      <c r="R2927" s="5">
        <f t="shared" si="1821"/>
        <v>282219</v>
      </c>
      <c r="S2927" s="5">
        <v>15</v>
      </c>
      <c r="T2927" s="5">
        <v>0</v>
      </c>
      <c r="U2927">
        <f>[2]升级消耗!$L227</f>
        <v>752392</v>
      </c>
      <c r="V2927">
        <f t="shared" si="1795"/>
        <v>2.05</v>
      </c>
      <c r="AA2927" s="5">
        <f t="shared" si="1822"/>
        <v>2290</v>
      </c>
    </row>
    <row r="2928" spans="1:27">
      <c r="A2928" s="5">
        <f t="shared" si="1814"/>
        <v>1010225</v>
      </c>
      <c r="B2928" s="5">
        <f t="shared" si="1792"/>
        <v>1010</v>
      </c>
      <c r="C2928" s="5">
        <f>VLOOKUP(B2928,[1]role!$A:$J,10,1)</f>
        <v>54</v>
      </c>
      <c r="D2928" s="5">
        <f t="shared" si="1793"/>
        <v>225</v>
      </c>
      <c r="E2928" s="10" t="s">
        <v>241</v>
      </c>
      <c r="F2928" s="5">
        <f>[2]攻击!$N230</f>
        <v>286406</v>
      </c>
      <c r="G2928" s="5">
        <f t="shared" si="1816"/>
        <v>1147</v>
      </c>
      <c r="H2928" s="5">
        <v>0</v>
      </c>
      <c r="I2928" s="6">
        <f t="shared" si="1817"/>
        <v>2300</v>
      </c>
      <c r="J2928">
        <v>0</v>
      </c>
      <c r="K2928" s="11">
        <f t="shared" si="1818"/>
        <v>8</v>
      </c>
      <c r="L2928">
        <v>0</v>
      </c>
      <c r="M2928">
        <v>0</v>
      </c>
      <c r="N2928" s="7">
        <v>0</v>
      </c>
      <c r="O2928" s="7" t="str">
        <f t="shared" ref="O2928:Q2928" si="1865">O2828</f>
        <v>1-1,2-26</v>
      </c>
      <c r="P2928" s="5" t="str">
        <f t="shared" si="1820"/>
        <v>1-763583</v>
      </c>
      <c r="Q2928" s="7">
        <f t="shared" si="1865"/>
        <v>0</v>
      </c>
      <c r="R2928" s="5">
        <f t="shared" si="1821"/>
        <v>286406</v>
      </c>
      <c r="S2928" s="5">
        <v>15</v>
      </c>
      <c r="T2928" s="5">
        <v>0</v>
      </c>
      <c r="U2928">
        <f>[2]升级消耗!$L228</f>
        <v>763583</v>
      </c>
      <c r="V2928">
        <f t="shared" si="1795"/>
        <v>2.05</v>
      </c>
      <c r="AA2928" s="5">
        <f t="shared" si="1822"/>
        <v>2300</v>
      </c>
    </row>
    <row r="2929" spans="1:27">
      <c r="A2929" s="5">
        <f t="shared" si="1814"/>
        <v>1010226</v>
      </c>
      <c r="B2929" s="5">
        <f t="shared" ref="B2929:B2992" si="1866">B2629+1</f>
        <v>1010</v>
      </c>
      <c r="C2929" s="5">
        <f>VLOOKUP(B2929,[1]role!$A:$J,10,1)</f>
        <v>54</v>
      </c>
      <c r="D2929" s="5">
        <f t="shared" ref="D2929:D2992" si="1867">D2629</f>
        <v>226</v>
      </c>
      <c r="E2929" s="10" t="s">
        <v>241</v>
      </c>
      <c r="F2929" s="5">
        <f>[2]攻击!$N231</f>
        <v>292685</v>
      </c>
      <c r="G2929" s="5">
        <f t="shared" si="1816"/>
        <v>1152</v>
      </c>
      <c r="H2929" s="5">
        <v>0</v>
      </c>
      <c r="I2929" s="6">
        <f t="shared" si="1817"/>
        <v>2310</v>
      </c>
      <c r="J2929">
        <v>0</v>
      </c>
      <c r="K2929" s="11">
        <f t="shared" si="1818"/>
        <v>8</v>
      </c>
      <c r="L2929">
        <v>0</v>
      </c>
      <c r="M2929">
        <v>0</v>
      </c>
      <c r="N2929" s="7">
        <v>0</v>
      </c>
      <c r="O2929" s="7" t="str">
        <f t="shared" ref="O2929:Q2929" si="1868">O2829</f>
        <v>1-1,2-27</v>
      </c>
      <c r="P2929" s="5" t="str">
        <f t="shared" si="1820"/>
        <v>1-780367</v>
      </c>
      <c r="Q2929" s="7">
        <f t="shared" si="1868"/>
        <v>0</v>
      </c>
      <c r="R2929" s="5">
        <f t="shared" si="1821"/>
        <v>292685</v>
      </c>
      <c r="S2929" s="5">
        <v>15</v>
      </c>
      <c r="T2929" s="5">
        <v>0</v>
      </c>
      <c r="U2929">
        <f>[2]升级消耗!$L229</f>
        <v>780367</v>
      </c>
      <c r="V2929">
        <f t="shared" ref="V2929:V2992" si="1869">V2629-0.05</f>
        <v>2.05</v>
      </c>
      <c r="AA2929" s="5">
        <f t="shared" si="1822"/>
        <v>2310</v>
      </c>
    </row>
    <row r="2930" spans="1:27">
      <c r="A2930" s="5">
        <f t="shared" si="1814"/>
        <v>1010227</v>
      </c>
      <c r="B2930" s="5">
        <f t="shared" si="1866"/>
        <v>1010</v>
      </c>
      <c r="C2930" s="5">
        <f>VLOOKUP(B2930,[1]role!$A:$J,10,1)</f>
        <v>54</v>
      </c>
      <c r="D2930" s="5">
        <f t="shared" si="1867"/>
        <v>227</v>
      </c>
      <c r="E2930" s="10" t="s">
        <v>241</v>
      </c>
      <c r="F2930" s="5">
        <f>[2]攻击!$N232</f>
        <v>298964</v>
      </c>
      <c r="G2930" s="5">
        <f t="shared" si="1816"/>
        <v>1157</v>
      </c>
      <c r="H2930" s="5">
        <v>0</v>
      </c>
      <c r="I2930" s="6">
        <f t="shared" si="1817"/>
        <v>2320</v>
      </c>
      <c r="J2930">
        <v>0</v>
      </c>
      <c r="K2930" s="11">
        <f t="shared" si="1818"/>
        <v>8</v>
      </c>
      <c r="L2930">
        <v>0</v>
      </c>
      <c r="M2930">
        <v>0</v>
      </c>
      <c r="N2930" s="7">
        <v>0</v>
      </c>
      <c r="O2930" s="7" t="str">
        <f t="shared" ref="O2930:Q2930" si="1870">O2830</f>
        <v>1-1,2-28</v>
      </c>
      <c r="P2930" s="5" t="str">
        <f t="shared" si="1820"/>
        <v>1-797151</v>
      </c>
      <c r="Q2930" s="7">
        <f t="shared" si="1870"/>
        <v>0</v>
      </c>
      <c r="R2930" s="5">
        <f t="shared" si="1821"/>
        <v>298964</v>
      </c>
      <c r="S2930" s="5">
        <v>15</v>
      </c>
      <c r="T2930" s="5">
        <v>0</v>
      </c>
      <c r="U2930">
        <f>[2]升级消耗!$L230</f>
        <v>797151</v>
      </c>
      <c r="V2930">
        <f t="shared" si="1869"/>
        <v>2.05</v>
      </c>
      <c r="AA2930" s="5">
        <f t="shared" si="1822"/>
        <v>2320</v>
      </c>
    </row>
    <row r="2931" spans="1:27">
      <c r="A2931" s="5">
        <f t="shared" si="1814"/>
        <v>1010228</v>
      </c>
      <c r="B2931" s="5">
        <f t="shared" si="1866"/>
        <v>1010</v>
      </c>
      <c r="C2931" s="5">
        <f>VLOOKUP(B2931,[1]role!$A:$J,10,1)</f>
        <v>54</v>
      </c>
      <c r="D2931" s="5">
        <f t="shared" si="1867"/>
        <v>228</v>
      </c>
      <c r="E2931" s="10" t="s">
        <v>241</v>
      </c>
      <c r="F2931" s="5">
        <f>[2]攻击!$N233</f>
        <v>305248</v>
      </c>
      <c r="G2931" s="5">
        <f t="shared" si="1816"/>
        <v>1162</v>
      </c>
      <c r="H2931" s="5">
        <v>0</v>
      </c>
      <c r="I2931" s="6">
        <f t="shared" si="1817"/>
        <v>2330</v>
      </c>
      <c r="J2931">
        <v>0</v>
      </c>
      <c r="K2931" s="11">
        <f t="shared" si="1818"/>
        <v>8</v>
      </c>
      <c r="L2931">
        <v>0</v>
      </c>
      <c r="M2931">
        <v>0</v>
      </c>
      <c r="N2931" s="7">
        <v>0</v>
      </c>
      <c r="O2931" s="7" t="str">
        <f t="shared" ref="O2931:Q2931" si="1871">O2831</f>
        <v>1-1,2-29</v>
      </c>
      <c r="P2931" s="5" t="str">
        <f t="shared" si="1820"/>
        <v>1-813947</v>
      </c>
      <c r="Q2931" s="7">
        <f t="shared" si="1871"/>
        <v>0</v>
      </c>
      <c r="R2931" s="5">
        <f t="shared" si="1821"/>
        <v>305248</v>
      </c>
      <c r="S2931" s="5">
        <v>15</v>
      </c>
      <c r="T2931" s="5">
        <v>0</v>
      </c>
      <c r="U2931">
        <f>[2]升级消耗!$L231</f>
        <v>813947</v>
      </c>
      <c r="V2931">
        <f t="shared" si="1869"/>
        <v>2.05</v>
      </c>
      <c r="AA2931" s="5">
        <f t="shared" si="1822"/>
        <v>2330</v>
      </c>
    </row>
    <row r="2932" spans="1:27">
      <c r="A2932" s="5">
        <f t="shared" si="1814"/>
        <v>1010229</v>
      </c>
      <c r="B2932" s="5">
        <f t="shared" si="1866"/>
        <v>1010</v>
      </c>
      <c r="C2932" s="5">
        <f>VLOOKUP(B2932,[1]role!$A:$J,10,1)</f>
        <v>54</v>
      </c>
      <c r="D2932" s="5">
        <f t="shared" si="1867"/>
        <v>229</v>
      </c>
      <c r="E2932" s="10" t="s">
        <v>241</v>
      </c>
      <c r="F2932" s="5">
        <f>[2]攻击!$N234</f>
        <v>311531</v>
      </c>
      <c r="G2932" s="5">
        <f t="shared" si="1816"/>
        <v>1167</v>
      </c>
      <c r="H2932" s="5">
        <v>0</v>
      </c>
      <c r="I2932" s="6">
        <f t="shared" si="1817"/>
        <v>2340</v>
      </c>
      <c r="J2932">
        <v>0</v>
      </c>
      <c r="K2932" s="11">
        <f t="shared" si="1818"/>
        <v>8</v>
      </c>
      <c r="L2932">
        <v>0</v>
      </c>
      <c r="M2932">
        <v>0</v>
      </c>
      <c r="N2932" s="7">
        <v>0</v>
      </c>
      <c r="O2932" s="7" t="str">
        <f t="shared" ref="O2932:Q2932" si="1872">O2832</f>
        <v>1-1,2-30</v>
      </c>
      <c r="P2932" s="5" t="str">
        <f t="shared" si="1820"/>
        <v>1-830739</v>
      </c>
      <c r="Q2932" s="7">
        <f t="shared" si="1872"/>
        <v>0</v>
      </c>
      <c r="R2932" s="5">
        <f t="shared" si="1821"/>
        <v>311531</v>
      </c>
      <c r="S2932" s="5">
        <v>15</v>
      </c>
      <c r="T2932" s="5">
        <v>0</v>
      </c>
      <c r="U2932">
        <f>[2]升级消耗!$L232</f>
        <v>830739</v>
      </c>
      <c r="V2932">
        <f t="shared" si="1869"/>
        <v>2.05</v>
      </c>
      <c r="AA2932" s="5">
        <f t="shared" si="1822"/>
        <v>2340</v>
      </c>
    </row>
    <row r="2933" spans="1:27">
      <c r="A2933" s="5">
        <f t="shared" si="1814"/>
        <v>1010230</v>
      </c>
      <c r="B2933" s="5">
        <f t="shared" si="1866"/>
        <v>1010</v>
      </c>
      <c r="C2933" s="5">
        <f>VLOOKUP(B2933,[1]role!$A:$J,10,1)</f>
        <v>54</v>
      </c>
      <c r="D2933" s="5">
        <f t="shared" si="1867"/>
        <v>230</v>
      </c>
      <c r="E2933" s="10" t="s">
        <v>241</v>
      </c>
      <c r="F2933" s="5">
        <f>[2]攻击!$N235</f>
        <v>317818</v>
      </c>
      <c r="G2933" s="5">
        <f t="shared" si="1816"/>
        <v>1172</v>
      </c>
      <c r="H2933" s="5">
        <v>0</v>
      </c>
      <c r="I2933" s="6">
        <f t="shared" si="1817"/>
        <v>2350</v>
      </c>
      <c r="J2933">
        <v>0</v>
      </c>
      <c r="K2933" s="11">
        <f t="shared" si="1818"/>
        <v>8</v>
      </c>
      <c r="L2933">
        <v>0</v>
      </c>
      <c r="M2933">
        <v>0</v>
      </c>
      <c r="N2933" s="7">
        <v>0</v>
      </c>
      <c r="O2933" s="7" t="str">
        <f t="shared" ref="O2933:Q2933" si="1873">O2833</f>
        <v>1-1,2-31</v>
      </c>
      <c r="P2933" s="5" t="str">
        <f t="shared" si="1820"/>
        <v>1-847547</v>
      </c>
      <c r="Q2933" s="7">
        <f t="shared" si="1873"/>
        <v>0</v>
      </c>
      <c r="R2933" s="5">
        <f t="shared" si="1821"/>
        <v>317818</v>
      </c>
      <c r="S2933" s="5">
        <v>15</v>
      </c>
      <c r="T2933" s="5">
        <v>0</v>
      </c>
      <c r="U2933">
        <f>[2]升级消耗!$L233</f>
        <v>847547</v>
      </c>
      <c r="V2933">
        <f t="shared" si="1869"/>
        <v>2.05</v>
      </c>
      <c r="AA2933" s="5">
        <f t="shared" si="1822"/>
        <v>2350</v>
      </c>
    </row>
    <row r="2934" spans="1:27">
      <c r="A2934" s="5">
        <f t="shared" si="1814"/>
        <v>1010231</v>
      </c>
      <c r="B2934" s="5">
        <f t="shared" si="1866"/>
        <v>1010</v>
      </c>
      <c r="C2934" s="5">
        <f>VLOOKUP(B2934,[1]role!$A:$J,10,1)</f>
        <v>54</v>
      </c>
      <c r="D2934" s="5">
        <f t="shared" si="1867"/>
        <v>231</v>
      </c>
      <c r="E2934" s="10" t="s">
        <v>241</v>
      </c>
      <c r="F2934" s="5">
        <f>[2]攻击!$N236</f>
        <v>324106</v>
      </c>
      <c r="G2934" s="5">
        <f t="shared" si="1816"/>
        <v>1177</v>
      </c>
      <c r="H2934" s="5">
        <v>0</v>
      </c>
      <c r="I2934" s="6">
        <f t="shared" si="1817"/>
        <v>2360</v>
      </c>
      <c r="J2934">
        <v>0</v>
      </c>
      <c r="K2934" s="11">
        <f t="shared" si="1818"/>
        <v>8</v>
      </c>
      <c r="L2934">
        <v>0</v>
      </c>
      <c r="M2934">
        <v>0</v>
      </c>
      <c r="N2934" s="7">
        <v>0</v>
      </c>
      <c r="O2934" s="7" t="str">
        <f t="shared" ref="O2934:Q2934" si="1874">O2834</f>
        <v>1-1,2-32</v>
      </c>
      <c r="P2934" s="5" t="str">
        <f t="shared" si="1820"/>
        <v>1-864352</v>
      </c>
      <c r="Q2934" s="7">
        <f t="shared" si="1874"/>
        <v>0</v>
      </c>
      <c r="R2934" s="5">
        <f t="shared" si="1821"/>
        <v>324106</v>
      </c>
      <c r="S2934" s="5">
        <v>15</v>
      </c>
      <c r="T2934" s="5">
        <v>0</v>
      </c>
      <c r="U2934">
        <f>[2]升级消耗!$L234</f>
        <v>864352</v>
      </c>
      <c r="V2934">
        <f t="shared" si="1869"/>
        <v>2.05</v>
      </c>
      <c r="AA2934" s="5">
        <f t="shared" si="1822"/>
        <v>2360</v>
      </c>
    </row>
    <row r="2935" spans="1:27">
      <c r="A2935" s="5">
        <f t="shared" si="1814"/>
        <v>1010232</v>
      </c>
      <c r="B2935" s="5">
        <f t="shared" si="1866"/>
        <v>1010</v>
      </c>
      <c r="C2935" s="5">
        <f>VLOOKUP(B2935,[1]role!$A:$J,10,1)</f>
        <v>54</v>
      </c>
      <c r="D2935" s="5">
        <f t="shared" si="1867"/>
        <v>232</v>
      </c>
      <c r="E2935" s="10" t="s">
        <v>241</v>
      </c>
      <c r="F2935" s="5">
        <f>[2]攻击!$N237</f>
        <v>330397</v>
      </c>
      <c r="G2935" s="5">
        <f t="shared" si="1816"/>
        <v>1182</v>
      </c>
      <c r="H2935" s="5">
        <v>0</v>
      </c>
      <c r="I2935" s="6">
        <f t="shared" si="1817"/>
        <v>2370</v>
      </c>
      <c r="J2935">
        <v>0</v>
      </c>
      <c r="K2935" s="11">
        <f t="shared" si="1818"/>
        <v>8</v>
      </c>
      <c r="L2935">
        <v>0</v>
      </c>
      <c r="M2935">
        <v>0</v>
      </c>
      <c r="N2935" s="7">
        <v>0</v>
      </c>
      <c r="O2935" s="7" t="str">
        <f t="shared" ref="O2935:Q2935" si="1875">O2835</f>
        <v>1-1,2-33</v>
      </c>
      <c r="P2935" s="5" t="str">
        <f t="shared" si="1820"/>
        <v>1-881168</v>
      </c>
      <c r="Q2935" s="7">
        <f t="shared" si="1875"/>
        <v>0</v>
      </c>
      <c r="R2935" s="5">
        <f t="shared" si="1821"/>
        <v>330397</v>
      </c>
      <c r="S2935" s="5">
        <v>15</v>
      </c>
      <c r="T2935" s="5">
        <v>0</v>
      </c>
      <c r="U2935">
        <f>[2]升级消耗!$L235</f>
        <v>881168</v>
      </c>
      <c r="V2935">
        <f t="shared" si="1869"/>
        <v>2.05</v>
      </c>
      <c r="AA2935" s="5">
        <f t="shared" si="1822"/>
        <v>2370</v>
      </c>
    </row>
    <row r="2936" spans="1:27">
      <c r="A2936" s="5">
        <f t="shared" si="1814"/>
        <v>1010233</v>
      </c>
      <c r="B2936" s="5">
        <f t="shared" si="1866"/>
        <v>1010</v>
      </c>
      <c r="C2936" s="5">
        <f>VLOOKUP(B2936,[1]role!$A:$J,10,1)</f>
        <v>54</v>
      </c>
      <c r="D2936" s="5">
        <f t="shared" si="1867"/>
        <v>233</v>
      </c>
      <c r="E2936" s="10" t="s">
        <v>241</v>
      </c>
      <c r="F2936" s="5">
        <f>[2]攻击!$N238</f>
        <v>336689</v>
      </c>
      <c r="G2936" s="5">
        <f t="shared" si="1816"/>
        <v>1186</v>
      </c>
      <c r="H2936" s="5">
        <v>0</v>
      </c>
      <c r="I2936" s="6">
        <f t="shared" si="1817"/>
        <v>2380</v>
      </c>
      <c r="J2936">
        <v>0</v>
      </c>
      <c r="K2936" s="11">
        <f t="shared" si="1818"/>
        <v>8</v>
      </c>
      <c r="L2936">
        <v>0</v>
      </c>
      <c r="M2936">
        <v>0</v>
      </c>
      <c r="N2936" s="7">
        <v>0</v>
      </c>
      <c r="O2936" s="7" t="str">
        <f t="shared" ref="O2936:Q2936" si="1876">O2836</f>
        <v>1-1,2-34</v>
      </c>
      <c r="P2936" s="5" t="str">
        <f t="shared" si="1820"/>
        <v>1-897988</v>
      </c>
      <c r="Q2936" s="7">
        <f t="shared" si="1876"/>
        <v>0</v>
      </c>
      <c r="R2936" s="5">
        <f t="shared" si="1821"/>
        <v>336689</v>
      </c>
      <c r="S2936" s="5">
        <v>15</v>
      </c>
      <c r="T2936" s="5">
        <v>0</v>
      </c>
      <c r="U2936">
        <f>[2]升级消耗!$L236</f>
        <v>897988</v>
      </c>
      <c r="V2936">
        <f t="shared" si="1869"/>
        <v>2.05</v>
      </c>
      <c r="AA2936" s="5">
        <f t="shared" si="1822"/>
        <v>2380</v>
      </c>
    </row>
    <row r="2937" spans="1:27">
      <c r="A2937" s="5">
        <f t="shared" si="1814"/>
        <v>1010234</v>
      </c>
      <c r="B2937" s="5">
        <f t="shared" si="1866"/>
        <v>1010</v>
      </c>
      <c r="C2937" s="5">
        <f>VLOOKUP(B2937,[1]role!$A:$J,10,1)</f>
        <v>54</v>
      </c>
      <c r="D2937" s="5">
        <f t="shared" si="1867"/>
        <v>234</v>
      </c>
      <c r="E2937" s="10" t="s">
        <v>241</v>
      </c>
      <c r="F2937" s="5">
        <f>[2]攻击!$N239</f>
        <v>342985</v>
      </c>
      <c r="G2937" s="5">
        <f t="shared" si="1816"/>
        <v>1191</v>
      </c>
      <c r="H2937" s="5">
        <v>0</v>
      </c>
      <c r="I2937" s="6">
        <f t="shared" si="1817"/>
        <v>2390</v>
      </c>
      <c r="J2937">
        <v>0</v>
      </c>
      <c r="K2937" s="11">
        <f t="shared" si="1818"/>
        <v>8</v>
      </c>
      <c r="L2937">
        <v>0</v>
      </c>
      <c r="M2937">
        <v>0</v>
      </c>
      <c r="N2937" s="7">
        <v>0</v>
      </c>
      <c r="O2937" s="7" t="str">
        <f t="shared" ref="O2937:Q2937" si="1877">O2837</f>
        <v>1-1,2-35</v>
      </c>
      <c r="P2937" s="5" t="str">
        <f t="shared" si="1820"/>
        <v>1-914817</v>
      </c>
      <c r="Q2937" s="7">
        <f t="shared" si="1877"/>
        <v>0</v>
      </c>
      <c r="R2937" s="5">
        <f t="shared" si="1821"/>
        <v>342985</v>
      </c>
      <c r="S2937" s="5">
        <v>15</v>
      </c>
      <c r="T2937" s="5">
        <v>0</v>
      </c>
      <c r="U2937">
        <f>[2]升级消耗!$L237</f>
        <v>914817</v>
      </c>
      <c r="V2937">
        <f t="shared" si="1869"/>
        <v>2.05</v>
      </c>
      <c r="AA2937" s="5">
        <f t="shared" si="1822"/>
        <v>2390</v>
      </c>
    </row>
    <row r="2938" spans="1:27">
      <c r="A2938" s="5">
        <f t="shared" si="1814"/>
        <v>1010235</v>
      </c>
      <c r="B2938" s="5">
        <f t="shared" si="1866"/>
        <v>1010</v>
      </c>
      <c r="C2938" s="5">
        <f>VLOOKUP(B2938,[1]role!$A:$J,10,1)</f>
        <v>54</v>
      </c>
      <c r="D2938" s="5">
        <f t="shared" si="1867"/>
        <v>235</v>
      </c>
      <c r="E2938" s="10" t="s">
        <v>241</v>
      </c>
      <c r="F2938" s="5">
        <f>[2]攻击!$N240</f>
        <v>349280</v>
      </c>
      <c r="G2938" s="5">
        <f t="shared" si="1816"/>
        <v>1196</v>
      </c>
      <c r="H2938" s="5">
        <v>0</v>
      </c>
      <c r="I2938" s="6">
        <f t="shared" si="1817"/>
        <v>2400</v>
      </c>
      <c r="J2938">
        <v>0</v>
      </c>
      <c r="K2938" s="11">
        <f t="shared" si="1818"/>
        <v>8</v>
      </c>
      <c r="L2938">
        <v>0</v>
      </c>
      <c r="M2938">
        <v>0</v>
      </c>
      <c r="N2938" s="7">
        <v>0</v>
      </c>
      <c r="O2938" s="7" t="str">
        <f t="shared" ref="O2938:Q2938" si="1878">O2838</f>
        <v>1-1,2-36</v>
      </c>
      <c r="P2938" s="5" t="str">
        <f t="shared" si="1820"/>
        <v>1-931645</v>
      </c>
      <c r="Q2938" s="7">
        <f t="shared" si="1878"/>
        <v>0</v>
      </c>
      <c r="R2938" s="5">
        <f t="shared" si="1821"/>
        <v>349280</v>
      </c>
      <c r="S2938" s="5">
        <v>15</v>
      </c>
      <c r="T2938" s="5">
        <v>0</v>
      </c>
      <c r="U2938">
        <f>[2]升级消耗!$L238</f>
        <v>931645</v>
      </c>
      <c r="V2938">
        <f t="shared" si="1869"/>
        <v>2.05</v>
      </c>
      <c r="AA2938" s="5">
        <f t="shared" si="1822"/>
        <v>2400</v>
      </c>
    </row>
    <row r="2939" spans="1:27">
      <c r="A2939" s="5">
        <f t="shared" si="1814"/>
        <v>1010236</v>
      </c>
      <c r="B2939" s="5">
        <f t="shared" si="1866"/>
        <v>1010</v>
      </c>
      <c r="C2939" s="5">
        <f>VLOOKUP(B2939,[1]role!$A:$J,10,1)</f>
        <v>54</v>
      </c>
      <c r="D2939" s="5">
        <f t="shared" si="1867"/>
        <v>236</v>
      </c>
      <c r="E2939" s="10" t="s">
        <v>241</v>
      </c>
      <c r="F2939" s="5">
        <f>[2]攻击!$N241</f>
        <v>355580</v>
      </c>
      <c r="G2939" s="5">
        <f t="shared" si="1816"/>
        <v>1201</v>
      </c>
      <c r="H2939" s="5">
        <v>0</v>
      </c>
      <c r="I2939" s="6">
        <f t="shared" si="1817"/>
        <v>2410</v>
      </c>
      <c r="J2939">
        <v>0</v>
      </c>
      <c r="K2939" s="11">
        <f t="shared" si="1818"/>
        <v>8</v>
      </c>
      <c r="L2939">
        <v>0</v>
      </c>
      <c r="M2939">
        <v>0</v>
      </c>
      <c r="N2939" s="7">
        <v>0</v>
      </c>
      <c r="O2939" s="7" t="str">
        <f t="shared" ref="O2939:Q2939" si="1879">O2839</f>
        <v>1-1,2-37</v>
      </c>
      <c r="P2939" s="5" t="str">
        <f t="shared" si="1820"/>
        <v>1-948481</v>
      </c>
      <c r="Q2939" s="7">
        <f t="shared" si="1879"/>
        <v>0</v>
      </c>
      <c r="R2939" s="5">
        <f t="shared" si="1821"/>
        <v>355580</v>
      </c>
      <c r="S2939" s="5">
        <v>15</v>
      </c>
      <c r="T2939" s="5">
        <v>0</v>
      </c>
      <c r="U2939">
        <f>[2]升级消耗!$L239</f>
        <v>948481</v>
      </c>
      <c r="V2939">
        <f t="shared" si="1869"/>
        <v>2.05</v>
      </c>
      <c r="AA2939" s="5">
        <f t="shared" si="1822"/>
        <v>2410</v>
      </c>
    </row>
    <row r="2940" spans="1:27">
      <c r="A2940" s="5">
        <f t="shared" si="1814"/>
        <v>1010237</v>
      </c>
      <c r="B2940" s="5">
        <f t="shared" si="1866"/>
        <v>1010</v>
      </c>
      <c r="C2940" s="5">
        <f>VLOOKUP(B2940,[1]role!$A:$J,10,1)</f>
        <v>54</v>
      </c>
      <c r="D2940" s="5">
        <f t="shared" si="1867"/>
        <v>237</v>
      </c>
      <c r="E2940" s="10" t="s">
        <v>241</v>
      </c>
      <c r="F2940" s="5">
        <f>[2]攻击!$N242</f>
        <v>361880</v>
      </c>
      <c r="G2940" s="5">
        <f t="shared" si="1816"/>
        <v>1206</v>
      </c>
      <c r="H2940" s="5">
        <v>0</v>
      </c>
      <c r="I2940" s="6">
        <f t="shared" si="1817"/>
        <v>2420</v>
      </c>
      <c r="J2940">
        <v>0</v>
      </c>
      <c r="K2940" s="11">
        <f t="shared" si="1818"/>
        <v>8</v>
      </c>
      <c r="L2940">
        <v>0</v>
      </c>
      <c r="M2940">
        <v>0</v>
      </c>
      <c r="N2940" s="7">
        <v>0</v>
      </c>
      <c r="O2940" s="7" t="str">
        <f t="shared" ref="O2940:Q2940" si="1880">O2840</f>
        <v>1-1,2-38</v>
      </c>
      <c r="P2940" s="5" t="str">
        <f t="shared" si="1820"/>
        <v>1-965322</v>
      </c>
      <c r="Q2940" s="7">
        <f t="shared" si="1880"/>
        <v>0</v>
      </c>
      <c r="R2940" s="5">
        <f t="shared" si="1821"/>
        <v>361880</v>
      </c>
      <c r="S2940" s="5">
        <v>15</v>
      </c>
      <c r="T2940" s="5">
        <v>0</v>
      </c>
      <c r="U2940">
        <f>[2]升级消耗!$L240</f>
        <v>965322</v>
      </c>
      <c r="V2940">
        <f t="shared" si="1869"/>
        <v>2.05</v>
      </c>
      <c r="AA2940" s="5">
        <f t="shared" si="1822"/>
        <v>2420</v>
      </c>
    </row>
    <row r="2941" spans="1:27">
      <c r="A2941" s="5">
        <f t="shared" si="1814"/>
        <v>1010238</v>
      </c>
      <c r="B2941" s="5">
        <f t="shared" si="1866"/>
        <v>1010</v>
      </c>
      <c r="C2941" s="5">
        <f>VLOOKUP(B2941,[1]role!$A:$J,10,1)</f>
        <v>54</v>
      </c>
      <c r="D2941" s="5">
        <f t="shared" si="1867"/>
        <v>238</v>
      </c>
      <c r="E2941" s="10" t="s">
        <v>241</v>
      </c>
      <c r="F2941" s="5">
        <f>[2]攻击!$N243</f>
        <v>368185</v>
      </c>
      <c r="G2941" s="5">
        <f t="shared" si="1816"/>
        <v>1211</v>
      </c>
      <c r="H2941" s="5">
        <v>0</v>
      </c>
      <c r="I2941" s="6">
        <f t="shared" si="1817"/>
        <v>2430</v>
      </c>
      <c r="J2941">
        <v>0</v>
      </c>
      <c r="K2941" s="11">
        <f t="shared" si="1818"/>
        <v>8</v>
      </c>
      <c r="L2941">
        <v>0</v>
      </c>
      <c r="M2941">
        <v>0</v>
      </c>
      <c r="N2941" s="7">
        <v>0</v>
      </c>
      <c r="O2941" s="7" t="str">
        <f t="shared" ref="O2941:Q2941" si="1881">O2841</f>
        <v>1-1,2-39</v>
      </c>
      <c r="P2941" s="5" t="str">
        <f t="shared" si="1820"/>
        <v>1-982175</v>
      </c>
      <c r="Q2941" s="7">
        <f t="shared" si="1881"/>
        <v>0</v>
      </c>
      <c r="R2941" s="5">
        <f t="shared" si="1821"/>
        <v>368185</v>
      </c>
      <c r="S2941" s="5">
        <v>15</v>
      </c>
      <c r="T2941" s="5">
        <v>0</v>
      </c>
      <c r="U2941">
        <f>[2]升级消耗!$L241</f>
        <v>982175</v>
      </c>
      <c r="V2941">
        <f t="shared" si="1869"/>
        <v>2.05</v>
      </c>
      <c r="AA2941" s="5">
        <f t="shared" si="1822"/>
        <v>2430</v>
      </c>
    </row>
    <row r="2942" spans="1:27">
      <c r="A2942" s="5">
        <f t="shared" si="1814"/>
        <v>1010239</v>
      </c>
      <c r="B2942" s="5">
        <f t="shared" si="1866"/>
        <v>1010</v>
      </c>
      <c r="C2942" s="5">
        <f>VLOOKUP(B2942,[1]role!$A:$J,10,1)</f>
        <v>54</v>
      </c>
      <c r="D2942" s="5">
        <f t="shared" si="1867"/>
        <v>239</v>
      </c>
      <c r="E2942" s="10" t="s">
        <v>241</v>
      </c>
      <c r="F2942" s="5">
        <f>[2]攻击!$N244</f>
        <v>374489</v>
      </c>
      <c r="G2942" s="5">
        <f t="shared" si="1816"/>
        <v>1216</v>
      </c>
      <c r="H2942" s="5">
        <v>0</v>
      </c>
      <c r="I2942" s="6">
        <f t="shared" si="1817"/>
        <v>2440</v>
      </c>
      <c r="J2942">
        <v>0</v>
      </c>
      <c r="K2942" s="11">
        <f t="shared" si="1818"/>
        <v>8</v>
      </c>
      <c r="L2942">
        <v>0</v>
      </c>
      <c r="M2942">
        <v>0</v>
      </c>
      <c r="N2942" s="7">
        <v>0</v>
      </c>
      <c r="O2942" s="7" t="str">
        <f t="shared" ref="O2942:Q2942" si="1882">O2842</f>
        <v>1-1,2-40</v>
      </c>
      <c r="P2942" s="5" t="str">
        <f t="shared" si="1820"/>
        <v>1-999027</v>
      </c>
      <c r="Q2942" s="7">
        <f t="shared" si="1882"/>
        <v>0</v>
      </c>
      <c r="R2942" s="5">
        <f t="shared" si="1821"/>
        <v>374489</v>
      </c>
      <c r="S2942" s="5">
        <v>15</v>
      </c>
      <c r="T2942" s="5">
        <v>0</v>
      </c>
      <c r="U2942">
        <f>[2]升级消耗!$L242</f>
        <v>999027</v>
      </c>
      <c r="V2942">
        <f t="shared" si="1869"/>
        <v>2.05</v>
      </c>
      <c r="AA2942" s="5">
        <f t="shared" si="1822"/>
        <v>2440</v>
      </c>
    </row>
    <row r="2943" spans="1:27">
      <c r="A2943" s="5">
        <f t="shared" si="1814"/>
        <v>1010240</v>
      </c>
      <c r="B2943" s="5">
        <f t="shared" si="1866"/>
        <v>1010</v>
      </c>
      <c r="C2943" s="5">
        <f>VLOOKUP(B2943,[1]role!$A:$J,10,1)</f>
        <v>54</v>
      </c>
      <c r="D2943" s="5">
        <f t="shared" si="1867"/>
        <v>240</v>
      </c>
      <c r="E2943" s="10" t="s">
        <v>241</v>
      </c>
      <c r="F2943" s="5">
        <f>[2]攻击!$N245</f>
        <v>380797</v>
      </c>
      <c r="G2943" s="5">
        <f t="shared" si="1816"/>
        <v>1221</v>
      </c>
      <c r="H2943" s="5">
        <v>0</v>
      </c>
      <c r="I2943" s="6">
        <f t="shared" si="1817"/>
        <v>2450</v>
      </c>
      <c r="J2943">
        <v>0</v>
      </c>
      <c r="K2943" s="11">
        <f t="shared" si="1818"/>
        <v>8</v>
      </c>
      <c r="L2943">
        <v>0</v>
      </c>
      <c r="M2943">
        <v>0</v>
      </c>
      <c r="N2943" s="7">
        <v>0</v>
      </c>
      <c r="O2943" s="7" t="str">
        <f t="shared" ref="O2943:Q2943" si="1883">O2843</f>
        <v>1-1,2-41</v>
      </c>
      <c r="P2943" s="5" t="str">
        <f t="shared" si="1820"/>
        <v>1-1015888</v>
      </c>
      <c r="Q2943" s="7">
        <f t="shared" si="1883"/>
        <v>0</v>
      </c>
      <c r="R2943" s="5">
        <f t="shared" si="1821"/>
        <v>380797</v>
      </c>
      <c r="S2943" s="5">
        <v>15</v>
      </c>
      <c r="T2943" s="5">
        <v>0</v>
      </c>
      <c r="U2943">
        <f>[2]升级消耗!$L243</f>
        <v>1015888</v>
      </c>
      <c r="V2943">
        <f t="shared" si="1869"/>
        <v>2.05</v>
      </c>
      <c r="AA2943" s="5">
        <f t="shared" si="1822"/>
        <v>2450</v>
      </c>
    </row>
    <row r="2944" spans="1:27">
      <c r="A2944" s="5">
        <f t="shared" si="1814"/>
        <v>1010241</v>
      </c>
      <c r="B2944" s="5">
        <f t="shared" si="1866"/>
        <v>1010</v>
      </c>
      <c r="C2944" s="5">
        <f>VLOOKUP(B2944,[1]role!$A:$J,10,1)</f>
        <v>54</v>
      </c>
      <c r="D2944" s="5">
        <f t="shared" si="1867"/>
        <v>241</v>
      </c>
      <c r="E2944" s="10" t="s">
        <v>241</v>
      </c>
      <c r="F2944" s="5">
        <f>[2]攻击!$N246</f>
        <v>387106</v>
      </c>
      <c r="G2944" s="5">
        <f t="shared" si="1816"/>
        <v>1226</v>
      </c>
      <c r="H2944" s="5">
        <v>0</v>
      </c>
      <c r="I2944" s="6">
        <f t="shared" si="1817"/>
        <v>2460</v>
      </c>
      <c r="J2944">
        <v>0</v>
      </c>
      <c r="K2944" s="11">
        <f t="shared" si="1818"/>
        <v>8</v>
      </c>
      <c r="L2944">
        <v>0</v>
      </c>
      <c r="M2944">
        <v>0</v>
      </c>
      <c r="N2944" s="7">
        <v>0</v>
      </c>
      <c r="O2944" s="7" t="str">
        <f t="shared" ref="O2944:Q2944" si="1884">O2844</f>
        <v>1-1,2-42</v>
      </c>
      <c r="P2944" s="5" t="str">
        <f t="shared" si="1820"/>
        <v>1-1032753</v>
      </c>
      <c r="Q2944" s="7">
        <f t="shared" si="1884"/>
        <v>0</v>
      </c>
      <c r="R2944" s="5">
        <f t="shared" si="1821"/>
        <v>387106</v>
      </c>
      <c r="S2944" s="5">
        <v>15</v>
      </c>
      <c r="T2944" s="5">
        <v>0</v>
      </c>
      <c r="U2944">
        <f>[2]升级消耗!$L244</f>
        <v>1032753</v>
      </c>
      <c r="V2944">
        <f t="shared" si="1869"/>
        <v>2.05</v>
      </c>
      <c r="AA2944" s="5">
        <f t="shared" si="1822"/>
        <v>2460</v>
      </c>
    </row>
    <row r="2945" spans="1:27">
      <c r="A2945" s="5">
        <f t="shared" si="1814"/>
        <v>1010242</v>
      </c>
      <c r="B2945" s="5">
        <f t="shared" si="1866"/>
        <v>1010</v>
      </c>
      <c r="C2945" s="5">
        <f>VLOOKUP(B2945,[1]role!$A:$J,10,1)</f>
        <v>54</v>
      </c>
      <c r="D2945" s="5">
        <f t="shared" si="1867"/>
        <v>242</v>
      </c>
      <c r="E2945" s="10" t="s">
        <v>241</v>
      </c>
      <c r="F2945" s="5">
        <f>[2]攻击!$N247</f>
        <v>393418</v>
      </c>
      <c r="G2945" s="5">
        <f t="shared" si="1816"/>
        <v>1230</v>
      </c>
      <c r="H2945" s="5">
        <v>0</v>
      </c>
      <c r="I2945" s="6">
        <f t="shared" si="1817"/>
        <v>2470</v>
      </c>
      <c r="J2945">
        <v>0</v>
      </c>
      <c r="K2945" s="11">
        <f t="shared" si="1818"/>
        <v>8</v>
      </c>
      <c r="L2945">
        <v>0</v>
      </c>
      <c r="M2945">
        <v>0</v>
      </c>
      <c r="N2945" s="7">
        <v>0</v>
      </c>
      <c r="O2945" s="7" t="str">
        <f t="shared" ref="O2945:Q2945" si="1885">O2845</f>
        <v>1-1,2-43</v>
      </c>
      <c r="P2945" s="5" t="str">
        <f t="shared" si="1820"/>
        <v>1-1049625</v>
      </c>
      <c r="Q2945" s="7">
        <f t="shared" si="1885"/>
        <v>0</v>
      </c>
      <c r="R2945" s="5">
        <f t="shared" si="1821"/>
        <v>393418</v>
      </c>
      <c r="S2945" s="5">
        <v>15</v>
      </c>
      <c r="T2945" s="5">
        <v>0</v>
      </c>
      <c r="U2945">
        <f>[2]升级消耗!$L245</f>
        <v>1049625</v>
      </c>
      <c r="V2945">
        <f t="shared" si="1869"/>
        <v>2.05</v>
      </c>
      <c r="AA2945" s="5">
        <f t="shared" si="1822"/>
        <v>2470</v>
      </c>
    </row>
    <row r="2946" spans="1:27">
      <c r="A2946" s="5">
        <f t="shared" si="1814"/>
        <v>1010243</v>
      </c>
      <c r="B2946" s="5">
        <f t="shared" si="1866"/>
        <v>1010</v>
      </c>
      <c r="C2946" s="5">
        <f>VLOOKUP(B2946,[1]role!$A:$J,10,1)</f>
        <v>54</v>
      </c>
      <c r="D2946" s="5">
        <f t="shared" si="1867"/>
        <v>243</v>
      </c>
      <c r="E2946" s="10" t="s">
        <v>241</v>
      </c>
      <c r="F2946" s="5">
        <f>[2]攻击!$N248</f>
        <v>399731</v>
      </c>
      <c r="G2946" s="5">
        <f t="shared" si="1816"/>
        <v>1235</v>
      </c>
      <c r="H2946" s="5">
        <v>0</v>
      </c>
      <c r="I2946" s="6">
        <f t="shared" si="1817"/>
        <v>2480</v>
      </c>
      <c r="J2946">
        <v>0</v>
      </c>
      <c r="K2946" s="11">
        <f t="shared" si="1818"/>
        <v>8</v>
      </c>
      <c r="L2946">
        <v>0</v>
      </c>
      <c r="M2946">
        <v>0</v>
      </c>
      <c r="N2946" s="7">
        <v>0</v>
      </c>
      <c r="O2946" s="7" t="str">
        <f t="shared" ref="O2946:Q2946" si="1886">O2846</f>
        <v>1-1,2-44</v>
      </c>
      <c r="P2946" s="5" t="str">
        <f t="shared" si="1820"/>
        <v>1-1066498</v>
      </c>
      <c r="Q2946" s="7">
        <f t="shared" si="1886"/>
        <v>0</v>
      </c>
      <c r="R2946" s="5">
        <f t="shared" si="1821"/>
        <v>399731</v>
      </c>
      <c r="S2946" s="5">
        <v>15</v>
      </c>
      <c r="T2946" s="5">
        <v>0</v>
      </c>
      <c r="U2946">
        <f>[2]升级消耗!$L246</f>
        <v>1066498</v>
      </c>
      <c r="V2946">
        <f t="shared" si="1869"/>
        <v>2.05</v>
      </c>
      <c r="AA2946" s="5">
        <f t="shared" si="1822"/>
        <v>2480</v>
      </c>
    </row>
    <row r="2947" spans="1:27">
      <c r="A2947" s="5">
        <f t="shared" si="1814"/>
        <v>1010244</v>
      </c>
      <c r="B2947" s="5">
        <f t="shared" si="1866"/>
        <v>1010</v>
      </c>
      <c r="C2947" s="5">
        <f>VLOOKUP(B2947,[1]role!$A:$J,10,1)</f>
        <v>54</v>
      </c>
      <c r="D2947" s="5">
        <f t="shared" si="1867"/>
        <v>244</v>
      </c>
      <c r="E2947" s="10" t="s">
        <v>241</v>
      </c>
      <c r="F2947" s="5">
        <f>[2]攻击!$N249</f>
        <v>406048</v>
      </c>
      <c r="G2947" s="5">
        <f t="shared" si="1816"/>
        <v>1240</v>
      </c>
      <c r="H2947" s="5">
        <v>0</v>
      </c>
      <c r="I2947" s="6">
        <f t="shared" si="1817"/>
        <v>2490</v>
      </c>
      <c r="J2947">
        <v>0</v>
      </c>
      <c r="K2947" s="11">
        <f t="shared" si="1818"/>
        <v>8</v>
      </c>
      <c r="L2947">
        <v>0</v>
      </c>
      <c r="M2947">
        <v>0</v>
      </c>
      <c r="N2947" s="7">
        <v>0</v>
      </c>
      <c r="O2947" s="7" t="str">
        <f t="shared" ref="O2947:Q2947" si="1887">O2847</f>
        <v>1-1,2-45</v>
      </c>
      <c r="P2947" s="5" t="str">
        <f t="shared" si="1820"/>
        <v>1-1083383</v>
      </c>
      <c r="Q2947" s="7">
        <f t="shared" si="1887"/>
        <v>0</v>
      </c>
      <c r="R2947" s="5">
        <f t="shared" si="1821"/>
        <v>406048</v>
      </c>
      <c r="S2947" s="5">
        <v>15</v>
      </c>
      <c r="T2947" s="5">
        <v>0</v>
      </c>
      <c r="U2947">
        <f>[2]升级消耗!$L247</f>
        <v>1083383</v>
      </c>
      <c r="V2947">
        <f t="shared" si="1869"/>
        <v>2.05</v>
      </c>
      <c r="AA2947" s="5">
        <f t="shared" si="1822"/>
        <v>2490</v>
      </c>
    </row>
    <row r="2948" spans="1:27">
      <c r="A2948" s="5">
        <f t="shared" ref="A2948:A3011" si="1888">A2648+1000</f>
        <v>1010245</v>
      </c>
      <c r="B2948" s="5">
        <f t="shared" si="1866"/>
        <v>1010</v>
      </c>
      <c r="C2948" s="5">
        <f>VLOOKUP(B2948,[1]role!$A:$J,10,1)</f>
        <v>54</v>
      </c>
      <c r="D2948" s="5">
        <f t="shared" si="1867"/>
        <v>245</v>
      </c>
      <c r="E2948" s="10" t="s">
        <v>241</v>
      </c>
      <c r="F2948" s="5">
        <f>[2]攻击!$N250</f>
        <v>412364</v>
      </c>
      <c r="G2948" s="5">
        <f t="shared" si="1816"/>
        <v>1245</v>
      </c>
      <c r="H2948" s="5">
        <v>0</v>
      </c>
      <c r="I2948" s="6">
        <f t="shared" si="1817"/>
        <v>2500</v>
      </c>
      <c r="J2948">
        <v>0</v>
      </c>
      <c r="K2948" s="11">
        <f t="shared" si="1818"/>
        <v>8</v>
      </c>
      <c r="L2948">
        <v>0</v>
      </c>
      <c r="M2948">
        <v>0</v>
      </c>
      <c r="N2948" s="7">
        <v>0</v>
      </c>
      <c r="O2948" s="7" t="str">
        <f t="shared" ref="O2948:Q2948" si="1889">O2848</f>
        <v>1-1,2-46</v>
      </c>
      <c r="P2948" s="5" t="str">
        <f t="shared" si="1820"/>
        <v>1-1100268</v>
      </c>
      <c r="Q2948" s="7">
        <f t="shared" si="1889"/>
        <v>0</v>
      </c>
      <c r="R2948" s="5">
        <f t="shared" si="1821"/>
        <v>412364</v>
      </c>
      <c r="S2948" s="5">
        <v>15</v>
      </c>
      <c r="T2948" s="5">
        <v>0</v>
      </c>
      <c r="U2948">
        <f>[2]升级消耗!$L248</f>
        <v>1100268</v>
      </c>
      <c r="V2948">
        <f t="shared" si="1869"/>
        <v>2.05</v>
      </c>
      <c r="AA2948" s="5">
        <f t="shared" si="1822"/>
        <v>2500</v>
      </c>
    </row>
    <row r="2949" spans="1:27">
      <c r="A2949" s="5">
        <f t="shared" si="1888"/>
        <v>1010246</v>
      </c>
      <c r="B2949" s="5">
        <f t="shared" si="1866"/>
        <v>1010</v>
      </c>
      <c r="C2949" s="5">
        <f>VLOOKUP(B2949,[1]role!$A:$J,10,1)</f>
        <v>54</v>
      </c>
      <c r="D2949" s="5">
        <f t="shared" si="1867"/>
        <v>246</v>
      </c>
      <c r="E2949" s="10" t="s">
        <v>241</v>
      </c>
      <c r="F2949" s="5">
        <f>[2]攻击!$N251</f>
        <v>418685</v>
      </c>
      <c r="G2949" s="5">
        <f t="shared" ref="G2949:G3012" si="1890">INT(I2949/V2949)+26</f>
        <v>1250</v>
      </c>
      <c r="H2949" s="5">
        <v>0</v>
      </c>
      <c r="I2949" s="6">
        <f t="shared" ref="I2949:I3012" si="1891">INT(AA2949)</f>
        <v>2510</v>
      </c>
      <c r="J2949">
        <v>0</v>
      </c>
      <c r="K2949" s="11">
        <f t="shared" ref="K2949:K3012" si="1892">IF(B2949=2008,10,IF(B2949&gt;3000,10,IF(B2949&gt;2000,5,8)))</f>
        <v>8</v>
      </c>
      <c r="L2949">
        <v>0</v>
      </c>
      <c r="M2949">
        <v>0</v>
      </c>
      <c r="N2949" s="7">
        <v>0</v>
      </c>
      <c r="O2949" s="7" t="str">
        <f t="shared" ref="O2949:Q2949" si="1893">O2849</f>
        <v>1-1,2-47</v>
      </c>
      <c r="P2949" s="5" t="str">
        <f t="shared" ref="P2949:P3012" si="1894">"1-"&amp;U2949</f>
        <v>1-1117165</v>
      </c>
      <c r="Q2949" s="7">
        <f t="shared" si="1893"/>
        <v>0</v>
      </c>
      <c r="R2949" s="5">
        <f t="shared" ref="R2949:R3012" si="1895">F2949</f>
        <v>418685</v>
      </c>
      <c r="S2949" s="5">
        <v>15</v>
      </c>
      <c r="T2949" s="5">
        <v>0</v>
      </c>
      <c r="U2949">
        <f>[2]升级消耗!$L249</f>
        <v>1117165</v>
      </c>
      <c r="V2949">
        <f t="shared" si="1869"/>
        <v>2.05</v>
      </c>
      <c r="AA2949" s="5">
        <f t="shared" ref="AA2949:AA3012" si="1896">50+D2949*10</f>
        <v>2510</v>
      </c>
    </row>
    <row r="2950" spans="1:27">
      <c r="A2950" s="5">
        <f t="shared" si="1888"/>
        <v>1010247</v>
      </c>
      <c r="B2950" s="5">
        <f t="shared" si="1866"/>
        <v>1010</v>
      </c>
      <c r="C2950" s="5">
        <f>VLOOKUP(B2950,[1]role!$A:$J,10,1)</f>
        <v>54</v>
      </c>
      <c r="D2950" s="5">
        <f t="shared" si="1867"/>
        <v>247</v>
      </c>
      <c r="E2950" s="10" t="s">
        <v>241</v>
      </c>
      <c r="F2950" s="5">
        <f>[2]攻击!$N252</f>
        <v>425006</v>
      </c>
      <c r="G2950" s="5">
        <f t="shared" si="1890"/>
        <v>1255</v>
      </c>
      <c r="H2950" s="5">
        <v>0</v>
      </c>
      <c r="I2950" s="6">
        <f t="shared" si="1891"/>
        <v>2520</v>
      </c>
      <c r="J2950">
        <v>0</v>
      </c>
      <c r="K2950" s="11">
        <f t="shared" si="1892"/>
        <v>8</v>
      </c>
      <c r="L2950">
        <v>0</v>
      </c>
      <c r="M2950">
        <v>0</v>
      </c>
      <c r="N2950" s="7">
        <v>0</v>
      </c>
      <c r="O2950" s="7" t="str">
        <f t="shared" ref="O2950:Q2950" si="1897">O2850</f>
        <v>1-1,2-48</v>
      </c>
      <c r="P2950" s="5" t="str">
        <f t="shared" si="1894"/>
        <v>1-1134062</v>
      </c>
      <c r="Q2950" s="7">
        <f t="shared" si="1897"/>
        <v>0</v>
      </c>
      <c r="R2950" s="5">
        <f t="shared" si="1895"/>
        <v>425006</v>
      </c>
      <c r="S2950" s="5">
        <v>15</v>
      </c>
      <c r="T2950" s="5">
        <v>0</v>
      </c>
      <c r="U2950">
        <f>[2]升级消耗!$L250</f>
        <v>1134062</v>
      </c>
      <c r="V2950">
        <f t="shared" si="1869"/>
        <v>2.05</v>
      </c>
      <c r="AA2950" s="5">
        <f t="shared" si="1896"/>
        <v>2520</v>
      </c>
    </row>
    <row r="2951" spans="1:27">
      <c r="A2951" s="5">
        <f t="shared" si="1888"/>
        <v>1010248</v>
      </c>
      <c r="B2951" s="5">
        <f t="shared" si="1866"/>
        <v>1010</v>
      </c>
      <c r="C2951" s="5">
        <f>VLOOKUP(B2951,[1]role!$A:$J,10,1)</f>
        <v>54</v>
      </c>
      <c r="D2951" s="5">
        <f t="shared" si="1867"/>
        <v>248</v>
      </c>
      <c r="E2951" s="10" t="s">
        <v>241</v>
      </c>
      <c r="F2951" s="5">
        <f>[2]攻击!$N253</f>
        <v>431332</v>
      </c>
      <c r="G2951" s="5">
        <f t="shared" si="1890"/>
        <v>1260</v>
      </c>
      <c r="H2951" s="5">
        <v>0</v>
      </c>
      <c r="I2951" s="6">
        <f t="shared" si="1891"/>
        <v>2530</v>
      </c>
      <c r="J2951">
        <v>0</v>
      </c>
      <c r="K2951" s="11">
        <f t="shared" si="1892"/>
        <v>8</v>
      </c>
      <c r="L2951">
        <v>0</v>
      </c>
      <c r="M2951">
        <v>0</v>
      </c>
      <c r="N2951" s="7">
        <v>0</v>
      </c>
      <c r="O2951" s="7" t="str">
        <f t="shared" ref="O2951:Q2951" si="1898">O2851</f>
        <v>1-1,2-49</v>
      </c>
      <c r="P2951" s="5" t="str">
        <f t="shared" si="1894"/>
        <v>1-1150971</v>
      </c>
      <c r="Q2951" s="7">
        <f t="shared" si="1898"/>
        <v>0</v>
      </c>
      <c r="R2951" s="5">
        <f t="shared" si="1895"/>
        <v>431332</v>
      </c>
      <c r="S2951" s="5">
        <v>15</v>
      </c>
      <c r="T2951" s="5">
        <v>0</v>
      </c>
      <c r="U2951">
        <f>[2]升级消耗!$L251</f>
        <v>1150971</v>
      </c>
      <c r="V2951">
        <f t="shared" si="1869"/>
        <v>2.05</v>
      </c>
      <c r="AA2951" s="5">
        <f t="shared" si="1896"/>
        <v>2530</v>
      </c>
    </row>
    <row r="2952" spans="1:27">
      <c r="A2952" s="5">
        <f t="shared" si="1888"/>
        <v>1010249</v>
      </c>
      <c r="B2952" s="5">
        <f t="shared" si="1866"/>
        <v>1010</v>
      </c>
      <c r="C2952" s="5">
        <f>VLOOKUP(B2952,[1]role!$A:$J,10,1)</f>
        <v>54</v>
      </c>
      <c r="D2952" s="5">
        <f t="shared" si="1867"/>
        <v>249</v>
      </c>
      <c r="E2952" s="10" t="s">
        <v>241</v>
      </c>
      <c r="F2952" s="5">
        <f>[2]攻击!$N254</f>
        <v>437657</v>
      </c>
      <c r="G2952" s="5">
        <f t="shared" si="1890"/>
        <v>1265</v>
      </c>
      <c r="H2952" s="5">
        <v>0</v>
      </c>
      <c r="I2952" s="6">
        <f t="shared" si="1891"/>
        <v>2540</v>
      </c>
      <c r="J2952">
        <v>0</v>
      </c>
      <c r="K2952" s="11">
        <f t="shared" si="1892"/>
        <v>8</v>
      </c>
      <c r="L2952">
        <v>0</v>
      </c>
      <c r="M2952">
        <v>0</v>
      </c>
      <c r="N2952" s="7">
        <v>0</v>
      </c>
      <c r="O2952" s="7" t="str">
        <f t="shared" ref="O2952:Q2952" si="1899">O2852</f>
        <v>1-1,2-50</v>
      </c>
      <c r="P2952" s="5" t="str">
        <f t="shared" si="1894"/>
        <v>1-1167880</v>
      </c>
      <c r="Q2952" s="7">
        <f t="shared" si="1899"/>
        <v>0</v>
      </c>
      <c r="R2952" s="5">
        <f t="shared" si="1895"/>
        <v>437657</v>
      </c>
      <c r="S2952" s="5">
        <v>15</v>
      </c>
      <c r="T2952" s="5">
        <v>0</v>
      </c>
      <c r="U2952">
        <f>[2]升级消耗!$L252</f>
        <v>1167880</v>
      </c>
      <c r="V2952">
        <f t="shared" si="1869"/>
        <v>2.05</v>
      </c>
      <c r="AA2952" s="5">
        <f t="shared" si="1896"/>
        <v>2540</v>
      </c>
    </row>
    <row r="2953" spans="1:27">
      <c r="A2953" s="5">
        <f t="shared" si="1888"/>
        <v>1010250</v>
      </c>
      <c r="B2953" s="5">
        <f t="shared" si="1866"/>
        <v>1010</v>
      </c>
      <c r="C2953" s="5">
        <f>VLOOKUP(B2953,[1]role!$A:$J,10,1)</f>
        <v>54</v>
      </c>
      <c r="D2953" s="5">
        <f t="shared" si="1867"/>
        <v>250</v>
      </c>
      <c r="E2953" s="10" t="s">
        <v>241</v>
      </c>
      <c r="F2953" s="5">
        <f>[2]攻击!$N255</f>
        <v>443986</v>
      </c>
      <c r="G2953" s="5">
        <f t="shared" si="1890"/>
        <v>1269</v>
      </c>
      <c r="H2953" s="5">
        <v>0</v>
      </c>
      <c r="I2953" s="6">
        <f t="shared" si="1891"/>
        <v>2550</v>
      </c>
      <c r="J2953">
        <v>0</v>
      </c>
      <c r="K2953" s="11">
        <f t="shared" si="1892"/>
        <v>8</v>
      </c>
      <c r="L2953">
        <v>0</v>
      </c>
      <c r="M2953">
        <v>0</v>
      </c>
      <c r="N2953" s="7">
        <v>0</v>
      </c>
      <c r="O2953" s="7" t="str">
        <f t="shared" ref="O2953:Q2953" si="1900">O2853</f>
        <v>1-1,2-51</v>
      </c>
      <c r="P2953" s="5" t="str">
        <f t="shared" si="1894"/>
        <v>1-1184797</v>
      </c>
      <c r="Q2953" s="7">
        <f t="shared" si="1900"/>
        <v>0</v>
      </c>
      <c r="R2953" s="5">
        <f t="shared" si="1895"/>
        <v>443986</v>
      </c>
      <c r="S2953" s="5">
        <v>15</v>
      </c>
      <c r="T2953" s="5">
        <v>0</v>
      </c>
      <c r="U2953">
        <f>[2]升级消耗!$L253</f>
        <v>1184797</v>
      </c>
      <c r="V2953">
        <f t="shared" si="1869"/>
        <v>2.05</v>
      </c>
      <c r="AA2953" s="5">
        <f t="shared" si="1896"/>
        <v>2550</v>
      </c>
    </row>
    <row r="2954" spans="1:27">
      <c r="A2954" s="5">
        <f t="shared" si="1888"/>
        <v>1010251</v>
      </c>
      <c r="B2954" s="5">
        <f t="shared" si="1866"/>
        <v>1010</v>
      </c>
      <c r="C2954" s="5">
        <f>VLOOKUP(B2954,[1]role!$A:$J,10,1)</f>
        <v>54</v>
      </c>
      <c r="D2954" s="5">
        <f t="shared" si="1867"/>
        <v>251</v>
      </c>
      <c r="E2954" s="10" t="s">
        <v>241</v>
      </c>
      <c r="F2954" s="5">
        <f>[2]攻击!$N256</f>
        <v>453478</v>
      </c>
      <c r="G2954" s="5">
        <f t="shared" si="1890"/>
        <v>1274</v>
      </c>
      <c r="H2954" s="5">
        <v>0</v>
      </c>
      <c r="I2954" s="6">
        <f t="shared" si="1891"/>
        <v>2560</v>
      </c>
      <c r="J2954">
        <v>0</v>
      </c>
      <c r="K2954" s="11">
        <f t="shared" si="1892"/>
        <v>8</v>
      </c>
      <c r="L2954">
        <v>0</v>
      </c>
      <c r="M2954">
        <v>0</v>
      </c>
      <c r="N2954" s="7">
        <v>0</v>
      </c>
      <c r="O2954" s="7" t="str">
        <f t="shared" ref="O2954:Q2954" si="1901">O2854</f>
        <v>1-1,2-52</v>
      </c>
      <c r="P2954" s="5" t="str">
        <f t="shared" si="1894"/>
        <v>1-1210165</v>
      </c>
      <c r="Q2954" s="7">
        <f t="shared" si="1901"/>
        <v>0</v>
      </c>
      <c r="R2954" s="5">
        <f t="shared" si="1895"/>
        <v>453478</v>
      </c>
      <c r="S2954" s="5">
        <v>15</v>
      </c>
      <c r="T2954" s="5">
        <v>0</v>
      </c>
      <c r="U2954">
        <f>[2]升级消耗!$L254</f>
        <v>1210165</v>
      </c>
      <c r="V2954">
        <f t="shared" si="1869"/>
        <v>2.05</v>
      </c>
      <c r="AA2954" s="5">
        <f t="shared" si="1896"/>
        <v>2560</v>
      </c>
    </row>
    <row r="2955" spans="1:27">
      <c r="A2955" s="5">
        <f t="shared" si="1888"/>
        <v>1010252</v>
      </c>
      <c r="B2955" s="5">
        <f t="shared" si="1866"/>
        <v>1010</v>
      </c>
      <c r="C2955" s="5">
        <f>VLOOKUP(B2955,[1]role!$A:$J,10,1)</f>
        <v>54</v>
      </c>
      <c r="D2955" s="5">
        <f t="shared" si="1867"/>
        <v>252</v>
      </c>
      <c r="E2955" s="10" t="s">
        <v>241</v>
      </c>
      <c r="F2955" s="5">
        <f>[2]攻击!$N257</f>
        <v>462970</v>
      </c>
      <c r="G2955" s="5">
        <f t="shared" si="1890"/>
        <v>1279</v>
      </c>
      <c r="H2955" s="5">
        <v>0</v>
      </c>
      <c r="I2955" s="6">
        <f t="shared" si="1891"/>
        <v>2570</v>
      </c>
      <c r="J2955">
        <v>0</v>
      </c>
      <c r="K2955" s="11">
        <f t="shared" si="1892"/>
        <v>8</v>
      </c>
      <c r="L2955">
        <v>0</v>
      </c>
      <c r="M2955">
        <v>0</v>
      </c>
      <c r="N2955" s="7">
        <v>0</v>
      </c>
      <c r="O2955" s="7" t="str">
        <f t="shared" ref="O2955:Q2955" si="1902">O2855</f>
        <v>1-1,2-53</v>
      </c>
      <c r="P2955" s="5" t="str">
        <f t="shared" si="1894"/>
        <v>1-1235545</v>
      </c>
      <c r="Q2955" s="7">
        <f t="shared" si="1902"/>
        <v>0</v>
      </c>
      <c r="R2955" s="5">
        <f t="shared" si="1895"/>
        <v>462970</v>
      </c>
      <c r="S2955" s="5">
        <v>15</v>
      </c>
      <c r="T2955" s="5">
        <v>0</v>
      </c>
      <c r="U2955">
        <f>[2]升级消耗!$L255</f>
        <v>1235545</v>
      </c>
      <c r="V2955">
        <f t="shared" si="1869"/>
        <v>2.05</v>
      </c>
      <c r="AA2955" s="5">
        <f t="shared" si="1896"/>
        <v>2570</v>
      </c>
    </row>
    <row r="2956" spans="1:27">
      <c r="A2956" s="5">
        <f t="shared" si="1888"/>
        <v>1010253</v>
      </c>
      <c r="B2956" s="5">
        <f t="shared" si="1866"/>
        <v>1010</v>
      </c>
      <c r="C2956" s="5">
        <f>VLOOKUP(B2956,[1]role!$A:$J,10,1)</f>
        <v>54</v>
      </c>
      <c r="D2956" s="5">
        <f t="shared" si="1867"/>
        <v>253</v>
      </c>
      <c r="E2956" s="10" t="s">
        <v>241</v>
      </c>
      <c r="F2956" s="5">
        <f>[2]攻击!$N258</f>
        <v>472466</v>
      </c>
      <c r="G2956" s="5">
        <f t="shared" si="1890"/>
        <v>1284</v>
      </c>
      <c r="H2956" s="5">
        <v>0</v>
      </c>
      <c r="I2956" s="6">
        <f t="shared" si="1891"/>
        <v>2580</v>
      </c>
      <c r="J2956">
        <v>0</v>
      </c>
      <c r="K2956" s="11">
        <f t="shared" si="1892"/>
        <v>8</v>
      </c>
      <c r="L2956">
        <v>0</v>
      </c>
      <c r="M2956">
        <v>0</v>
      </c>
      <c r="N2956" s="7">
        <v>0</v>
      </c>
      <c r="O2956" s="7" t="str">
        <f t="shared" ref="O2956:Q2956" si="1903">O2856</f>
        <v>1-1,2-54</v>
      </c>
      <c r="P2956" s="5" t="str">
        <f t="shared" si="1894"/>
        <v>1-1260925</v>
      </c>
      <c r="Q2956" s="7">
        <f t="shared" si="1903"/>
        <v>0</v>
      </c>
      <c r="R2956" s="5">
        <f t="shared" si="1895"/>
        <v>472466</v>
      </c>
      <c r="S2956" s="5">
        <v>15</v>
      </c>
      <c r="T2956" s="5">
        <v>0</v>
      </c>
      <c r="U2956">
        <f>[2]升级消耗!$L256</f>
        <v>1260925</v>
      </c>
      <c r="V2956">
        <f t="shared" si="1869"/>
        <v>2.05</v>
      </c>
      <c r="AA2956" s="5">
        <f t="shared" si="1896"/>
        <v>2580</v>
      </c>
    </row>
    <row r="2957" spans="1:27">
      <c r="A2957" s="5">
        <f t="shared" si="1888"/>
        <v>1010254</v>
      </c>
      <c r="B2957" s="5">
        <f t="shared" si="1866"/>
        <v>1010</v>
      </c>
      <c r="C2957" s="5">
        <f>VLOOKUP(B2957,[1]role!$A:$J,10,1)</f>
        <v>54</v>
      </c>
      <c r="D2957" s="5">
        <f t="shared" si="1867"/>
        <v>254</v>
      </c>
      <c r="E2957" s="10" t="s">
        <v>241</v>
      </c>
      <c r="F2957" s="5">
        <f>[2]攻击!$N259</f>
        <v>481963</v>
      </c>
      <c r="G2957" s="5">
        <f t="shared" si="1890"/>
        <v>1289</v>
      </c>
      <c r="H2957" s="5">
        <v>0</v>
      </c>
      <c r="I2957" s="6">
        <f t="shared" si="1891"/>
        <v>2590</v>
      </c>
      <c r="J2957">
        <v>0</v>
      </c>
      <c r="K2957" s="11">
        <f t="shared" si="1892"/>
        <v>8</v>
      </c>
      <c r="L2957">
        <v>0</v>
      </c>
      <c r="M2957">
        <v>0</v>
      </c>
      <c r="N2957" s="7">
        <v>0</v>
      </c>
      <c r="O2957" s="7" t="str">
        <f t="shared" ref="O2957:Q2957" si="1904">O2857</f>
        <v>1-1,2-55</v>
      </c>
      <c r="P2957" s="5" t="str">
        <f t="shared" si="1894"/>
        <v>1-1286300</v>
      </c>
      <c r="Q2957" s="7">
        <f t="shared" si="1904"/>
        <v>0</v>
      </c>
      <c r="R2957" s="5">
        <f t="shared" si="1895"/>
        <v>481963</v>
      </c>
      <c r="S2957" s="5">
        <v>15</v>
      </c>
      <c r="T2957" s="5">
        <v>0</v>
      </c>
      <c r="U2957">
        <f>[2]升级消耗!$L257</f>
        <v>1286300</v>
      </c>
      <c r="V2957">
        <f t="shared" si="1869"/>
        <v>2.05</v>
      </c>
      <c r="AA2957" s="5">
        <f t="shared" si="1896"/>
        <v>2590</v>
      </c>
    </row>
    <row r="2958" spans="1:27">
      <c r="A2958" s="5">
        <f t="shared" si="1888"/>
        <v>1010255</v>
      </c>
      <c r="B2958" s="5">
        <f t="shared" si="1866"/>
        <v>1010</v>
      </c>
      <c r="C2958" s="5">
        <f>VLOOKUP(B2958,[1]role!$A:$J,10,1)</f>
        <v>54</v>
      </c>
      <c r="D2958" s="5">
        <f t="shared" si="1867"/>
        <v>255</v>
      </c>
      <c r="E2958" s="10" t="s">
        <v>241</v>
      </c>
      <c r="F2958" s="5">
        <f>[2]攻击!$N260</f>
        <v>491463</v>
      </c>
      <c r="G2958" s="5">
        <f t="shared" si="1890"/>
        <v>1294</v>
      </c>
      <c r="H2958" s="5">
        <v>0</v>
      </c>
      <c r="I2958" s="6">
        <f t="shared" si="1891"/>
        <v>2600</v>
      </c>
      <c r="J2958">
        <v>0</v>
      </c>
      <c r="K2958" s="11">
        <f t="shared" si="1892"/>
        <v>8</v>
      </c>
      <c r="L2958">
        <v>0</v>
      </c>
      <c r="M2958">
        <v>0</v>
      </c>
      <c r="N2958" s="7">
        <v>0</v>
      </c>
      <c r="O2958" s="7" t="str">
        <f t="shared" ref="O2958:Q2958" si="1905">O2858</f>
        <v>1-1,2-56</v>
      </c>
      <c r="P2958" s="5" t="str">
        <f t="shared" si="1894"/>
        <v>1-1311704</v>
      </c>
      <c r="Q2958" s="7">
        <f t="shared" si="1905"/>
        <v>0</v>
      </c>
      <c r="R2958" s="5">
        <f t="shared" si="1895"/>
        <v>491463</v>
      </c>
      <c r="S2958" s="5">
        <v>15</v>
      </c>
      <c r="T2958" s="5">
        <v>0</v>
      </c>
      <c r="U2958">
        <f>[2]升级消耗!$L258</f>
        <v>1311704</v>
      </c>
      <c r="V2958">
        <f t="shared" si="1869"/>
        <v>2.05</v>
      </c>
      <c r="AA2958" s="5">
        <f t="shared" si="1896"/>
        <v>2600</v>
      </c>
    </row>
    <row r="2959" spans="1:27">
      <c r="A2959" s="5">
        <f t="shared" si="1888"/>
        <v>1010256</v>
      </c>
      <c r="B2959" s="5">
        <f t="shared" si="1866"/>
        <v>1010</v>
      </c>
      <c r="C2959" s="5">
        <f>VLOOKUP(B2959,[1]role!$A:$J,10,1)</f>
        <v>54</v>
      </c>
      <c r="D2959" s="5">
        <f t="shared" si="1867"/>
        <v>256</v>
      </c>
      <c r="E2959" s="10" t="s">
        <v>241</v>
      </c>
      <c r="F2959" s="5">
        <f>[2]攻击!$N261</f>
        <v>500963</v>
      </c>
      <c r="G2959" s="5">
        <f t="shared" si="1890"/>
        <v>1299</v>
      </c>
      <c r="H2959" s="5">
        <v>0</v>
      </c>
      <c r="I2959" s="6">
        <f t="shared" si="1891"/>
        <v>2610</v>
      </c>
      <c r="J2959">
        <v>0</v>
      </c>
      <c r="K2959" s="11">
        <f t="shared" si="1892"/>
        <v>8</v>
      </c>
      <c r="L2959">
        <v>0</v>
      </c>
      <c r="M2959">
        <v>0</v>
      </c>
      <c r="N2959" s="7">
        <v>0</v>
      </c>
      <c r="O2959" s="7" t="str">
        <f t="shared" ref="O2959:Q2959" si="1906">O2859</f>
        <v>1-1,2-57</v>
      </c>
      <c r="P2959" s="5" t="str">
        <f t="shared" si="1894"/>
        <v>1-1337092</v>
      </c>
      <c r="Q2959" s="7">
        <f t="shared" si="1906"/>
        <v>0</v>
      </c>
      <c r="R2959" s="5">
        <f t="shared" si="1895"/>
        <v>500963</v>
      </c>
      <c r="S2959" s="5">
        <v>15</v>
      </c>
      <c r="T2959" s="5">
        <v>0</v>
      </c>
      <c r="U2959">
        <f>[2]升级消耗!$L259</f>
        <v>1337092</v>
      </c>
      <c r="V2959">
        <f t="shared" si="1869"/>
        <v>2.05</v>
      </c>
      <c r="AA2959" s="5">
        <f t="shared" si="1896"/>
        <v>2610</v>
      </c>
    </row>
    <row r="2960" spans="1:27">
      <c r="A2960" s="5">
        <f t="shared" si="1888"/>
        <v>1010257</v>
      </c>
      <c r="B2960" s="5">
        <f t="shared" si="1866"/>
        <v>1010</v>
      </c>
      <c r="C2960" s="5">
        <f>VLOOKUP(B2960,[1]role!$A:$J,10,1)</f>
        <v>54</v>
      </c>
      <c r="D2960" s="5">
        <f t="shared" si="1867"/>
        <v>257</v>
      </c>
      <c r="E2960" s="10" t="s">
        <v>241</v>
      </c>
      <c r="F2960" s="5">
        <f>[2]攻击!$N262</f>
        <v>510468</v>
      </c>
      <c r="G2960" s="5">
        <f t="shared" si="1890"/>
        <v>1304</v>
      </c>
      <c r="H2960" s="5">
        <v>0</v>
      </c>
      <c r="I2960" s="6">
        <f t="shared" si="1891"/>
        <v>2620</v>
      </c>
      <c r="J2960">
        <v>0</v>
      </c>
      <c r="K2960" s="11">
        <f t="shared" si="1892"/>
        <v>8</v>
      </c>
      <c r="L2960">
        <v>0</v>
      </c>
      <c r="M2960">
        <v>0</v>
      </c>
      <c r="N2960" s="7">
        <v>0</v>
      </c>
      <c r="O2960" s="7" t="str">
        <f t="shared" ref="O2960:Q2960" si="1907">O2860</f>
        <v>1-1,2-58</v>
      </c>
      <c r="P2960" s="5" t="str">
        <f t="shared" si="1894"/>
        <v>1-1362496</v>
      </c>
      <c r="Q2960" s="7">
        <f t="shared" si="1907"/>
        <v>0</v>
      </c>
      <c r="R2960" s="5">
        <f t="shared" si="1895"/>
        <v>510468</v>
      </c>
      <c r="S2960" s="5">
        <v>15</v>
      </c>
      <c r="T2960" s="5">
        <v>0</v>
      </c>
      <c r="U2960">
        <f>[2]升级消耗!$L260</f>
        <v>1362496</v>
      </c>
      <c r="V2960">
        <f t="shared" si="1869"/>
        <v>2.05</v>
      </c>
      <c r="AA2960" s="5">
        <f t="shared" si="1896"/>
        <v>2620</v>
      </c>
    </row>
    <row r="2961" spans="1:27">
      <c r="A2961" s="5">
        <f t="shared" si="1888"/>
        <v>1010258</v>
      </c>
      <c r="B2961" s="5">
        <f t="shared" si="1866"/>
        <v>1010</v>
      </c>
      <c r="C2961" s="5">
        <f>VLOOKUP(B2961,[1]role!$A:$J,10,1)</f>
        <v>54</v>
      </c>
      <c r="D2961" s="5">
        <f t="shared" si="1867"/>
        <v>258</v>
      </c>
      <c r="E2961" s="10" t="s">
        <v>241</v>
      </c>
      <c r="F2961" s="5">
        <f>[2]攻击!$N263</f>
        <v>519973</v>
      </c>
      <c r="G2961" s="5">
        <f t="shared" si="1890"/>
        <v>1308</v>
      </c>
      <c r="H2961" s="5">
        <v>0</v>
      </c>
      <c r="I2961" s="6">
        <f t="shared" si="1891"/>
        <v>2630</v>
      </c>
      <c r="J2961">
        <v>0</v>
      </c>
      <c r="K2961" s="11">
        <f t="shared" si="1892"/>
        <v>8</v>
      </c>
      <c r="L2961">
        <v>0</v>
      </c>
      <c r="M2961">
        <v>0</v>
      </c>
      <c r="N2961" s="7">
        <v>0</v>
      </c>
      <c r="O2961" s="7" t="str">
        <f t="shared" ref="O2961:Q2961" si="1908">O2861</f>
        <v>1-1,2-59</v>
      </c>
      <c r="P2961" s="5" t="str">
        <f t="shared" si="1894"/>
        <v>1-1387908</v>
      </c>
      <c r="Q2961" s="7">
        <f t="shared" si="1908"/>
        <v>0</v>
      </c>
      <c r="R2961" s="5">
        <f t="shared" si="1895"/>
        <v>519973</v>
      </c>
      <c r="S2961" s="5">
        <v>15</v>
      </c>
      <c r="T2961" s="5">
        <v>0</v>
      </c>
      <c r="U2961">
        <f>[2]升级消耗!$L261</f>
        <v>1387908</v>
      </c>
      <c r="V2961">
        <f t="shared" si="1869"/>
        <v>2.05</v>
      </c>
      <c r="AA2961" s="5">
        <f t="shared" si="1896"/>
        <v>2630</v>
      </c>
    </row>
    <row r="2962" spans="1:27">
      <c r="A2962" s="5">
        <f t="shared" si="1888"/>
        <v>1010259</v>
      </c>
      <c r="B2962" s="5">
        <f t="shared" si="1866"/>
        <v>1010</v>
      </c>
      <c r="C2962" s="5">
        <f>VLOOKUP(B2962,[1]role!$A:$J,10,1)</f>
        <v>54</v>
      </c>
      <c r="D2962" s="5">
        <f t="shared" si="1867"/>
        <v>259</v>
      </c>
      <c r="E2962" s="10" t="s">
        <v>241</v>
      </c>
      <c r="F2962" s="5">
        <f>[2]攻击!$N264</f>
        <v>529481</v>
      </c>
      <c r="G2962" s="5">
        <f t="shared" si="1890"/>
        <v>1313</v>
      </c>
      <c r="H2962" s="5">
        <v>0</v>
      </c>
      <c r="I2962" s="6">
        <f t="shared" si="1891"/>
        <v>2640</v>
      </c>
      <c r="J2962">
        <v>0</v>
      </c>
      <c r="K2962" s="11">
        <f t="shared" si="1892"/>
        <v>8</v>
      </c>
      <c r="L2962">
        <v>0</v>
      </c>
      <c r="M2962">
        <v>0</v>
      </c>
      <c r="N2962" s="7">
        <v>0</v>
      </c>
      <c r="O2962" s="7" t="str">
        <f t="shared" ref="O2962:Q2962" si="1909">O2862</f>
        <v>1-1,2-60</v>
      </c>
      <c r="P2962" s="5" t="str">
        <f t="shared" si="1894"/>
        <v>1-1413321</v>
      </c>
      <c r="Q2962" s="7">
        <f t="shared" si="1909"/>
        <v>0</v>
      </c>
      <c r="R2962" s="5">
        <f t="shared" si="1895"/>
        <v>529481</v>
      </c>
      <c r="S2962" s="5">
        <v>15</v>
      </c>
      <c r="T2962" s="5">
        <v>0</v>
      </c>
      <c r="U2962">
        <f>[2]升级消耗!$L262</f>
        <v>1413321</v>
      </c>
      <c r="V2962">
        <f t="shared" si="1869"/>
        <v>2.05</v>
      </c>
      <c r="AA2962" s="5">
        <f t="shared" si="1896"/>
        <v>2640</v>
      </c>
    </row>
    <row r="2963" spans="1:27">
      <c r="A2963" s="5">
        <f t="shared" si="1888"/>
        <v>1010260</v>
      </c>
      <c r="B2963" s="5">
        <f t="shared" si="1866"/>
        <v>1010</v>
      </c>
      <c r="C2963" s="5">
        <f>VLOOKUP(B2963,[1]role!$A:$J,10,1)</f>
        <v>54</v>
      </c>
      <c r="D2963" s="5">
        <f t="shared" si="1867"/>
        <v>260</v>
      </c>
      <c r="E2963" s="10" t="s">
        <v>241</v>
      </c>
      <c r="F2963" s="5">
        <f>[2]攻击!$N265</f>
        <v>538990</v>
      </c>
      <c r="G2963" s="5">
        <f t="shared" si="1890"/>
        <v>1318</v>
      </c>
      <c r="H2963" s="5">
        <v>0</v>
      </c>
      <c r="I2963" s="6">
        <f t="shared" si="1891"/>
        <v>2650</v>
      </c>
      <c r="J2963">
        <v>0</v>
      </c>
      <c r="K2963" s="11">
        <f t="shared" si="1892"/>
        <v>8</v>
      </c>
      <c r="L2963">
        <v>0</v>
      </c>
      <c r="M2963">
        <v>0</v>
      </c>
      <c r="N2963" s="7">
        <v>0</v>
      </c>
      <c r="O2963" s="7" t="str">
        <f t="shared" ref="O2963:Q2963" si="1910">O2863</f>
        <v>1-1,2-61</v>
      </c>
      <c r="P2963" s="5" t="str">
        <f t="shared" si="1894"/>
        <v>1-1438745</v>
      </c>
      <c r="Q2963" s="7">
        <f t="shared" si="1910"/>
        <v>0</v>
      </c>
      <c r="R2963" s="5">
        <f t="shared" si="1895"/>
        <v>538990</v>
      </c>
      <c r="S2963" s="5">
        <v>15</v>
      </c>
      <c r="T2963" s="5">
        <v>0</v>
      </c>
      <c r="U2963">
        <f>[2]升级消耗!$L263</f>
        <v>1438745</v>
      </c>
      <c r="V2963">
        <f t="shared" si="1869"/>
        <v>2.05</v>
      </c>
      <c r="AA2963" s="5">
        <f t="shared" si="1896"/>
        <v>2650</v>
      </c>
    </row>
    <row r="2964" spans="1:27">
      <c r="A2964" s="5">
        <f t="shared" si="1888"/>
        <v>1010261</v>
      </c>
      <c r="B2964" s="5">
        <f t="shared" si="1866"/>
        <v>1010</v>
      </c>
      <c r="C2964" s="5">
        <f>VLOOKUP(B2964,[1]role!$A:$J,10,1)</f>
        <v>54</v>
      </c>
      <c r="D2964" s="5">
        <f t="shared" si="1867"/>
        <v>261</v>
      </c>
      <c r="E2964" s="10" t="s">
        <v>241</v>
      </c>
      <c r="F2964" s="5">
        <f>[2]攻击!$N266</f>
        <v>548503</v>
      </c>
      <c r="G2964" s="5">
        <f t="shared" si="1890"/>
        <v>1323</v>
      </c>
      <c r="H2964" s="5">
        <v>0</v>
      </c>
      <c r="I2964" s="6">
        <f t="shared" si="1891"/>
        <v>2660</v>
      </c>
      <c r="J2964">
        <v>0</v>
      </c>
      <c r="K2964" s="11">
        <f t="shared" si="1892"/>
        <v>8</v>
      </c>
      <c r="L2964">
        <v>0</v>
      </c>
      <c r="M2964">
        <v>0</v>
      </c>
      <c r="N2964" s="7">
        <v>0</v>
      </c>
      <c r="O2964" s="7" t="str">
        <f t="shared" ref="O2964:Q2964" si="1911">O2864</f>
        <v>1-1,2-62</v>
      </c>
      <c r="P2964" s="5" t="str">
        <f t="shared" si="1894"/>
        <v>1-1464169</v>
      </c>
      <c r="Q2964" s="7">
        <f t="shared" si="1911"/>
        <v>0</v>
      </c>
      <c r="R2964" s="5">
        <f t="shared" si="1895"/>
        <v>548503</v>
      </c>
      <c r="S2964" s="5">
        <v>15</v>
      </c>
      <c r="T2964" s="5">
        <v>0</v>
      </c>
      <c r="U2964">
        <f>[2]升级消耗!$L264</f>
        <v>1464169</v>
      </c>
      <c r="V2964">
        <f t="shared" si="1869"/>
        <v>2.05</v>
      </c>
      <c r="AA2964" s="5">
        <f t="shared" si="1896"/>
        <v>2660</v>
      </c>
    </row>
    <row r="2965" spans="1:27">
      <c r="A2965" s="5">
        <f t="shared" si="1888"/>
        <v>1010262</v>
      </c>
      <c r="B2965" s="5">
        <f t="shared" si="1866"/>
        <v>1010</v>
      </c>
      <c r="C2965" s="5">
        <f>VLOOKUP(B2965,[1]role!$A:$J,10,1)</f>
        <v>54</v>
      </c>
      <c r="D2965" s="5">
        <f t="shared" si="1867"/>
        <v>262</v>
      </c>
      <c r="E2965" s="10" t="s">
        <v>241</v>
      </c>
      <c r="F2965" s="5">
        <f>[2]攻击!$N267</f>
        <v>558016</v>
      </c>
      <c r="G2965" s="5">
        <f t="shared" si="1890"/>
        <v>1328</v>
      </c>
      <c r="H2965" s="5">
        <v>0</v>
      </c>
      <c r="I2965" s="6">
        <f t="shared" si="1891"/>
        <v>2670</v>
      </c>
      <c r="J2965">
        <v>0</v>
      </c>
      <c r="K2965" s="11">
        <f t="shared" si="1892"/>
        <v>8</v>
      </c>
      <c r="L2965">
        <v>0</v>
      </c>
      <c r="M2965">
        <v>0</v>
      </c>
      <c r="N2965" s="7">
        <v>0</v>
      </c>
      <c r="O2965" s="7" t="str">
        <f t="shared" ref="O2965:Q2965" si="1912">O2865</f>
        <v>1-1,2-63</v>
      </c>
      <c r="P2965" s="5" t="str">
        <f t="shared" si="1894"/>
        <v>1-1489593</v>
      </c>
      <c r="Q2965" s="7">
        <f t="shared" si="1912"/>
        <v>0</v>
      </c>
      <c r="R2965" s="5">
        <f t="shared" si="1895"/>
        <v>558016</v>
      </c>
      <c r="S2965" s="5">
        <v>15</v>
      </c>
      <c r="T2965" s="5">
        <v>0</v>
      </c>
      <c r="U2965">
        <f>[2]升级消耗!$L265</f>
        <v>1489593</v>
      </c>
      <c r="V2965">
        <f t="shared" si="1869"/>
        <v>2.05</v>
      </c>
      <c r="AA2965" s="5">
        <f t="shared" si="1896"/>
        <v>2670</v>
      </c>
    </row>
    <row r="2966" spans="1:27">
      <c r="A2966" s="5">
        <f t="shared" si="1888"/>
        <v>1010263</v>
      </c>
      <c r="B2966" s="5">
        <f t="shared" si="1866"/>
        <v>1010</v>
      </c>
      <c r="C2966" s="5">
        <f>VLOOKUP(B2966,[1]role!$A:$J,10,1)</f>
        <v>54</v>
      </c>
      <c r="D2966" s="5">
        <f t="shared" si="1867"/>
        <v>263</v>
      </c>
      <c r="E2966" s="10" t="s">
        <v>241</v>
      </c>
      <c r="F2966" s="5">
        <f>[2]攻击!$N268</f>
        <v>567533</v>
      </c>
      <c r="G2966" s="5">
        <f t="shared" si="1890"/>
        <v>1333</v>
      </c>
      <c r="H2966" s="5">
        <v>0</v>
      </c>
      <c r="I2966" s="6">
        <f t="shared" si="1891"/>
        <v>2680</v>
      </c>
      <c r="J2966">
        <v>0</v>
      </c>
      <c r="K2966" s="11">
        <f t="shared" si="1892"/>
        <v>8</v>
      </c>
      <c r="L2966">
        <v>0</v>
      </c>
      <c r="M2966">
        <v>0</v>
      </c>
      <c r="N2966" s="7">
        <v>0</v>
      </c>
      <c r="O2966" s="7" t="str">
        <f t="shared" ref="O2966:Q2966" si="1913">O2866</f>
        <v>1-1,2-64</v>
      </c>
      <c r="P2966" s="5" t="str">
        <f t="shared" si="1894"/>
        <v>1-1515042</v>
      </c>
      <c r="Q2966" s="7">
        <f t="shared" si="1913"/>
        <v>0</v>
      </c>
      <c r="R2966" s="5">
        <f t="shared" si="1895"/>
        <v>567533</v>
      </c>
      <c r="S2966" s="5">
        <v>15</v>
      </c>
      <c r="T2966" s="5">
        <v>0</v>
      </c>
      <c r="U2966">
        <f>[2]升级消耗!$L266</f>
        <v>1515042</v>
      </c>
      <c r="V2966">
        <f t="shared" si="1869"/>
        <v>2.05</v>
      </c>
      <c r="AA2966" s="5">
        <f t="shared" si="1896"/>
        <v>2680</v>
      </c>
    </row>
    <row r="2967" spans="1:27">
      <c r="A2967" s="5">
        <f t="shared" si="1888"/>
        <v>1010264</v>
      </c>
      <c r="B2967" s="5">
        <f t="shared" si="1866"/>
        <v>1010</v>
      </c>
      <c r="C2967" s="5">
        <f>VLOOKUP(B2967,[1]role!$A:$J,10,1)</f>
        <v>54</v>
      </c>
      <c r="D2967" s="5">
        <f t="shared" si="1867"/>
        <v>264</v>
      </c>
      <c r="E2967" s="10" t="s">
        <v>241</v>
      </c>
      <c r="F2967" s="5">
        <f>[2]攻击!$N269</f>
        <v>577051</v>
      </c>
      <c r="G2967" s="5">
        <f t="shared" si="1890"/>
        <v>1338</v>
      </c>
      <c r="H2967" s="5">
        <v>0</v>
      </c>
      <c r="I2967" s="6">
        <f t="shared" si="1891"/>
        <v>2690</v>
      </c>
      <c r="J2967">
        <v>0</v>
      </c>
      <c r="K2967" s="11">
        <f t="shared" si="1892"/>
        <v>8</v>
      </c>
      <c r="L2967">
        <v>0</v>
      </c>
      <c r="M2967">
        <v>0</v>
      </c>
      <c r="N2967" s="7">
        <v>0</v>
      </c>
      <c r="O2967" s="7" t="str">
        <f t="shared" ref="O2967:Q2967" si="1914">O2867</f>
        <v>1-1,2-65</v>
      </c>
      <c r="P2967" s="5" t="str">
        <f t="shared" si="1894"/>
        <v>1-1540478</v>
      </c>
      <c r="Q2967" s="7">
        <f t="shared" si="1914"/>
        <v>0</v>
      </c>
      <c r="R2967" s="5">
        <f t="shared" si="1895"/>
        <v>577051</v>
      </c>
      <c r="S2967" s="5">
        <v>15</v>
      </c>
      <c r="T2967" s="5">
        <v>0</v>
      </c>
      <c r="U2967">
        <f>[2]升级消耗!$L267</f>
        <v>1540478</v>
      </c>
      <c r="V2967">
        <f t="shared" si="1869"/>
        <v>2.05</v>
      </c>
      <c r="AA2967" s="5">
        <f t="shared" si="1896"/>
        <v>2690</v>
      </c>
    </row>
    <row r="2968" spans="1:27">
      <c r="A2968" s="5">
        <f t="shared" si="1888"/>
        <v>1010265</v>
      </c>
      <c r="B2968" s="5">
        <f t="shared" si="1866"/>
        <v>1010</v>
      </c>
      <c r="C2968" s="5">
        <f>VLOOKUP(B2968,[1]role!$A:$J,10,1)</f>
        <v>54</v>
      </c>
      <c r="D2968" s="5">
        <f t="shared" si="1867"/>
        <v>265</v>
      </c>
      <c r="E2968" s="10" t="s">
        <v>241</v>
      </c>
      <c r="F2968" s="5">
        <f>[2]攻击!$N270</f>
        <v>586572</v>
      </c>
      <c r="G2968" s="5">
        <f t="shared" si="1890"/>
        <v>1343</v>
      </c>
      <c r="H2968" s="5">
        <v>0</v>
      </c>
      <c r="I2968" s="6">
        <f t="shared" si="1891"/>
        <v>2700</v>
      </c>
      <c r="J2968">
        <v>0</v>
      </c>
      <c r="K2968" s="11">
        <f t="shared" si="1892"/>
        <v>8</v>
      </c>
      <c r="L2968">
        <v>0</v>
      </c>
      <c r="M2968">
        <v>0</v>
      </c>
      <c r="N2968" s="7">
        <v>0</v>
      </c>
      <c r="O2968" s="7" t="str">
        <f t="shared" ref="O2968:Q2968" si="1915">O2868</f>
        <v>1-1,2-66</v>
      </c>
      <c r="P2968" s="5" t="str">
        <f t="shared" si="1894"/>
        <v>1-1565922</v>
      </c>
      <c r="Q2968" s="7">
        <f t="shared" si="1915"/>
        <v>0</v>
      </c>
      <c r="R2968" s="5">
        <f t="shared" si="1895"/>
        <v>586572</v>
      </c>
      <c r="S2968" s="5">
        <v>15</v>
      </c>
      <c r="T2968" s="5">
        <v>0</v>
      </c>
      <c r="U2968">
        <f>[2]升级消耗!$L268</f>
        <v>1565922</v>
      </c>
      <c r="V2968">
        <f t="shared" si="1869"/>
        <v>2.05</v>
      </c>
      <c r="AA2968" s="5">
        <f t="shared" si="1896"/>
        <v>2700</v>
      </c>
    </row>
    <row r="2969" spans="1:27">
      <c r="A2969" s="5">
        <f t="shared" si="1888"/>
        <v>1010266</v>
      </c>
      <c r="B2969" s="5">
        <f t="shared" si="1866"/>
        <v>1010</v>
      </c>
      <c r="C2969" s="5">
        <f>VLOOKUP(B2969,[1]role!$A:$J,10,1)</f>
        <v>54</v>
      </c>
      <c r="D2969" s="5">
        <f t="shared" si="1867"/>
        <v>266</v>
      </c>
      <c r="E2969" s="10" t="s">
        <v>241</v>
      </c>
      <c r="F2969" s="5">
        <f>[2]攻击!$N271</f>
        <v>596093</v>
      </c>
      <c r="G2969" s="5">
        <f t="shared" si="1890"/>
        <v>1347</v>
      </c>
      <c r="H2969" s="5">
        <v>0</v>
      </c>
      <c r="I2969" s="6">
        <f t="shared" si="1891"/>
        <v>2710</v>
      </c>
      <c r="J2969">
        <v>0</v>
      </c>
      <c r="K2969" s="11">
        <f t="shared" si="1892"/>
        <v>8</v>
      </c>
      <c r="L2969">
        <v>0</v>
      </c>
      <c r="M2969">
        <v>0</v>
      </c>
      <c r="N2969" s="7">
        <v>0</v>
      </c>
      <c r="O2969" s="7" t="str">
        <f t="shared" ref="O2969:Q2969" si="1916">O2869</f>
        <v>1-1,2-67</v>
      </c>
      <c r="P2969" s="5" t="str">
        <f t="shared" si="1894"/>
        <v>1-1591383</v>
      </c>
      <c r="Q2969" s="7">
        <f t="shared" si="1916"/>
        <v>0</v>
      </c>
      <c r="R2969" s="5">
        <f t="shared" si="1895"/>
        <v>596093</v>
      </c>
      <c r="S2969" s="5">
        <v>15</v>
      </c>
      <c r="T2969" s="5">
        <v>0</v>
      </c>
      <c r="U2969">
        <f>[2]升级消耗!$L269</f>
        <v>1591383</v>
      </c>
      <c r="V2969">
        <f t="shared" si="1869"/>
        <v>2.05</v>
      </c>
      <c r="AA2969" s="5">
        <f t="shared" si="1896"/>
        <v>2710</v>
      </c>
    </row>
    <row r="2970" spans="1:27">
      <c r="A2970" s="5">
        <f t="shared" si="1888"/>
        <v>1010267</v>
      </c>
      <c r="B2970" s="5">
        <f t="shared" si="1866"/>
        <v>1010</v>
      </c>
      <c r="C2970" s="5">
        <f>VLOOKUP(B2970,[1]role!$A:$J,10,1)</f>
        <v>54</v>
      </c>
      <c r="D2970" s="5">
        <f t="shared" si="1867"/>
        <v>267</v>
      </c>
      <c r="E2970" s="10" t="s">
        <v>241</v>
      </c>
      <c r="F2970" s="5">
        <f>[2]攻击!$N272</f>
        <v>605619</v>
      </c>
      <c r="G2970" s="5">
        <f t="shared" si="1890"/>
        <v>1352</v>
      </c>
      <c r="H2970" s="5">
        <v>0</v>
      </c>
      <c r="I2970" s="6">
        <f t="shared" si="1891"/>
        <v>2720</v>
      </c>
      <c r="J2970">
        <v>0</v>
      </c>
      <c r="K2970" s="11">
        <f t="shared" si="1892"/>
        <v>8</v>
      </c>
      <c r="L2970">
        <v>0</v>
      </c>
      <c r="M2970">
        <v>0</v>
      </c>
      <c r="N2970" s="7">
        <v>0</v>
      </c>
      <c r="O2970" s="7" t="str">
        <f t="shared" ref="O2970:Q2970" si="1917">O2870</f>
        <v>1-1,2-68</v>
      </c>
      <c r="P2970" s="5" t="str">
        <f t="shared" si="1894"/>
        <v>1-1616839</v>
      </c>
      <c r="Q2970" s="7">
        <f t="shared" si="1917"/>
        <v>0</v>
      </c>
      <c r="R2970" s="5">
        <f t="shared" si="1895"/>
        <v>605619</v>
      </c>
      <c r="S2970" s="5">
        <v>15</v>
      </c>
      <c r="T2970" s="5">
        <v>0</v>
      </c>
      <c r="U2970">
        <f>[2]升级消耗!$L270</f>
        <v>1616839</v>
      </c>
      <c r="V2970">
        <f t="shared" si="1869"/>
        <v>2.05</v>
      </c>
      <c r="AA2970" s="5">
        <f t="shared" si="1896"/>
        <v>2720</v>
      </c>
    </row>
    <row r="2971" spans="1:27">
      <c r="A2971" s="5">
        <f t="shared" si="1888"/>
        <v>1010268</v>
      </c>
      <c r="B2971" s="5">
        <f t="shared" si="1866"/>
        <v>1010</v>
      </c>
      <c r="C2971" s="5">
        <f>VLOOKUP(B2971,[1]role!$A:$J,10,1)</f>
        <v>54</v>
      </c>
      <c r="D2971" s="5">
        <f t="shared" si="1867"/>
        <v>268</v>
      </c>
      <c r="E2971" s="10" t="s">
        <v>241</v>
      </c>
      <c r="F2971" s="5">
        <f>[2]攻击!$N273</f>
        <v>615145</v>
      </c>
      <c r="G2971" s="5">
        <f t="shared" si="1890"/>
        <v>1357</v>
      </c>
      <c r="H2971" s="5">
        <v>0</v>
      </c>
      <c r="I2971" s="6">
        <f t="shared" si="1891"/>
        <v>2730</v>
      </c>
      <c r="J2971">
        <v>0</v>
      </c>
      <c r="K2971" s="11">
        <f t="shared" si="1892"/>
        <v>8</v>
      </c>
      <c r="L2971">
        <v>0</v>
      </c>
      <c r="M2971">
        <v>0</v>
      </c>
      <c r="N2971" s="7">
        <v>0</v>
      </c>
      <c r="O2971" s="7" t="str">
        <f t="shared" ref="O2971:Q2971" si="1918">O2871</f>
        <v>1-1,2-69</v>
      </c>
      <c r="P2971" s="5" t="str">
        <f t="shared" si="1894"/>
        <v>1-1642300</v>
      </c>
      <c r="Q2971" s="7">
        <f t="shared" si="1918"/>
        <v>0</v>
      </c>
      <c r="R2971" s="5">
        <f t="shared" si="1895"/>
        <v>615145</v>
      </c>
      <c r="S2971" s="5">
        <v>15</v>
      </c>
      <c r="T2971" s="5">
        <v>0</v>
      </c>
      <c r="U2971">
        <f>[2]升级消耗!$L271</f>
        <v>1642300</v>
      </c>
      <c r="V2971">
        <f t="shared" si="1869"/>
        <v>2.05</v>
      </c>
      <c r="AA2971" s="5">
        <f t="shared" si="1896"/>
        <v>2730</v>
      </c>
    </row>
    <row r="2972" spans="1:27">
      <c r="A2972" s="5">
        <f t="shared" si="1888"/>
        <v>1010269</v>
      </c>
      <c r="B2972" s="5">
        <f t="shared" si="1866"/>
        <v>1010</v>
      </c>
      <c r="C2972" s="5">
        <f>VLOOKUP(B2972,[1]role!$A:$J,10,1)</f>
        <v>54</v>
      </c>
      <c r="D2972" s="5">
        <f t="shared" si="1867"/>
        <v>269</v>
      </c>
      <c r="E2972" s="10" t="s">
        <v>241</v>
      </c>
      <c r="F2972" s="5">
        <f>[2]攻击!$N274</f>
        <v>624674</v>
      </c>
      <c r="G2972" s="5">
        <f t="shared" si="1890"/>
        <v>1362</v>
      </c>
      <c r="H2972" s="5">
        <v>0</v>
      </c>
      <c r="I2972" s="6">
        <f t="shared" si="1891"/>
        <v>2740</v>
      </c>
      <c r="J2972">
        <v>0</v>
      </c>
      <c r="K2972" s="11">
        <f t="shared" si="1892"/>
        <v>8</v>
      </c>
      <c r="L2972">
        <v>0</v>
      </c>
      <c r="M2972">
        <v>0</v>
      </c>
      <c r="N2972" s="7">
        <v>0</v>
      </c>
      <c r="O2972" s="7" t="str">
        <f t="shared" ref="O2972:Q2972" si="1919">O2872</f>
        <v>1-1,2-70</v>
      </c>
      <c r="P2972" s="5" t="str">
        <f t="shared" si="1894"/>
        <v>1-1667780</v>
      </c>
      <c r="Q2972" s="7">
        <f t="shared" si="1919"/>
        <v>0</v>
      </c>
      <c r="R2972" s="5">
        <f t="shared" si="1895"/>
        <v>624674</v>
      </c>
      <c r="S2972" s="5">
        <v>15</v>
      </c>
      <c r="T2972" s="5">
        <v>0</v>
      </c>
      <c r="U2972">
        <f>[2]升级消耗!$L272</f>
        <v>1667780</v>
      </c>
      <c r="V2972">
        <f t="shared" si="1869"/>
        <v>2.05</v>
      </c>
      <c r="AA2972" s="5">
        <f t="shared" si="1896"/>
        <v>2740</v>
      </c>
    </row>
    <row r="2973" spans="1:27">
      <c r="A2973" s="5">
        <f t="shared" si="1888"/>
        <v>1010270</v>
      </c>
      <c r="B2973" s="5">
        <f t="shared" si="1866"/>
        <v>1010</v>
      </c>
      <c r="C2973" s="5">
        <f>VLOOKUP(B2973,[1]role!$A:$J,10,1)</f>
        <v>54</v>
      </c>
      <c r="D2973" s="5">
        <f t="shared" si="1867"/>
        <v>270</v>
      </c>
      <c r="E2973" s="10" t="s">
        <v>241</v>
      </c>
      <c r="F2973" s="5">
        <f>[2]攻击!$N275</f>
        <v>634204</v>
      </c>
      <c r="G2973" s="5">
        <f t="shared" si="1890"/>
        <v>1367</v>
      </c>
      <c r="H2973" s="5">
        <v>0</v>
      </c>
      <c r="I2973" s="6">
        <f t="shared" si="1891"/>
        <v>2750</v>
      </c>
      <c r="J2973">
        <v>0</v>
      </c>
      <c r="K2973" s="11">
        <f t="shared" si="1892"/>
        <v>8</v>
      </c>
      <c r="L2973">
        <v>0</v>
      </c>
      <c r="M2973">
        <v>0</v>
      </c>
      <c r="N2973" s="7">
        <v>0</v>
      </c>
      <c r="O2973" s="7" t="str">
        <f t="shared" ref="O2973:Q2973" si="1920">O2873</f>
        <v>1-1,2-71</v>
      </c>
      <c r="P2973" s="5" t="str">
        <f t="shared" si="1894"/>
        <v>1-1693249</v>
      </c>
      <c r="Q2973" s="7">
        <f t="shared" si="1920"/>
        <v>0</v>
      </c>
      <c r="R2973" s="5">
        <f t="shared" si="1895"/>
        <v>634204</v>
      </c>
      <c r="S2973" s="5">
        <v>15</v>
      </c>
      <c r="T2973" s="5">
        <v>0</v>
      </c>
      <c r="U2973">
        <f>[2]升级消耗!$L273</f>
        <v>1693249</v>
      </c>
      <c r="V2973">
        <f t="shared" si="1869"/>
        <v>2.05</v>
      </c>
      <c r="AA2973" s="5">
        <f t="shared" si="1896"/>
        <v>2750</v>
      </c>
    </row>
    <row r="2974" spans="1:27">
      <c r="A2974" s="5">
        <f t="shared" si="1888"/>
        <v>1010271</v>
      </c>
      <c r="B2974" s="5">
        <f t="shared" si="1866"/>
        <v>1010</v>
      </c>
      <c r="C2974" s="5">
        <f>VLOOKUP(B2974,[1]role!$A:$J,10,1)</f>
        <v>54</v>
      </c>
      <c r="D2974" s="5">
        <f t="shared" si="1867"/>
        <v>271</v>
      </c>
      <c r="E2974" s="10" t="s">
        <v>241</v>
      </c>
      <c r="F2974" s="5">
        <f>[2]攻击!$N276</f>
        <v>643738</v>
      </c>
      <c r="G2974" s="5">
        <f t="shared" si="1890"/>
        <v>1372</v>
      </c>
      <c r="H2974" s="5">
        <v>0</v>
      </c>
      <c r="I2974" s="6">
        <f t="shared" si="1891"/>
        <v>2760</v>
      </c>
      <c r="J2974">
        <v>0</v>
      </c>
      <c r="K2974" s="11">
        <f t="shared" si="1892"/>
        <v>8</v>
      </c>
      <c r="L2974">
        <v>0</v>
      </c>
      <c r="M2974">
        <v>0</v>
      </c>
      <c r="N2974" s="7">
        <v>0</v>
      </c>
      <c r="O2974" s="7" t="str">
        <f t="shared" ref="O2974:Q2974" si="1921">O2874</f>
        <v>1-1,2-72</v>
      </c>
      <c r="P2974" s="5" t="str">
        <f t="shared" si="1894"/>
        <v>1-1718730</v>
      </c>
      <c r="Q2974" s="7">
        <f t="shared" si="1921"/>
        <v>0</v>
      </c>
      <c r="R2974" s="5">
        <f t="shared" si="1895"/>
        <v>643738</v>
      </c>
      <c r="S2974" s="5">
        <v>15</v>
      </c>
      <c r="T2974" s="5">
        <v>0</v>
      </c>
      <c r="U2974">
        <f>[2]升级消耗!$L274</f>
        <v>1718730</v>
      </c>
      <c r="V2974">
        <f t="shared" si="1869"/>
        <v>2.05</v>
      </c>
      <c r="AA2974" s="5">
        <f t="shared" si="1896"/>
        <v>2760</v>
      </c>
    </row>
    <row r="2975" spans="1:27">
      <c r="A2975" s="5">
        <f t="shared" si="1888"/>
        <v>1010272</v>
      </c>
      <c r="B2975" s="5">
        <f t="shared" si="1866"/>
        <v>1010</v>
      </c>
      <c r="C2975" s="5">
        <f>VLOOKUP(B2975,[1]role!$A:$J,10,1)</f>
        <v>54</v>
      </c>
      <c r="D2975" s="5">
        <f t="shared" si="1867"/>
        <v>272</v>
      </c>
      <c r="E2975" s="10" t="s">
        <v>241</v>
      </c>
      <c r="F2975" s="5">
        <f>[2]攻击!$N277</f>
        <v>653272</v>
      </c>
      <c r="G2975" s="5">
        <f t="shared" si="1890"/>
        <v>1377</v>
      </c>
      <c r="H2975" s="5">
        <v>0</v>
      </c>
      <c r="I2975" s="6">
        <f t="shared" si="1891"/>
        <v>2770</v>
      </c>
      <c r="J2975">
        <v>0</v>
      </c>
      <c r="K2975" s="11">
        <f t="shared" si="1892"/>
        <v>8</v>
      </c>
      <c r="L2975">
        <v>0</v>
      </c>
      <c r="M2975">
        <v>0</v>
      </c>
      <c r="N2975" s="7">
        <v>0</v>
      </c>
      <c r="O2975" s="7" t="str">
        <f t="shared" ref="O2975:Q2975" si="1922">O2875</f>
        <v>1-1,2-73</v>
      </c>
      <c r="P2975" s="5" t="str">
        <f t="shared" si="1894"/>
        <v>1-1744210</v>
      </c>
      <c r="Q2975" s="7">
        <f t="shared" si="1922"/>
        <v>0</v>
      </c>
      <c r="R2975" s="5">
        <f t="shared" si="1895"/>
        <v>653272</v>
      </c>
      <c r="S2975" s="5">
        <v>15</v>
      </c>
      <c r="T2975" s="5">
        <v>0</v>
      </c>
      <c r="U2975">
        <f>[2]升级消耗!$L275</f>
        <v>1744210</v>
      </c>
      <c r="V2975">
        <f t="shared" si="1869"/>
        <v>2.05</v>
      </c>
      <c r="AA2975" s="5">
        <f t="shared" si="1896"/>
        <v>2770</v>
      </c>
    </row>
    <row r="2976" spans="1:27">
      <c r="A2976" s="5">
        <f t="shared" si="1888"/>
        <v>1010273</v>
      </c>
      <c r="B2976" s="5">
        <f t="shared" si="1866"/>
        <v>1010</v>
      </c>
      <c r="C2976" s="5">
        <f>VLOOKUP(B2976,[1]role!$A:$J,10,1)</f>
        <v>54</v>
      </c>
      <c r="D2976" s="5">
        <f t="shared" si="1867"/>
        <v>273</v>
      </c>
      <c r="E2976" s="10" t="s">
        <v>241</v>
      </c>
      <c r="F2976" s="5">
        <f>[2]攻击!$N278</f>
        <v>662810</v>
      </c>
      <c r="G2976" s="5">
        <f t="shared" si="1890"/>
        <v>1382</v>
      </c>
      <c r="H2976" s="5">
        <v>0</v>
      </c>
      <c r="I2976" s="6">
        <f t="shared" si="1891"/>
        <v>2780</v>
      </c>
      <c r="J2976">
        <v>0</v>
      </c>
      <c r="K2976" s="11">
        <f t="shared" si="1892"/>
        <v>8</v>
      </c>
      <c r="L2976">
        <v>0</v>
      </c>
      <c r="M2976">
        <v>0</v>
      </c>
      <c r="N2976" s="7">
        <v>0</v>
      </c>
      <c r="O2976" s="7" t="str">
        <f t="shared" ref="O2976:Q2976" si="1923">O2876</f>
        <v>1-1,2-74</v>
      </c>
      <c r="P2976" s="5" t="str">
        <f t="shared" si="1894"/>
        <v>1-1769715</v>
      </c>
      <c r="Q2976" s="7">
        <f t="shared" si="1923"/>
        <v>0</v>
      </c>
      <c r="R2976" s="5">
        <f t="shared" si="1895"/>
        <v>662810</v>
      </c>
      <c r="S2976" s="5">
        <v>15</v>
      </c>
      <c r="T2976" s="5">
        <v>0</v>
      </c>
      <c r="U2976">
        <f>[2]升级消耗!$L276</f>
        <v>1769715</v>
      </c>
      <c r="V2976">
        <f t="shared" si="1869"/>
        <v>2.05</v>
      </c>
      <c r="AA2976" s="5">
        <f t="shared" si="1896"/>
        <v>2780</v>
      </c>
    </row>
    <row r="2977" spans="1:27">
      <c r="A2977" s="5">
        <f t="shared" si="1888"/>
        <v>1010274</v>
      </c>
      <c r="B2977" s="5">
        <f t="shared" si="1866"/>
        <v>1010</v>
      </c>
      <c r="C2977" s="5">
        <f>VLOOKUP(B2977,[1]role!$A:$J,10,1)</f>
        <v>54</v>
      </c>
      <c r="D2977" s="5">
        <f t="shared" si="1867"/>
        <v>274</v>
      </c>
      <c r="E2977" s="10" t="s">
        <v>241</v>
      </c>
      <c r="F2977" s="5">
        <f>[2]攻击!$N279</f>
        <v>672349</v>
      </c>
      <c r="G2977" s="5">
        <f t="shared" si="1890"/>
        <v>1386</v>
      </c>
      <c r="H2977" s="5">
        <v>0</v>
      </c>
      <c r="I2977" s="6">
        <f t="shared" si="1891"/>
        <v>2790</v>
      </c>
      <c r="J2977">
        <v>0</v>
      </c>
      <c r="K2977" s="11">
        <f t="shared" si="1892"/>
        <v>8</v>
      </c>
      <c r="L2977">
        <v>0</v>
      </c>
      <c r="M2977">
        <v>0</v>
      </c>
      <c r="N2977" s="7">
        <v>0</v>
      </c>
      <c r="O2977" s="7" t="str">
        <f t="shared" ref="O2977:Q2977" si="1924">O2877</f>
        <v>1-1,2-75</v>
      </c>
      <c r="P2977" s="5" t="str">
        <f t="shared" si="1894"/>
        <v>1-1795208</v>
      </c>
      <c r="Q2977" s="7">
        <f t="shared" si="1924"/>
        <v>0</v>
      </c>
      <c r="R2977" s="5">
        <f t="shared" si="1895"/>
        <v>672349</v>
      </c>
      <c r="S2977" s="5">
        <v>15</v>
      </c>
      <c r="T2977" s="5">
        <v>0</v>
      </c>
      <c r="U2977">
        <f>[2]升级消耗!$L277</f>
        <v>1795208</v>
      </c>
      <c r="V2977">
        <f t="shared" si="1869"/>
        <v>2.05</v>
      </c>
      <c r="AA2977" s="5">
        <f t="shared" si="1896"/>
        <v>2790</v>
      </c>
    </row>
    <row r="2978" spans="1:27">
      <c r="A2978" s="5">
        <f t="shared" si="1888"/>
        <v>1010275</v>
      </c>
      <c r="B2978" s="5">
        <f t="shared" si="1866"/>
        <v>1010</v>
      </c>
      <c r="C2978" s="5">
        <f>VLOOKUP(B2978,[1]role!$A:$J,10,1)</f>
        <v>54</v>
      </c>
      <c r="D2978" s="5">
        <f t="shared" si="1867"/>
        <v>275</v>
      </c>
      <c r="E2978" s="10" t="s">
        <v>241</v>
      </c>
      <c r="F2978" s="5">
        <f>[2]攻击!$N280</f>
        <v>681891</v>
      </c>
      <c r="G2978" s="5">
        <f t="shared" si="1890"/>
        <v>1391</v>
      </c>
      <c r="H2978" s="5">
        <v>0</v>
      </c>
      <c r="I2978" s="6">
        <f t="shared" si="1891"/>
        <v>2800</v>
      </c>
      <c r="J2978">
        <v>0</v>
      </c>
      <c r="K2978" s="11">
        <f t="shared" si="1892"/>
        <v>8</v>
      </c>
      <c r="L2978">
        <v>0</v>
      </c>
      <c r="M2978">
        <v>0</v>
      </c>
      <c r="N2978" s="7">
        <v>0</v>
      </c>
      <c r="O2978" s="7" t="str">
        <f t="shared" ref="O2978:Q2978" si="1925">O2878</f>
        <v>1-1,2-76</v>
      </c>
      <c r="P2978" s="5" t="str">
        <f t="shared" si="1894"/>
        <v>1-1820709</v>
      </c>
      <c r="Q2978" s="7">
        <f t="shared" si="1925"/>
        <v>0</v>
      </c>
      <c r="R2978" s="5">
        <f t="shared" si="1895"/>
        <v>681891</v>
      </c>
      <c r="S2978" s="5">
        <v>15</v>
      </c>
      <c r="T2978" s="5">
        <v>0</v>
      </c>
      <c r="U2978">
        <f>[2]升级消耗!$L278</f>
        <v>1820709</v>
      </c>
      <c r="V2978">
        <f t="shared" si="1869"/>
        <v>2.05</v>
      </c>
      <c r="AA2978" s="5">
        <f t="shared" si="1896"/>
        <v>2800</v>
      </c>
    </row>
    <row r="2979" spans="1:27">
      <c r="A2979" s="5">
        <f t="shared" si="1888"/>
        <v>1010276</v>
      </c>
      <c r="B2979" s="5">
        <f t="shared" si="1866"/>
        <v>1010</v>
      </c>
      <c r="C2979" s="5">
        <f>VLOOKUP(B2979,[1]role!$A:$J,10,1)</f>
        <v>54</v>
      </c>
      <c r="D2979" s="5">
        <f t="shared" si="1867"/>
        <v>276</v>
      </c>
      <c r="E2979" s="10" t="s">
        <v>241</v>
      </c>
      <c r="F2979" s="5">
        <f>[2]攻击!$N281</f>
        <v>696205</v>
      </c>
      <c r="G2979" s="5">
        <f t="shared" si="1890"/>
        <v>1396</v>
      </c>
      <c r="H2979" s="5">
        <v>0</v>
      </c>
      <c r="I2979" s="6">
        <f t="shared" si="1891"/>
        <v>2810</v>
      </c>
      <c r="J2979">
        <v>0</v>
      </c>
      <c r="K2979" s="11">
        <f t="shared" si="1892"/>
        <v>8</v>
      </c>
      <c r="L2979">
        <v>0</v>
      </c>
      <c r="M2979">
        <v>0</v>
      </c>
      <c r="N2979" s="7">
        <v>0</v>
      </c>
      <c r="O2979" s="7" t="str">
        <f t="shared" ref="O2979:Q2979" si="1926">O2879</f>
        <v>1-1,2-77</v>
      </c>
      <c r="P2979" s="5" t="str">
        <f t="shared" si="1894"/>
        <v>1-1858970</v>
      </c>
      <c r="Q2979" s="7">
        <f t="shared" si="1926"/>
        <v>0</v>
      </c>
      <c r="R2979" s="5">
        <f t="shared" si="1895"/>
        <v>696205</v>
      </c>
      <c r="S2979" s="5">
        <v>15</v>
      </c>
      <c r="T2979" s="5">
        <v>0</v>
      </c>
      <c r="U2979">
        <f>[2]升级消耗!$L279</f>
        <v>1858970</v>
      </c>
      <c r="V2979">
        <f t="shared" si="1869"/>
        <v>2.05</v>
      </c>
      <c r="AA2979" s="5">
        <f t="shared" si="1896"/>
        <v>2810</v>
      </c>
    </row>
    <row r="2980" spans="1:27">
      <c r="A2980" s="5">
        <f t="shared" si="1888"/>
        <v>1010277</v>
      </c>
      <c r="B2980" s="5">
        <f t="shared" si="1866"/>
        <v>1010</v>
      </c>
      <c r="C2980" s="5">
        <f>VLOOKUP(B2980,[1]role!$A:$J,10,1)</f>
        <v>54</v>
      </c>
      <c r="D2980" s="5">
        <f t="shared" si="1867"/>
        <v>277</v>
      </c>
      <c r="E2980" s="10" t="s">
        <v>241</v>
      </c>
      <c r="F2980" s="5">
        <f>[2]攻击!$N282</f>
        <v>710518</v>
      </c>
      <c r="G2980" s="5">
        <f t="shared" si="1890"/>
        <v>1401</v>
      </c>
      <c r="H2980" s="5">
        <v>0</v>
      </c>
      <c r="I2980" s="6">
        <f t="shared" si="1891"/>
        <v>2820</v>
      </c>
      <c r="J2980">
        <v>0</v>
      </c>
      <c r="K2980" s="11">
        <f t="shared" si="1892"/>
        <v>8</v>
      </c>
      <c r="L2980">
        <v>0</v>
      </c>
      <c r="M2980">
        <v>0</v>
      </c>
      <c r="N2980" s="7">
        <v>0</v>
      </c>
      <c r="O2980" s="7" t="str">
        <f t="shared" ref="O2980:Q2980" si="1927">O2880</f>
        <v>1-1,2-78</v>
      </c>
      <c r="P2980" s="5" t="str">
        <f t="shared" si="1894"/>
        <v>1-1897232</v>
      </c>
      <c r="Q2980" s="7">
        <f t="shared" si="1927"/>
        <v>0</v>
      </c>
      <c r="R2980" s="5">
        <f t="shared" si="1895"/>
        <v>710518</v>
      </c>
      <c r="S2980" s="5">
        <v>15</v>
      </c>
      <c r="T2980" s="5">
        <v>0</v>
      </c>
      <c r="U2980">
        <f>[2]升级消耗!$L280</f>
        <v>1897232</v>
      </c>
      <c r="V2980">
        <f t="shared" si="1869"/>
        <v>2.05</v>
      </c>
      <c r="AA2980" s="5">
        <f t="shared" si="1896"/>
        <v>2820</v>
      </c>
    </row>
    <row r="2981" spans="1:27">
      <c r="A2981" s="5">
        <f t="shared" si="1888"/>
        <v>1010278</v>
      </c>
      <c r="B2981" s="5">
        <f t="shared" si="1866"/>
        <v>1010</v>
      </c>
      <c r="C2981" s="5">
        <f>VLOOKUP(B2981,[1]role!$A:$J,10,1)</f>
        <v>54</v>
      </c>
      <c r="D2981" s="5">
        <f t="shared" si="1867"/>
        <v>278</v>
      </c>
      <c r="E2981" s="10" t="s">
        <v>241</v>
      </c>
      <c r="F2981" s="5">
        <f>[2]攻击!$N283</f>
        <v>724836</v>
      </c>
      <c r="G2981" s="5">
        <f t="shared" si="1890"/>
        <v>1406</v>
      </c>
      <c r="H2981" s="5">
        <v>0</v>
      </c>
      <c r="I2981" s="6">
        <f t="shared" si="1891"/>
        <v>2830</v>
      </c>
      <c r="J2981">
        <v>0</v>
      </c>
      <c r="K2981" s="11">
        <f t="shared" si="1892"/>
        <v>8</v>
      </c>
      <c r="L2981">
        <v>0</v>
      </c>
      <c r="M2981">
        <v>0</v>
      </c>
      <c r="N2981" s="7">
        <v>0</v>
      </c>
      <c r="O2981" s="7" t="str">
        <f t="shared" ref="O2981:Q2981" si="1928">O2881</f>
        <v>1-1,2-79</v>
      </c>
      <c r="P2981" s="5" t="str">
        <f t="shared" si="1894"/>
        <v>1-1935505</v>
      </c>
      <c r="Q2981" s="7">
        <f t="shared" si="1928"/>
        <v>0</v>
      </c>
      <c r="R2981" s="5">
        <f t="shared" si="1895"/>
        <v>724836</v>
      </c>
      <c r="S2981" s="5">
        <v>15</v>
      </c>
      <c r="T2981" s="5">
        <v>0</v>
      </c>
      <c r="U2981">
        <f>[2]升级消耗!$L281</f>
        <v>1935505</v>
      </c>
      <c r="V2981">
        <f t="shared" si="1869"/>
        <v>2.05</v>
      </c>
      <c r="AA2981" s="5">
        <f t="shared" si="1896"/>
        <v>2830</v>
      </c>
    </row>
    <row r="2982" spans="1:27">
      <c r="A2982" s="5">
        <f t="shared" si="1888"/>
        <v>1010279</v>
      </c>
      <c r="B2982" s="5">
        <f t="shared" si="1866"/>
        <v>1010</v>
      </c>
      <c r="C2982" s="5">
        <f>VLOOKUP(B2982,[1]role!$A:$J,10,1)</f>
        <v>54</v>
      </c>
      <c r="D2982" s="5">
        <f t="shared" si="1867"/>
        <v>279</v>
      </c>
      <c r="E2982" s="10" t="s">
        <v>241</v>
      </c>
      <c r="F2982" s="5">
        <f>[2]攻击!$N284</f>
        <v>739154</v>
      </c>
      <c r="G2982" s="5">
        <f t="shared" si="1890"/>
        <v>1411</v>
      </c>
      <c r="H2982" s="5">
        <v>0</v>
      </c>
      <c r="I2982" s="6">
        <f t="shared" si="1891"/>
        <v>2840</v>
      </c>
      <c r="J2982">
        <v>0</v>
      </c>
      <c r="K2982" s="11">
        <f t="shared" si="1892"/>
        <v>8</v>
      </c>
      <c r="L2982">
        <v>0</v>
      </c>
      <c r="M2982">
        <v>0</v>
      </c>
      <c r="N2982" s="7">
        <v>0</v>
      </c>
      <c r="O2982" s="7" t="str">
        <f t="shared" ref="O2982:Q2982" si="1929">O2882</f>
        <v>1-1,2-80</v>
      </c>
      <c r="P2982" s="5" t="str">
        <f t="shared" si="1894"/>
        <v>1-1973779</v>
      </c>
      <c r="Q2982" s="7">
        <f t="shared" si="1929"/>
        <v>0</v>
      </c>
      <c r="R2982" s="5">
        <f t="shared" si="1895"/>
        <v>739154</v>
      </c>
      <c r="S2982" s="5">
        <v>15</v>
      </c>
      <c r="T2982" s="5">
        <v>0</v>
      </c>
      <c r="U2982">
        <f>[2]升级消耗!$L282</f>
        <v>1973779</v>
      </c>
      <c r="V2982">
        <f t="shared" si="1869"/>
        <v>2.05</v>
      </c>
      <c r="AA2982" s="5">
        <f t="shared" si="1896"/>
        <v>2840</v>
      </c>
    </row>
    <row r="2983" spans="1:27">
      <c r="A2983" s="5">
        <f t="shared" si="1888"/>
        <v>1010280</v>
      </c>
      <c r="B2983" s="5">
        <f t="shared" si="1866"/>
        <v>1010</v>
      </c>
      <c r="C2983" s="5">
        <f>VLOOKUP(B2983,[1]role!$A:$J,10,1)</f>
        <v>54</v>
      </c>
      <c r="D2983" s="5">
        <f t="shared" si="1867"/>
        <v>280</v>
      </c>
      <c r="E2983" s="10" t="s">
        <v>241</v>
      </c>
      <c r="F2983" s="5">
        <f>[2]攻击!$N285</f>
        <v>753476</v>
      </c>
      <c r="G2983" s="5">
        <f t="shared" si="1890"/>
        <v>1416</v>
      </c>
      <c r="H2983" s="5">
        <v>0</v>
      </c>
      <c r="I2983" s="6">
        <f t="shared" si="1891"/>
        <v>2850</v>
      </c>
      <c r="J2983">
        <v>0</v>
      </c>
      <c r="K2983" s="11">
        <f t="shared" si="1892"/>
        <v>8</v>
      </c>
      <c r="L2983">
        <v>0</v>
      </c>
      <c r="M2983">
        <v>0</v>
      </c>
      <c r="N2983" s="7">
        <v>0</v>
      </c>
      <c r="O2983" s="7" t="str">
        <f t="shared" ref="O2983:Q2983" si="1930">O2883</f>
        <v>1-1,2-81</v>
      </c>
      <c r="P2983" s="5" t="str">
        <f t="shared" si="1894"/>
        <v>1-2012060</v>
      </c>
      <c r="Q2983" s="7">
        <f t="shared" si="1930"/>
        <v>0</v>
      </c>
      <c r="R2983" s="5">
        <f t="shared" si="1895"/>
        <v>753476</v>
      </c>
      <c r="S2983" s="5">
        <v>15</v>
      </c>
      <c r="T2983" s="5">
        <v>0</v>
      </c>
      <c r="U2983">
        <f>[2]升级消耗!$L283</f>
        <v>2012060</v>
      </c>
      <c r="V2983">
        <f t="shared" si="1869"/>
        <v>2.05</v>
      </c>
      <c r="AA2983" s="5">
        <f t="shared" si="1896"/>
        <v>2850</v>
      </c>
    </row>
    <row r="2984" spans="1:27">
      <c r="A2984" s="5">
        <f t="shared" si="1888"/>
        <v>1010281</v>
      </c>
      <c r="B2984" s="5">
        <f t="shared" si="1866"/>
        <v>1010</v>
      </c>
      <c r="C2984" s="5">
        <f>VLOOKUP(B2984,[1]role!$A:$J,10,1)</f>
        <v>54</v>
      </c>
      <c r="D2984" s="5">
        <f t="shared" si="1867"/>
        <v>281</v>
      </c>
      <c r="E2984" s="10" t="s">
        <v>241</v>
      </c>
      <c r="F2984" s="5">
        <f>[2]攻击!$N286</f>
        <v>767798</v>
      </c>
      <c r="G2984" s="5">
        <f t="shared" si="1890"/>
        <v>1421</v>
      </c>
      <c r="H2984" s="5">
        <v>0</v>
      </c>
      <c r="I2984" s="6">
        <f t="shared" si="1891"/>
        <v>2860</v>
      </c>
      <c r="J2984">
        <v>0</v>
      </c>
      <c r="K2984" s="11">
        <f t="shared" si="1892"/>
        <v>8</v>
      </c>
      <c r="L2984">
        <v>0</v>
      </c>
      <c r="M2984">
        <v>0</v>
      </c>
      <c r="N2984" s="7">
        <v>0</v>
      </c>
      <c r="O2984" s="7" t="str">
        <f t="shared" ref="O2984:Q2984" si="1931">O2884</f>
        <v>1-1,2-82</v>
      </c>
      <c r="P2984" s="5" t="str">
        <f t="shared" si="1894"/>
        <v>1-2050346</v>
      </c>
      <c r="Q2984" s="7">
        <f t="shared" si="1931"/>
        <v>0</v>
      </c>
      <c r="R2984" s="5">
        <f t="shared" si="1895"/>
        <v>767798</v>
      </c>
      <c r="S2984" s="5">
        <v>15</v>
      </c>
      <c r="T2984" s="5">
        <v>0</v>
      </c>
      <c r="U2984">
        <f>[2]升级消耗!$L284</f>
        <v>2050346</v>
      </c>
      <c r="V2984">
        <f t="shared" si="1869"/>
        <v>2.05</v>
      </c>
      <c r="AA2984" s="5">
        <f t="shared" si="1896"/>
        <v>2860</v>
      </c>
    </row>
    <row r="2985" spans="1:27">
      <c r="A2985" s="5">
        <f t="shared" si="1888"/>
        <v>1010282</v>
      </c>
      <c r="B2985" s="5">
        <f t="shared" si="1866"/>
        <v>1010</v>
      </c>
      <c r="C2985" s="5">
        <f>VLOOKUP(B2985,[1]role!$A:$J,10,1)</f>
        <v>54</v>
      </c>
      <c r="D2985" s="5">
        <f t="shared" si="1867"/>
        <v>282</v>
      </c>
      <c r="E2985" s="10" t="s">
        <v>241</v>
      </c>
      <c r="F2985" s="5">
        <f>[2]攻击!$N287</f>
        <v>782124</v>
      </c>
      <c r="G2985" s="5">
        <f t="shared" si="1890"/>
        <v>1426</v>
      </c>
      <c r="H2985" s="5">
        <v>0</v>
      </c>
      <c r="I2985" s="6">
        <f t="shared" si="1891"/>
        <v>2870</v>
      </c>
      <c r="J2985">
        <v>0</v>
      </c>
      <c r="K2985" s="11">
        <f t="shared" si="1892"/>
        <v>8</v>
      </c>
      <c r="L2985">
        <v>0</v>
      </c>
      <c r="M2985">
        <v>0</v>
      </c>
      <c r="N2985" s="7">
        <v>0</v>
      </c>
      <c r="O2985" s="7" t="str">
        <f t="shared" ref="O2985:Q2985" si="1932">O2885</f>
        <v>1-1,2-83</v>
      </c>
      <c r="P2985" s="5" t="str">
        <f t="shared" si="1894"/>
        <v>1-2088640</v>
      </c>
      <c r="Q2985" s="7">
        <f t="shared" si="1932"/>
        <v>0</v>
      </c>
      <c r="R2985" s="5">
        <f t="shared" si="1895"/>
        <v>782124</v>
      </c>
      <c r="S2985" s="5">
        <v>15</v>
      </c>
      <c r="T2985" s="5">
        <v>0</v>
      </c>
      <c r="U2985">
        <f>[2]升级消耗!$L285</f>
        <v>2088640</v>
      </c>
      <c r="V2985">
        <f t="shared" si="1869"/>
        <v>2.05</v>
      </c>
      <c r="AA2985" s="5">
        <f t="shared" si="1896"/>
        <v>2870</v>
      </c>
    </row>
    <row r="2986" spans="1:27">
      <c r="A2986" s="5">
        <f t="shared" si="1888"/>
        <v>1010283</v>
      </c>
      <c r="B2986" s="5">
        <f t="shared" si="1866"/>
        <v>1010</v>
      </c>
      <c r="C2986" s="5">
        <f>VLOOKUP(B2986,[1]role!$A:$J,10,1)</f>
        <v>54</v>
      </c>
      <c r="D2986" s="5">
        <f t="shared" si="1867"/>
        <v>283</v>
      </c>
      <c r="E2986" s="10" t="s">
        <v>241</v>
      </c>
      <c r="F2986" s="5">
        <f>[2]攻击!$N288</f>
        <v>796450</v>
      </c>
      <c r="G2986" s="5">
        <f t="shared" si="1890"/>
        <v>1430</v>
      </c>
      <c r="H2986" s="5">
        <v>0</v>
      </c>
      <c r="I2986" s="6">
        <f t="shared" si="1891"/>
        <v>2880</v>
      </c>
      <c r="J2986">
        <v>0</v>
      </c>
      <c r="K2986" s="11">
        <f t="shared" si="1892"/>
        <v>8</v>
      </c>
      <c r="L2986">
        <v>0</v>
      </c>
      <c r="M2986">
        <v>0</v>
      </c>
      <c r="N2986" s="7">
        <v>0</v>
      </c>
      <c r="O2986" s="7" t="str">
        <f t="shared" ref="O2986:Q2986" si="1933">O2886</f>
        <v>1-1,2-84</v>
      </c>
      <c r="P2986" s="5" t="str">
        <f t="shared" si="1894"/>
        <v>1-2126937</v>
      </c>
      <c r="Q2986" s="7">
        <f t="shared" si="1933"/>
        <v>0</v>
      </c>
      <c r="R2986" s="5">
        <f t="shared" si="1895"/>
        <v>796450</v>
      </c>
      <c r="S2986" s="5">
        <v>15</v>
      </c>
      <c r="T2986" s="5">
        <v>0</v>
      </c>
      <c r="U2986">
        <f>[2]升级消耗!$L286</f>
        <v>2126937</v>
      </c>
      <c r="V2986">
        <f t="shared" si="1869"/>
        <v>2.05</v>
      </c>
      <c r="AA2986" s="5">
        <f t="shared" si="1896"/>
        <v>2880</v>
      </c>
    </row>
    <row r="2987" spans="1:27">
      <c r="A2987" s="5">
        <f t="shared" si="1888"/>
        <v>1010284</v>
      </c>
      <c r="B2987" s="5">
        <f t="shared" si="1866"/>
        <v>1010</v>
      </c>
      <c r="C2987" s="5">
        <f>VLOOKUP(B2987,[1]role!$A:$J,10,1)</f>
        <v>54</v>
      </c>
      <c r="D2987" s="5">
        <f t="shared" si="1867"/>
        <v>284</v>
      </c>
      <c r="E2987" s="10" t="s">
        <v>241</v>
      </c>
      <c r="F2987" s="5">
        <f>[2]攻击!$N289</f>
        <v>810781</v>
      </c>
      <c r="G2987" s="5">
        <f t="shared" si="1890"/>
        <v>1435</v>
      </c>
      <c r="H2987" s="5">
        <v>0</v>
      </c>
      <c r="I2987" s="6">
        <f t="shared" si="1891"/>
        <v>2890</v>
      </c>
      <c r="J2987">
        <v>0</v>
      </c>
      <c r="K2987" s="11">
        <f t="shared" si="1892"/>
        <v>8</v>
      </c>
      <c r="L2987">
        <v>0</v>
      </c>
      <c r="M2987">
        <v>0</v>
      </c>
      <c r="N2987" s="7">
        <v>0</v>
      </c>
      <c r="O2987" s="7" t="str">
        <f t="shared" ref="O2987:Q2987" si="1934">O2887</f>
        <v>1-1,2-85</v>
      </c>
      <c r="P2987" s="5" t="str">
        <f t="shared" si="1894"/>
        <v>1-2165231</v>
      </c>
      <c r="Q2987" s="7">
        <f t="shared" si="1934"/>
        <v>0</v>
      </c>
      <c r="R2987" s="5">
        <f t="shared" si="1895"/>
        <v>810781</v>
      </c>
      <c r="S2987" s="5">
        <v>15</v>
      </c>
      <c r="T2987" s="5">
        <v>0</v>
      </c>
      <c r="U2987">
        <f>[2]升级消耗!$L287</f>
        <v>2165231</v>
      </c>
      <c r="V2987">
        <f t="shared" si="1869"/>
        <v>2.05</v>
      </c>
      <c r="AA2987" s="5">
        <f t="shared" si="1896"/>
        <v>2890</v>
      </c>
    </row>
    <row r="2988" spans="1:27">
      <c r="A2988" s="5">
        <f t="shared" si="1888"/>
        <v>1010285</v>
      </c>
      <c r="B2988" s="5">
        <f t="shared" si="1866"/>
        <v>1010</v>
      </c>
      <c r="C2988" s="5">
        <f>VLOOKUP(B2988,[1]role!$A:$J,10,1)</f>
        <v>54</v>
      </c>
      <c r="D2988" s="5">
        <f t="shared" si="1867"/>
        <v>285</v>
      </c>
      <c r="E2988" s="10" t="s">
        <v>241</v>
      </c>
      <c r="F2988" s="5">
        <f>[2]攻击!$N290</f>
        <v>825111</v>
      </c>
      <c r="G2988" s="5">
        <f t="shared" si="1890"/>
        <v>1440</v>
      </c>
      <c r="H2988" s="5">
        <v>0</v>
      </c>
      <c r="I2988" s="6">
        <f t="shared" si="1891"/>
        <v>2900</v>
      </c>
      <c r="J2988">
        <v>0</v>
      </c>
      <c r="K2988" s="11">
        <f t="shared" si="1892"/>
        <v>8</v>
      </c>
      <c r="L2988">
        <v>0</v>
      </c>
      <c r="M2988">
        <v>0</v>
      </c>
      <c r="N2988" s="7">
        <v>0</v>
      </c>
      <c r="O2988" s="7" t="str">
        <f t="shared" ref="O2988:Q2988" si="1935">O2888</f>
        <v>1-1,2-86</v>
      </c>
      <c r="P2988" s="5" t="str">
        <f t="shared" si="1894"/>
        <v>1-2203537</v>
      </c>
      <c r="Q2988" s="7">
        <f t="shared" si="1935"/>
        <v>0</v>
      </c>
      <c r="R2988" s="5">
        <f t="shared" si="1895"/>
        <v>825111</v>
      </c>
      <c r="S2988" s="5">
        <v>15</v>
      </c>
      <c r="T2988" s="5">
        <v>0</v>
      </c>
      <c r="U2988">
        <f>[2]升级消耗!$L288</f>
        <v>2203537</v>
      </c>
      <c r="V2988">
        <f t="shared" si="1869"/>
        <v>2.05</v>
      </c>
      <c r="AA2988" s="5">
        <f t="shared" si="1896"/>
        <v>2900</v>
      </c>
    </row>
    <row r="2989" spans="1:27">
      <c r="A2989" s="5">
        <f t="shared" si="1888"/>
        <v>1010286</v>
      </c>
      <c r="B2989" s="5">
        <f t="shared" si="1866"/>
        <v>1010</v>
      </c>
      <c r="C2989" s="5">
        <f>VLOOKUP(B2989,[1]role!$A:$J,10,1)</f>
        <v>54</v>
      </c>
      <c r="D2989" s="5">
        <f t="shared" si="1867"/>
        <v>286</v>
      </c>
      <c r="E2989" s="10" t="s">
        <v>241</v>
      </c>
      <c r="F2989" s="5">
        <f>[2]攻击!$N291</f>
        <v>839446</v>
      </c>
      <c r="G2989" s="5">
        <f t="shared" si="1890"/>
        <v>1445</v>
      </c>
      <c r="H2989" s="5">
        <v>0</v>
      </c>
      <c r="I2989" s="6">
        <f t="shared" si="1891"/>
        <v>2910</v>
      </c>
      <c r="J2989">
        <v>0</v>
      </c>
      <c r="K2989" s="11">
        <f t="shared" si="1892"/>
        <v>8</v>
      </c>
      <c r="L2989">
        <v>0</v>
      </c>
      <c r="M2989">
        <v>0</v>
      </c>
      <c r="N2989" s="7">
        <v>0</v>
      </c>
      <c r="O2989" s="7" t="str">
        <f t="shared" ref="O2989:Q2989" si="1936">O2889</f>
        <v>1-1,2-87</v>
      </c>
      <c r="P2989" s="5" t="str">
        <f t="shared" si="1894"/>
        <v>1-2241855</v>
      </c>
      <c r="Q2989" s="7">
        <f t="shared" si="1936"/>
        <v>0</v>
      </c>
      <c r="R2989" s="5">
        <f t="shared" si="1895"/>
        <v>839446</v>
      </c>
      <c r="S2989" s="5">
        <v>15</v>
      </c>
      <c r="T2989" s="5">
        <v>0</v>
      </c>
      <c r="U2989">
        <f>[2]升级消耗!$L289</f>
        <v>2241855</v>
      </c>
      <c r="V2989">
        <f t="shared" si="1869"/>
        <v>2.05</v>
      </c>
      <c r="AA2989" s="5">
        <f t="shared" si="1896"/>
        <v>2910</v>
      </c>
    </row>
    <row r="2990" spans="1:27">
      <c r="A2990" s="5">
        <f t="shared" si="1888"/>
        <v>1010287</v>
      </c>
      <c r="B2990" s="5">
        <f t="shared" si="1866"/>
        <v>1010</v>
      </c>
      <c r="C2990" s="5">
        <f>VLOOKUP(B2990,[1]role!$A:$J,10,1)</f>
        <v>54</v>
      </c>
      <c r="D2990" s="5">
        <f t="shared" si="1867"/>
        <v>287</v>
      </c>
      <c r="E2990" s="10" t="s">
        <v>241</v>
      </c>
      <c r="F2990" s="5">
        <f>[2]攻击!$N292</f>
        <v>853780</v>
      </c>
      <c r="G2990" s="5">
        <f t="shared" si="1890"/>
        <v>1450</v>
      </c>
      <c r="H2990" s="5">
        <v>0</v>
      </c>
      <c r="I2990" s="6">
        <f t="shared" si="1891"/>
        <v>2920</v>
      </c>
      <c r="J2990">
        <v>0</v>
      </c>
      <c r="K2990" s="11">
        <f t="shared" si="1892"/>
        <v>8</v>
      </c>
      <c r="L2990">
        <v>0</v>
      </c>
      <c r="M2990">
        <v>0</v>
      </c>
      <c r="N2990" s="7">
        <v>0</v>
      </c>
      <c r="O2990" s="7" t="str">
        <f t="shared" ref="O2990:Q2990" si="1937">O2890</f>
        <v>1-1,2-88</v>
      </c>
      <c r="P2990" s="5" t="str">
        <f t="shared" si="1894"/>
        <v>1-2280173</v>
      </c>
      <c r="Q2990" s="7">
        <f t="shared" si="1937"/>
        <v>0</v>
      </c>
      <c r="R2990" s="5">
        <f t="shared" si="1895"/>
        <v>853780</v>
      </c>
      <c r="S2990" s="5">
        <v>15</v>
      </c>
      <c r="T2990" s="5">
        <v>0</v>
      </c>
      <c r="U2990">
        <f>[2]升级消耗!$L290</f>
        <v>2280173</v>
      </c>
      <c r="V2990">
        <f t="shared" si="1869"/>
        <v>2.05</v>
      </c>
      <c r="AA2990" s="5">
        <f t="shared" si="1896"/>
        <v>2920</v>
      </c>
    </row>
    <row r="2991" spans="1:27">
      <c r="A2991" s="5">
        <f t="shared" si="1888"/>
        <v>1010288</v>
      </c>
      <c r="B2991" s="5">
        <f t="shared" si="1866"/>
        <v>1010</v>
      </c>
      <c r="C2991" s="5">
        <f>VLOOKUP(B2991,[1]role!$A:$J,10,1)</f>
        <v>54</v>
      </c>
      <c r="D2991" s="5">
        <f t="shared" si="1867"/>
        <v>288</v>
      </c>
      <c r="E2991" s="10" t="s">
        <v>241</v>
      </c>
      <c r="F2991" s="5">
        <f>[2]攻击!$N293</f>
        <v>868119</v>
      </c>
      <c r="G2991" s="5">
        <f t="shared" si="1890"/>
        <v>1455</v>
      </c>
      <c r="H2991" s="5">
        <v>0</v>
      </c>
      <c r="I2991" s="6">
        <f t="shared" si="1891"/>
        <v>2930</v>
      </c>
      <c r="J2991">
        <v>0</v>
      </c>
      <c r="K2991" s="11">
        <f t="shared" si="1892"/>
        <v>8</v>
      </c>
      <c r="L2991">
        <v>0</v>
      </c>
      <c r="M2991">
        <v>0</v>
      </c>
      <c r="N2991" s="7">
        <v>0</v>
      </c>
      <c r="O2991" s="7" t="str">
        <f t="shared" ref="O2991:Q2991" si="1938">O2891</f>
        <v>1-1,2-89</v>
      </c>
      <c r="P2991" s="5" t="str">
        <f t="shared" si="1894"/>
        <v>1-2318503</v>
      </c>
      <c r="Q2991" s="7">
        <f t="shared" si="1938"/>
        <v>0</v>
      </c>
      <c r="R2991" s="5">
        <f t="shared" si="1895"/>
        <v>868119</v>
      </c>
      <c r="S2991" s="5">
        <v>15</v>
      </c>
      <c r="T2991" s="5">
        <v>0</v>
      </c>
      <c r="U2991">
        <f>[2]升级消耗!$L291</f>
        <v>2318503</v>
      </c>
      <c r="V2991">
        <f t="shared" si="1869"/>
        <v>2.05</v>
      </c>
      <c r="AA2991" s="5">
        <f t="shared" si="1896"/>
        <v>2930</v>
      </c>
    </row>
    <row r="2992" spans="1:27">
      <c r="A2992" s="5">
        <f t="shared" si="1888"/>
        <v>1010289</v>
      </c>
      <c r="B2992" s="5">
        <f t="shared" si="1866"/>
        <v>1010</v>
      </c>
      <c r="C2992" s="5">
        <f>VLOOKUP(B2992,[1]role!$A:$J,10,1)</f>
        <v>54</v>
      </c>
      <c r="D2992" s="5">
        <f t="shared" si="1867"/>
        <v>289</v>
      </c>
      <c r="E2992" s="10" t="s">
        <v>241</v>
      </c>
      <c r="F2992" s="5">
        <f>[2]攻击!$N294</f>
        <v>882458</v>
      </c>
      <c r="G2992" s="5">
        <f t="shared" si="1890"/>
        <v>1460</v>
      </c>
      <c r="H2992" s="5">
        <v>0</v>
      </c>
      <c r="I2992" s="6">
        <f t="shared" si="1891"/>
        <v>2940</v>
      </c>
      <c r="J2992">
        <v>0</v>
      </c>
      <c r="K2992" s="11">
        <f t="shared" si="1892"/>
        <v>8</v>
      </c>
      <c r="L2992">
        <v>0</v>
      </c>
      <c r="M2992">
        <v>0</v>
      </c>
      <c r="N2992" s="7">
        <v>0</v>
      </c>
      <c r="O2992" s="7" t="str">
        <f t="shared" ref="O2992:Q2992" si="1939">O2892</f>
        <v>1-1,2-90</v>
      </c>
      <c r="P2992" s="5" t="str">
        <f t="shared" si="1894"/>
        <v>1-2356833</v>
      </c>
      <c r="Q2992" s="7">
        <f t="shared" si="1939"/>
        <v>0</v>
      </c>
      <c r="R2992" s="5">
        <f t="shared" si="1895"/>
        <v>882458</v>
      </c>
      <c r="S2992" s="5">
        <v>15</v>
      </c>
      <c r="T2992" s="5">
        <v>0</v>
      </c>
      <c r="U2992">
        <f>[2]升级消耗!$L292</f>
        <v>2356833</v>
      </c>
      <c r="V2992">
        <f t="shared" si="1869"/>
        <v>2.05</v>
      </c>
      <c r="AA2992" s="5">
        <f t="shared" si="1896"/>
        <v>2940</v>
      </c>
    </row>
    <row r="2993" spans="1:27">
      <c r="A2993" s="5">
        <f t="shared" si="1888"/>
        <v>1010290</v>
      </c>
      <c r="B2993" s="5">
        <f t="shared" ref="B2993:B3056" si="1940">B2693+1</f>
        <v>1010</v>
      </c>
      <c r="C2993" s="5">
        <f>VLOOKUP(B2993,[1]role!$A:$J,10,1)</f>
        <v>54</v>
      </c>
      <c r="D2993" s="5">
        <f t="shared" ref="D2993:D3056" si="1941">D2693</f>
        <v>290</v>
      </c>
      <c r="E2993" s="10" t="s">
        <v>241</v>
      </c>
      <c r="F2993" s="5">
        <f>[2]攻击!$N295</f>
        <v>896801</v>
      </c>
      <c r="G2993" s="5">
        <f t="shared" si="1890"/>
        <v>1465</v>
      </c>
      <c r="H2993" s="5">
        <v>0</v>
      </c>
      <c r="I2993" s="6">
        <f t="shared" si="1891"/>
        <v>2950</v>
      </c>
      <c r="J2993">
        <v>0</v>
      </c>
      <c r="K2993" s="11">
        <f t="shared" si="1892"/>
        <v>8</v>
      </c>
      <c r="L2993">
        <v>0</v>
      </c>
      <c r="M2993">
        <v>0</v>
      </c>
      <c r="N2993" s="7">
        <v>0</v>
      </c>
      <c r="O2993" s="7" t="str">
        <f t="shared" ref="O2993:Q2993" si="1942">O2893</f>
        <v>1-1,2-91</v>
      </c>
      <c r="P2993" s="5" t="str">
        <f t="shared" si="1894"/>
        <v>1-2395171</v>
      </c>
      <c r="Q2993" s="7">
        <f t="shared" si="1942"/>
        <v>0</v>
      </c>
      <c r="R2993" s="5">
        <f t="shared" si="1895"/>
        <v>896801</v>
      </c>
      <c r="S2993" s="5">
        <v>15</v>
      </c>
      <c r="T2993" s="5">
        <v>0</v>
      </c>
      <c r="U2993">
        <f>[2]升级消耗!$L293</f>
        <v>2395171</v>
      </c>
      <c r="V2993">
        <f t="shared" ref="V2993:V3056" si="1943">V2693-0.05</f>
        <v>2.05</v>
      </c>
      <c r="AA2993" s="5">
        <f t="shared" si="1896"/>
        <v>2950</v>
      </c>
    </row>
    <row r="2994" spans="1:27">
      <c r="A2994" s="5">
        <f t="shared" si="1888"/>
        <v>1010291</v>
      </c>
      <c r="B2994" s="5">
        <f t="shared" si="1940"/>
        <v>1010</v>
      </c>
      <c r="C2994" s="5">
        <f>VLOOKUP(B2994,[1]role!$A:$J,10,1)</f>
        <v>54</v>
      </c>
      <c r="D2994" s="5">
        <f t="shared" si="1941"/>
        <v>291</v>
      </c>
      <c r="E2994" s="10" t="s">
        <v>241</v>
      </c>
      <c r="F2994" s="5">
        <f>[2]攻击!$N296</f>
        <v>911144</v>
      </c>
      <c r="G2994" s="5">
        <f t="shared" si="1890"/>
        <v>1469</v>
      </c>
      <c r="H2994" s="5">
        <v>0</v>
      </c>
      <c r="I2994" s="6">
        <f t="shared" si="1891"/>
        <v>2960</v>
      </c>
      <c r="J2994">
        <v>0</v>
      </c>
      <c r="K2994" s="11">
        <f t="shared" si="1892"/>
        <v>8</v>
      </c>
      <c r="L2994">
        <v>0</v>
      </c>
      <c r="M2994">
        <v>0</v>
      </c>
      <c r="N2994" s="7">
        <v>0</v>
      </c>
      <c r="O2994" s="7" t="str">
        <f t="shared" ref="O2994:Q2994" si="1944">O2894</f>
        <v>1-1,2-92</v>
      </c>
      <c r="P2994" s="5" t="str">
        <f t="shared" si="1894"/>
        <v>1-2433501</v>
      </c>
      <c r="Q2994" s="7">
        <f t="shared" si="1944"/>
        <v>0</v>
      </c>
      <c r="R2994" s="5">
        <f t="shared" si="1895"/>
        <v>911144</v>
      </c>
      <c r="S2994" s="5">
        <v>15</v>
      </c>
      <c r="T2994" s="5">
        <v>0</v>
      </c>
      <c r="U2994">
        <f>[2]升级消耗!$L294</f>
        <v>2433501</v>
      </c>
      <c r="V2994">
        <f t="shared" si="1943"/>
        <v>2.05</v>
      </c>
      <c r="AA2994" s="5">
        <f t="shared" si="1896"/>
        <v>2960</v>
      </c>
    </row>
    <row r="2995" spans="1:27">
      <c r="A2995" s="5">
        <f t="shared" si="1888"/>
        <v>1010292</v>
      </c>
      <c r="B2995" s="5">
        <f t="shared" si="1940"/>
        <v>1010</v>
      </c>
      <c r="C2995" s="5">
        <f>VLOOKUP(B2995,[1]role!$A:$J,10,1)</f>
        <v>54</v>
      </c>
      <c r="D2995" s="5">
        <f t="shared" si="1941"/>
        <v>292</v>
      </c>
      <c r="E2995" s="10" t="s">
        <v>241</v>
      </c>
      <c r="F2995" s="5">
        <f>[2]攻击!$N297</f>
        <v>925491</v>
      </c>
      <c r="G2995" s="5">
        <f t="shared" si="1890"/>
        <v>1474</v>
      </c>
      <c r="H2995" s="5">
        <v>0</v>
      </c>
      <c r="I2995" s="6">
        <f t="shared" si="1891"/>
        <v>2970</v>
      </c>
      <c r="J2995">
        <v>0</v>
      </c>
      <c r="K2995" s="11">
        <f t="shared" si="1892"/>
        <v>8</v>
      </c>
      <c r="L2995">
        <v>0</v>
      </c>
      <c r="M2995">
        <v>0</v>
      </c>
      <c r="N2995" s="7">
        <v>0</v>
      </c>
      <c r="O2995" s="7" t="str">
        <f t="shared" ref="O2995:Q2995" si="1945">O2895</f>
        <v>1-1,2-93</v>
      </c>
      <c r="P2995" s="5" t="str">
        <f t="shared" si="1894"/>
        <v>1-2471855</v>
      </c>
      <c r="Q2995" s="7">
        <f t="shared" si="1945"/>
        <v>0</v>
      </c>
      <c r="R2995" s="5">
        <f t="shared" si="1895"/>
        <v>925491</v>
      </c>
      <c r="S2995" s="5">
        <v>15</v>
      </c>
      <c r="T2995" s="5">
        <v>0</v>
      </c>
      <c r="U2995">
        <f>[2]升级消耗!$L295</f>
        <v>2471855</v>
      </c>
      <c r="V2995">
        <f t="shared" si="1943"/>
        <v>2.05</v>
      </c>
      <c r="AA2995" s="5">
        <f t="shared" si="1896"/>
        <v>2970</v>
      </c>
    </row>
    <row r="2996" spans="1:27">
      <c r="A2996" s="5">
        <f t="shared" si="1888"/>
        <v>1010293</v>
      </c>
      <c r="B2996" s="5">
        <f t="shared" si="1940"/>
        <v>1010</v>
      </c>
      <c r="C2996" s="5">
        <f>VLOOKUP(B2996,[1]role!$A:$J,10,1)</f>
        <v>54</v>
      </c>
      <c r="D2996" s="5">
        <f t="shared" si="1941"/>
        <v>293</v>
      </c>
      <c r="E2996" s="10" t="s">
        <v>241</v>
      </c>
      <c r="F2996" s="5">
        <f>[2]攻击!$N298</f>
        <v>939838</v>
      </c>
      <c r="G2996" s="5">
        <f t="shared" si="1890"/>
        <v>1479</v>
      </c>
      <c r="H2996" s="5">
        <v>0</v>
      </c>
      <c r="I2996" s="6">
        <f t="shared" si="1891"/>
        <v>2980</v>
      </c>
      <c r="J2996">
        <v>0</v>
      </c>
      <c r="K2996" s="11">
        <f t="shared" si="1892"/>
        <v>8</v>
      </c>
      <c r="L2996">
        <v>0</v>
      </c>
      <c r="M2996">
        <v>0</v>
      </c>
      <c r="N2996" s="7">
        <v>0</v>
      </c>
      <c r="O2996" s="7" t="str">
        <f t="shared" ref="O2996:Q2996" si="1946">O2896</f>
        <v>1-1,2-94</v>
      </c>
      <c r="P2996" s="5" t="str">
        <f t="shared" si="1894"/>
        <v>1-2510205</v>
      </c>
      <c r="Q2996" s="7">
        <f t="shared" si="1946"/>
        <v>0</v>
      </c>
      <c r="R2996" s="5">
        <f t="shared" si="1895"/>
        <v>939838</v>
      </c>
      <c r="S2996" s="5">
        <v>15</v>
      </c>
      <c r="T2996" s="5">
        <v>0</v>
      </c>
      <c r="U2996">
        <f>[2]升级消耗!$L296</f>
        <v>2510205</v>
      </c>
      <c r="V2996">
        <f t="shared" si="1943"/>
        <v>2.05</v>
      </c>
      <c r="AA2996" s="5">
        <f t="shared" si="1896"/>
        <v>2980</v>
      </c>
    </row>
    <row r="2997" spans="1:27">
      <c r="A2997" s="5">
        <f t="shared" si="1888"/>
        <v>1010294</v>
      </c>
      <c r="B2997" s="5">
        <f t="shared" si="1940"/>
        <v>1010</v>
      </c>
      <c r="C2997" s="5">
        <f>VLOOKUP(B2997,[1]role!$A:$J,10,1)</f>
        <v>54</v>
      </c>
      <c r="D2997" s="5">
        <f t="shared" si="1941"/>
        <v>294</v>
      </c>
      <c r="E2997" s="10" t="s">
        <v>241</v>
      </c>
      <c r="F2997" s="5">
        <f>[2]攻击!$N299</f>
        <v>954190</v>
      </c>
      <c r="G2997" s="5">
        <f t="shared" si="1890"/>
        <v>1484</v>
      </c>
      <c r="H2997" s="5">
        <v>0</v>
      </c>
      <c r="I2997" s="6">
        <f t="shared" si="1891"/>
        <v>2990</v>
      </c>
      <c r="J2997">
        <v>0</v>
      </c>
      <c r="K2997" s="11">
        <f t="shared" si="1892"/>
        <v>8</v>
      </c>
      <c r="L2997">
        <v>0</v>
      </c>
      <c r="M2997">
        <v>0</v>
      </c>
      <c r="N2997" s="7">
        <v>0</v>
      </c>
      <c r="O2997" s="7" t="str">
        <f t="shared" ref="O2997:Q2997" si="1947">O2897</f>
        <v>1-1,2-95</v>
      </c>
      <c r="P2997" s="5" t="str">
        <f t="shared" si="1894"/>
        <v>1-2548568</v>
      </c>
      <c r="Q2997" s="7">
        <f t="shared" si="1947"/>
        <v>0</v>
      </c>
      <c r="R2997" s="5">
        <f t="shared" si="1895"/>
        <v>954190</v>
      </c>
      <c r="S2997" s="5">
        <v>15</v>
      </c>
      <c r="T2997" s="5">
        <v>0</v>
      </c>
      <c r="U2997">
        <f>[2]升级消耗!$L297</f>
        <v>2548568</v>
      </c>
      <c r="V2997">
        <f t="shared" si="1943"/>
        <v>2.05</v>
      </c>
      <c r="AA2997" s="5">
        <f t="shared" si="1896"/>
        <v>2990</v>
      </c>
    </row>
    <row r="2998" spans="1:27">
      <c r="A2998" s="5">
        <f t="shared" si="1888"/>
        <v>1010295</v>
      </c>
      <c r="B2998" s="5">
        <f t="shared" si="1940"/>
        <v>1010</v>
      </c>
      <c r="C2998" s="5">
        <f>VLOOKUP(B2998,[1]role!$A:$J,10,1)</f>
        <v>54</v>
      </c>
      <c r="D2998" s="5">
        <f t="shared" si="1941"/>
        <v>295</v>
      </c>
      <c r="E2998" s="10" t="s">
        <v>241</v>
      </c>
      <c r="F2998" s="5">
        <f>[2]攻击!$N300</f>
        <v>968541</v>
      </c>
      <c r="G2998" s="5">
        <f t="shared" si="1890"/>
        <v>1489</v>
      </c>
      <c r="H2998" s="5">
        <v>0</v>
      </c>
      <c r="I2998" s="6">
        <f t="shared" si="1891"/>
        <v>3000</v>
      </c>
      <c r="J2998">
        <v>0</v>
      </c>
      <c r="K2998" s="11">
        <f t="shared" si="1892"/>
        <v>8</v>
      </c>
      <c r="L2998">
        <v>0</v>
      </c>
      <c r="M2998">
        <v>0</v>
      </c>
      <c r="N2998" s="7">
        <v>0</v>
      </c>
      <c r="O2998" s="7" t="str">
        <f t="shared" ref="O2998:Q2998" si="1948">O2898</f>
        <v>1-1,2-96</v>
      </c>
      <c r="P2998" s="5" t="str">
        <f t="shared" si="1894"/>
        <v>1-2586934</v>
      </c>
      <c r="Q2998" s="7">
        <f t="shared" si="1948"/>
        <v>0</v>
      </c>
      <c r="R2998" s="5">
        <f t="shared" si="1895"/>
        <v>968541</v>
      </c>
      <c r="S2998" s="5">
        <v>15</v>
      </c>
      <c r="T2998" s="5">
        <v>0</v>
      </c>
      <c r="U2998">
        <f>[2]升级消耗!$L298</f>
        <v>2586934</v>
      </c>
      <c r="V2998">
        <f t="shared" si="1943"/>
        <v>2.05</v>
      </c>
      <c r="AA2998" s="5">
        <f t="shared" si="1896"/>
        <v>3000</v>
      </c>
    </row>
    <row r="2999" spans="1:27">
      <c r="A2999" s="5">
        <f t="shared" si="1888"/>
        <v>1010296</v>
      </c>
      <c r="B2999" s="5">
        <f t="shared" si="1940"/>
        <v>1010</v>
      </c>
      <c r="C2999" s="5">
        <f>VLOOKUP(B2999,[1]role!$A:$J,10,1)</f>
        <v>54</v>
      </c>
      <c r="D2999" s="5">
        <f t="shared" si="1941"/>
        <v>296</v>
      </c>
      <c r="E2999" s="10" t="s">
        <v>241</v>
      </c>
      <c r="F2999" s="5">
        <f>[2]攻击!$N301</f>
        <v>982897</v>
      </c>
      <c r="G2999" s="5">
        <f t="shared" si="1890"/>
        <v>1494</v>
      </c>
      <c r="H2999" s="5">
        <v>0</v>
      </c>
      <c r="I2999" s="6">
        <f t="shared" si="1891"/>
        <v>3010</v>
      </c>
      <c r="J2999">
        <v>0</v>
      </c>
      <c r="K2999" s="11">
        <f t="shared" si="1892"/>
        <v>8</v>
      </c>
      <c r="L2999">
        <v>0</v>
      </c>
      <c r="M2999">
        <v>0</v>
      </c>
      <c r="N2999" s="7">
        <v>0</v>
      </c>
      <c r="O2999" s="7" t="str">
        <f t="shared" ref="O2999:Q2999" si="1949">O2899</f>
        <v>1-1,2-97</v>
      </c>
      <c r="P2999" s="5" t="str">
        <f t="shared" si="1894"/>
        <v>1-2625308</v>
      </c>
      <c r="Q2999" s="7">
        <f t="shared" si="1949"/>
        <v>0</v>
      </c>
      <c r="R2999" s="5">
        <f t="shared" si="1895"/>
        <v>982897</v>
      </c>
      <c r="S2999" s="5">
        <v>15</v>
      </c>
      <c r="T2999" s="5">
        <v>0</v>
      </c>
      <c r="U2999">
        <f>[2]升级消耗!$L299</f>
        <v>2625308</v>
      </c>
      <c r="V2999">
        <f t="shared" si="1943"/>
        <v>2.05</v>
      </c>
      <c r="AA2999" s="5">
        <f t="shared" si="1896"/>
        <v>3010</v>
      </c>
    </row>
    <row r="3000" spans="1:27">
      <c r="A3000" s="5">
        <f t="shared" si="1888"/>
        <v>1010297</v>
      </c>
      <c r="B3000" s="5">
        <f t="shared" si="1940"/>
        <v>1010</v>
      </c>
      <c r="C3000" s="5">
        <f>VLOOKUP(B3000,[1]role!$A:$J,10,1)</f>
        <v>54</v>
      </c>
      <c r="D3000" s="5">
        <f t="shared" si="1941"/>
        <v>297</v>
      </c>
      <c r="E3000" s="10" t="s">
        <v>241</v>
      </c>
      <c r="F3000" s="5">
        <f>[2]攻击!$N302</f>
        <v>997252</v>
      </c>
      <c r="G3000" s="5">
        <f t="shared" si="1890"/>
        <v>1499</v>
      </c>
      <c r="H3000" s="5">
        <v>0</v>
      </c>
      <c r="I3000" s="6">
        <f t="shared" si="1891"/>
        <v>3020</v>
      </c>
      <c r="J3000">
        <v>0</v>
      </c>
      <c r="K3000" s="11">
        <f t="shared" si="1892"/>
        <v>8</v>
      </c>
      <c r="L3000">
        <v>0</v>
      </c>
      <c r="M3000">
        <v>0</v>
      </c>
      <c r="N3000" s="7">
        <v>0</v>
      </c>
      <c r="O3000" s="7" t="str">
        <f t="shared" ref="O3000:Q3000" si="1950">O2900</f>
        <v>1-1,2-98</v>
      </c>
      <c r="P3000" s="5" t="str">
        <f t="shared" si="1894"/>
        <v>1-2663671</v>
      </c>
      <c r="Q3000" s="7">
        <f t="shared" si="1950"/>
        <v>0</v>
      </c>
      <c r="R3000" s="5">
        <f t="shared" si="1895"/>
        <v>997252</v>
      </c>
      <c r="S3000" s="5">
        <v>15</v>
      </c>
      <c r="T3000" s="5">
        <v>0</v>
      </c>
      <c r="U3000">
        <f>[2]升级消耗!$L300</f>
        <v>2663671</v>
      </c>
      <c r="V3000">
        <f t="shared" si="1943"/>
        <v>2.05</v>
      </c>
      <c r="AA3000" s="5">
        <f t="shared" si="1896"/>
        <v>3020</v>
      </c>
    </row>
    <row r="3001" spans="1:27">
      <c r="A3001" s="5">
        <f t="shared" si="1888"/>
        <v>1010298</v>
      </c>
      <c r="B3001" s="5">
        <f t="shared" si="1940"/>
        <v>1010</v>
      </c>
      <c r="C3001" s="5">
        <f>VLOOKUP(B3001,[1]role!$A:$J,10,1)</f>
        <v>54</v>
      </c>
      <c r="D3001" s="5">
        <f t="shared" si="1941"/>
        <v>298</v>
      </c>
      <c r="E3001" s="10" t="s">
        <v>241</v>
      </c>
      <c r="F3001" s="5">
        <f>[2]攻击!$N303</f>
        <v>1011612</v>
      </c>
      <c r="G3001" s="5">
        <f t="shared" si="1890"/>
        <v>1504</v>
      </c>
      <c r="H3001" s="5">
        <v>0</v>
      </c>
      <c r="I3001" s="6">
        <f t="shared" si="1891"/>
        <v>3030</v>
      </c>
      <c r="J3001">
        <v>0</v>
      </c>
      <c r="K3001" s="11">
        <f t="shared" si="1892"/>
        <v>8</v>
      </c>
      <c r="L3001">
        <v>0</v>
      </c>
      <c r="M3001">
        <v>0</v>
      </c>
      <c r="N3001" s="7">
        <v>0</v>
      </c>
      <c r="O3001" s="7" t="str">
        <f t="shared" ref="O3001:Q3001" si="1951">O2901</f>
        <v>1-1,2-99</v>
      </c>
      <c r="P3001" s="5" t="str">
        <f t="shared" si="1894"/>
        <v>1-2702057</v>
      </c>
      <c r="Q3001" s="7">
        <f t="shared" si="1951"/>
        <v>0</v>
      </c>
      <c r="R3001" s="5">
        <f t="shared" si="1895"/>
        <v>1011612</v>
      </c>
      <c r="S3001" s="5">
        <v>15</v>
      </c>
      <c r="T3001" s="5">
        <v>0</v>
      </c>
      <c r="U3001">
        <f>[2]升级消耗!$L301</f>
        <v>2702057</v>
      </c>
      <c r="V3001">
        <f t="shared" si="1943"/>
        <v>2.05</v>
      </c>
      <c r="AA3001" s="5">
        <f t="shared" si="1896"/>
        <v>3030</v>
      </c>
    </row>
    <row r="3002" spans="1:27">
      <c r="A3002" s="5">
        <f t="shared" si="1888"/>
        <v>1010299</v>
      </c>
      <c r="B3002" s="5">
        <f t="shared" si="1940"/>
        <v>1010</v>
      </c>
      <c r="C3002" s="5">
        <f>VLOOKUP(B3002,[1]role!$A:$J,10,1)</f>
        <v>54</v>
      </c>
      <c r="D3002" s="5">
        <f t="shared" si="1941"/>
        <v>299</v>
      </c>
      <c r="E3002" s="10" t="s">
        <v>241</v>
      </c>
      <c r="F3002" s="5">
        <f>[2]攻击!$N304</f>
        <v>1025972</v>
      </c>
      <c r="G3002" s="5">
        <f t="shared" si="1890"/>
        <v>1508</v>
      </c>
      <c r="H3002" s="5">
        <v>0</v>
      </c>
      <c r="I3002" s="6">
        <f t="shared" si="1891"/>
        <v>3040</v>
      </c>
      <c r="J3002">
        <v>0</v>
      </c>
      <c r="K3002" s="11">
        <f t="shared" si="1892"/>
        <v>8</v>
      </c>
      <c r="L3002">
        <v>0</v>
      </c>
      <c r="M3002">
        <v>0</v>
      </c>
      <c r="N3002" s="7">
        <v>0</v>
      </c>
      <c r="O3002" s="7" t="str">
        <f t="shared" ref="O3002:Q3002" si="1952">O2902</f>
        <v>1-1,2-100</v>
      </c>
      <c r="P3002" s="5" t="str">
        <f t="shared" si="1894"/>
        <v>1-2740444</v>
      </c>
      <c r="Q3002" s="7">
        <f t="shared" si="1952"/>
        <v>0</v>
      </c>
      <c r="R3002" s="5">
        <f t="shared" si="1895"/>
        <v>1025972</v>
      </c>
      <c r="S3002" s="5">
        <v>15</v>
      </c>
      <c r="T3002" s="5">
        <v>0</v>
      </c>
      <c r="U3002">
        <f>[2]升级消耗!$L302</f>
        <v>2740444</v>
      </c>
      <c r="V3002">
        <f t="shared" si="1943"/>
        <v>2.05</v>
      </c>
      <c r="AA3002" s="5">
        <f t="shared" si="1896"/>
        <v>3040</v>
      </c>
    </row>
    <row r="3003" spans="1:27">
      <c r="A3003" s="5">
        <f t="shared" si="1888"/>
        <v>1010300</v>
      </c>
      <c r="B3003" s="5">
        <f t="shared" si="1940"/>
        <v>1010</v>
      </c>
      <c r="C3003" s="5">
        <f>VLOOKUP(B3003,[1]role!$A:$J,10,1)</f>
        <v>54</v>
      </c>
      <c r="D3003" s="5">
        <f t="shared" si="1941"/>
        <v>300</v>
      </c>
      <c r="E3003" s="10" t="s">
        <v>241</v>
      </c>
      <c r="F3003" s="5">
        <f>[2]攻击!$N305</f>
        <v>1040336</v>
      </c>
      <c r="G3003" s="5">
        <f t="shared" si="1890"/>
        <v>1513</v>
      </c>
      <c r="H3003" s="5">
        <v>0</v>
      </c>
      <c r="I3003" s="6">
        <f t="shared" si="1891"/>
        <v>3050</v>
      </c>
      <c r="J3003">
        <v>0</v>
      </c>
      <c r="K3003" s="11">
        <f t="shared" si="1892"/>
        <v>8</v>
      </c>
      <c r="L3003">
        <v>0</v>
      </c>
      <c r="M3003">
        <v>0</v>
      </c>
      <c r="N3003" s="7">
        <v>0</v>
      </c>
      <c r="O3003" s="7" t="str">
        <f t="shared" ref="O3003:Q3003" si="1953">O2903</f>
        <v>1-1,2-101</v>
      </c>
      <c r="P3003" s="5" t="str">
        <f t="shared" si="1894"/>
        <v>1-2778838</v>
      </c>
      <c r="Q3003" s="7">
        <f t="shared" si="1953"/>
        <v>0</v>
      </c>
      <c r="R3003" s="5">
        <f t="shared" si="1895"/>
        <v>1040336</v>
      </c>
      <c r="S3003" s="5">
        <v>15</v>
      </c>
      <c r="T3003" s="5">
        <v>0</v>
      </c>
      <c r="U3003">
        <f>[2]升级消耗!$L303</f>
        <v>2778838</v>
      </c>
      <c r="V3003">
        <f t="shared" si="1943"/>
        <v>2.05</v>
      </c>
      <c r="AA3003" s="5">
        <f t="shared" si="1896"/>
        <v>3050</v>
      </c>
    </row>
    <row r="3004" spans="1:27">
      <c r="A3004" s="5">
        <f t="shared" si="1888"/>
        <v>1011001</v>
      </c>
      <c r="B3004" s="5">
        <f t="shared" si="1940"/>
        <v>1011</v>
      </c>
      <c r="C3004" s="5">
        <f>VLOOKUP(B3004,[1]role!$A:$J,10,1)</f>
        <v>55</v>
      </c>
      <c r="D3004" s="5">
        <f t="shared" si="1941"/>
        <v>1</v>
      </c>
      <c r="E3004" s="10" t="s">
        <v>242</v>
      </c>
      <c r="F3004" s="5">
        <f>[2]攻击!$O6</f>
        <v>800</v>
      </c>
      <c r="G3004" s="5">
        <f t="shared" si="1890"/>
        <v>56</v>
      </c>
      <c r="H3004" s="5">
        <v>0</v>
      </c>
      <c r="I3004" s="6">
        <f t="shared" si="1891"/>
        <v>60</v>
      </c>
      <c r="J3004">
        <v>0</v>
      </c>
      <c r="K3004" s="11">
        <f t="shared" si="1892"/>
        <v>8</v>
      </c>
      <c r="L3004">
        <v>0</v>
      </c>
      <c r="M3004">
        <v>0</v>
      </c>
      <c r="N3004" s="7">
        <v>0</v>
      </c>
      <c r="O3004" s="7" t="str">
        <f t="shared" ref="O3004:Q3004" si="1954">O2904</f>
        <v>1-1,2-2</v>
      </c>
      <c r="P3004" s="5" t="str">
        <f t="shared" si="1894"/>
        <v>1-2150</v>
      </c>
      <c r="Q3004" s="7">
        <f t="shared" si="1954"/>
        <v>0</v>
      </c>
      <c r="R3004" s="5">
        <f t="shared" si="1895"/>
        <v>800</v>
      </c>
      <c r="S3004" s="5">
        <v>15</v>
      </c>
      <c r="T3004" s="5">
        <v>0</v>
      </c>
      <c r="U3004">
        <f>[2]升级消耗!$M4</f>
        <v>2150</v>
      </c>
      <c r="V3004">
        <f t="shared" si="1943"/>
        <v>2</v>
      </c>
      <c r="AA3004" s="5">
        <f t="shared" si="1896"/>
        <v>60</v>
      </c>
    </row>
    <row r="3005" spans="1:27">
      <c r="A3005" s="5">
        <f t="shared" si="1888"/>
        <v>1011002</v>
      </c>
      <c r="B3005" s="5">
        <f t="shared" si="1940"/>
        <v>1011</v>
      </c>
      <c r="C3005" s="5">
        <f>VLOOKUP(B3005,[1]role!$A:$J,10,1)</f>
        <v>55</v>
      </c>
      <c r="D3005" s="5">
        <f t="shared" si="1941"/>
        <v>2</v>
      </c>
      <c r="E3005" s="10" t="s">
        <v>242</v>
      </c>
      <c r="F3005" s="5">
        <f>[2]攻击!$O7</f>
        <v>840</v>
      </c>
      <c r="G3005" s="5">
        <f t="shared" si="1890"/>
        <v>61</v>
      </c>
      <c r="H3005" s="5">
        <v>0</v>
      </c>
      <c r="I3005" s="6">
        <f t="shared" si="1891"/>
        <v>70</v>
      </c>
      <c r="J3005">
        <v>0</v>
      </c>
      <c r="K3005" s="11">
        <f t="shared" si="1892"/>
        <v>8</v>
      </c>
      <c r="L3005">
        <v>0</v>
      </c>
      <c r="M3005">
        <v>0</v>
      </c>
      <c r="N3005" s="7">
        <v>0</v>
      </c>
      <c r="O3005" s="7" t="str">
        <f t="shared" ref="O3005:Q3005" si="1955">O2905</f>
        <v>1-1,2-3</v>
      </c>
      <c r="P3005" s="5" t="str">
        <f t="shared" si="1894"/>
        <v>1-2207</v>
      </c>
      <c r="Q3005" s="7">
        <f t="shared" si="1955"/>
        <v>0</v>
      </c>
      <c r="R3005" s="5">
        <f t="shared" si="1895"/>
        <v>840</v>
      </c>
      <c r="S3005" s="5">
        <v>15</v>
      </c>
      <c r="T3005" s="5">
        <v>0</v>
      </c>
      <c r="U3005">
        <f>[2]升级消耗!$M5</f>
        <v>2207</v>
      </c>
      <c r="V3005">
        <f t="shared" si="1943"/>
        <v>2</v>
      </c>
      <c r="AA3005" s="5">
        <f t="shared" si="1896"/>
        <v>70</v>
      </c>
    </row>
    <row r="3006" spans="1:27">
      <c r="A3006" s="5">
        <f t="shared" si="1888"/>
        <v>1011003</v>
      </c>
      <c r="B3006" s="5">
        <f t="shared" si="1940"/>
        <v>1011</v>
      </c>
      <c r="C3006" s="5">
        <f>VLOOKUP(B3006,[1]role!$A:$J,10,1)</f>
        <v>55</v>
      </c>
      <c r="D3006" s="5">
        <f t="shared" si="1941"/>
        <v>3</v>
      </c>
      <c r="E3006" s="10" t="s">
        <v>242</v>
      </c>
      <c r="F3006" s="5">
        <f>[2]攻击!$O8</f>
        <v>880</v>
      </c>
      <c r="G3006" s="5">
        <f t="shared" si="1890"/>
        <v>66</v>
      </c>
      <c r="H3006" s="5">
        <v>0</v>
      </c>
      <c r="I3006" s="6">
        <f t="shared" si="1891"/>
        <v>80</v>
      </c>
      <c r="J3006">
        <v>0</v>
      </c>
      <c r="K3006" s="11">
        <f t="shared" si="1892"/>
        <v>8</v>
      </c>
      <c r="L3006">
        <v>0</v>
      </c>
      <c r="M3006">
        <v>0</v>
      </c>
      <c r="N3006" s="7">
        <v>0</v>
      </c>
      <c r="O3006" s="7" t="str">
        <f t="shared" ref="O3006:Q3006" si="1956">O2906</f>
        <v>1-1,2-4</v>
      </c>
      <c r="P3006" s="5" t="str">
        <f t="shared" si="1894"/>
        <v>1-2329</v>
      </c>
      <c r="Q3006" s="7">
        <f t="shared" si="1956"/>
        <v>0</v>
      </c>
      <c r="R3006" s="5">
        <f t="shared" si="1895"/>
        <v>880</v>
      </c>
      <c r="S3006" s="5">
        <v>15</v>
      </c>
      <c r="T3006" s="5">
        <v>0</v>
      </c>
      <c r="U3006">
        <f>[2]升级消耗!$M6</f>
        <v>2329</v>
      </c>
      <c r="V3006">
        <f t="shared" si="1943"/>
        <v>2</v>
      </c>
      <c r="AA3006" s="5">
        <f t="shared" si="1896"/>
        <v>80</v>
      </c>
    </row>
    <row r="3007" spans="1:27">
      <c r="A3007" s="5">
        <f t="shared" si="1888"/>
        <v>1011004</v>
      </c>
      <c r="B3007" s="5">
        <f t="shared" si="1940"/>
        <v>1011</v>
      </c>
      <c r="C3007" s="5">
        <f>VLOOKUP(B3007,[1]role!$A:$J,10,1)</f>
        <v>55</v>
      </c>
      <c r="D3007" s="5">
        <f t="shared" si="1941"/>
        <v>4</v>
      </c>
      <c r="E3007" s="10" t="s">
        <v>242</v>
      </c>
      <c r="F3007" s="5">
        <f>[2]攻击!$O9</f>
        <v>928</v>
      </c>
      <c r="G3007" s="5">
        <f t="shared" si="1890"/>
        <v>71</v>
      </c>
      <c r="H3007" s="5">
        <v>0</v>
      </c>
      <c r="I3007" s="6">
        <f t="shared" si="1891"/>
        <v>90</v>
      </c>
      <c r="J3007">
        <v>0</v>
      </c>
      <c r="K3007" s="11">
        <f t="shared" si="1892"/>
        <v>8</v>
      </c>
      <c r="L3007">
        <v>0</v>
      </c>
      <c r="M3007">
        <v>0</v>
      </c>
      <c r="N3007" s="7">
        <v>0</v>
      </c>
      <c r="O3007" s="7" t="str">
        <f t="shared" ref="O3007:Q3007" si="1957">O2907</f>
        <v>1-1,2-5</v>
      </c>
      <c r="P3007" s="5" t="str">
        <f t="shared" si="1894"/>
        <v>1-2450</v>
      </c>
      <c r="Q3007" s="7">
        <f t="shared" si="1957"/>
        <v>0</v>
      </c>
      <c r="R3007" s="5">
        <f t="shared" si="1895"/>
        <v>928</v>
      </c>
      <c r="S3007" s="5">
        <v>15</v>
      </c>
      <c r="T3007" s="5">
        <v>0</v>
      </c>
      <c r="U3007">
        <f>[2]升级消耗!$M7</f>
        <v>2450</v>
      </c>
      <c r="V3007">
        <f t="shared" si="1943"/>
        <v>2</v>
      </c>
      <c r="AA3007" s="5">
        <f t="shared" si="1896"/>
        <v>90</v>
      </c>
    </row>
    <row r="3008" spans="1:27">
      <c r="A3008" s="5">
        <f t="shared" si="1888"/>
        <v>1011005</v>
      </c>
      <c r="B3008" s="5">
        <f t="shared" si="1940"/>
        <v>1011</v>
      </c>
      <c r="C3008" s="5">
        <f>VLOOKUP(B3008,[1]role!$A:$J,10,1)</f>
        <v>55</v>
      </c>
      <c r="D3008" s="5">
        <f t="shared" si="1941"/>
        <v>5</v>
      </c>
      <c r="E3008" s="10" t="s">
        <v>242</v>
      </c>
      <c r="F3008" s="5">
        <f>[2]攻击!$O10</f>
        <v>976</v>
      </c>
      <c r="G3008" s="5">
        <f t="shared" si="1890"/>
        <v>76</v>
      </c>
      <c r="H3008" s="5">
        <v>0</v>
      </c>
      <c r="I3008" s="6">
        <f t="shared" si="1891"/>
        <v>100</v>
      </c>
      <c r="J3008">
        <v>0</v>
      </c>
      <c r="K3008" s="11">
        <f t="shared" si="1892"/>
        <v>8</v>
      </c>
      <c r="L3008">
        <v>0</v>
      </c>
      <c r="M3008">
        <v>0</v>
      </c>
      <c r="N3008" s="7">
        <v>0</v>
      </c>
      <c r="O3008" s="7" t="str">
        <f t="shared" ref="O3008:Q3008" si="1958">O2908</f>
        <v>1-1,2-6</v>
      </c>
      <c r="P3008" s="5" t="str">
        <f t="shared" si="1894"/>
        <v>1-2570</v>
      </c>
      <c r="Q3008" s="7">
        <f t="shared" si="1958"/>
        <v>0</v>
      </c>
      <c r="R3008" s="5">
        <f t="shared" si="1895"/>
        <v>976</v>
      </c>
      <c r="S3008" s="5">
        <v>15</v>
      </c>
      <c r="T3008" s="5">
        <v>0</v>
      </c>
      <c r="U3008">
        <f>[2]升级消耗!$M8</f>
        <v>2570</v>
      </c>
      <c r="V3008">
        <f t="shared" si="1943"/>
        <v>2</v>
      </c>
      <c r="AA3008" s="5">
        <f t="shared" si="1896"/>
        <v>100</v>
      </c>
    </row>
    <row r="3009" spans="1:27">
      <c r="A3009" s="5">
        <f t="shared" si="1888"/>
        <v>1011006</v>
      </c>
      <c r="B3009" s="5">
        <f t="shared" si="1940"/>
        <v>1011</v>
      </c>
      <c r="C3009" s="5">
        <f>VLOOKUP(B3009,[1]role!$A:$J,10,1)</f>
        <v>55</v>
      </c>
      <c r="D3009" s="5">
        <f t="shared" si="1941"/>
        <v>6</v>
      </c>
      <c r="E3009" s="10" t="s">
        <v>242</v>
      </c>
      <c r="F3009" s="5">
        <f>[2]攻击!$O11</f>
        <v>1032</v>
      </c>
      <c r="G3009" s="5">
        <f t="shared" si="1890"/>
        <v>81</v>
      </c>
      <c r="H3009" s="5">
        <v>0</v>
      </c>
      <c r="I3009" s="6">
        <f t="shared" si="1891"/>
        <v>110</v>
      </c>
      <c r="J3009">
        <v>0</v>
      </c>
      <c r="K3009" s="11">
        <f t="shared" si="1892"/>
        <v>8</v>
      </c>
      <c r="L3009">
        <v>0</v>
      </c>
      <c r="M3009">
        <v>0</v>
      </c>
      <c r="N3009" s="7">
        <v>0</v>
      </c>
      <c r="O3009" s="7" t="str">
        <f t="shared" ref="O3009:Q3009" si="1959">O2909</f>
        <v>1-1,2-7</v>
      </c>
      <c r="P3009" s="5" t="str">
        <f t="shared" si="1894"/>
        <v>1-2886</v>
      </c>
      <c r="Q3009" s="7">
        <f t="shared" si="1959"/>
        <v>0</v>
      </c>
      <c r="R3009" s="5">
        <f t="shared" si="1895"/>
        <v>1032</v>
      </c>
      <c r="S3009" s="5">
        <v>15</v>
      </c>
      <c r="T3009" s="5">
        <v>0</v>
      </c>
      <c r="U3009">
        <f>[2]升级消耗!$M9</f>
        <v>2886</v>
      </c>
      <c r="V3009">
        <f t="shared" si="1943"/>
        <v>2</v>
      </c>
      <c r="AA3009" s="5">
        <f t="shared" si="1896"/>
        <v>110</v>
      </c>
    </row>
    <row r="3010" spans="1:27">
      <c r="A3010" s="5">
        <f t="shared" si="1888"/>
        <v>1011007</v>
      </c>
      <c r="B3010" s="5">
        <f t="shared" si="1940"/>
        <v>1011</v>
      </c>
      <c r="C3010" s="5">
        <f>VLOOKUP(B3010,[1]role!$A:$J,10,1)</f>
        <v>55</v>
      </c>
      <c r="D3010" s="5">
        <f t="shared" si="1941"/>
        <v>7</v>
      </c>
      <c r="E3010" s="10" t="s">
        <v>242</v>
      </c>
      <c r="F3010" s="5">
        <f>[2]攻击!$O12</f>
        <v>1088</v>
      </c>
      <c r="G3010" s="5">
        <f t="shared" si="1890"/>
        <v>86</v>
      </c>
      <c r="H3010" s="5">
        <v>0</v>
      </c>
      <c r="I3010" s="6">
        <f t="shared" si="1891"/>
        <v>120</v>
      </c>
      <c r="J3010">
        <v>0</v>
      </c>
      <c r="K3010" s="11">
        <f t="shared" si="1892"/>
        <v>8</v>
      </c>
      <c r="L3010">
        <v>0</v>
      </c>
      <c r="M3010">
        <v>0</v>
      </c>
      <c r="N3010" s="7">
        <v>0</v>
      </c>
      <c r="O3010" s="7" t="str">
        <f t="shared" ref="O3010:Q3010" si="1960">O2910</f>
        <v>1-1,2-8</v>
      </c>
      <c r="P3010" s="5" t="str">
        <f t="shared" si="1894"/>
        <v>1-3035</v>
      </c>
      <c r="Q3010" s="7">
        <f t="shared" si="1960"/>
        <v>0</v>
      </c>
      <c r="R3010" s="5">
        <f t="shared" si="1895"/>
        <v>1088</v>
      </c>
      <c r="S3010" s="5">
        <v>15</v>
      </c>
      <c r="T3010" s="5">
        <v>0</v>
      </c>
      <c r="U3010">
        <f>[2]升级消耗!$M10</f>
        <v>3035</v>
      </c>
      <c r="V3010">
        <f t="shared" si="1943"/>
        <v>2</v>
      </c>
      <c r="AA3010" s="5">
        <f t="shared" si="1896"/>
        <v>120</v>
      </c>
    </row>
    <row r="3011" spans="1:27">
      <c r="A3011" s="5">
        <f t="shared" si="1888"/>
        <v>1011008</v>
      </c>
      <c r="B3011" s="5">
        <f t="shared" si="1940"/>
        <v>1011</v>
      </c>
      <c r="C3011" s="5">
        <f>VLOOKUP(B3011,[1]role!$A:$J,10,1)</f>
        <v>55</v>
      </c>
      <c r="D3011" s="5">
        <f t="shared" si="1941"/>
        <v>8</v>
      </c>
      <c r="E3011" s="10" t="s">
        <v>242</v>
      </c>
      <c r="F3011" s="5">
        <f>[2]攻击!$O13</f>
        <v>1152</v>
      </c>
      <c r="G3011" s="5">
        <f t="shared" si="1890"/>
        <v>90</v>
      </c>
      <c r="H3011" s="5">
        <v>0</v>
      </c>
      <c r="I3011" s="6">
        <f t="shared" si="1891"/>
        <v>130</v>
      </c>
      <c r="J3011">
        <v>0</v>
      </c>
      <c r="K3011" s="11">
        <f t="shared" si="1892"/>
        <v>8</v>
      </c>
      <c r="L3011">
        <v>0</v>
      </c>
      <c r="M3011">
        <v>0</v>
      </c>
      <c r="N3011" s="7">
        <v>0</v>
      </c>
      <c r="O3011" s="7" t="str">
        <f t="shared" ref="O3011:Q3011" si="1961">O2911</f>
        <v>1-1,2-9</v>
      </c>
      <c r="P3011" s="5" t="str">
        <f t="shared" si="1894"/>
        <v>1-3215</v>
      </c>
      <c r="Q3011" s="7">
        <f t="shared" si="1961"/>
        <v>0</v>
      </c>
      <c r="R3011" s="5">
        <f t="shared" si="1895"/>
        <v>1152</v>
      </c>
      <c r="S3011" s="5">
        <v>15</v>
      </c>
      <c r="T3011" s="5">
        <v>0</v>
      </c>
      <c r="U3011">
        <f>[2]升级消耗!$M11</f>
        <v>3215</v>
      </c>
      <c r="V3011">
        <f t="shared" si="1943"/>
        <v>2</v>
      </c>
      <c r="AA3011" s="5">
        <f t="shared" si="1896"/>
        <v>130</v>
      </c>
    </row>
    <row r="3012" spans="1:27">
      <c r="A3012" s="5">
        <f t="shared" ref="A3012:A3075" si="1962">A2712+1000</f>
        <v>1011009</v>
      </c>
      <c r="B3012" s="5">
        <f t="shared" si="1940"/>
        <v>1011</v>
      </c>
      <c r="C3012" s="5">
        <f>VLOOKUP(B3012,[1]role!$A:$J,10,1)</f>
        <v>55</v>
      </c>
      <c r="D3012" s="5">
        <f t="shared" si="1941"/>
        <v>9</v>
      </c>
      <c r="E3012" s="10" t="s">
        <v>242</v>
      </c>
      <c r="F3012" s="5">
        <f>[2]攻击!$O14</f>
        <v>1216</v>
      </c>
      <c r="G3012" s="5">
        <f t="shared" si="1890"/>
        <v>95</v>
      </c>
      <c r="H3012" s="5">
        <v>0</v>
      </c>
      <c r="I3012" s="6">
        <f t="shared" si="1891"/>
        <v>140</v>
      </c>
      <c r="J3012">
        <v>0</v>
      </c>
      <c r="K3012" s="11">
        <f t="shared" si="1892"/>
        <v>8</v>
      </c>
      <c r="L3012">
        <v>0</v>
      </c>
      <c r="M3012">
        <v>0</v>
      </c>
      <c r="N3012" s="7">
        <v>0</v>
      </c>
      <c r="O3012" s="7" t="str">
        <f t="shared" ref="O3012:Q3012" si="1963">O2912</f>
        <v>1-1,2-10</v>
      </c>
      <c r="P3012" s="5" t="str">
        <f t="shared" si="1894"/>
        <v>1-3393</v>
      </c>
      <c r="Q3012" s="7">
        <f t="shared" si="1963"/>
        <v>0</v>
      </c>
      <c r="R3012" s="5">
        <f t="shared" si="1895"/>
        <v>1216</v>
      </c>
      <c r="S3012" s="5">
        <v>15</v>
      </c>
      <c r="T3012" s="5">
        <v>0</v>
      </c>
      <c r="U3012">
        <f>[2]升级消耗!$M12</f>
        <v>3393</v>
      </c>
      <c r="V3012">
        <f t="shared" si="1943"/>
        <v>2</v>
      </c>
      <c r="AA3012" s="5">
        <f t="shared" si="1896"/>
        <v>140</v>
      </c>
    </row>
    <row r="3013" spans="1:27">
      <c r="A3013" s="5">
        <f t="shared" si="1962"/>
        <v>1011010</v>
      </c>
      <c r="B3013" s="5">
        <f t="shared" si="1940"/>
        <v>1011</v>
      </c>
      <c r="C3013" s="5">
        <f>VLOOKUP(B3013,[1]role!$A:$J,10,1)</f>
        <v>55</v>
      </c>
      <c r="D3013" s="5">
        <f t="shared" si="1941"/>
        <v>10</v>
      </c>
      <c r="E3013" s="10" t="s">
        <v>242</v>
      </c>
      <c r="F3013" s="5">
        <f>[2]攻击!$O15</f>
        <v>1288</v>
      </c>
      <c r="G3013" s="5">
        <f t="shared" ref="G3013:G3076" si="1964">INT(I3013/V3013)+26</f>
        <v>100</v>
      </c>
      <c r="H3013" s="5">
        <v>0</v>
      </c>
      <c r="I3013" s="6">
        <f t="shared" ref="I3013:I3076" si="1965">INT(AA3013)</f>
        <v>150</v>
      </c>
      <c r="J3013">
        <v>0</v>
      </c>
      <c r="K3013" s="11">
        <f t="shared" ref="K3013:K3076" si="1966">IF(B3013=2008,10,IF(B3013&gt;3000,10,IF(B3013&gt;2000,5,8)))</f>
        <v>8</v>
      </c>
      <c r="L3013">
        <v>0</v>
      </c>
      <c r="M3013">
        <v>0</v>
      </c>
      <c r="N3013" s="7">
        <v>0</v>
      </c>
      <c r="O3013" s="7" t="str">
        <f t="shared" ref="O3013:Q3013" si="1967">O2913</f>
        <v>1-1,2-11</v>
      </c>
      <c r="P3013" s="5" t="str">
        <f t="shared" ref="P3013:P3076" si="1968">"1-"&amp;U3013</f>
        <v>1-3569</v>
      </c>
      <c r="Q3013" s="7">
        <f t="shared" si="1967"/>
        <v>0</v>
      </c>
      <c r="R3013" s="5">
        <f t="shared" ref="R3013:R3076" si="1969">F3013</f>
        <v>1288</v>
      </c>
      <c r="S3013" s="5">
        <v>15</v>
      </c>
      <c r="T3013" s="5">
        <v>0</v>
      </c>
      <c r="U3013">
        <f>[2]升级消耗!$M13</f>
        <v>3569</v>
      </c>
      <c r="V3013">
        <f t="shared" si="1943"/>
        <v>2</v>
      </c>
      <c r="AA3013" s="5">
        <f t="shared" ref="AA3013:AA3076" si="1970">50+D3013*10</f>
        <v>150</v>
      </c>
    </row>
    <row r="3014" spans="1:27">
      <c r="A3014" s="5">
        <f t="shared" si="1962"/>
        <v>1011011</v>
      </c>
      <c r="B3014" s="5">
        <f t="shared" si="1940"/>
        <v>1011</v>
      </c>
      <c r="C3014" s="5">
        <f>VLOOKUP(B3014,[1]role!$A:$J,10,1)</f>
        <v>55</v>
      </c>
      <c r="D3014" s="5">
        <f t="shared" si="1941"/>
        <v>11</v>
      </c>
      <c r="E3014" s="10" t="s">
        <v>242</v>
      </c>
      <c r="F3014" s="5">
        <f>[2]攻击!$O16</f>
        <v>1360</v>
      </c>
      <c r="G3014" s="5">
        <f t="shared" si="1964"/>
        <v>105</v>
      </c>
      <c r="H3014" s="5">
        <v>0</v>
      </c>
      <c r="I3014" s="6">
        <f t="shared" si="1965"/>
        <v>160</v>
      </c>
      <c r="J3014">
        <v>0</v>
      </c>
      <c r="K3014" s="11">
        <f t="shared" si="1966"/>
        <v>8</v>
      </c>
      <c r="L3014">
        <v>0</v>
      </c>
      <c r="M3014">
        <v>0</v>
      </c>
      <c r="N3014" s="7">
        <v>0</v>
      </c>
      <c r="O3014" s="7" t="str">
        <f t="shared" ref="O3014:Q3014" si="1971">O2914</f>
        <v>1-1,2-12</v>
      </c>
      <c r="P3014" s="5" t="str">
        <f t="shared" si="1968"/>
        <v>1-4032</v>
      </c>
      <c r="Q3014" s="7">
        <f t="shared" si="1971"/>
        <v>0</v>
      </c>
      <c r="R3014" s="5">
        <f t="shared" si="1969"/>
        <v>1360</v>
      </c>
      <c r="S3014" s="5">
        <v>15</v>
      </c>
      <c r="T3014" s="5">
        <v>0</v>
      </c>
      <c r="U3014">
        <f>[2]升级消耗!$M14</f>
        <v>4032</v>
      </c>
      <c r="V3014">
        <f t="shared" si="1943"/>
        <v>2</v>
      </c>
      <c r="AA3014" s="5">
        <f t="shared" si="1970"/>
        <v>160</v>
      </c>
    </row>
    <row r="3015" spans="1:27">
      <c r="A3015" s="5">
        <f t="shared" si="1962"/>
        <v>1011012</v>
      </c>
      <c r="B3015" s="5">
        <f t="shared" si="1940"/>
        <v>1011</v>
      </c>
      <c r="C3015" s="5">
        <f>VLOOKUP(B3015,[1]role!$A:$J,10,1)</f>
        <v>55</v>
      </c>
      <c r="D3015" s="5">
        <f t="shared" si="1941"/>
        <v>12</v>
      </c>
      <c r="E3015" s="10" t="s">
        <v>242</v>
      </c>
      <c r="F3015" s="5">
        <f>[2]攻击!$O17</f>
        <v>1440</v>
      </c>
      <c r="G3015" s="5">
        <f t="shared" si="1964"/>
        <v>110</v>
      </c>
      <c r="H3015" s="5">
        <v>0</v>
      </c>
      <c r="I3015" s="6">
        <f t="shared" si="1965"/>
        <v>170</v>
      </c>
      <c r="J3015">
        <v>0</v>
      </c>
      <c r="K3015" s="11">
        <f t="shared" si="1966"/>
        <v>8</v>
      </c>
      <c r="L3015">
        <v>0</v>
      </c>
      <c r="M3015">
        <v>0</v>
      </c>
      <c r="N3015" s="7">
        <v>0</v>
      </c>
      <c r="O3015" s="7" t="str">
        <f t="shared" ref="O3015:Q3015" si="1972">O2915</f>
        <v>1-1,2-13</v>
      </c>
      <c r="P3015" s="5" t="str">
        <f t="shared" si="1968"/>
        <v>1-4234</v>
      </c>
      <c r="Q3015" s="7">
        <f t="shared" si="1972"/>
        <v>0</v>
      </c>
      <c r="R3015" s="5">
        <f t="shared" si="1969"/>
        <v>1440</v>
      </c>
      <c r="S3015" s="5">
        <v>15</v>
      </c>
      <c r="T3015" s="5">
        <v>0</v>
      </c>
      <c r="U3015">
        <f>[2]升级消耗!$M15</f>
        <v>4234</v>
      </c>
      <c r="V3015">
        <f t="shared" si="1943"/>
        <v>2</v>
      </c>
      <c r="AA3015" s="5">
        <f t="shared" si="1970"/>
        <v>170</v>
      </c>
    </row>
    <row r="3016" spans="1:27">
      <c r="A3016" s="5">
        <f t="shared" si="1962"/>
        <v>1011013</v>
      </c>
      <c r="B3016" s="5">
        <f t="shared" si="1940"/>
        <v>1011</v>
      </c>
      <c r="C3016" s="5">
        <f>VLOOKUP(B3016,[1]role!$A:$J,10,1)</f>
        <v>55</v>
      </c>
      <c r="D3016" s="5">
        <f t="shared" si="1941"/>
        <v>13</v>
      </c>
      <c r="E3016" s="10" t="s">
        <v>242</v>
      </c>
      <c r="F3016" s="5">
        <f>[2]攻击!$O18</f>
        <v>1520</v>
      </c>
      <c r="G3016" s="5">
        <f t="shared" si="1964"/>
        <v>115</v>
      </c>
      <c r="H3016" s="5">
        <v>0</v>
      </c>
      <c r="I3016" s="6">
        <f t="shared" si="1965"/>
        <v>180</v>
      </c>
      <c r="J3016">
        <v>0</v>
      </c>
      <c r="K3016" s="11">
        <f t="shared" si="1966"/>
        <v>8</v>
      </c>
      <c r="L3016">
        <v>0</v>
      </c>
      <c r="M3016">
        <v>0</v>
      </c>
      <c r="N3016" s="7">
        <v>0</v>
      </c>
      <c r="O3016" s="7" t="str">
        <f t="shared" ref="O3016:Q3016" si="1973">O2916</f>
        <v>1-1,2-14</v>
      </c>
      <c r="P3016" s="5" t="str">
        <f t="shared" si="1968"/>
        <v>1-4466</v>
      </c>
      <c r="Q3016" s="7">
        <f t="shared" si="1973"/>
        <v>0</v>
      </c>
      <c r="R3016" s="5">
        <f t="shared" si="1969"/>
        <v>1520</v>
      </c>
      <c r="S3016" s="5">
        <v>15</v>
      </c>
      <c r="T3016" s="5">
        <v>0</v>
      </c>
      <c r="U3016">
        <f>[2]升级消耗!$M16</f>
        <v>4466</v>
      </c>
      <c r="V3016">
        <f t="shared" si="1943"/>
        <v>2</v>
      </c>
      <c r="AA3016" s="5">
        <f t="shared" si="1970"/>
        <v>180</v>
      </c>
    </row>
    <row r="3017" spans="1:27">
      <c r="A3017" s="5">
        <f t="shared" si="1962"/>
        <v>1011014</v>
      </c>
      <c r="B3017" s="5">
        <f t="shared" si="1940"/>
        <v>1011</v>
      </c>
      <c r="C3017" s="5">
        <f>VLOOKUP(B3017,[1]role!$A:$J,10,1)</f>
        <v>55</v>
      </c>
      <c r="D3017" s="5">
        <f t="shared" si="1941"/>
        <v>14</v>
      </c>
      <c r="E3017" s="10" t="s">
        <v>242</v>
      </c>
      <c r="F3017" s="5">
        <f>[2]攻击!$O19</f>
        <v>1608</v>
      </c>
      <c r="G3017" s="5">
        <f t="shared" si="1964"/>
        <v>120</v>
      </c>
      <c r="H3017" s="5">
        <v>0</v>
      </c>
      <c r="I3017" s="6">
        <f t="shared" si="1965"/>
        <v>190</v>
      </c>
      <c r="J3017">
        <v>0</v>
      </c>
      <c r="K3017" s="11">
        <f t="shared" si="1966"/>
        <v>8</v>
      </c>
      <c r="L3017">
        <v>0</v>
      </c>
      <c r="M3017">
        <v>0</v>
      </c>
      <c r="N3017" s="7">
        <v>0</v>
      </c>
      <c r="O3017" s="7" t="str">
        <f t="shared" ref="O3017:Q3017" si="1974">O2917</f>
        <v>1-1,2-15</v>
      </c>
      <c r="P3017" s="5" t="str">
        <f t="shared" si="1968"/>
        <v>1-4664</v>
      </c>
      <c r="Q3017" s="7">
        <f t="shared" si="1974"/>
        <v>0</v>
      </c>
      <c r="R3017" s="5">
        <f t="shared" si="1969"/>
        <v>1608</v>
      </c>
      <c r="S3017" s="5">
        <v>15</v>
      </c>
      <c r="T3017" s="5">
        <v>0</v>
      </c>
      <c r="U3017">
        <f>[2]升级消耗!$M17</f>
        <v>4664</v>
      </c>
      <c r="V3017">
        <f t="shared" si="1943"/>
        <v>2</v>
      </c>
      <c r="AA3017" s="5">
        <f t="shared" si="1970"/>
        <v>190</v>
      </c>
    </row>
    <row r="3018" spans="1:27">
      <c r="A3018" s="5">
        <f t="shared" si="1962"/>
        <v>1011015</v>
      </c>
      <c r="B3018" s="5">
        <f t="shared" si="1940"/>
        <v>1011</v>
      </c>
      <c r="C3018" s="5">
        <f>VLOOKUP(B3018,[1]role!$A:$J,10,1)</f>
        <v>55</v>
      </c>
      <c r="D3018" s="5">
        <f t="shared" si="1941"/>
        <v>15</v>
      </c>
      <c r="E3018" s="10" t="s">
        <v>242</v>
      </c>
      <c r="F3018" s="5">
        <f>[2]攻击!$O20</f>
        <v>1696</v>
      </c>
      <c r="G3018" s="5">
        <f t="shared" si="1964"/>
        <v>125</v>
      </c>
      <c r="H3018" s="5">
        <v>0</v>
      </c>
      <c r="I3018" s="6">
        <f t="shared" si="1965"/>
        <v>200</v>
      </c>
      <c r="J3018">
        <v>0</v>
      </c>
      <c r="K3018" s="11">
        <f t="shared" si="1966"/>
        <v>8</v>
      </c>
      <c r="L3018">
        <v>0</v>
      </c>
      <c r="M3018">
        <v>0</v>
      </c>
      <c r="N3018" s="7">
        <v>0</v>
      </c>
      <c r="O3018" s="7" t="str">
        <f t="shared" ref="O3018:Q3018" si="1975">O2918</f>
        <v>1-1,2-16</v>
      </c>
      <c r="P3018" s="5" t="str">
        <f t="shared" si="1968"/>
        <v>1-4892</v>
      </c>
      <c r="Q3018" s="7">
        <f t="shared" si="1975"/>
        <v>0</v>
      </c>
      <c r="R3018" s="5">
        <f t="shared" si="1969"/>
        <v>1696</v>
      </c>
      <c r="S3018" s="5">
        <v>15</v>
      </c>
      <c r="T3018" s="5">
        <v>0</v>
      </c>
      <c r="U3018">
        <f>[2]升级消耗!$M18</f>
        <v>4892</v>
      </c>
      <c r="V3018">
        <f t="shared" si="1943"/>
        <v>2</v>
      </c>
      <c r="AA3018" s="5">
        <f t="shared" si="1970"/>
        <v>200</v>
      </c>
    </row>
    <row r="3019" spans="1:27">
      <c r="A3019" s="5">
        <f t="shared" si="1962"/>
        <v>1011016</v>
      </c>
      <c r="B3019" s="5">
        <f t="shared" si="1940"/>
        <v>1011</v>
      </c>
      <c r="C3019" s="5">
        <f>VLOOKUP(B3019,[1]role!$A:$J,10,1)</f>
        <v>55</v>
      </c>
      <c r="D3019" s="5">
        <f t="shared" si="1941"/>
        <v>16</v>
      </c>
      <c r="E3019" s="10" t="s">
        <v>242</v>
      </c>
      <c r="F3019" s="5">
        <f>[2]攻击!$O21</f>
        <v>1792</v>
      </c>
      <c r="G3019" s="5">
        <f t="shared" si="1964"/>
        <v>131</v>
      </c>
      <c r="H3019" s="5">
        <v>0</v>
      </c>
      <c r="I3019" s="6">
        <f t="shared" si="1965"/>
        <v>210</v>
      </c>
      <c r="J3019">
        <v>0</v>
      </c>
      <c r="K3019" s="11">
        <f t="shared" si="1966"/>
        <v>8</v>
      </c>
      <c r="L3019">
        <v>0</v>
      </c>
      <c r="M3019">
        <v>0</v>
      </c>
      <c r="N3019" s="7">
        <v>0</v>
      </c>
      <c r="O3019" s="7" t="str">
        <f t="shared" ref="O3019:Q3019" si="1976">O2919</f>
        <v>1-1,2-17</v>
      </c>
      <c r="P3019" s="5" t="str">
        <f t="shared" si="1968"/>
        <v>1-5491</v>
      </c>
      <c r="Q3019" s="7">
        <f t="shared" si="1976"/>
        <v>0</v>
      </c>
      <c r="R3019" s="5">
        <f t="shared" si="1969"/>
        <v>1792</v>
      </c>
      <c r="S3019" s="5">
        <v>15</v>
      </c>
      <c r="T3019" s="5">
        <v>0</v>
      </c>
      <c r="U3019">
        <f>[2]升级消耗!$M19</f>
        <v>5491</v>
      </c>
      <c r="V3019">
        <f t="shared" si="1943"/>
        <v>2</v>
      </c>
      <c r="AA3019" s="5">
        <f t="shared" si="1970"/>
        <v>210</v>
      </c>
    </row>
    <row r="3020" spans="1:27">
      <c r="A3020" s="5">
        <f t="shared" si="1962"/>
        <v>1011017</v>
      </c>
      <c r="B3020" s="5">
        <f t="shared" si="1940"/>
        <v>1011</v>
      </c>
      <c r="C3020" s="5">
        <f>VLOOKUP(B3020,[1]role!$A:$J,10,1)</f>
        <v>55</v>
      </c>
      <c r="D3020" s="5">
        <f t="shared" si="1941"/>
        <v>17</v>
      </c>
      <c r="E3020" s="10" t="s">
        <v>242</v>
      </c>
      <c r="F3020" s="5">
        <f>[2]攻击!$O22</f>
        <v>1888</v>
      </c>
      <c r="G3020" s="5">
        <f t="shared" si="1964"/>
        <v>136</v>
      </c>
      <c r="H3020" s="5">
        <v>0</v>
      </c>
      <c r="I3020" s="6">
        <f t="shared" si="1965"/>
        <v>220</v>
      </c>
      <c r="J3020">
        <v>0</v>
      </c>
      <c r="K3020" s="11">
        <f t="shared" si="1966"/>
        <v>8</v>
      </c>
      <c r="L3020">
        <v>0</v>
      </c>
      <c r="M3020">
        <v>0</v>
      </c>
      <c r="N3020" s="7">
        <v>0</v>
      </c>
      <c r="O3020" s="7" t="str">
        <f t="shared" ref="O3020:Q3020" si="1977">O2920</f>
        <v>1-1,2-18</v>
      </c>
      <c r="P3020" s="5" t="str">
        <f t="shared" si="1968"/>
        <v>1-5773</v>
      </c>
      <c r="Q3020" s="7">
        <f t="shared" si="1977"/>
        <v>0</v>
      </c>
      <c r="R3020" s="5">
        <f t="shared" si="1969"/>
        <v>1888</v>
      </c>
      <c r="S3020" s="5">
        <v>15</v>
      </c>
      <c r="T3020" s="5">
        <v>0</v>
      </c>
      <c r="U3020">
        <f>[2]升级消耗!$M20</f>
        <v>5773</v>
      </c>
      <c r="V3020">
        <f t="shared" si="1943"/>
        <v>2</v>
      </c>
      <c r="AA3020" s="5">
        <f t="shared" si="1970"/>
        <v>220</v>
      </c>
    </row>
    <row r="3021" spans="1:27">
      <c r="A3021" s="5">
        <f t="shared" si="1962"/>
        <v>1011018</v>
      </c>
      <c r="B3021" s="5">
        <f t="shared" si="1940"/>
        <v>1011</v>
      </c>
      <c r="C3021" s="5">
        <f>VLOOKUP(B3021,[1]role!$A:$J,10,1)</f>
        <v>55</v>
      </c>
      <c r="D3021" s="5">
        <f t="shared" si="1941"/>
        <v>18</v>
      </c>
      <c r="E3021" s="10" t="s">
        <v>242</v>
      </c>
      <c r="F3021" s="5">
        <f>[2]攻击!$O23</f>
        <v>1992</v>
      </c>
      <c r="G3021" s="5">
        <f t="shared" si="1964"/>
        <v>141</v>
      </c>
      <c r="H3021" s="5">
        <v>0</v>
      </c>
      <c r="I3021" s="6">
        <f t="shared" si="1965"/>
        <v>230</v>
      </c>
      <c r="J3021">
        <v>0</v>
      </c>
      <c r="K3021" s="11">
        <f t="shared" si="1966"/>
        <v>8</v>
      </c>
      <c r="L3021">
        <v>0</v>
      </c>
      <c r="M3021">
        <v>0</v>
      </c>
      <c r="N3021" s="7">
        <v>0</v>
      </c>
      <c r="O3021" s="7" t="str">
        <f t="shared" ref="O3021:Q3021" si="1978">O2921</f>
        <v>1-1,2-19</v>
      </c>
      <c r="P3021" s="5" t="str">
        <f t="shared" si="1968"/>
        <v>1-6052</v>
      </c>
      <c r="Q3021" s="7">
        <f t="shared" si="1978"/>
        <v>0</v>
      </c>
      <c r="R3021" s="5">
        <f t="shared" si="1969"/>
        <v>1992</v>
      </c>
      <c r="S3021" s="5">
        <v>15</v>
      </c>
      <c r="T3021" s="5">
        <v>0</v>
      </c>
      <c r="U3021">
        <f>[2]升级消耗!$M21</f>
        <v>6052</v>
      </c>
      <c r="V3021">
        <f t="shared" si="1943"/>
        <v>2</v>
      </c>
      <c r="AA3021" s="5">
        <f t="shared" si="1970"/>
        <v>230</v>
      </c>
    </row>
    <row r="3022" spans="1:27">
      <c r="A3022" s="5">
        <f t="shared" si="1962"/>
        <v>1011019</v>
      </c>
      <c r="B3022" s="5">
        <f t="shared" si="1940"/>
        <v>1011</v>
      </c>
      <c r="C3022" s="5">
        <f>VLOOKUP(B3022,[1]role!$A:$J,10,1)</f>
        <v>55</v>
      </c>
      <c r="D3022" s="5">
        <f t="shared" si="1941"/>
        <v>19</v>
      </c>
      <c r="E3022" s="10" t="s">
        <v>242</v>
      </c>
      <c r="F3022" s="5">
        <f>[2]攻击!$O24</f>
        <v>2096</v>
      </c>
      <c r="G3022" s="5">
        <f t="shared" si="1964"/>
        <v>146</v>
      </c>
      <c r="H3022" s="5">
        <v>0</v>
      </c>
      <c r="I3022" s="6">
        <f t="shared" si="1965"/>
        <v>240</v>
      </c>
      <c r="J3022">
        <v>0</v>
      </c>
      <c r="K3022" s="11">
        <f t="shared" si="1966"/>
        <v>8</v>
      </c>
      <c r="L3022">
        <v>0</v>
      </c>
      <c r="M3022">
        <v>0</v>
      </c>
      <c r="N3022" s="7">
        <v>0</v>
      </c>
      <c r="O3022" s="7" t="str">
        <f t="shared" ref="O3022:Q3022" si="1979">O2922</f>
        <v>1-1,2-20</v>
      </c>
      <c r="P3022" s="5" t="str">
        <f t="shared" si="1968"/>
        <v>1-6359</v>
      </c>
      <c r="Q3022" s="7">
        <f t="shared" si="1979"/>
        <v>0</v>
      </c>
      <c r="R3022" s="5">
        <f t="shared" si="1969"/>
        <v>2096</v>
      </c>
      <c r="S3022" s="5">
        <v>15</v>
      </c>
      <c r="T3022" s="5">
        <v>0</v>
      </c>
      <c r="U3022">
        <f>[2]升级消耗!$M22</f>
        <v>6359</v>
      </c>
      <c r="V3022">
        <f t="shared" si="1943"/>
        <v>2</v>
      </c>
      <c r="AA3022" s="5">
        <f t="shared" si="1970"/>
        <v>240</v>
      </c>
    </row>
    <row r="3023" spans="1:27">
      <c r="A3023" s="5">
        <f t="shared" si="1962"/>
        <v>1011020</v>
      </c>
      <c r="B3023" s="5">
        <f t="shared" si="1940"/>
        <v>1011</v>
      </c>
      <c r="C3023" s="5">
        <f>VLOOKUP(B3023,[1]role!$A:$J,10,1)</f>
        <v>55</v>
      </c>
      <c r="D3023" s="5">
        <f t="shared" si="1941"/>
        <v>20</v>
      </c>
      <c r="E3023" s="10" t="s">
        <v>242</v>
      </c>
      <c r="F3023" s="5">
        <f>[2]攻击!$O25</f>
        <v>2208</v>
      </c>
      <c r="G3023" s="5">
        <f t="shared" si="1964"/>
        <v>151</v>
      </c>
      <c r="H3023" s="5">
        <v>0</v>
      </c>
      <c r="I3023" s="6">
        <f t="shared" si="1965"/>
        <v>250</v>
      </c>
      <c r="J3023">
        <v>0</v>
      </c>
      <c r="K3023" s="11">
        <f t="shared" si="1966"/>
        <v>8</v>
      </c>
      <c r="L3023">
        <v>0</v>
      </c>
      <c r="M3023">
        <v>0</v>
      </c>
      <c r="N3023" s="7">
        <v>0</v>
      </c>
      <c r="O3023" s="7" t="str">
        <f t="shared" ref="O3023:Q3023" si="1980">O2923</f>
        <v>1-1,2-21</v>
      </c>
      <c r="P3023" s="5" t="str">
        <f t="shared" si="1968"/>
        <v>1-6662</v>
      </c>
      <c r="Q3023" s="7">
        <f t="shared" si="1980"/>
        <v>0</v>
      </c>
      <c r="R3023" s="5">
        <f t="shared" si="1969"/>
        <v>2208</v>
      </c>
      <c r="S3023" s="5">
        <v>15</v>
      </c>
      <c r="T3023" s="5">
        <v>0</v>
      </c>
      <c r="U3023">
        <f>[2]升级消耗!$M23</f>
        <v>6662</v>
      </c>
      <c r="V3023">
        <f t="shared" si="1943"/>
        <v>2</v>
      </c>
      <c r="AA3023" s="5">
        <f t="shared" si="1970"/>
        <v>250</v>
      </c>
    </row>
    <row r="3024" spans="1:27">
      <c r="A3024" s="5">
        <f t="shared" si="1962"/>
        <v>1011021</v>
      </c>
      <c r="B3024" s="5">
        <f t="shared" si="1940"/>
        <v>1011</v>
      </c>
      <c r="C3024" s="5">
        <f>VLOOKUP(B3024,[1]role!$A:$J,10,1)</f>
        <v>55</v>
      </c>
      <c r="D3024" s="5">
        <f t="shared" si="1941"/>
        <v>21</v>
      </c>
      <c r="E3024" s="10" t="s">
        <v>242</v>
      </c>
      <c r="F3024" s="5">
        <f>[2]攻击!$O26</f>
        <v>2320</v>
      </c>
      <c r="G3024" s="5">
        <f t="shared" si="1964"/>
        <v>156</v>
      </c>
      <c r="H3024" s="5">
        <v>0</v>
      </c>
      <c r="I3024" s="6">
        <f t="shared" si="1965"/>
        <v>260</v>
      </c>
      <c r="J3024">
        <v>0</v>
      </c>
      <c r="K3024" s="11">
        <f t="shared" si="1966"/>
        <v>8</v>
      </c>
      <c r="L3024">
        <v>0</v>
      </c>
      <c r="M3024">
        <v>0</v>
      </c>
      <c r="N3024" s="7">
        <v>0</v>
      </c>
      <c r="O3024" s="7" t="str">
        <f t="shared" ref="O3024:Q3024" si="1981">O2924</f>
        <v>1-1,2-22</v>
      </c>
      <c r="P3024" s="5" t="str">
        <f t="shared" si="1968"/>
        <v>1-7387</v>
      </c>
      <c r="Q3024" s="7">
        <f t="shared" si="1981"/>
        <v>0</v>
      </c>
      <c r="R3024" s="5">
        <f t="shared" si="1969"/>
        <v>2320</v>
      </c>
      <c r="S3024" s="5">
        <v>15</v>
      </c>
      <c r="T3024" s="5">
        <v>0</v>
      </c>
      <c r="U3024">
        <f>[2]升级消耗!$M24</f>
        <v>7387</v>
      </c>
      <c r="V3024">
        <f t="shared" si="1943"/>
        <v>2</v>
      </c>
      <c r="AA3024" s="5">
        <f t="shared" si="1970"/>
        <v>260</v>
      </c>
    </row>
    <row r="3025" spans="1:27">
      <c r="A3025" s="5">
        <f t="shared" si="1962"/>
        <v>1011022</v>
      </c>
      <c r="B3025" s="5">
        <f t="shared" si="1940"/>
        <v>1011</v>
      </c>
      <c r="C3025" s="5">
        <f>VLOOKUP(B3025,[1]role!$A:$J,10,1)</f>
        <v>55</v>
      </c>
      <c r="D3025" s="5">
        <f t="shared" si="1941"/>
        <v>22</v>
      </c>
      <c r="E3025" s="10" t="s">
        <v>242</v>
      </c>
      <c r="F3025" s="5">
        <f>[2]攻击!$O27</f>
        <v>2440</v>
      </c>
      <c r="G3025" s="5">
        <f t="shared" si="1964"/>
        <v>161</v>
      </c>
      <c r="H3025" s="5">
        <v>0</v>
      </c>
      <c r="I3025" s="6">
        <f t="shared" si="1965"/>
        <v>270</v>
      </c>
      <c r="J3025">
        <v>0</v>
      </c>
      <c r="K3025" s="11">
        <f t="shared" si="1966"/>
        <v>8</v>
      </c>
      <c r="L3025">
        <v>0</v>
      </c>
      <c r="M3025">
        <v>0</v>
      </c>
      <c r="N3025" s="7">
        <v>0</v>
      </c>
      <c r="O3025" s="7" t="str">
        <f t="shared" ref="O3025:Q3025" si="1982">O2925</f>
        <v>1-1,2-23</v>
      </c>
      <c r="P3025" s="5" t="str">
        <f t="shared" si="1968"/>
        <v>1-7711</v>
      </c>
      <c r="Q3025" s="7">
        <f t="shared" si="1982"/>
        <v>0</v>
      </c>
      <c r="R3025" s="5">
        <f t="shared" si="1969"/>
        <v>2440</v>
      </c>
      <c r="S3025" s="5">
        <v>15</v>
      </c>
      <c r="T3025" s="5">
        <v>0</v>
      </c>
      <c r="U3025">
        <f>[2]升级消耗!$M25</f>
        <v>7711</v>
      </c>
      <c r="V3025">
        <f t="shared" si="1943"/>
        <v>2</v>
      </c>
      <c r="AA3025" s="5">
        <f t="shared" si="1970"/>
        <v>270</v>
      </c>
    </row>
    <row r="3026" spans="1:27">
      <c r="A3026" s="5">
        <f t="shared" si="1962"/>
        <v>1011023</v>
      </c>
      <c r="B3026" s="5">
        <f t="shared" si="1940"/>
        <v>1011</v>
      </c>
      <c r="C3026" s="5">
        <f>VLOOKUP(B3026,[1]role!$A:$J,10,1)</f>
        <v>55</v>
      </c>
      <c r="D3026" s="5">
        <f t="shared" si="1941"/>
        <v>23</v>
      </c>
      <c r="E3026" s="10" t="s">
        <v>242</v>
      </c>
      <c r="F3026" s="5">
        <f>[2]攻击!$O28</f>
        <v>2560</v>
      </c>
      <c r="G3026" s="5">
        <f t="shared" si="1964"/>
        <v>166</v>
      </c>
      <c r="H3026" s="5">
        <v>0</v>
      </c>
      <c r="I3026" s="6">
        <f t="shared" si="1965"/>
        <v>280</v>
      </c>
      <c r="J3026">
        <v>0</v>
      </c>
      <c r="K3026" s="11">
        <f t="shared" si="1966"/>
        <v>8</v>
      </c>
      <c r="L3026">
        <v>0</v>
      </c>
      <c r="M3026">
        <v>0</v>
      </c>
      <c r="N3026" s="7">
        <v>0</v>
      </c>
      <c r="O3026" s="7" t="str">
        <f t="shared" ref="O3026:Q3026" si="1983">O2926</f>
        <v>1-1,2-24</v>
      </c>
      <c r="P3026" s="5" t="str">
        <f t="shared" si="1968"/>
        <v>1-8061</v>
      </c>
      <c r="Q3026" s="7">
        <f t="shared" si="1983"/>
        <v>0</v>
      </c>
      <c r="R3026" s="5">
        <f t="shared" si="1969"/>
        <v>2560</v>
      </c>
      <c r="S3026" s="5">
        <v>15</v>
      </c>
      <c r="T3026" s="5">
        <v>0</v>
      </c>
      <c r="U3026">
        <f>[2]升级消耗!$M26</f>
        <v>8061</v>
      </c>
      <c r="V3026">
        <f t="shared" si="1943"/>
        <v>2</v>
      </c>
      <c r="AA3026" s="5">
        <f t="shared" si="1970"/>
        <v>280</v>
      </c>
    </row>
    <row r="3027" spans="1:27">
      <c r="A3027" s="5">
        <f t="shared" si="1962"/>
        <v>1011024</v>
      </c>
      <c r="B3027" s="5">
        <f t="shared" si="1940"/>
        <v>1011</v>
      </c>
      <c r="C3027" s="5">
        <f>VLOOKUP(B3027,[1]role!$A:$J,10,1)</f>
        <v>55</v>
      </c>
      <c r="D3027" s="5">
        <f t="shared" si="1941"/>
        <v>24</v>
      </c>
      <c r="E3027" s="10" t="s">
        <v>242</v>
      </c>
      <c r="F3027" s="5">
        <f>[2]攻击!$O29</f>
        <v>2688</v>
      </c>
      <c r="G3027" s="5">
        <f t="shared" si="1964"/>
        <v>171</v>
      </c>
      <c r="H3027" s="5">
        <v>0</v>
      </c>
      <c r="I3027" s="6">
        <f t="shared" si="1965"/>
        <v>290</v>
      </c>
      <c r="J3027">
        <v>0</v>
      </c>
      <c r="K3027" s="11">
        <f t="shared" si="1966"/>
        <v>8</v>
      </c>
      <c r="L3027">
        <v>0</v>
      </c>
      <c r="M3027">
        <v>0</v>
      </c>
      <c r="N3027" s="7">
        <v>0</v>
      </c>
      <c r="O3027" s="7" t="str">
        <f t="shared" ref="O3027:Q3027" si="1984">O2927</f>
        <v>1-1,2-25</v>
      </c>
      <c r="P3027" s="5" t="str">
        <f t="shared" si="1968"/>
        <v>1-8437</v>
      </c>
      <c r="Q3027" s="7">
        <f t="shared" si="1984"/>
        <v>0</v>
      </c>
      <c r="R3027" s="5">
        <f t="shared" si="1969"/>
        <v>2688</v>
      </c>
      <c r="S3027" s="5">
        <v>15</v>
      </c>
      <c r="T3027" s="5">
        <v>0</v>
      </c>
      <c r="U3027">
        <f>[2]升级消耗!$M27</f>
        <v>8437</v>
      </c>
      <c r="V3027">
        <f t="shared" si="1943"/>
        <v>2</v>
      </c>
      <c r="AA3027" s="5">
        <f t="shared" si="1970"/>
        <v>290</v>
      </c>
    </row>
    <row r="3028" spans="1:27">
      <c r="A3028" s="5">
        <f t="shared" si="1962"/>
        <v>1011025</v>
      </c>
      <c r="B3028" s="5">
        <f t="shared" si="1940"/>
        <v>1011</v>
      </c>
      <c r="C3028" s="5">
        <f>VLOOKUP(B3028,[1]role!$A:$J,10,1)</f>
        <v>55</v>
      </c>
      <c r="D3028" s="5">
        <f t="shared" si="1941"/>
        <v>25</v>
      </c>
      <c r="E3028" s="10" t="s">
        <v>242</v>
      </c>
      <c r="F3028" s="5">
        <f>[2]攻击!$O30</f>
        <v>2816</v>
      </c>
      <c r="G3028" s="5">
        <f t="shared" si="1964"/>
        <v>176</v>
      </c>
      <c r="H3028" s="5">
        <v>0</v>
      </c>
      <c r="I3028" s="6">
        <f t="shared" si="1965"/>
        <v>300</v>
      </c>
      <c r="J3028">
        <v>0</v>
      </c>
      <c r="K3028" s="11">
        <f t="shared" si="1966"/>
        <v>8</v>
      </c>
      <c r="L3028">
        <v>0</v>
      </c>
      <c r="M3028">
        <v>0</v>
      </c>
      <c r="N3028" s="7">
        <v>0</v>
      </c>
      <c r="O3028" s="7" t="str">
        <f t="shared" ref="O3028:Q3028" si="1985">O2928</f>
        <v>1-1,2-26</v>
      </c>
      <c r="P3028" s="5" t="str">
        <f t="shared" si="1968"/>
        <v>1-8779</v>
      </c>
      <c r="Q3028" s="7">
        <f t="shared" si="1985"/>
        <v>0</v>
      </c>
      <c r="R3028" s="5">
        <f t="shared" si="1969"/>
        <v>2816</v>
      </c>
      <c r="S3028" s="5">
        <v>15</v>
      </c>
      <c r="T3028" s="5">
        <v>0</v>
      </c>
      <c r="U3028">
        <f>[2]升级消耗!$M28</f>
        <v>8779</v>
      </c>
      <c r="V3028">
        <f t="shared" si="1943"/>
        <v>2</v>
      </c>
      <c r="AA3028" s="5">
        <f t="shared" si="1970"/>
        <v>300</v>
      </c>
    </row>
    <row r="3029" spans="1:27">
      <c r="A3029" s="5">
        <f t="shared" si="1962"/>
        <v>1011026</v>
      </c>
      <c r="B3029" s="5">
        <f t="shared" si="1940"/>
        <v>1011</v>
      </c>
      <c r="C3029" s="5">
        <f>VLOOKUP(B3029,[1]role!$A:$J,10,1)</f>
        <v>55</v>
      </c>
      <c r="D3029" s="5">
        <f t="shared" si="1941"/>
        <v>26</v>
      </c>
      <c r="E3029" s="10" t="s">
        <v>242</v>
      </c>
      <c r="F3029" s="5">
        <f>[2]攻击!$O31</f>
        <v>3008</v>
      </c>
      <c r="G3029" s="5">
        <f t="shared" si="1964"/>
        <v>181</v>
      </c>
      <c r="H3029" s="5">
        <v>0</v>
      </c>
      <c r="I3029" s="6">
        <f t="shared" si="1965"/>
        <v>310</v>
      </c>
      <c r="J3029">
        <v>0</v>
      </c>
      <c r="K3029" s="11">
        <f t="shared" si="1966"/>
        <v>8</v>
      </c>
      <c r="L3029">
        <v>0</v>
      </c>
      <c r="M3029">
        <v>0</v>
      </c>
      <c r="N3029" s="7">
        <v>0</v>
      </c>
      <c r="O3029" s="7" t="str">
        <f t="shared" ref="O3029:Q3029" si="1986">O2929</f>
        <v>1-1,2-27</v>
      </c>
      <c r="P3029" s="5" t="str">
        <f t="shared" si="1968"/>
        <v>1-9886</v>
      </c>
      <c r="Q3029" s="7">
        <f t="shared" si="1986"/>
        <v>0</v>
      </c>
      <c r="R3029" s="5">
        <f t="shared" si="1969"/>
        <v>3008</v>
      </c>
      <c r="S3029" s="5">
        <v>15</v>
      </c>
      <c r="T3029" s="5">
        <v>0</v>
      </c>
      <c r="U3029">
        <f>[2]升级消耗!$M29</f>
        <v>9886</v>
      </c>
      <c r="V3029">
        <f t="shared" si="1943"/>
        <v>2</v>
      </c>
      <c r="AA3029" s="5">
        <f t="shared" si="1970"/>
        <v>310</v>
      </c>
    </row>
    <row r="3030" spans="1:27">
      <c r="A3030" s="5">
        <f t="shared" si="1962"/>
        <v>1011027</v>
      </c>
      <c r="B3030" s="5">
        <f t="shared" si="1940"/>
        <v>1011</v>
      </c>
      <c r="C3030" s="5">
        <f>VLOOKUP(B3030,[1]role!$A:$J,10,1)</f>
        <v>55</v>
      </c>
      <c r="D3030" s="5">
        <f t="shared" si="1941"/>
        <v>27</v>
      </c>
      <c r="E3030" s="10" t="s">
        <v>242</v>
      </c>
      <c r="F3030" s="5">
        <f>[2]攻击!$O32</f>
        <v>3200</v>
      </c>
      <c r="G3030" s="5">
        <f t="shared" si="1964"/>
        <v>186</v>
      </c>
      <c r="H3030" s="5">
        <v>0</v>
      </c>
      <c r="I3030" s="6">
        <f t="shared" si="1965"/>
        <v>320</v>
      </c>
      <c r="J3030">
        <v>0</v>
      </c>
      <c r="K3030" s="11">
        <f t="shared" si="1966"/>
        <v>8</v>
      </c>
      <c r="L3030">
        <v>0</v>
      </c>
      <c r="M3030">
        <v>0</v>
      </c>
      <c r="N3030" s="7">
        <v>0</v>
      </c>
      <c r="O3030" s="7" t="str">
        <f t="shared" ref="O3030:Q3030" si="1987">O2930</f>
        <v>1-1,2-28</v>
      </c>
      <c r="P3030" s="5" t="str">
        <f t="shared" si="1968"/>
        <v>1-10480</v>
      </c>
      <c r="Q3030" s="7">
        <f t="shared" si="1987"/>
        <v>0</v>
      </c>
      <c r="R3030" s="5">
        <f t="shared" si="1969"/>
        <v>3200</v>
      </c>
      <c r="S3030" s="5">
        <v>15</v>
      </c>
      <c r="T3030" s="5">
        <v>0</v>
      </c>
      <c r="U3030">
        <f>[2]升级消耗!$M30</f>
        <v>10480</v>
      </c>
      <c r="V3030">
        <f t="shared" si="1943"/>
        <v>2</v>
      </c>
      <c r="AA3030" s="5">
        <f t="shared" si="1970"/>
        <v>320</v>
      </c>
    </row>
    <row r="3031" spans="1:27">
      <c r="A3031" s="5">
        <f t="shared" si="1962"/>
        <v>1011028</v>
      </c>
      <c r="B3031" s="5">
        <f t="shared" si="1940"/>
        <v>1011</v>
      </c>
      <c r="C3031" s="5">
        <f>VLOOKUP(B3031,[1]role!$A:$J,10,1)</f>
        <v>55</v>
      </c>
      <c r="D3031" s="5">
        <f t="shared" si="1941"/>
        <v>28</v>
      </c>
      <c r="E3031" s="10" t="s">
        <v>242</v>
      </c>
      <c r="F3031" s="5">
        <f>[2]攻击!$O33</f>
        <v>3400</v>
      </c>
      <c r="G3031" s="5">
        <f t="shared" si="1964"/>
        <v>191</v>
      </c>
      <c r="H3031" s="5">
        <v>0</v>
      </c>
      <c r="I3031" s="6">
        <f t="shared" si="1965"/>
        <v>330</v>
      </c>
      <c r="J3031">
        <v>0</v>
      </c>
      <c r="K3031" s="11">
        <f t="shared" si="1966"/>
        <v>8</v>
      </c>
      <c r="L3031">
        <v>0</v>
      </c>
      <c r="M3031">
        <v>0</v>
      </c>
      <c r="N3031" s="7">
        <v>0</v>
      </c>
      <c r="O3031" s="7" t="str">
        <f t="shared" ref="O3031:Q3031" si="1988">O2931</f>
        <v>1-1,2-29</v>
      </c>
      <c r="P3031" s="5" t="str">
        <f t="shared" si="1968"/>
        <v>1-11067</v>
      </c>
      <c r="Q3031" s="7">
        <f t="shared" si="1988"/>
        <v>0</v>
      </c>
      <c r="R3031" s="5">
        <f t="shared" si="1969"/>
        <v>3400</v>
      </c>
      <c r="S3031" s="5">
        <v>15</v>
      </c>
      <c r="T3031" s="5">
        <v>0</v>
      </c>
      <c r="U3031">
        <f>[2]升级消耗!$M31</f>
        <v>11067</v>
      </c>
      <c r="V3031">
        <f t="shared" si="1943"/>
        <v>2</v>
      </c>
      <c r="AA3031" s="5">
        <f t="shared" si="1970"/>
        <v>330</v>
      </c>
    </row>
    <row r="3032" spans="1:27">
      <c r="A3032" s="5">
        <f t="shared" si="1962"/>
        <v>1011029</v>
      </c>
      <c r="B3032" s="5">
        <f t="shared" si="1940"/>
        <v>1011</v>
      </c>
      <c r="C3032" s="5">
        <f>VLOOKUP(B3032,[1]role!$A:$J,10,1)</f>
        <v>55</v>
      </c>
      <c r="D3032" s="5">
        <f t="shared" si="1941"/>
        <v>29</v>
      </c>
      <c r="E3032" s="10" t="s">
        <v>242</v>
      </c>
      <c r="F3032" s="5">
        <f>[2]攻击!$O34</f>
        <v>3600</v>
      </c>
      <c r="G3032" s="5">
        <f t="shared" si="1964"/>
        <v>196</v>
      </c>
      <c r="H3032" s="5">
        <v>0</v>
      </c>
      <c r="I3032" s="6">
        <f t="shared" si="1965"/>
        <v>340</v>
      </c>
      <c r="J3032">
        <v>0</v>
      </c>
      <c r="K3032" s="11">
        <f t="shared" si="1966"/>
        <v>8</v>
      </c>
      <c r="L3032">
        <v>0</v>
      </c>
      <c r="M3032">
        <v>0</v>
      </c>
      <c r="N3032" s="7">
        <v>0</v>
      </c>
      <c r="O3032" s="7" t="str">
        <f t="shared" ref="O3032:Q3032" si="1989">O2932</f>
        <v>1-1,2-30</v>
      </c>
      <c r="P3032" s="5" t="str">
        <f t="shared" si="1968"/>
        <v>1-11648</v>
      </c>
      <c r="Q3032" s="7">
        <f t="shared" si="1989"/>
        <v>0</v>
      </c>
      <c r="R3032" s="5">
        <f t="shared" si="1969"/>
        <v>3600</v>
      </c>
      <c r="S3032" s="5">
        <v>15</v>
      </c>
      <c r="T3032" s="5">
        <v>0</v>
      </c>
      <c r="U3032">
        <f>[2]升级消耗!$M32</f>
        <v>11648</v>
      </c>
      <c r="V3032">
        <f t="shared" si="1943"/>
        <v>2</v>
      </c>
      <c r="AA3032" s="5">
        <f t="shared" si="1970"/>
        <v>340</v>
      </c>
    </row>
    <row r="3033" spans="1:27">
      <c r="A3033" s="5">
        <f t="shared" si="1962"/>
        <v>1011030</v>
      </c>
      <c r="B3033" s="5">
        <f t="shared" si="1940"/>
        <v>1011</v>
      </c>
      <c r="C3033" s="5">
        <f>VLOOKUP(B3033,[1]role!$A:$J,10,1)</f>
        <v>55</v>
      </c>
      <c r="D3033" s="5">
        <f t="shared" si="1941"/>
        <v>30</v>
      </c>
      <c r="E3033" s="10" t="s">
        <v>242</v>
      </c>
      <c r="F3033" s="5">
        <f>[2]攻击!$O35</f>
        <v>3808</v>
      </c>
      <c r="G3033" s="5">
        <f t="shared" si="1964"/>
        <v>201</v>
      </c>
      <c r="H3033" s="5">
        <v>0</v>
      </c>
      <c r="I3033" s="6">
        <f t="shared" si="1965"/>
        <v>350</v>
      </c>
      <c r="J3033">
        <v>0</v>
      </c>
      <c r="K3033" s="11">
        <f t="shared" si="1966"/>
        <v>8</v>
      </c>
      <c r="L3033">
        <v>0</v>
      </c>
      <c r="M3033">
        <v>0</v>
      </c>
      <c r="N3033" s="7">
        <v>0</v>
      </c>
      <c r="O3033" s="7" t="str">
        <f t="shared" ref="O3033:Q3033" si="1990">O2933</f>
        <v>1-1,2-31</v>
      </c>
      <c r="P3033" s="5" t="str">
        <f t="shared" si="1968"/>
        <v>1-12250</v>
      </c>
      <c r="Q3033" s="7">
        <f t="shared" si="1990"/>
        <v>0</v>
      </c>
      <c r="R3033" s="5">
        <f t="shared" si="1969"/>
        <v>3808</v>
      </c>
      <c r="S3033" s="5">
        <v>15</v>
      </c>
      <c r="T3033" s="5">
        <v>0</v>
      </c>
      <c r="U3033">
        <f>[2]升级消耗!$M33</f>
        <v>12250</v>
      </c>
      <c r="V3033">
        <f t="shared" si="1943"/>
        <v>2</v>
      </c>
      <c r="AA3033" s="5">
        <f t="shared" si="1970"/>
        <v>350</v>
      </c>
    </row>
    <row r="3034" spans="1:27">
      <c r="A3034" s="5">
        <f t="shared" si="1962"/>
        <v>1011031</v>
      </c>
      <c r="B3034" s="5">
        <f t="shared" si="1940"/>
        <v>1011</v>
      </c>
      <c r="C3034" s="5">
        <f>VLOOKUP(B3034,[1]role!$A:$J,10,1)</f>
        <v>55</v>
      </c>
      <c r="D3034" s="5">
        <f t="shared" si="1941"/>
        <v>31</v>
      </c>
      <c r="E3034" s="10" t="s">
        <v>242</v>
      </c>
      <c r="F3034" s="5">
        <f>[2]攻击!$O36</f>
        <v>4016</v>
      </c>
      <c r="G3034" s="5">
        <f t="shared" si="1964"/>
        <v>206</v>
      </c>
      <c r="H3034" s="5">
        <v>0</v>
      </c>
      <c r="I3034" s="6">
        <f t="shared" si="1965"/>
        <v>360</v>
      </c>
      <c r="J3034">
        <v>0</v>
      </c>
      <c r="K3034" s="11">
        <f t="shared" si="1966"/>
        <v>8</v>
      </c>
      <c r="L3034">
        <v>0</v>
      </c>
      <c r="M3034">
        <v>0</v>
      </c>
      <c r="N3034" s="7">
        <v>0</v>
      </c>
      <c r="O3034" s="7" t="str">
        <f t="shared" ref="O3034:Q3034" si="1991">O2934</f>
        <v>1-1,2-32</v>
      </c>
      <c r="P3034" s="5" t="str">
        <f t="shared" si="1968"/>
        <v>1-13564</v>
      </c>
      <c r="Q3034" s="7">
        <f t="shared" si="1991"/>
        <v>0</v>
      </c>
      <c r="R3034" s="5">
        <f t="shared" si="1969"/>
        <v>4016</v>
      </c>
      <c r="S3034" s="5">
        <v>15</v>
      </c>
      <c r="T3034" s="5">
        <v>0</v>
      </c>
      <c r="U3034">
        <f>[2]升级消耗!$M34</f>
        <v>13564</v>
      </c>
      <c r="V3034">
        <f t="shared" si="1943"/>
        <v>2</v>
      </c>
      <c r="AA3034" s="5">
        <f t="shared" si="1970"/>
        <v>360</v>
      </c>
    </row>
    <row r="3035" spans="1:27">
      <c r="A3035" s="5">
        <f t="shared" si="1962"/>
        <v>1011032</v>
      </c>
      <c r="B3035" s="5">
        <f t="shared" si="1940"/>
        <v>1011</v>
      </c>
      <c r="C3035" s="5">
        <f>VLOOKUP(B3035,[1]role!$A:$J,10,1)</f>
        <v>55</v>
      </c>
      <c r="D3035" s="5">
        <f t="shared" si="1941"/>
        <v>32</v>
      </c>
      <c r="E3035" s="10" t="s">
        <v>242</v>
      </c>
      <c r="F3035" s="5">
        <f>[2]攻击!$O37</f>
        <v>4232</v>
      </c>
      <c r="G3035" s="5">
        <f t="shared" si="1964"/>
        <v>211</v>
      </c>
      <c r="H3035" s="5">
        <v>0</v>
      </c>
      <c r="I3035" s="6">
        <f t="shared" si="1965"/>
        <v>370</v>
      </c>
      <c r="J3035">
        <v>0</v>
      </c>
      <c r="K3035" s="11">
        <f t="shared" si="1966"/>
        <v>8</v>
      </c>
      <c r="L3035">
        <v>0</v>
      </c>
      <c r="M3035">
        <v>0</v>
      </c>
      <c r="N3035" s="7">
        <v>0</v>
      </c>
      <c r="O3035" s="7" t="str">
        <f t="shared" ref="O3035:Q3035" si="1992">O2935</f>
        <v>1-1,2-33</v>
      </c>
      <c r="P3035" s="5" t="str">
        <f t="shared" si="1968"/>
        <v>1-14205</v>
      </c>
      <c r="Q3035" s="7">
        <f t="shared" si="1992"/>
        <v>0</v>
      </c>
      <c r="R3035" s="5">
        <f t="shared" si="1969"/>
        <v>4232</v>
      </c>
      <c r="S3035" s="5">
        <v>15</v>
      </c>
      <c r="T3035" s="5">
        <v>0</v>
      </c>
      <c r="U3035">
        <f>[2]升级消耗!$M35</f>
        <v>14205</v>
      </c>
      <c r="V3035">
        <f t="shared" si="1943"/>
        <v>2</v>
      </c>
      <c r="AA3035" s="5">
        <f t="shared" si="1970"/>
        <v>370</v>
      </c>
    </row>
    <row r="3036" spans="1:27">
      <c r="A3036" s="5">
        <f t="shared" si="1962"/>
        <v>1011033</v>
      </c>
      <c r="B3036" s="5">
        <f t="shared" si="1940"/>
        <v>1011</v>
      </c>
      <c r="C3036" s="5">
        <f>VLOOKUP(B3036,[1]role!$A:$J,10,1)</f>
        <v>55</v>
      </c>
      <c r="D3036" s="5">
        <f t="shared" si="1941"/>
        <v>33</v>
      </c>
      <c r="E3036" s="10" t="s">
        <v>242</v>
      </c>
      <c r="F3036" s="5">
        <f>[2]攻击!$O38</f>
        <v>4448</v>
      </c>
      <c r="G3036" s="5">
        <f t="shared" si="1964"/>
        <v>216</v>
      </c>
      <c r="H3036" s="5">
        <v>0</v>
      </c>
      <c r="I3036" s="6">
        <f t="shared" si="1965"/>
        <v>380</v>
      </c>
      <c r="J3036">
        <v>0</v>
      </c>
      <c r="K3036" s="11">
        <f t="shared" si="1966"/>
        <v>8</v>
      </c>
      <c r="L3036">
        <v>0</v>
      </c>
      <c r="M3036">
        <v>0</v>
      </c>
      <c r="N3036" s="7">
        <v>0</v>
      </c>
      <c r="O3036" s="7" t="str">
        <f t="shared" ref="O3036:Q3036" si="1993">O2936</f>
        <v>1-1,2-34</v>
      </c>
      <c r="P3036" s="5" t="str">
        <f t="shared" si="1968"/>
        <v>1-14866</v>
      </c>
      <c r="Q3036" s="7">
        <f t="shared" si="1993"/>
        <v>0</v>
      </c>
      <c r="R3036" s="5">
        <f t="shared" si="1969"/>
        <v>4448</v>
      </c>
      <c r="S3036" s="5">
        <v>15</v>
      </c>
      <c r="T3036" s="5">
        <v>0</v>
      </c>
      <c r="U3036">
        <f>[2]升级消耗!$M36</f>
        <v>14866</v>
      </c>
      <c r="V3036">
        <f t="shared" si="1943"/>
        <v>2</v>
      </c>
      <c r="AA3036" s="5">
        <f t="shared" si="1970"/>
        <v>380</v>
      </c>
    </row>
    <row r="3037" spans="1:27">
      <c r="A3037" s="5">
        <f t="shared" si="1962"/>
        <v>1011034</v>
      </c>
      <c r="B3037" s="5">
        <f t="shared" si="1940"/>
        <v>1011</v>
      </c>
      <c r="C3037" s="5">
        <f>VLOOKUP(B3037,[1]role!$A:$J,10,1)</f>
        <v>55</v>
      </c>
      <c r="D3037" s="5">
        <f t="shared" si="1941"/>
        <v>34</v>
      </c>
      <c r="E3037" s="10" t="s">
        <v>242</v>
      </c>
      <c r="F3037" s="5">
        <f>[2]攻击!$O39</f>
        <v>4672</v>
      </c>
      <c r="G3037" s="5">
        <f t="shared" si="1964"/>
        <v>221</v>
      </c>
      <c r="H3037" s="5">
        <v>0</v>
      </c>
      <c r="I3037" s="6">
        <f t="shared" si="1965"/>
        <v>390</v>
      </c>
      <c r="J3037">
        <v>0</v>
      </c>
      <c r="K3037" s="11">
        <f t="shared" si="1966"/>
        <v>8</v>
      </c>
      <c r="L3037">
        <v>0</v>
      </c>
      <c r="M3037">
        <v>0</v>
      </c>
      <c r="N3037" s="7">
        <v>0</v>
      </c>
      <c r="O3037" s="7" t="str">
        <f t="shared" ref="O3037:Q3037" si="1994">O2937</f>
        <v>1-1,2-35</v>
      </c>
      <c r="P3037" s="5" t="str">
        <f t="shared" si="1968"/>
        <v>1-15547</v>
      </c>
      <c r="Q3037" s="7">
        <f t="shared" si="1994"/>
        <v>0</v>
      </c>
      <c r="R3037" s="5">
        <f t="shared" si="1969"/>
        <v>4672</v>
      </c>
      <c r="S3037" s="5">
        <v>15</v>
      </c>
      <c r="T3037" s="5">
        <v>0</v>
      </c>
      <c r="U3037">
        <f>[2]升级消耗!$M37</f>
        <v>15547</v>
      </c>
      <c r="V3037">
        <f t="shared" si="1943"/>
        <v>2</v>
      </c>
      <c r="AA3037" s="5">
        <f t="shared" si="1970"/>
        <v>390</v>
      </c>
    </row>
    <row r="3038" spans="1:27">
      <c r="A3038" s="5">
        <f t="shared" si="1962"/>
        <v>1011035</v>
      </c>
      <c r="B3038" s="5">
        <f t="shared" si="1940"/>
        <v>1011</v>
      </c>
      <c r="C3038" s="5">
        <f>VLOOKUP(B3038,[1]role!$A:$J,10,1)</f>
        <v>55</v>
      </c>
      <c r="D3038" s="5">
        <f t="shared" si="1941"/>
        <v>35</v>
      </c>
      <c r="E3038" s="10" t="s">
        <v>242</v>
      </c>
      <c r="F3038" s="5">
        <f>[2]攻击!$O40</f>
        <v>4896</v>
      </c>
      <c r="G3038" s="5">
        <f t="shared" si="1964"/>
        <v>226</v>
      </c>
      <c r="H3038" s="5">
        <v>0</v>
      </c>
      <c r="I3038" s="6">
        <f t="shared" si="1965"/>
        <v>400</v>
      </c>
      <c r="J3038">
        <v>0</v>
      </c>
      <c r="K3038" s="11">
        <f t="shared" si="1966"/>
        <v>8</v>
      </c>
      <c r="L3038">
        <v>0</v>
      </c>
      <c r="M3038">
        <v>0</v>
      </c>
      <c r="N3038" s="7">
        <v>0</v>
      </c>
      <c r="O3038" s="7" t="str">
        <f t="shared" ref="O3038:Q3038" si="1995">O2938</f>
        <v>1-1,2-36</v>
      </c>
      <c r="P3038" s="5" t="str">
        <f t="shared" si="1968"/>
        <v>1-16163</v>
      </c>
      <c r="Q3038" s="7">
        <f t="shared" si="1995"/>
        <v>0</v>
      </c>
      <c r="R3038" s="5">
        <f t="shared" si="1969"/>
        <v>4896</v>
      </c>
      <c r="S3038" s="5">
        <v>15</v>
      </c>
      <c r="T3038" s="5">
        <v>0</v>
      </c>
      <c r="U3038">
        <f>[2]升级消耗!$M38</f>
        <v>16163</v>
      </c>
      <c r="V3038">
        <f t="shared" si="1943"/>
        <v>2</v>
      </c>
      <c r="AA3038" s="5">
        <f t="shared" si="1970"/>
        <v>400</v>
      </c>
    </row>
    <row r="3039" spans="1:27">
      <c r="A3039" s="5">
        <f t="shared" si="1962"/>
        <v>1011036</v>
      </c>
      <c r="B3039" s="5">
        <f t="shared" si="1940"/>
        <v>1011</v>
      </c>
      <c r="C3039" s="5">
        <f>VLOOKUP(B3039,[1]role!$A:$J,10,1)</f>
        <v>55</v>
      </c>
      <c r="D3039" s="5">
        <f t="shared" si="1941"/>
        <v>36</v>
      </c>
      <c r="E3039" s="10" t="s">
        <v>242</v>
      </c>
      <c r="F3039" s="5">
        <f>[2]攻击!$O41</f>
        <v>5128</v>
      </c>
      <c r="G3039" s="5">
        <f t="shared" si="1964"/>
        <v>231</v>
      </c>
      <c r="H3039" s="5">
        <v>0</v>
      </c>
      <c r="I3039" s="6">
        <f t="shared" si="1965"/>
        <v>410</v>
      </c>
      <c r="J3039">
        <v>0</v>
      </c>
      <c r="K3039" s="11">
        <f t="shared" si="1966"/>
        <v>8</v>
      </c>
      <c r="L3039">
        <v>0</v>
      </c>
      <c r="M3039">
        <v>0</v>
      </c>
      <c r="N3039" s="7">
        <v>0</v>
      </c>
      <c r="O3039" s="7" t="str">
        <f t="shared" ref="O3039:Q3039" si="1996">O2939</f>
        <v>1-1,2-37</v>
      </c>
      <c r="P3039" s="5" t="str">
        <f t="shared" si="1968"/>
        <v>1-17751</v>
      </c>
      <c r="Q3039" s="7">
        <f t="shared" si="1996"/>
        <v>0</v>
      </c>
      <c r="R3039" s="5">
        <f t="shared" si="1969"/>
        <v>5128</v>
      </c>
      <c r="S3039" s="5">
        <v>15</v>
      </c>
      <c r="T3039" s="5">
        <v>0</v>
      </c>
      <c r="U3039">
        <f>[2]升级消耗!$M39</f>
        <v>17751</v>
      </c>
      <c r="V3039">
        <f t="shared" si="1943"/>
        <v>2</v>
      </c>
      <c r="AA3039" s="5">
        <f t="shared" si="1970"/>
        <v>410</v>
      </c>
    </row>
    <row r="3040" spans="1:27">
      <c r="A3040" s="5">
        <f t="shared" si="1962"/>
        <v>1011037</v>
      </c>
      <c r="B3040" s="5">
        <f t="shared" si="1940"/>
        <v>1011</v>
      </c>
      <c r="C3040" s="5">
        <f>VLOOKUP(B3040,[1]role!$A:$J,10,1)</f>
        <v>55</v>
      </c>
      <c r="D3040" s="5">
        <f t="shared" si="1941"/>
        <v>37</v>
      </c>
      <c r="E3040" s="10" t="s">
        <v>242</v>
      </c>
      <c r="F3040" s="5">
        <f>[2]攻击!$O42</f>
        <v>5360</v>
      </c>
      <c r="G3040" s="5">
        <f t="shared" si="1964"/>
        <v>236</v>
      </c>
      <c r="H3040" s="5">
        <v>0</v>
      </c>
      <c r="I3040" s="6">
        <f t="shared" si="1965"/>
        <v>420</v>
      </c>
      <c r="J3040">
        <v>0</v>
      </c>
      <c r="K3040" s="11">
        <f t="shared" si="1966"/>
        <v>8</v>
      </c>
      <c r="L3040">
        <v>0</v>
      </c>
      <c r="M3040">
        <v>0</v>
      </c>
      <c r="N3040" s="7">
        <v>0</v>
      </c>
      <c r="O3040" s="7" t="str">
        <f t="shared" ref="O3040:Q3040" si="1997">O2940</f>
        <v>1-1,2-38</v>
      </c>
      <c r="P3040" s="5" t="str">
        <f t="shared" si="1968"/>
        <v>1-18457</v>
      </c>
      <c r="Q3040" s="7">
        <f t="shared" si="1997"/>
        <v>0</v>
      </c>
      <c r="R3040" s="5">
        <f t="shared" si="1969"/>
        <v>5360</v>
      </c>
      <c r="S3040" s="5">
        <v>15</v>
      </c>
      <c r="T3040" s="5">
        <v>0</v>
      </c>
      <c r="U3040">
        <f>[2]升级消耗!$M40</f>
        <v>18457</v>
      </c>
      <c r="V3040">
        <f t="shared" si="1943"/>
        <v>2</v>
      </c>
      <c r="AA3040" s="5">
        <f t="shared" si="1970"/>
        <v>420</v>
      </c>
    </row>
    <row r="3041" spans="1:27">
      <c r="A3041" s="5">
        <f t="shared" si="1962"/>
        <v>1011038</v>
      </c>
      <c r="B3041" s="5">
        <f t="shared" si="1940"/>
        <v>1011</v>
      </c>
      <c r="C3041" s="5">
        <f>VLOOKUP(B3041,[1]role!$A:$J,10,1)</f>
        <v>55</v>
      </c>
      <c r="D3041" s="5">
        <f t="shared" si="1941"/>
        <v>38</v>
      </c>
      <c r="E3041" s="10" t="s">
        <v>242</v>
      </c>
      <c r="F3041" s="5">
        <f>[2]攻击!$O43</f>
        <v>5600</v>
      </c>
      <c r="G3041" s="5">
        <f t="shared" si="1964"/>
        <v>241</v>
      </c>
      <c r="H3041" s="5">
        <v>0</v>
      </c>
      <c r="I3041" s="6">
        <f t="shared" si="1965"/>
        <v>430</v>
      </c>
      <c r="J3041">
        <v>0</v>
      </c>
      <c r="K3041" s="11">
        <f t="shared" si="1966"/>
        <v>8</v>
      </c>
      <c r="L3041">
        <v>0</v>
      </c>
      <c r="M3041">
        <v>0</v>
      </c>
      <c r="N3041" s="7">
        <v>0</v>
      </c>
      <c r="O3041" s="7" t="str">
        <f t="shared" ref="O3041:Q3041" si="1998">O2941</f>
        <v>1-1,2-39</v>
      </c>
      <c r="P3041" s="5" t="str">
        <f t="shared" si="1968"/>
        <v>1-19182</v>
      </c>
      <c r="Q3041" s="7">
        <f t="shared" si="1998"/>
        <v>0</v>
      </c>
      <c r="R3041" s="5">
        <f t="shared" si="1969"/>
        <v>5600</v>
      </c>
      <c r="S3041" s="5">
        <v>15</v>
      </c>
      <c r="T3041" s="5">
        <v>0</v>
      </c>
      <c r="U3041">
        <f>[2]升级消耗!$M41</f>
        <v>19182</v>
      </c>
      <c r="V3041">
        <f t="shared" si="1943"/>
        <v>2</v>
      </c>
      <c r="AA3041" s="5">
        <f t="shared" si="1970"/>
        <v>430</v>
      </c>
    </row>
    <row r="3042" spans="1:27">
      <c r="A3042" s="5">
        <f t="shared" si="1962"/>
        <v>1011039</v>
      </c>
      <c r="B3042" s="5">
        <f t="shared" si="1940"/>
        <v>1011</v>
      </c>
      <c r="C3042" s="5">
        <f>VLOOKUP(B3042,[1]role!$A:$J,10,1)</f>
        <v>55</v>
      </c>
      <c r="D3042" s="5">
        <f t="shared" si="1941"/>
        <v>39</v>
      </c>
      <c r="E3042" s="10" t="s">
        <v>242</v>
      </c>
      <c r="F3042" s="5">
        <f>[2]攻击!$O44</f>
        <v>5840</v>
      </c>
      <c r="G3042" s="5">
        <f t="shared" si="1964"/>
        <v>246</v>
      </c>
      <c r="H3042" s="5">
        <v>0</v>
      </c>
      <c r="I3042" s="6">
        <f t="shared" si="1965"/>
        <v>440</v>
      </c>
      <c r="J3042">
        <v>0</v>
      </c>
      <c r="K3042" s="11">
        <f t="shared" si="1966"/>
        <v>8</v>
      </c>
      <c r="L3042">
        <v>0</v>
      </c>
      <c r="M3042">
        <v>0</v>
      </c>
      <c r="N3042" s="7">
        <v>0</v>
      </c>
      <c r="O3042" s="7" t="str">
        <f t="shared" ref="O3042:Q3042" si="1999">O2942</f>
        <v>1-1,2-40</v>
      </c>
      <c r="P3042" s="5" t="str">
        <f t="shared" si="1968"/>
        <v>1-19869</v>
      </c>
      <c r="Q3042" s="7">
        <f t="shared" si="1999"/>
        <v>0</v>
      </c>
      <c r="R3042" s="5">
        <f t="shared" si="1969"/>
        <v>5840</v>
      </c>
      <c r="S3042" s="5">
        <v>15</v>
      </c>
      <c r="T3042" s="5">
        <v>0</v>
      </c>
      <c r="U3042">
        <f>[2]升级消耗!$M42</f>
        <v>19869</v>
      </c>
      <c r="V3042">
        <f t="shared" si="1943"/>
        <v>2</v>
      </c>
      <c r="AA3042" s="5">
        <f t="shared" si="1970"/>
        <v>440</v>
      </c>
    </row>
    <row r="3043" spans="1:27">
      <c r="A3043" s="5">
        <f t="shared" si="1962"/>
        <v>1011040</v>
      </c>
      <c r="B3043" s="5">
        <f t="shared" si="1940"/>
        <v>1011</v>
      </c>
      <c r="C3043" s="5">
        <f>VLOOKUP(B3043,[1]role!$A:$J,10,1)</f>
        <v>55</v>
      </c>
      <c r="D3043" s="5">
        <f t="shared" si="1941"/>
        <v>40</v>
      </c>
      <c r="E3043" s="10" t="s">
        <v>242</v>
      </c>
      <c r="F3043" s="5">
        <f>[2]攻击!$O45</f>
        <v>6088</v>
      </c>
      <c r="G3043" s="5">
        <f t="shared" si="1964"/>
        <v>251</v>
      </c>
      <c r="H3043" s="5">
        <v>0</v>
      </c>
      <c r="I3043" s="6">
        <f t="shared" si="1965"/>
        <v>450</v>
      </c>
      <c r="J3043">
        <v>0</v>
      </c>
      <c r="K3043" s="11">
        <f t="shared" si="1966"/>
        <v>8</v>
      </c>
      <c r="L3043">
        <v>0</v>
      </c>
      <c r="M3043">
        <v>0</v>
      </c>
      <c r="N3043" s="7">
        <v>0</v>
      </c>
      <c r="O3043" s="7" t="str">
        <f t="shared" ref="O3043:Q3043" si="2000">O2943</f>
        <v>1-1,2-41</v>
      </c>
      <c r="P3043" s="5" t="str">
        <f t="shared" si="1968"/>
        <v>1-20602</v>
      </c>
      <c r="Q3043" s="7">
        <f t="shared" si="2000"/>
        <v>0</v>
      </c>
      <c r="R3043" s="5">
        <f t="shared" si="1969"/>
        <v>6088</v>
      </c>
      <c r="S3043" s="5">
        <v>15</v>
      </c>
      <c r="T3043" s="5">
        <v>0</v>
      </c>
      <c r="U3043">
        <f>[2]升级消耗!$M43</f>
        <v>20602</v>
      </c>
      <c r="V3043">
        <f t="shared" si="1943"/>
        <v>2</v>
      </c>
      <c r="AA3043" s="5">
        <f t="shared" si="1970"/>
        <v>450</v>
      </c>
    </row>
    <row r="3044" spans="1:27">
      <c r="A3044" s="5">
        <f t="shared" si="1962"/>
        <v>1011041</v>
      </c>
      <c r="B3044" s="5">
        <f t="shared" si="1940"/>
        <v>1011</v>
      </c>
      <c r="C3044" s="5">
        <f>VLOOKUP(B3044,[1]role!$A:$J,10,1)</f>
        <v>55</v>
      </c>
      <c r="D3044" s="5">
        <f t="shared" si="1941"/>
        <v>41</v>
      </c>
      <c r="E3044" s="10" t="s">
        <v>242</v>
      </c>
      <c r="F3044" s="5">
        <f>[2]攻击!$O46</f>
        <v>6336</v>
      </c>
      <c r="G3044" s="5">
        <f t="shared" si="1964"/>
        <v>256</v>
      </c>
      <c r="H3044" s="5">
        <v>0</v>
      </c>
      <c r="I3044" s="6">
        <f t="shared" si="1965"/>
        <v>460</v>
      </c>
      <c r="J3044">
        <v>0</v>
      </c>
      <c r="K3044" s="11">
        <f t="shared" si="1966"/>
        <v>8</v>
      </c>
      <c r="L3044">
        <v>0</v>
      </c>
      <c r="M3044">
        <v>0</v>
      </c>
      <c r="N3044" s="7">
        <v>0</v>
      </c>
      <c r="O3044" s="7" t="str">
        <f t="shared" ref="O3044:Q3044" si="2001">O2944</f>
        <v>1-1,2-42</v>
      </c>
      <c r="P3044" s="5" t="str">
        <f t="shared" si="1968"/>
        <v>1-22385</v>
      </c>
      <c r="Q3044" s="7">
        <f t="shared" si="2001"/>
        <v>0</v>
      </c>
      <c r="R3044" s="5">
        <f t="shared" si="1969"/>
        <v>6336</v>
      </c>
      <c r="S3044" s="5">
        <v>15</v>
      </c>
      <c r="T3044" s="5">
        <v>0</v>
      </c>
      <c r="U3044">
        <f>[2]升级消耗!$M44</f>
        <v>22385</v>
      </c>
      <c r="V3044">
        <f t="shared" si="1943"/>
        <v>2</v>
      </c>
      <c r="AA3044" s="5">
        <f t="shared" si="1970"/>
        <v>460</v>
      </c>
    </row>
    <row r="3045" spans="1:27">
      <c r="A3045" s="5">
        <f t="shared" si="1962"/>
        <v>1011042</v>
      </c>
      <c r="B3045" s="5">
        <f t="shared" si="1940"/>
        <v>1011</v>
      </c>
      <c r="C3045" s="5">
        <f>VLOOKUP(B3045,[1]role!$A:$J,10,1)</f>
        <v>55</v>
      </c>
      <c r="D3045" s="5">
        <f t="shared" si="1941"/>
        <v>42</v>
      </c>
      <c r="E3045" s="10" t="s">
        <v>242</v>
      </c>
      <c r="F3045" s="5">
        <f>[2]攻击!$O47</f>
        <v>6592</v>
      </c>
      <c r="G3045" s="5">
        <f t="shared" si="1964"/>
        <v>261</v>
      </c>
      <c r="H3045" s="5">
        <v>0</v>
      </c>
      <c r="I3045" s="6">
        <f t="shared" si="1965"/>
        <v>470</v>
      </c>
      <c r="J3045">
        <v>0</v>
      </c>
      <c r="K3045" s="11">
        <f t="shared" si="1966"/>
        <v>8</v>
      </c>
      <c r="L3045">
        <v>0</v>
      </c>
      <c r="M3045">
        <v>0</v>
      </c>
      <c r="N3045" s="7">
        <v>0</v>
      </c>
      <c r="O3045" s="7" t="str">
        <f t="shared" ref="O3045:Q3045" si="2002">O2945</f>
        <v>1-1,2-43</v>
      </c>
      <c r="P3045" s="5" t="str">
        <f t="shared" si="1968"/>
        <v>1-23119</v>
      </c>
      <c r="Q3045" s="7">
        <f t="shared" si="2002"/>
        <v>0</v>
      </c>
      <c r="R3045" s="5">
        <f t="shared" si="1969"/>
        <v>6592</v>
      </c>
      <c r="S3045" s="5">
        <v>15</v>
      </c>
      <c r="T3045" s="5">
        <v>0</v>
      </c>
      <c r="U3045">
        <f>[2]升级消耗!$M45</f>
        <v>23119</v>
      </c>
      <c r="V3045">
        <f t="shared" si="1943"/>
        <v>2</v>
      </c>
      <c r="AA3045" s="5">
        <f t="shared" si="1970"/>
        <v>470</v>
      </c>
    </row>
    <row r="3046" spans="1:27">
      <c r="A3046" s="5">
        <f t="shared" si="1962"/>
        <v>1011043</v>
      </c>
      <c r="B3046" s="5">
        <f t="shared" si="1940"/>
        <v>1011</v>
      </c>
      <c r="C3046" s="5">
        <f>VLOOKUP(B3046,[1]role!$A:$J,10,1)</f>
        <v>55</v>
      </c>
      <c r="D3046" s="5">
        <f t="shared" si="1941"/>
        <v>43</v>
      </c>
      <c r="E3046" s="10" t="s">
        <v>242</v>
      </c>
      <c r="F3046" s="5">
        <f>[2]攻击!$O48</f>
        <v>6848</v>
      </c>
      <c r="G3046" s="5">
        <f t="shared" si="1964"/>
        <v>266</v>
      </c>
      <c r="H3046" s="5">
        <v>0</v>
      </c>
      <c r="I3046" s="6">
        <f t="shared" si="1965"/>
        <v>480</v>
      </c>
      <c r="J3046">
        <v>0</v>
      </c>
      <c r="K3046" s="11">
        <f t="shared" si="1966"/>
        <v>8</v>
      </c>
      <c r="L3046">
        <v>0</v>
      </c>
      <c r="M3046">
        <v>0</v>
      </c>
      <c r="N3046" s="7">
        <v>0</v>
      </c>
      <c r="O3046" s="7" t="str">
        <f t="shared" ref="O3046:Q3046" si="2003">O2946</f>
        <v>1-1,2-44</v>
      </c>
      <c r="P3046" s="5" t="str">
        <f t="shared" si="1968"/>
        <v>1-23896</v>
      </c>
      <c r="Q3046" s="7">
        <f t="shared" si="2003"/>
        <v>0</v>
      </c>
      <c r="R3046" s="5">
        <f t="shared" si="1969"/>
        <v>6848</v>
      </c>
      <c r="S3046" s="5">
        <v>15</v>
      </c>
      <c r="T3046" s="5">
        <v>0</v>
      </c>
      <c r="U3046">
        <f>[2]升级消耗!$M46</f>
        <v>23896</v>
      </c>
      <c r="V3046">
        <f t="shared" si="1943"/>
        <v>2</v>
      </c>
      <c r="AA3046" s="5">
        <f t="shared" si="1970"/>
        <v>480</v>
      </c>
    </row>
    <row r="3047" spans="1:27">
      <c r="A3047" s="5">
        <f t="shared" si="1962"/>
        <v>1011044</v>
      </c>
      <c r="B3047" s="5">
        <f t="shared" si="1940"/>
        <v>1011</v>
      </c>
      <c r="C3047" s="5">
        <f>VLOOKUP(B3047,[1]role!$A:$J,10,1)</f>
        <v>55</v>
      </c>
      <c r="D3047" s="5">
        <f t="shared" si="1941"/>
        <v>44</v>
      </c>
      <c r="E3047" s="10" t="s">
        <v>242</v>
      </c>
      <c r="F3047" s="5">
        <f>[2]攻击!$O49</f>
        <v>7112</v>
      </c>
      <c r="G3047" s="5">
        <f t="shared" si="1964"/>
        <v>271</v>
      </c>
      <c r="H3047" s="5">
        <v>0</v>
      </c>
      <c r="I3047" s="6">
        <f t="shared" si="1965"/>
        <v>490</v>
      </c>
      <c r="J3047">
        <v>0</v>
      </c>
      <c r="K3047" s="11">
        <f t="shared" si="1966"/>
        <v>8</v>
      </c>
      <c r="L3047">
        <v>0</v>
      </c>
      <c r="M3047">
        <v>0</v>
      </c>
      <c r="N3047" s="7">
        <v>0</v>
      </c>
      <c r="O3047" s="7" t="str">
        <f t="shared" ref="O3047:Q3047" si="2004">O2947</f>
        <v>1-1,2-45</v>
      </c>
      <c r="P3047" s="5" t="str">
        <f t="shared" si="1968"/>
        <v>1-24689</v>
      </c>
      <c r="Q3047" s="7">
        <f t="shared" si="2004"/>
        <v>0</v>
      </c>
      <c r="R3047" s="5">
        <f t="shared" si="1969"/>
        <v>7112</v>
      </c>
      <c r="S3047" s="5">
        <v>15</v>
      </c>
      <c r="T3047" s="5">
        <v>0</v>
      </c>
      <c r="U3047">
        <f>[2]升级消耗!$M47</f>
        <v>24689</v>
      </c>
      <c r="V3047">
        <f t="shared" si="1943"/>
        <v>2</v>
      </c>
      <c r="AA3047" s="5">
        <f t="shared" si="1970"/>
        <v>490</v>
      </c>
    </row>
    <row r="3048" spans="1:27">
      <c r="A3048" s="5">
        <f t="shared" si="1962"/>
        <v>1011045</v>
      </c>
      <c r="B3048" s="5">
        <f t="shared" si="1940"/>
        <v>1011</v>
      </c>
      <c r="C3048" s="5">
        <f>VLOOKUP(B3048,[1]role!$A:$J,10,1)</f>
        <v>55</v>
      </c>
      <c r="D3048" s="5">
        <f t="shared" si="1941"/>
        <v>45</v>
      </c>
      <c r="E3048" s="10" t="s">
        <v>242</v>
      </c>
      <c r="F3048" s="5">
        <f>[2]攻击!$O50</f>
        <v>7376</v>
      </c>
      <c r="G3048" s="5">
        <f t="shared" si="1964"/>
        <v>276</v>
      </c>
      <c r="H3048" s="5">
        <v>0</v>
      </c>
      <c r="I3048" s="6">
        <f t="shared" si="1965"/>
        <v>500</v>
      </c>
      <c r="J3048">
        <v>0</v>
      </c>
      <c r="K3048" s="11">
        <f t="shared" si="1966"/>
        <v>8</v>
      </c>
      <c r="L3048">
        <v>0</v>
      </c>
      <c r="M3048">
        <v>0</v>
      </c>
      <c r="N3048" s="7">
        <v>0</v>
      </c>
      <c r="O3048" s="7" t="str">
        <f t="shared" ref="O3048:Q3048" si="2005">O2948</f>
        <v>1-1,2-46</v>
      </c>
      <c r="P3048" s="5" t="str">
        <f t="shared" si="1968"/>
        <v>1-25417</v>
      </c>
      <c r="Q3048" s="7">
        <f t="shared" si="2005"/>
        <v>0</v>
      </c>
      <c r="R3048" s="5">
        <f t="shared" si="1969"/>
        <v>7376</v>
      </c>
      <c r="S3048" s="5">
        <v>15</v>
      </c>
      <c r="T3048" s="5">
        <v>0</v>
      </c>
      <c r="U3048">
        <f>[2]升级消耗!$M48</f>
        <v>25417</v>
      </c>
      <c r="V3048">
        <f t="shared" si="1943"/>
        <v>2</v>
      </c>
      <c r="AA3048" s="5">
        <f t="shared" si="1970"/>
        <v>500</v>
      </c>
    </row>
    <row r="3049" spans="1:27">
      <c r="A3049" s="5">
        <f t="shared" si="1962"/>
        <v>1011046</v>
      </c>
      <c r="B3049" s="5">
        <f t="shared" si="1940"/>
        <v>1011</v>
      </c>
      <c r="C3049" s="5">
        <f>VLOOKUP(B3049,[1]role!$A:$J,10,1)</f>
        <v>55</v>
      </c>
      <c r="D3049" s="5">
        <f t="shared" si="1941"/>
        <v>46</v>
      </c>
      <c r="E3049" s="10" t="s">
        <v>242</v>
      </c>
      <c r="F3049" s="5">
        <f>[2]攻击!$O51</f>
        <v>7648</v>
      </c>
      <c r="G3049" s="5">
        <f t="shared" si="1964"/>
        <v>281</v>
      </c>
      <c r="H3049" s="5">
        <v>0</v>
      </c>
      <c r="I3049" s="6">
        <f t="shared" si="1965"/>
        <v>510</v>
      </c>
      <c r="J3049">
        <v>0</v>
      </c>
      <c r="K3049" s="11">
        <f t="shared" si="1966"/>
        <v>8</v>
      </c>
      <c r="L3049">
        <v>0</v>
      </c>
      <c r="M3049">
        <v>0</v>
      </c>
      <c r="N3049" s="7">
        <v>0</v>
      </c>
      <c r="O3049" s="7" t="str">
        <f t="shared" ref="O3049:Q3049" si="2006">O2949</f>
        <v>1-1,2-47</v>
      </c>
      <c r="P3049" s="5" t="str">
        <f t="shared" si="1968"/>
        <v>1-27455</v>
      </c>
      <c r="Q3049" s="7">
        <f t="shared" si="2006"/>
        <v>0</v>
      </c>
      <c r="R3049" s="5">
        <f t="shared" si="1969"/>
        <v>7648</v>
      </c>
      <c r="S3049" s="5">
        <v>15</v>
      </c>
      <c r="T3049" s="5">
        <v>0</v>
      </c>
      <c r="U3049">
        <f>[2]升级消耗!$M49</f>
        <v>27455</v>
      </c>
      <c r="V3049">
        <f t="shared" si="1943"/>
        <v>2</v>
      </c>
      <c r="AA3049" s="5">
        <f t="shared" si="1970"/>
        <v>510</v>
      </c>
    </row>
    <row r="3050" spans="1:27">
      <c r="A3050" s="5">
        <f t="shared" si="1962"/>
        <v>1011047</v>
      </c>
      <c r="B3050" s="5">
        <f t="shared" si="1940"/>
        <v>1011</v>
      </c>
      <c r="C3050" s="5">
        <f>VLOOKUP(B3050,[1]role!$A:$J,10,1)</f>
        <v>55</v>
      </c>
      <c r="D3050" s="5">
        <f t="shared" si="1941"/>
        <v>47</v>
      </c>
      <c r="E3050" s="10" t="s">
        <v>242</v>
      </c>
      <c r="F3050" s="5">
        <f>[2]攻击!$O52</f>
        <v>7920</v>
      </c>
      <c r="G3050" s="5">
        <f t="shared" si="1964"/>
        <v>286</v>
      </c>
      <c r="H3050" s="5">
        <v>0</v>
      </c>
      <c r="I3050" s="6">
        <f t="shared" si="1965"/>
        <v>520</v>
      </c>
      <c r="J3050">
        <v>0</v>
      </c>
      <c r="K3050" s="11">
        <f t="shared" si="1966"/>
        <v>8</v>
      </c>
      <c r="L3050">
        <v>0</v>
      </c>
      <c r="M3050">
        <v>0</v>
      </c>
      <c r="N3050" s="7">
        <v>0</v>
      </c>
      <c r="O3050" s="7" t="str">
        <f t="shared" ref="O3050:Q3050" si="2007">O2950</f>
        <v>1-1,2-48</v>
      </c>
      <c r="P3050" s="5" t="str">
        <f t="shared" si="1968"/>
        <v>1-28286</v>
      </c>
      <c r="Q3050" s="7">
        <f t="shared" si="2007"/>
        <v>0</v>
      </c>
      <c r="R3050" s="5">
        <f t="shared" si="1969"/>
        <v>7920</v>
      </c>
      <c r="S3050" s="5">
        <v>15</v>
      </c>
      <c r="T3050" s="5">
        <v>0</v>
      </c>
      <c r="U3050">
        <f>[2]升级消耗!$M50</f>
        <v>28286</v>
      </c>
      <c r="V3050">
        <f t="shared" si="1943"/>
        <v>2</v>
      </c>
      <c r="AA3050" s="5">
        <f t="shared" si="1970"/>
        <v>520</v>
      </c>
    </row>
    <row r="3051" spans="1:27">
      <c r="A3051" s="5">
        <f t="shared" si="1962"/>
        <v>1011048</v>
      </c>
      <c r="B3051" s="5">
        <f t="shared" si="1940"/>
        <v>1011</v>
      </c>
      <c r="C3051" s="5">
        <f>VLOOKUP(B3051,[1]role!$A:$J,10,1)</f>
        <v>55</v>
      </c>
      <c r="D3051" s="5">
        <f t="shared" si="1941"/>
        <v>48</v>
      </c>
      <c r="E3051" s="10" t="s">
        <v>242</v>
      </c>
      <c r="F3051" s="5">
        <f>[2]攻击!$O53</f>
        <v>8200</v>
      </c>
      <c r="G3051" s="5">
        <f t="shared" si="1964"/>
        <v>291</v>
      </c>
      <c r="H3051" s="5">
        <v>0</v>
      </c>
      <c r="I3051" s="6">
        <f t="shared" si="1965"/>
        <v>530</v>
      </c>
      <c r="J3051">
        <v>0</v>
      </c>
      <c r="K3051" s="11">
        <f t="shared" si="1966"/>
        <v>8</v>
      </c>
      <c r="L3051">
        <v>0</v>
      </c>
      <c r="M3051">
        <v>0</v>
      </c>
      <c r="N3051" s="7">
        <v>0</v>
      </c>
      <c r="O3051" s="7" t="str">
        <f t="shared" ref="O3051:Q3051" si="2008">O2951</f>
        <v>1-1,2-49</v>
      </c>
      <c r="P3051" s="5" t="str">
        <f t="shared" si="1968"/>
        <v>1-29079</v>
      </c>
      <c r="Q3051" s="7">
        <f t="shared" si="2008"/>
        <v>0</v>
      </c>
      <c r="R3051" s="5">
        <f t="shared" si="1969"/>
        <v>8200</v>
      </c>
      <c r="S3051" s="5">
        <v>15</v>
      </c>
      <c r="T3051" s="5">
        <v>0</v>
      </c>
      <c r="U3051">
        <f>[2]升级消耗!$M51</f>
        <v>29079</v>
      </c>
      <c r="V3051">
        <f t="shared" si="1943"/>
        <v>2</v>
      </c>
      <c r="AA3051" s="5">
        <f t="shared" si="1970"/>
        <v>530</v>
      </c>
    </row>
    <row r="3052" spans="1:27">
      <c r="A3052" s="5">
        <f t="shared" si="1962"/>
        <v>1011049</v>
      </c>
      <c r="B3052" s="5">
        <f t="shared" si="1940"/>
        <v>1011</v>
      </c>
      <c r="C3052" s="5">
        <f>VLOOKUP(B3052,[1]role!$A:$J,10,1)</f>
        <v>55</v>
      </c>
      <c r="D3052" s="5">
        <f t="shared" si="1941"/>
        <v>49</v>
      </c>
      <c r="E3052" s="10" t="s">
        <v>242</v>
      </c>
      <c r="F3052" s="5">
        <f>[2]攻击!$O54</f>
        <v>8480</v>
      </c>
      <c r="G3052" s="5">
        <f t="shared" si="1964"/>
        <v>296</v>
      </c>
      <c r="H3052" s="5">
        <v>0</v>
      </c>
      <c r="I3052" s="6">
        <f t="shared" si="1965"/>
        <v>540</v>
      </c>
      <c r="J3052">
        <v>0</v>
      </c>
      <c r="K3052" s="11">
        <f t="shared" si="1966"/>
        <v>8</v>
      </c>
      <c r="L3052">
        <v>0</v>
      </c>
      <c r="M3052">
        <v>0</v>
      </c>
      <c r="N3052" s="7">
        <v>0</v>
      </c>
      <c r="O3052" s="7" t="str">
        <f t="shared" ref="O3052:Q3052" si="2009">O2952</f>
        <v>1-1,2-50</v>
      </c>
      <c r="P3052" s="5" t="str">
        <f t="shared" si="1968"/>
        <v>1-29885</v>
      </c>
      <c r="Q3052" s="7">
        <f t="shared" si="2009"/>
        <v>0</v>
      </c>
      <c r="R3052" s="5">
        <f t="shared" si="1969"/>
        <v>8480</v>
      </c>
      <c r="S3052" s="5">
        <v>15</v>
      </c>
      <c r="T3052" s="5">
        <v>0</v>
      </c>
      <c r="U3052">
        <f>[2]升级消耗!$M52</f>
        <v>29885</v>
      </c>
      <c r="V3052">
        <f t="shared" si="1943"/>
        <v>2</v>
      </c>
      <c r="AA3052" s="5">
        <f t="shared" si="1970"/>
        <v>540</v>
      </c>
    </row>
    <row r="3053" spans="1:27">
      <c r="A3053" s="5">
        <f t="shared" si="1962"/>
        <v>1011050</v>
      </c>
      <c r="B3053" s="5">
        <f t="shared" si="1940"/>
        <v>1011</v>
      </c>
      <c r="C3053" s="5">
        <f>VLOOKUP(B3053,[1]role!$A:$J,10,1)</f>
        <v>55</v>
      </c>
      <c r="D3053" s="5">
        <f t="shared" si="1941"/>
        <v>50</v>
      </c>
      <c r="E3053" s="10" t="s">
        <v>242</v>
      </c>
      <c r="F3053" s="5">
        <f>[2]攻击!$O55</f>
        <v>8768</v>
      </c>
      <c r="G3053" s="5">
        <f t="shared" si="1964"/>
        <v>301</v>
      </c>
      <c r="H3053" s="5">
        <v>0</v>
      </c>
      <c r="I3053" s="6">
        <f t="shared" si="1965"/>
        <v>550</v>
      </c>
      <c r="J3053">
        <v>0</v>
      </c>
      <c r="K3053" s="11">
        <f t="shared" si="1966"/>
        <v>8</v>
      </c>
      <c r="L3053">
        <v>0</v>
      </c>
      <c r="M3053">
        <v>0</v>
      </c>
      <c r="N3053" s="7">
        <v>0</v>
      </c>
      <c r="O3053" s="7" t="str">
        <f t="shared" ref="O3053:Q3053" si="2010">O2953</f>
        <v>1-1,2-51</v>
      </c>
      <c r="P3053" s="5" t="str">
        <f t="shared" si="1968"/>
        <v>1-30731</v>
      </c>
      <c r="Q3053" s="7">
        <f t="shared" si="2010"/>
        <v>0</v>
      </c>
      <c r="R3053" s="5">
        <f t="shared" si="1969"/>
        <v>8768</v>
      </c>
      <c r="S3053" s="5">
        <v>15</v>
      </c>
      <c r="T3053" s="5">
        <v>0</v>
      </c>
      <c r="U3053">
        <f>[2]升级消耗!$M53</f>
        <v>30731</v>
      </c>
      <c r="V3053">
        <f t="shared" si="1943"/>
        <v>2</v>
      </c>
      <c r="AA3053" s="5">
        <f t="shared" si="1970"/>
        <v>550</v>
      </c>
    </row>
    <row r="3054" spans="1:27">
      <c r="A3054" s="5">
        <f t="shared" si="1962"/>
        <v>1011051</v>
      </c>
      <c r="B3054" s="5">
        <f t="shared" si="1940"/>
        <v>1011</v>
      </c>
      <c r="C3054" s="5">
        <f>VLOOKUP(B3054,[1]role!$A:$J,10,1)</f>
        <v>55</v>
      </c>
      <c r="D3054" s="5">
        <f t="shared" si="1941"/>
        <v>51</v>
      </c>
      <c r="E3054" s="10" t="s">
        <v>242</v>
      </c>
      <c r="F3054" s="5">
        <f>[2]攻击!$O56</f>
        <v>9200</v>
      </c>
      <c r="G3054" s="5">
        <f t="shared" si="1964"/>
        <v>306</v>
      </c>
      <c r="H3054" s="5">
        <v>0</v>
      </c>
      <c r="I3054" s="6">
        <f t="shared" si="1965"/>
        <v>560</v>
      </c>
      <c r="J3054">
        <v>0</v>
      </c>
      <c r="K3054" s="11">
        <f t="shared" si="1966"/>
        <v>8</v>
      </c>
      <c r="L3054">
        <v>0</v>
      </c>
      <c r="M3054">
        <v>0</v>
      </c>
      <c r="N3054" s="7">
        <v>0</v>
      </c>
      <c r="O3054" s="7" t="str">
        <f t="shared" ref="O3054:Q3054" si="2011">O2954</f>
        <v>1-1,2-52</v>
      </c>
      <c r="P3054" s="5" t="str">
        <f t="shared" si="1968"/>
        <v>1-33484</v>
      </c>
      <c r="Q3054" s="7">
        <f t="shared" si="2011"/>
        <v>0</v>
      </c>
      <c r="R3054" s="5">
        <f t="shared" si="1969"/>
        <v>9200</v>
      </c>
      <c r="S3054" s="5">
        <v>15</v>
      </c>
      <c r="T3054" s="5">
        <v>0</v>
      </c>
      <c r="U3054">
        <f>[2]升级消耗!$M54</f>
        <v>33484</v>
      </c>
      <c r="V3054">
        <f t="shared" si="1943"/>
        <v>2</v>
      </c>
      <c r="AA3054" s="5">
        <f t="shared" si="1970"/>
        <v>560</v>
      </c>
    </row>
    <row r="3055" spans="1:27">
      <c r="A3055" s="5">
        <f t="shared" si="1962"/>
        <v>1011052</v>
      </c>
      <c r="B3055" s="5">
        <f t="shared" si="1940"/>
        <v>1011</v>
      </c>
      <c r="C3055" s="5">
        <f>VLOOKUP(B3055,[1]role!$A:$J,10,1)</f>
        <v>55</v>
      </c>
      <c r="D3055" s="5">
        <f t="shared" si="1941"/>
        <v>52</v>
      </c>
      <c r="E3055" s="10" t="s">
        <v>242</v>
      </c>
      <c r="F3055" s="5">
        <f>[2]攻击!$O57</f>
        <v>9632</v>
      </c>
      <c r="G3055" s="5">
        <f t="shared" si="1964"/>
        <v>311</v>
      </c>
      <c r="H3055" s="5">
        <v>0</v>
      </c>
      <c r="I3055" s="6">
        <f t="shared" si="1965"/>
        <v>570</v>
      </c>
      <c r="J3055">
        <v>0</v>
      </c>
      <c r="K3055" s="11">
        <f t="shared" si="1966"/>
        <v>8</v>
      </c>
      <c r="L3055">
        <v>0</v>
      </c>
      <c r="M3055">
        <v>0</v>
      </c>
      <c r="N3055" s="7">
        <v>0</v>
      </c>
      <c r="O3055" s="7" t="str">
        <f t="shared" ref="O3055:Q3055" si="2012">O2955</f>
        <v>1-1,2-53</v>
      </c>
      <c r="P3055" s="5" t="str">
        <f t="shared" si="1968"/>
        <v>1-34827</v>
      </c>
      <c r="Q3055" s="7">
        <f t="shared" si="2012"/>
        <v>0</v>
      </c>
      <c r="R3055" s="5">
        <f t="shared" si="1969"/>
        <v>9632</v>
      </c>
      <c r="S3055" s="5">
        <v>15</v>
      </c>
      <c r="T3055" s="5">
        <v>0</v>
      </c>
      <c r="U3055">
        <f>[2]升级消耗!$M55</f>
        <v>34827</v>
      </c>
      <c r="V3055">
        <f t="shared" si="1943"/>
        <v>2</v>
      </c>
      <c r="AA3055" s="5">
        <f t="shared" si="1970"/>
        <v>570</v>
      </c>
    </row>
    <row r="3056" spans="1:27">
      <c r="A3056" s="5">
        <f t="shared" si="1962"/>
        <v>1011053</v>
      </c>
      <c r="B3056" s="5">
        <f t="shared" si="1940"/>
        <v>1011</v>
      </c>
      <c r="C3056" s="5">
        <f>VLOOKUP(B3056,[1]role!$A:$J,10,1)</f>
        <v>55</v>
      </c>
      <c r="D3056" s="5">
        <f t="shared" si="1941"/>
        <v>53</v>
      </c>
      <c r="E3056" s="10" t="s">
        <v>242</v>
      </c>
      <c r="F3056" s="5">
        <f>[2]攻击!$O58</f>
        <v>10072</v>
      </c>
      <c r="G3056" s="5">
        <f t="shared" si="1964"/>
        <v>316</v>
      </c>
      <c r="H3056" s="5">
        <v>0</v>
      </c>
      <c r="I3056" s="6">
        <f t="shared" si="1965"/>
        <v>580</v>
      </c>
      <c r="J3056">
        <v>0</v>
      </c>
      <c r="K3056" s="11">
        <f t="shared" si="1966"/>
        <v>8</v>
      </c>
      <c r="L3056">
        <v>0</v>
      </c>
      <c r="M3056">
        <v>0</v>
      </c>
      <c r="N3056" s="7">
        <v>0</v>
      </c>
      <c r="O3056" s="7" t="str">
        <f t="shared" ref="O3056:Q3056" si="2013">O2956</f>
        <v>1-1,2-54</v>
      </c>
      <c r="P3056" s="5" t="str">
        <f t="shared" si="1968"/>
        <v>1-36200</v>
      </c>
      <c r="Q3056" s="7">
        <f t="shared" si="2013"/>
        <v>0</v>
      </c>
      <c r="R3056" s="5">
        <f t="shared" si="1969"/>
        <v>10072</v>
      </c>
      <c r="S3056" s="5">
        <v>15</v>
      </c>
      <c r="T3056" s="5">
        <v>0</v>
      </c>
      <c r="U3056">
        <f>[2]升级消耗!$M56</f>
        <v>36200</v>
      </c>
      <c r="V3056">
        <f t="shared" si="1943"/>
        <v>2</v>
      </c>
      <c r="AA3056" s="5">
        <f t="shared" si="1970"/>
        <v>580</v>
      </c>
    </row>
    <row r="3057" spans="1:27">
      <c r="A3057" s="5">
        <f t="shared" si="1962"/>
        <v>1011054</v>
      </c>
      <c r="B3057" s="5">
        <f t="shared" ref="B3057:B3120" si="2014">B2757+1</f>
        <v>1011</v>
      </c>
      <c r="C3057" s="5">
        <f>VLOOKUP(B3057,[1]role!$A:$J,10,1)</f>
        <v>55</v>
      </c>
      <c r="D3057" s="5">
        <f t="shared" ref="D3057:D3120" si="2015">D2757</f>
        <v>54</v>
      </c>
      <c r="E3057" s="10" t="s">
        <v>242</v>
      </c>
      <c r="F3057" s="5">
        <f>[2]攻击!$O59</f>
        <v>10512</v>
      </c>
      <c r="G3057" s="5">
        <f t="shared" si="1964"/>
        <v>321</v>
      </c>
      <c r="H3057" s="5">
        <v>0</v>
      </c>
      <c r="I3057" s="6">
        <f t="shared" si="1965"/>
        <v>590</v>
      </c>
      <c r="J3057">
        <v>0</v>
      </c>
      <c r="K3057" s="11">
        <f t="shared" si="1966"/>
        <v>8</v>
      </c>
      <c r="L3057">
        <v>0</v>
      </c>
      <c r="M3057">
        <v>0</v>
      </c>
      <c r="N3057" s="7">
        <v>0</v>
      </c>
      <c r="O3057" s="7" t="str">
        <f t="shared" ref="O3057:Q3057" si="2016">O2957</f>
        <v>1-1,2-55</v>
      </c>
      <c r="P3057" s="5" t="str">
        <f t="shared" si="1968"/>
        <v>1-37554</v>
      </c>
      <c r="Q3057" s="7">
        <f t="shared" si="2016"/>
        <v>0</v>
      </c>
      <c r="R3057" s="5">
        <f t="shared" si="1969"/>
        <v>10512</v>
      </c>
      <c r="S3057" s="5">
        <v>15</v>
      </c>
      <c r="T3057" s="5">
        <v>0</v>
      </c>
      <c r="U3057">
        <f>[2]升级消耗!$M57</f>
        <v>37554</v>
      </c>
      <c r="V3057">
        <f t="shared" ref="V3057:V3120" si="2017">V2757-0.05</f>
        <v>2</v>
      </c>
      <c r="AA3057" s="5">
        <f t="shared" si="1970"/>
        <v>590</v>
      </c>
    </row>
    <row r="3058" spans="1:27">
      <c r="A3058" s="5">
        <f t="shared" si="1962"/>
        <v>1011055</v>
      </c>
      <c r="B3058" s="5">
        <f t="shared" si="2014"/>
        <v>1011</v>
      </c>
      <c r="C3058" s="5">
        <f>VLOOKUP(B3058,[1]role!$A:$J,10,1)</f>
        <v>55</v>
      </c>
      <c r="D3058" s="5">
        <f t="shared" si="2015"/>
        <v>55</v>
      </c>
      <c r="E3058" s="10" t="s">
        <v>242</v>
      </c>
      <c r="F3058" s="5">
        <f>[2]攻击!$O60</f>
        <v>10960</v>
      </c>
      <c r="G3058" s="5">
        <f t="shared" si="1964"/>
        <v>326</v>
      </c>
      <c r="H3058" s="5">
        <v>0</v>
      </c>
      <c r="I3058" s="6">
        <f t="shared" si="1965"/>
        <v>600</v>
      </c>
      <c r="J3058">
        <v>0</v>
      </c>
      <c r="K3058" s="11">
        <f t="shared" si="1966"/>
        <v>8</v>
      </c>
      <c r="L3058">
        <v>0</v>
      </c>
      <c r="M3058">
        <v>0</v>
      </c>
      <c r="N3058" s="7">
        <v>0</v>
      </c>
      <c r="O3058" s="7" t="str">
        <f t="shared" ref="O3058:Q3058" si="2018">O2958</f>
        <v>1-1,2-56</v>
      </c>
      <c r="P3058" s="5" t="str">
        <f t="shared" si="1968"/>
        <v>1-38912</v>
      </c>
      <c r="Q3058" s="7">
        <f t="shared" si="2018"/>
        <v>0</v>
      </c>
      <c r="R3058" s="5">
        <f t="shared" si="1969"/>
        <v>10960</v>
      </c>
      <c r="S3058" s="5">
        <v>15</v>
      </c>
      <c r="T3058" s="5">
        <v>0</v>
      </c>
      <c r="U3058">
        <f>[2]升级消耗!$M58</f>
        <v>38912</v>
      </c>
      <c r="V3058">
        <f t="shared" si="2017"/>
        <v>2</v>
      </c>
      <c r="AA3058" s="5">
        <f t="shared" si="1970"/>
        <v>600</v>
      </c>
    </row>
    <row r="3059" spans="1:27">
      <c r="A3059" s="5">
        <f t="shared" si="1962"/>
        <v>1011056</v>
      </c>
      <c r="B3059" s="5">
        <f t="shared" si="2014"/>
        <v>1011</v>
      </c>
      <c r="C3059" s="5">
        <f>VLOOKUP(B3059,[1]role!$A:$J,10,1)</f>
        <v>55</v>
      </c>
      <c r="D3059" s="5">
        <f t="shared" si="2015"/>
        <v>56</v>
      </c>
      <c r="E3059" s="10" t="s">
        <v>242</v>
      </c>
      <c r="F3059" s="5">
        <f>[2]攻击!$O61</f>
        <v>11408</v>
      </c>
      <c r="G3059" s="5">
        <f t="shared" si="1964"/>
        <v>331</v>
      </c>
      <c r="H3059" s="5">
        <v>0</v>
      </c>
      <c r="I3059" s="6">
        <f t="shared" si="1965"/>
        <v>610</v>
      </c>
      <c r="J3059">
        <v>0</v>
      </c>
      <c r="K3059" s="11">
        <f t="shared" si="1966"/>
        <v>8</v>
      </c>
      <c r="L3059">
        <v>0</v>
      </c>
      <c r="M3059">
        <v>0</v>
      </c>
      <c r="N3059" s="7">
        <v>0</v>
      </c>
      <c r="O3059" s="7" t="str">
        <f t="shared" ref="O3059:Q3059" si="2019">O2959</f>
        <v>1-1,2-57</v>
      </c>
      <c r="P3059" s="5" t="str">
        <f t="shared" si="1968"/>
        <v>1-41986</v>
      </c>
      <c r="Q3059" s="7">
        <f t="shared" si="2019"/>
        <v>0</v>
      </c>
      <c r="R3059" s="5">
        <f t="shared" si="1969"/>
        <v>11408</v>
      </c>
      <c r="S3059" s="5">
        <v>15</v>
      </c>
      <c r="T3059" s="5">
        <v>0</v>
      </c>
      <c r="U3059">
        <f>[2]升级消耗!$M59</f>
        <v>41986</v>
      </c>
      <c r="V3059">
        <f t="shared" si="2017"/>
        <v>2</v>
      </c>
      <c r="AA3059" s="5">
        <f t="shared" si="1970"/>
        <v>610</v>
      </c>
    </row>
    <row r="3060" spans="1:27">
      <c r="A3060" s="5">
        <f t="shared" si="1962"/>
        <v>1011057</v>
      </c>
      <c r="B3060" s="5">
        <f t="shared" si="2014"/>
        <v>1011</v>
      </c>
      <c r="C3060" s="5">
        <f>VLOOKUP(B3060,[1]role!$A:$J,10,1)</f>
        <v>55</v>
      </c>
      <c r="D3060" s="5">
        <f t="shared" si="2015"/>
        <v>57</v>
      </c>
      <c r="E3060" s="10" t="s">
        <v>242</v>
      </c>
      <c r="F3060" s="5">
        <f>[2]攻击!$O62</f>
        <v>11864</v>
      </c>
      <c r="G3060" s="5">
        <f t="shared" si="1964"/>
        <v>336</v>
      </c>
      <c r="H3060" s="5">
        <v>0</v>
      </c>
      <c r="I3060" s="6">
        <f t="shared" si="1965"/>
        <v>620</v>
      </c>
      <c r="J3060">
        <v>0</v>
      </c>
      <c r="K3060" s="11">
        <f t="shared" si="1966"/>
        <v>8</v>
      </c>
      <c r="L3060">
        <v>0</v>
      </c>
      <c r="M3060">
        <v>0</v>
      </c>
      <c r="N3060" s="7">
        <v>0</v>
      </c>
      <c r="O3060" s="7" t="str">
        <f t="shared" ref="O3060:Q3060" si="2020">O2960</f>
        <v>1-1,2-58</v>
      </c>
      <c r="P3060" s="5" t="str">
        <f t="shared" si="1968"/>
        <v>1-43391</v>
      </c>
      <c r="Q3060" s="7">
        <f t="shared" si="2020"/>
        <v>0</v>
      </c>
      <c r="R3060" s="5">
        <f t="shared" si="1969"/>
        <v>11864</v>
      </c>
      <c r="S3060" s="5">
        <v>15</v>
      </c>
      <c r="T3060" s="5">
        <v>0</v>
      </c>
      <c r="U3060">
        <f>[2]升级消耗!$M60</f>
        <v>43391</v>
      </c>
      <c r="V3060">
        <f t="shared" si="2017"/>
        <v>2</v>
      </c>
      <c r="AA3060" s="5">
        <f t="shared" si="1970"/>
        <v>620</v>
      </c>
    </row>
    <row r="3061" spans="1:27">
      <c r="A3061" s="5">
        <f t="shared" si="1962"/>
        <v>1011058</v>
      </c>
      <c r="B3061" s="5">
        <f t="shared" si="2014"/>
        <v>1011</v>
      </c>
      <c r="C3061" s="5">
        <f>VLOOKUP(B3061,[1]role!$A:$J,10,1)</f>
        <v>55</v>
      </c>
      <c r="D3061" s="5">
        <f t="shared" si="2015"/>
        <v>58</v>
      </c>
      <c r="E3061" s="10" t="s">
        <v>242</v>
      </c>
      <c r="F3061" s="5">
        <f>[2]攻击!$O63</f>
        <v>12320</v>
      </c>
      <c r="G3061" s="5">
        <f t="shared" si="1964"/>
        <v>341</v>
      </c>
      <c r="H3061" s="5">
        <v>0</v>
      </c>
      <c r="I3061" s="6">
        <f t="shared" si="1965"/>
        <v>630</v>
      </c>
      <c r="J3061">
        <v>0</v>
      </c>
      <c r="K3061" s="11">
        <f t="shared" si="1966"/>
        <v>8</v>
      </c>
      <c r="L3061">
        <v>0</v>
      </c>
      <c r="M3061">
        <v>0</v>
      </c>
      <c r="N3061" s="7">
        <v>0</v>
      </c>
      <c r="O3061" s="7" t="str">
        <f t="shared" ref="O3061:Q3061" si="2021">O2961</f>
        <v>1-1,2-59</v>
      </c>
      <c r="P3061" s="5" t="str">
        <f t="shared" si="1968"/>
        <v>1-44749</v>
      </c>
      <c r="Q3061" s="7">
        <f t="shared" si="2021"/>
        <v>0</v>
      </c>
      <c r="R3061" s="5">
        <f t="shared" si="1969"/>
        <v>12320</v>
      </c>
      <c r="S3061" s="5">
        <v>15</v>
      </c>
      <c r="T3061" s="5">
        <v>0</v>
      </c>
      <c r="U3061">
        <f>[2]升级消耗!$M61</f>
        <v>44749</v>
      </c>
      <c r="V3061">
        <f t="shared" si="2017"/>
        <v>2</v>
      </c>
      <c r="AA3061" s="5">
        <f t="shared" si="1970"/>
        <v>630</v>
      </c>
    </row>
    <row r="3062" spans="1:27">
      <c r="A3062" s="5">
        <f t="shared" si="1962"/>
        <v>1011059</v>
      </c>
      <c r="B3062" s="5">
        <f t="shared" si="2014"/>
        <v>1011</v>
      </c>
      <c r="C3062" s="5">
        <f>VLOOKUP(B3062,[1]role!$A:$J,10,1)</f>
        <v>55</v>
      </c>
      <c r="D3062" s="5">
        <f t="shared" si="2015"/>
        <v>59</v>
      </c>
      <c r="E3062" s="10" t="s">
        <v>242</v>
      </c>
      <c r="F3062" s="5">
        <f>[2]攻击!$O64</f>
        <v>12784</v>
      </c>
      <c r="G3062" s="5">
        <f t="shared" si="1964"/>
        <v>346</v>
      </c>
      <c r="H3062" s="5">
        <v>0</v>
      </c>
      <c r="I3062" s="6">
        <f t="shared" si="1965"/>
        <v>640</v>
      </c>
      <c r="J3062">
        <v>0</v>
      </c>
      <c r="K3062" s="11">
        <f t="shared" si="1966"/>
        <v>8</v>
      </c>
      <c r="L3062">
        <v>0</v>
      </c>
      <c r="M3062">
        <v>0</v>
      </c>
      <c r="N3062" s="7">
        <v>0</v>
      </c>
      <c r="O3062" s="7" t="str">
        <f t="shared" ref="O3062:Q3062" si="2022">O2962</f>
        <v>1-1,2-60</v>
      </c>
      <c r="P3062" s="5" t="str">
        <f t="shared" si="1968"/>
        <v>1-46159</v>
      </c>
      <c r="Q3062" s="7">
        <f t="shared" si="2022"/>
        <v>0</v>
      </c>
      <c r="R3062" s="5">
        <f t="shared" si="1969"/>
        <v>12784</v>
      </c>
      <c r="S3062" s="5">
        <v>15</v>
      </c>
      <c r="T3062" s="5">
        <v>0</v>
      </c>
      <c r="U3062">
        <f>[2]升级消耗!$M62</f>
        <v>46159</v>
      </c>
      <c r="V3062">
        <f t="shared" si="2017"/>
        <v>2</v>
      </c>
      <c r="AA3062" s="5">
        <f t="shared" si="1970"/>
        <v>640</v>
      </c>
    </row>
    <row r="3063" spans="1:27">
      <c r="A3063" s="5">
        <f t="shared" si="1962"/>
        <v>1011060</v>
      </c>
      <c r="B3063" s="5">
        <f t="shared" si="2014"/>
        <v>1011</v>
      </c>
      <c r="C3063" s="5">
        <f>VLOOKUP(B3063,[1]role!$A:$J,10,1)</f>
        <v>55</v>
      </c>
      <c r="D3063" s="5">
        <f t="shared" si="2015"/>
        <v>60</v>
      </c>
      <c r="E3063" s="10" t="s">
        <v>242</v>
      </c>
      <c r="F3063" s="5">
        <f>[2]攻击!$O65</f>
        <v>13248</v>
      </c>
      <c r="G3063" s="5">
        <f t="shared" si="1964"/>
        <v>351</v>
      </c>
      <c r="H3063" s="5">
        <v>0</v>
      </c>
      <c r="I3063" s="6">
        <f t="shared" si="1965"/>
        <v>650</v>
      </c>
      <c r="J3063">
        <v>0</v>
      </c>
      <c r="K3063" s="11">
        <f t="shared" si="1966"/>
        <v>8</v>
      </c>
      <c r="L3063">
        <v>0</v>
      </c>
      <c r="M3063">
        <v>0</v>
      </c>
      <c r="N3063" s="7">
        <v>0</v>
      </c>
      <c r="O3063" s="7" t="str">
        <f t="shared" ref="O3063:Q3063" si="2023">O2963</f>
        <v>1-1,2-61</v>
      </c>
      <c r="P3063" s="5" t="str">
        <f t="shared" si="1968"/>
        <v>1-47498</v>
      </c>
      <c r="Q3063" s="7">
        <f t="shared" si="2023"/>
        <v>0</v>
      </c>
      <c r="R3063" s="5">
        <f t="shared" si="1969"/>
        <v>13248</v>
      </c>
      <c r="S3063" s="5">
        <v>15</v>
      </c>
      <c r="T3063" s="5">
        <v>0</v>
      </c>
      <c r="U3063">
        <f>[2]升级消耗!$M63</f>
        <v>47498</v>
      </c>
      <c r="V3063">
        <f t="shared" si="2017"/>
        <v>2</v>
      </c>
      <c r="AA3063" s="5">
        <f t="shared" si="1970"/>
        <v>650</v>
      </c>
    </row>
    <row r="3064" spans="1:27">
      <c r="A3064" s="5">
        <f t="shared" si="1962"/>
        <v>1011061</v>
      </c>
      <c r="B3064" s="5">
        <f t="shared" si="2014"/>
        <v>1011</v>
      </c>
      <c r="C3064" s="5">
        <f>VLOOKUP(B3064,[1]role!$A:$J,10,1)</f>
        <v>55</v>
      </c>
      <c r="D3064" s="5">
        <f t="shared" si="2015"/>
        <v>61</v>
      </c>
      <c r="E3064" s="10" t="s">
        <v>242</v>
      </c>
      <c r="F3064" s="5">
        <f>[2]攻击!$O66</f>
        <v>13720</v>
      </c>
      <c r="G3064" s="5">
        <f t="shared" si="1964"/>
        <v>356</v>
      </c>
      <c r="H3064" s="5">
        <v>0</v>
      </c>
      <c r="I3064" s="6">
        <f t="shared" si="1965"/>
        <v>660</v>
      </c>
      <c r="J3064">
        <v>0</v>
      </c>
      <c r="K3064" s="11">
        <f t="shared" si="1966"/>
        <v>8</v>
      </c>
      <c r="L3064">
        <v>0</v>
      </c>
      <c r="M3064">
        <v>0</v>
      </c>
      <c r="N3064" s="7">
        <v>0</v>
      </c>
      <c r="O3064" s="7" t="str">
        <f t="shared" ref="O3064:Q3064" si="2024">O2964</f>
        <v>1-1,2-62</v>
      </c>
      <c r="P3064" s="5" t="str">
        <f t="shared" si="1968"/>
        <v>1-44783</v>
      </c>
      <c r="Q3064" s="7">
        <f t="shared" si="2024"/>
        <v>0</v>
      </c>
      <c r="R3064" s="5">
        <f t="shared" si="1969"/>
        <v>13720</v>
      </c>
      <c r="S3064" s="5">
        <v>15</v>
      </c>
      <c r="T3064" s="5">
        <v>0</v>
      </c>
      <c r="U3064">
        <f>[2]升级消耗!$M64</f>
        <v>44783</v>
      </c>
      <c r="V3064">
        <f t="shared" si="2017"/>
        <v>2</v>
      </c>
      <c r="AA3064" s="5">
        <f t="shared" si="1970"/>
        <v>660</v>
      </c>
    </row>
    <row r="3065" spans="1:27">
      <c r="A3065" s="5">
        <f t="shared" si="1962"/>
        <v>1011062</v>
      </c>
      <c r="B3065" s="5">
        <f t="shared" si="2014"/>
        <v>1011</v>
      </c>
      <c r="C3065" s="5">
        <f>VLOOKUP(B3065,[1]role!$A:$J,10,1)</f>
        <v>55</v>
      </c>
      <c r="D3065" s="5">
        <f t="shared" si="2015"/>
        <v>62</v>
      </c>
      <c r="E3065" s="10" t="s">
        <v>242</v>
      </c>
      <c r="F3065" s="5">
        <f>[2]攻击!$O67</f>
        <v>14192</v>
      </c>
      <c r="G3065" s="5">
        <f t="shared" si="1964"/>
        <v>361</v>
      </c>
      <c r="H3065" s="5">
        <v>0</v>
      </c>
      <c r="I3065" s="6">
        <f t="shared" si="1965"/>
        <v>670</v>
      </c>
      <c r="J3065">
        <v>0</v>
      </c>
      <c r="K3065" s="11">
        <f t="shared" si="1966"/>
        <v>8</v>
      </c>
      <c r="L3065">
        <v>0</v>
      </c>
      <c r="M3065">
        <v>0</v>
      </c>
      <c r="N3065" s="7">
        <v>0</v>
      </c>
      <c r="O3065" s="7" t="str">
        <f t="shared" ref="O3065:Q3065" si="2025">O2965</f>
        <v>1-1,2-63</v>
      </c>
      <c r="P3065" s="5" t="str">
        <f t="shared" si="1968"/>
        <v>1-46035</v>
      </c>
      <c r="Q3065" s="7">
        <f t="shared" si="2025"/>
        <v>0</v>
      </c>
      <c r="R3065" s="5">
        <f t="shared" si="1969"/>
        <v>14192</v>
      </c>
      <c r="S3065" s="5">
        <v>15</v>
      </c>
      <c r="T3065" s="5">
        <v>0</v>
      </c>
      <c r="U3065">
        <f>[2]升级消耗!$M65</f>
        <v>46035</v>
      </c>
      <c r="V3065">
        <f t="shared" si="2017"/>
        <v>2</v>
      </c>
      <c r="AA3065" s="5">
        <f t="shared" si="1970"/>
        <v>670</v>
      </c>
    </row>
    <row r="3066" spans="1:27">
      <c r="A3066" s="5">
        <f t="shared" si="1962"/>
        <v>1011063</v>
      </c>
      <c r="B3066" s="5">
        <f t="shared" si="2014"/>
        <v>1011</v>
      </c>
      <c r="C3066" s="5">
        <f>VLOOKUP(B3066,[1]role!$A:$J,10,1)</f>
        <v>55</v>
      </c>
      <c r="D3066" s="5">
        <f t="shared" si="2015"/>
        <v>63</v>
      </c>
      <c r="E3066" s="10" t="s">
        <v>242</v>
      </c>
      <c r="F3066" s="5">
        <f>[2]攻击!$O68</f>
        <v>14672</v>
      </c>
      <c r="G3066" s="5">
        <f t="shared" si="1964"/>
        <v>366</v>
      </c>
      <c r="H3066" s="5">
        <v>0</v>
      </c>
      <c r="I3066" s="6">
        <f t="shared" si="1965"/>
        <v>680</v>
      </c>
      <c r="J3066">
        <v>0</v>
      </c>
      <c r="K3066" s="11">
        <f t="shared" si="1966"/>
        <v>8</v>
      </c>
      <c r="L3066">
        <v>0</v>
      </c>
      <c r="M3066">
        <v>0</v>
      </c>
      <c r="N3066" s="7">
        <v>0</v>
      </c>
      <c r="O3066" s="7" t="str">
        <f t="shared" ref="O3066:Q3066" si="2026">O2966</f>
        <v>1-1,2-64</v>
      </c>
      <c r="P3066" s="5" t="str">
        <f t="shared" si="1968"/>
        <v>1-47265</v>
      </c>
      <c r="Q3066" s="7">
        <f t="shared" si="2026"/>
        <v>0</v>
      </c>
      <c r="R3066" s="5">
        <f t="shared" si="1969"/>
        <v>14672</v>
      </c>
      <c r="S3066" s="5">
        <v>15</v>
      </c>
      <c r="T3066" s="5">
        <v>0</v>
      </c>
      <c r="U3066">
        <f>[2]升级消耗!$M66</f>
        <v>47265</v>
      </c>
      <c r="V3066">
        <f t="shared" si="2017"/>
        <v>2</v>
      </c>
      <c r="AA3066" s="5">
        <f t="shared" si="1970"/>
        <v>680</v>
      </c>
    </row>
    <row r="3067" spans="1:27">
      <c r="A3067" s="5">
        <f t="shared" si="1962"/>
        <v>1011064</v>
      </c>
      <c r="B3067" s="5">
        <f t="shared" si="2014"/>
        <v>1011</v>
      </c>
      <c r="C3067" s="5">
        <f>VLOOKUP(B3067,[1]role!$A:$J,10,1)</f>
        <v>55</v>
      </c>
      <c r="D3067" s="5">
        <f t="shared" si="2015"/>
        <v>64</v>
      </c>
      <c r="E3067" s="10" t="s">
        <v>242</v>
      </c>
      <c r="F3067" s="5">
        <f>[2]攻击!$O69</f>
        <v>15152</v>
      </c>
      <c r="G3067" s="5">
        <f t="shared" si="1964"/>
        <v>371</v>
      </c>
      <c r="H3067" s="5">
        <v>0</v>
      </c>
      <c r="I3067" s="6">
        <f t="shared" si="1965"/>
        <v>690</v>
      </c>
      <c r="J3067">
        <v>0</v>
      </c>
      <c r="K3067" s="11">
        <f t="shared" si="1966"/>
        <v>8</v>
      </c>
      <c r="L3067">
        <v>0</v>
      </c>
      <c r="M3067">
        <v>0</v>
      </c>
      <c r="N3067" s="7">
        <v>0</v>
      </c>
      <c r="O3067" s="7" t="str">
        <f t="shared" ref="O3067:Q3067" si="2027">O2967</f>
        <v>1-1,2-65</v>
      </c>
      <c r="P3067" s="5" t="str">
        <f t="shared" si="1968"/>
        <v>1-48498</v>
      </c>
      <c r="Q3067" s="7">
        <f t="shared" si="2027"/>
        <v>0</v>
      </c>
      <c r="R3067" s="5">
        <f t="shared" si="1969"/>
        <v>15152</v>
      </c>
      <c r="S3067" s="5">
        <v>15</v>
      </c>
      <c r="T3067" s="5">
        <v>0</v>
      </c>
      <c r="U3067">
        <f>[2]升级消耗!$M67</f>
        <v>48498</v>
      </c>
      <c r="V3067">
        <f t="shared" si="2017"/>
        <v>2</v>
      </c>
      <c r="AA3067" s="5">
        <f t="shared" si="1970"/>
        <v>690</v>
      </c>
    </row>
    <row r="3068" spans="1:27">
      <c r="A3068" s="5">
        <f t="shared" si="1962"/>
        <v>1011065</v>
      </c>
      <c r="B3068" s="5">
        <f t="shared" si="2014"/>
        <v>1011</v>
      </c>
      <c r="C3068" s="5">
        <f>VLOOKUP(B3068,[1]role!$A:$J,10,1)</f>
        <v>55</v>
      </c>
      <c r="D3068" s="5">
        <f t="shared" si="2015"/>
        <v>65</v>
      </c>
      <c r="E3068" s="10" t="s">
        <v>242</v>
      </c>
      <c r="F3068" s="5">
        <f>[2]攻击!$O70</f>
        <v>15640</v>
      </c>
      <c r="G3068" s="5">
        <f t="shared" si="1964"/>
        <v>376</v>
      </c>
      <c r="H3068" s="5">
        <v>0</v>
      </c>
      <c r="I3068" s="6">
        <f t="shared" si="1965"/>
        <v>700</v>
      </c>
      <c r="J3068">
        <v>0</v>
      </c>
      <c r="K3068" s="11">
        <f t="shared" si="1966"/>
        <v>8</v>
      </c>
      <c r="L3068">
        <v>0</v>
      </c>
      <c r="M3068">
        <v>0</v>
      </c>
      <c r="N3068" s="7">
        <v>0</v>
      </c>
      <c r="O3068" s="7" t="str">
        <f t="shared" ref="O3068:Q3068" si="2028">O2968</f>
        <v>1-1,2-66</v>
      </c>
      <c r="P3068" s="5" t="str">
        <f t="shared" si="1968"/>
        <v>1-49710</v>
      </c>
      <c r="Q3068" s="7">
        <f t="shared" si="2028"/>
        <v>0</v>
      </c>
      <c r="R3068" s="5">
        <f t="shared" si="1969"/>
        <v>15640</v>
      </c>
      <c r="S3068" s="5">
        <v>15</v>
      </c>
      <c r="T3068" s="5">
        <v>0</v>
      </c>
      <c r="U3068">
        <f>[2]升级消耗!$M68</f>
        <v>49710</v>
      </c>
      <c r="V3068">
        <f t="shared" si="2017"/>
        <v>2</v>
      </c>
      <c r="AA3068" s="5">
        <f t="shared" si="1970"/>
        <v>700</v>
      </c>
    </row>
    <row r="3069" spans="1:27">
      <c r="A3069" s="5">
        <f t="shared" si="1962"/>
        <v>1011066</v>
      </c>
      <c r="B3069" s="5">
        <f t="shared" si="2014"/>
        <v>1011</v>
      </c>
      <c r="C3069" s="5">
        <f>VLOOKUP(B3069,[1]role!$A:$J,10,1)</f>
        <v>55</v>
      </c>
      <c r="D3069" s="5">
        <f t="shared" si="2015"/>
        <v>66</v>
      </c>
      <c r="E3069" s="10" t="s">
        <v>242</v>
      </c>
      <c r="F3069" s="5">
        <f>[2]攻击!$O71</f>
        <v>16128</v>
      </c>
      <c r="G3069" s="5">
        <f t="shared" si="1964"/>
        <v>381</v>
      </c>
      <c r="H3069" s="5">
        <v>0</v>
      </c>
      <c r="I3069" s="6">
        <f t="shared" si="1965"/>
        <v>710</v>
      </c>
      <c r="J3069">
        <v>0</v>
      </c>
      <c r="K3069" s="11">
        <f t="shared" si="1966"/>
        <v>8</v>
      </c>
      <c r="L3069">
        <v>0</v>
      </c>
      <c r="M3069">
        <v>0</v>
      </c>
      <c r="N3069" s="7">
        <v>0</v>
      </c>
      <c r="O3069" s="7" t="str">
        <f t="shared" ref="O3069:Q3069" si="2029">O2969</f>
        <v>1-1,2-67</v>
      </c>
      <c r="P3069" s="5" t="str">
        <f t="shared" si="1968"/>
        <v>1-50900</v>
      </c>
      <c r="Q3069" s="7">
        <f t="shared" si="2029"/>
        <v>0</v>
      </c>
      <c r="R3069" s="5">
        <f t="shared" si="1969"/>
        <v>16128</v>
      </c>
      <c r="S3069" s="5">
        <v>15</v>
      </c>
      <c r="T3069" s="5">
        <v>0</v>
      </c>
      <c r="U3069">
        <f>[2]升级消耗!$M69</f>
        <v>50900</v>
      </c>
      <c r="V3069">
        <f t="shared" si="2017"/>
        <v>2</v>
      </c>
      <c r="AA3069" s="5">
        <f t="shared" si="1970"/>
        <v>710</v>
      </c>
    </row>
    <row r="3070" spans="1:27">
      <c r="A3070" s="5">
        <f t="shared" si="1962"/>
        <v>1011067</v>
      </c>
      <c r="B3070" s="5">
        <f t="shared" si="2014"/>
        <v>1011</v>
      </c>
      <c r="C3070" s="5">
        <f>VLOOKUP(B3070,[1]role!$A:$J,10,1)</f>
        <v>55</v>
      </c>
      <c r="D3070" s="5">
        <f t="shared" si="2015"/>
        <v>67</v>
      </c>
      <c r="E3070" s="10" t="s">
        <v>242</v>
      </c>
      <c r="F3070" s="5">
        <f>[2]攻击!$O72</f>
        <v>16624</v>
      </c>
      <c r="G3070" s="5">
        <f t="shared" si="1964"/>
        <v>386</v>
      </c>
      <c r="H3070" s="5">
        <v>0</v>
      </c>
      <c r="I3070" s="6">
        <f t="shared" si="1965"/>
        <v>720</v>
      </c>
      <c r="J3070">
        <v>0</v>
      </c>
      <c r="K3070" s="11">
        <f t="shared" si="1966"/>
        <v>8</v>
      </c>
      <c r="L3070">
        <v>0</v>
      </c>
      <c r="M3070">
        <v>0</v>
      </c>
      <c r="N3070" s="7">
        <v>0</v>
      </c>
      <c r="O3070" s="7" t="str">
        <f t="shared" ref="O3070:Q3070" si="2030">O2970</f>
        <v>1-1,2-68</v>
      </c>
      <c r="P3070" s="5" t="str">
        <f t="shared" si="1968"/>
        <v>1-52116</v>
      </c>
      <c r="Q3070" s="7">
        <f t="shared" si="2030"/>
        <v>0</v>
      </c>
      <c r="R3070" s="5">
        <f t="shared" si="1969"/>
        <v>16624</v>
      </c>
      <c r="S3070" s="5">
        <v>15</v>
      </c>
      <c r="T3070" s="5">
        <v>0</v>
      </c>
      <c r="U3070">
        <f>[2]升级消耗!$M70</f>
        <v>52116</v>
      </c>
      <c r="V3070">
        <f t="shared" si="2017"/>
        <v>2</v>
      </c>
      <c r="AA3070" s="5">
        <f t="shared" si="1970"/>
        <v>720</v>
      </c>
    </row>
    <row r="3071" spans="1:27">
      <c r="A3071" s="5">
        <f t="shared" si="1962"/>
        <v>1011068</v>
      </c>
      <c r="B3071" s="5">
        <f t="shared" si="2014"/>
        <v>1011</v>
      </c>
      <c r="C3071" s="5">
        <f>VLOOKUP(B3071,[1]role!$A:$J,10,1)</f>
        <v>55</v>
      </c>
      <c r="D3071" s="5">
        <f t="shared" si="2015"/>
        <v>68</v>
      </c>
      <c r="E3071" s="10" t="s">
        <v>242</v>
      </c>
      <c r="F3071" s="5">
        <f>[2]攻击!$O73</f>
        <v>17120</v>
      </c>
      <c r="G3071" s="5">
        <f t="shared" si="1964"/>
        <v>391</v>
      </c>
      <c r="H3071" s="5">
        <v>0</v>
      </c>
      <c r="I3071" s="6">
        <f t="shared" si="1965"/>
        <v>730</v>
      </c>
      <c r="J3071">
        <v>0</v>
      </c>
      <c r="K3071" s="11">
        <f t="shared" si="1966"/>
        <v>8</v>
      </c>
      <c r="L3071">
        <v>0</v>
      </c>
      <c r="M3071">
        <v>0</v>
      </c>
      <c r="N3071" s="7">
        <v>0</v>
      </c>
      <c r="O3071" s="7" t="str">
        <f t="shared" ref="O3071:Q3071" si="2031">O2971</f>
        <v>1-1,2-69</v>
      </c>
      <c r="P3071" s="5" t="str">
        <f t="shared" si="1968"/>
        <v>1-53287</v>
      </c>
      <c r="Q3071" s="7">
        <f t="shared" si="2031"/>
        <v>0</v>
      </c>
      <c r="R3071" s="5">
        <f t="shared" si="1969"/>
        <v>17120</v>
      </c>
      <c r="S3071" s="5">
        <v>15</v>
      </c>
      <c r="T3071" s="5">
        <v>0</v>
      </c>
      <c r="U3071">
        <f>[2]升级消耗!$M71</f>
        <v>53287</v>
      </c>
      <c r="V3071">
        <f t="shared" si="2017"/>
        <v>2</v>
      </c>
      <c r="AA3071" s="5">
        <f t="shared" si="1970"/>
        <v>730</v>
      </c>
    </row>
    <row r="3072" spans="1:27">
      <c r="A3072" s="5">
        <f t="shared" si="1962"/>
        <v>1011069</v>
      </c>
      <c r="B3072" s="5">
        <f t="shared" si="2014"/>
        <v>1011</v>
      </c>
      <c r="C3072" s="5">
        <f>VLOOKUP(B3072,[1]role!$A:$J,10,1)</f>
        <v>55</v>
      </c>
      <c r="D3072" s="5">
        <f t="shared" si="2015"/>
        <v>69</v>
      </c>
      <c r="E3072" s="10" t="s">
        <v>242</v>
      </c>
      <c r="F3072" s="5">
        <f>[2]攻击!$O74</f>
        <v>17624</v>
      </c>
      <c r="G3072" s="5">
        <f t="shared" si="1964"/>
        <v>396</v>
      </c>
      <c r="H3072" s="5">
        <v>0</v>
      </c>
      <c r="I3072" s="6">
        <f t="shared" si="1965"/>
        <v>740</v>
      </c>
      <c r="J3072">
        <v>0</v>
      </c>
      <c r="K3072" s="11">
        <f t="shared" si="1966"/>
        <v>8</v>
      </c>
      <c r="L3072">
        <v>0</v>
      </c>
      <c r="M3072">
        <v>0</v>
      </c>
      <c r="N3072" s="7">
        <v>0</v>
      </c>
      <c r="O3072" s="7" t="str">
        <f t="shared" ref="O3072:Q3072" si="2032">O2972</f>
        <v>1-1,2-70</v>
      </c>
      <c r="P3072" s="5" t="str">
        <f t="shared" si="1968"/>
        <v>1-54482</v>
      </c>
      <c r="Q3072" s="7">
        <f t="shared" si="2032"/>
        <v>0</v>
      </c>
      <c r="R3072" s="5">
        <f t="shared" si="1969"/>
        <v>17624</v>
      </c>
      <c r="S3072" s="5">
        <v>15</v>
      </c>
      <c r="T3072" s="5">
        <v>0</v>
      </c>
      <c r="U3072">
        <f>[2]升级消耗!$M72</f>
        <v>54482</v>
      </c>
      <c r="V3072">
        <f t="shared" si="2017"/>
        <v>2</v>
      </c>
      <c r="AA3072" s="5">
        <f t="shared" si="1970"/>
        <v>740</v>
      </c>
    </row>
    <row r="3073" spans="1:27">
      <c r="A3073" s="5">
        <f t="shared" si="1962"/>
        <v>1011070</v>
      </c>
      <c r="B3073" s="5">
        <f t="shared" si="2014"/>
        <v>1011</v>
      </c>
      <c r="C3073" s="5">
        <f>VLOOKUP(B3073,[1]role!$A:$J,10,1)</f>
        <v>55</v>
      </c>
      <c r="D3073" s="5">
        <f t="shared" si="2015"/>
        <v>70</v>
      </c>
      <c r="E3073" s="10" t="s">
        <v>242</v>
      </c>
      <c r="F3073" s="5">
        <f>[2]攻击!$O75</f>
        <v>18128</v>
      </c>
      <c r="G3073" s="5">
        <f t="shared" si="1964"/>
        <v>401</v>
      </c>
      <c r="H3073" s="5">
        <v>0</v>
      </c>
      <c r="I3073" s="6">
        <f t="shared" si="1965"/>
        <v>750</v>
      </c>
      <c r="J3073">
        <v>0</v>
      </c>
      <c r="K3073" s="11">
        <f t="shared" si="1966"/>
        <v>8</v>
      </c>
      <c r="L3073">
        <v>0</v>
      </c>
      <c r="M3073">
        <v>0</v>
      </c>
      <c r="N3073" s="7">
        <v>0</v>
      </c>
      <c r="O3073" s="7" t="str">
        <f t="shared" ref="O3073:Q3073" si="2033">O2973</f>
        <v>1-1,2-71</v>
      </c>
      <c r="P3073" s="5" t="str">
        <f t="shared" si="1968"/>
        <v>1-55655</v>
      </c>
      <c r="Q3073" s="7">
        <f t="shared" si="2033"/>
        <v>0</v>
      </c>
      <c r="R3073" s="5">
        <f t="shared" si="1969"/>
        <v>18128</v>
      </c>
      <c r="S3073" s="5">
        <v>15</v>
      </c>
      <c r="T3073" s="5">
        <v>0</v>
      </c>
      <c r="U3073">
        <f>[2]升级消耗!$M73</f>
        <v>55655</v>
      </c>
      <c r="V3073">
        <f t="shared" si="2017"/>
        <v>2</v>
      </c>
      <c r="AA3073" s="5">
        <f t="shared" si="1970"/>
        <v>750</v>
      </c>
    </row>
    <row r="3074" spans="1:27">
      <c r="A3074" s="5">
        <f t="shared" si="1962"/>
        <v>1011071</v>
      </c>
      <c r="B3074" s="5">
        <f t="shared" si="2014"/>
        <v>1011</v>
      </c>
      <c r="C3074" s="5">
        <f>VLOOKUP(B3074,[1]role!$A:$J,10,1)</f>
        <v>55</v>
      </c>
      <c r="D3074" s="5">
        <f t="shared" si="2015"/>
        <v>71</v>
      </c>
      <c r="E3074" s="10" t="s">
        <v>242</v>
      </c>
      <c r="F3074" s="5">
        <f>[2]攻击!$O76</f>
        <v>18640</v>
      </c>
      <c r="G3074" s="5">
        <f t="shared" si="1964"/>
        <v>406</v>
      </c>
      <c r="H3074" s="5">
        <v>0</v>
      </c>
      <c r="I3074" s="6">
        <f t="shared" si="1965"/>
        <v>760</v>
      </c>
      <c r="J3074">
        <v>0</v>
      </c>
      <c r="K3074" s="11">
        <f t="shared" si="1966"/>
        <v>8</v>
      </c>
      <c r="L3074">
        <v>0</v>
      </c>
      <c r="M3074">
        <v>0</v>
      </c>
      <c r="N3074" s="7">
        <v>0</v>
      </c>
      <c r="O3074" s="7" t="str">
        <f t="shared" ref="O3074:Q3074" si="2034">O2974</f>
        <v>1-1,2-72</v>
      </c>
      <c r="P3074" s="5" t="str">
        <f t="shared" si="1968"/>
        <v>1-56806</v>
      </c>
      <c r="Q3074" s="7">
        <f t="shared" si="2034"/>
        <v>0</v>
      </c>
      <c r="R3074" s="5">
        <f t="shared" si="1969"/>
        <v>18640</v>
      </c>
      <c r="S3074" s="5">
        <v>15</v>
      </c>
      <c r="T3074" s="5">
        <v>0</v>
      </c>
      <c r="U3074">
        <f>[2]升级消耗!$M74</f>
        <v>56806</v>
      </c>
      <c r="V3074">
        <f t="shared" si="2017"/>
        <v>2</v>
      </c>
      <c r="AA3074" s="5">
        <f t="shared" si="1970"/>
        <v>760</v>
      </c>
    </row>
    <row r="3075" spans="1:27">
      <c r="A3075" s="5">
        <f t="shared" si="1962"/>
        <v>1011072</v>
      </c>
      <c r="B3075" s="5">
        <f t="shared" si="2014"/>
        <v>1011</v>
      </c>
      <c r="C3075" s="5">
        <f>VLOOKUP(B3075,[1]role!$A:$J,10,1)</f>
        <v>55</v>
      </c>
      <c r="D3075" s="5">
        <f t="shared" si="2015"/>
        <v>72</v>
      </c>
      <c r="E3075" s="10" t="s">
        <v>242</v>
      </c>
      <c r="F3075" s="5">
        <f>[2]攻击!$O77</f>
        <v>19152</v>
      </c>
      <c r="G3075" s="5">
        <f t="shared" si="1964"/>
        <v>411</v>
      </c>
      <c r="H3075" s="5">
        <v>0</v>
      </c>
      <c r="I3075" s="6">
        <f t="shared" si="1965"/>
        <v>770</v>
      </c>
      <c r="J3075">
        <v>0</v>
      </c>
      <c r="K3075" s="11">
        <f t="shared" si="1966"/>
        <v>8</v>
      </c>
      <c r="L3075">
        <v>0</v>
      </c>
      <c r="M3075">
        <v>0</v>
      </c>
      <c r="N3075" s="7">
        <v>0</v>
      </c>
      <c r="O3075" s="7" t="str">
        <f t="shared" ref="O3075:Q3075" si="2035">O2975</f>
        <v>1-1,2-73</v>
      </c>
      <c r="P3075" s="5" t="str">
        <f t="shared" si="1968"/>
        <v>1-57979</v>
      </c>
      <c r="Q3075" s="7">
        <f t="shared" si="2035"/>
        <v>0</v>
      </c>
      <c r="R3075" s="5">
        <f t="shared" si="1969"/>
        <v>19152</v>
      </c>
      <c r="S3075" s="5">
        <v>15</v>
      </c>
      <c r="T3075" s="5">
        <v>0</v>
      </c>
      <c r="U3075">
        <f>[2]升级消耗!$M75</f>
        <v>57979</v>
      </c>
      <c r="V3075">
        <f t="shared" si="2017"/>
        <v>2</v>
      </c>
      <c r="AA3075" s="5">
        <f t="shared" si="1970"/>
        <v>770</v>
      </c>
    </row>
    <row r="3076" spans="1:27">
      <c r="A3076" s="5">
        <f t="shared" ref="A3076:A3139" si="2036">A2776+1000</f>
        <v>1011073</v>
      </c>
      <c r="B3076" s="5">
        <f t="shared" si="2014"/>
        <v>1011</v>
      </c>
      <c r="C3076" s="5">
        <f>VLOOKUP(B3076,[1]role!$A:$J,10,1)</f>
        <v>55</v>
      </c>
      <c r="D3076" s="5">
        <f t="shared" si="2015"/>
        <v>73</v>
      </c>
      <c r="E3076" s="10" t="s">
        <v>242</v>
      </c>
      <c r="F3076" s="5">
        <f>[2]攻击!$O78</f>
        <v>19672</v>
      </c>
      <c r="G3076" s="5">
        <f t="shared" si="1964"/>
        <v>416</v>
      </c>
      <c r="H3076" s="5">
        <v>0</v>
      </c>
      <c r="I3076" s="6">
        <f t="shared" si="1965"/>
        <v>780</v>
      </c>
      <c r="J3076">
        <v>0</v>
      </c>
      <c r="K3076" s="11">
        <f t="shared" si="1966"/>
        <v>8</v>
      </c>
      <c r="L3076">
        <v>0</v>
      </c>
      <c r="M3076">
        <v>0</v>
      </c>
      <c r="N3076" s="7">
        <v>0</v>
      </c>
      <c r="O3076" s="7" t="str">
        <f t="shared" ref="O3076:Q3076" si="2037">O2976</f>
        <v>1-1,2-74</v>
      </c>
      <c r="P3076" s="5" t="str">
        <f t="shared" si="1968"/>
        <v>1-59108</v>
      </c>
      <c r="Q3076" s="7">
        <f t="shared" si="2037"/>
        <v>0</v>
      </c>
      <c r="R3076" s="5">
        <f t="shared" si="1969"/>
        <v>19672</v>
      </c>
      <c r="S3076" s="5">
        <v>15</v>
      </c>
      <c r="T3076" s="5">
        <v>0</v>
      </c>
      <c r="U3076">
        <f>[2]升级消耗!$M76</f>
        <v>59108</v>
      </c>
      <c r="V3076">
        <f t="shared" si="2017"/>
        <v>2</v>
      </c>
      <c r="AA3076" s="5">
        <f t="shared" si="1970"/>
        <v>780</v>
      </c>
    </row>
    <row r="3077" spans="1:27">
      <c r="A3077" s="5">
        <f t="shared" si="2036"/>
        <v>1011074</v>
      </c>
      <c r="B3077" s="5">
        <f t="shared" si="2014"/>
        <v>1011</v>
      </c>
      <c r="C3077" s="5">
        <f>VLOOKUP(B3077,[1]role!$A:$J,10,1)</f>
        <v>55</v>
      </c>
      <c r="D3077" s="5">
        <f t="shared" si="2015"/>
        <v>74</v>
      </c>
      <c r="E3077" s="10" t="s">
        <v>242</v>
      </c>
      <c r="F3077" s="5">
        <f>[2]攻击!$O79</f>
        <v>20192</v>
      </c>
      <c r="G3077" s="5">
        <f t="shared" ref="G3077:G3140" si="2038">INT(I3077/V3077)+26</f>
        <v>421</v>
      </c>
      <c r="H3077" s="5">
        <v>0</v>
      </c>
      <c r="I3077" s="6">
        <f t="shared" ref="I3077:I3140" si="2039">INT(AA3077)</f>
        <v>790</v>
      </c>
      <c r="J3077">
        <v>0</v>
      </c>
      <c r="K3077" s="11">
        <f t="shared" ref="K3077:K3140" si="2040">IF(B3077=2008,10,IF(B3077&gt;3000,10,IF(B3077&gt;2000,5,8)))</f>
        <v>8</v>
      </c>
      <c r="L3077">
        <v>0</v>
      </c>
      <c r="M3077">
        <v>0</v>
      </c>
      <c r="N3077" s="7">
        <v>0</v>
      </c>
      <c r="O3077" s="7" t="str">
        <f t="shared" ref="O3077:Q3077" si="2041">O2977</f>
        <v>1-1,2-75</v>
      </c>
      <c r="P3077" s="5" t="str">
        <f t="shared" ref="P3077:P3140" si="2042">"1-"&amp;U3077</f>
        <v>1-60214</v>
      </c>
      <c r="Q3077" s="7">
        <f t="shared" si="2041"/>
        <v>0</v>
      </c>
      <c r="R3077" s="5">
        <f t="shared" ref="R3077:R3140" si="2043">F3077</f>
        <v>20192</v>
      </c>
      <c r="S3077" s="5">
        <v>15</v>
      </c>
      <c r="T3077" s="5">
        <v>0</v>
      </c>
      <c r="U3077">
        <f>[2]升级消耗!$M77</f>
        <v>60214</v>
      </c>
      <c r="V3077">
        <f t="shared" si="2017"/>
        <v>2</v>
      </c>
      <c r="AA3077" s="5">
        <f t="shared" ref="AA3077:AA3140" si="2044">50+D3077*10</f>
        <v>790</v>
      </c>
    </row>
    <row r="3078" spans="1:27">
      <c r="A3078" s="5">
        <f t="shared" si="2036"/>
        <v>1011075</v>
      </c>
      <c r="B3078" s="5">
        <f t="shared" si="2014"/>
        <v>1011</v>
      </c>
      <c r="C3078" s="5">
        <f>VLOOKUP(B3078,[1]role!$A:$J,10,1)</f>
        <v>55</v>
      </c>
      <c r="D3078" s="5">
        <f t="shared" si="2015"/>
        <v>75</v>
      </c>
      <c r="E3078" s="10" t="s">
        <v>242</v>
      </c>
      <c r="F3078" s="5">
        <f>[2]攻击!$O80</f>
        <v>20720</v>
      </c>
      <c r="G3078" s="5">
        <f t="shared" si="2038"/>
        <v>426</v>
      </c>
      <c r="H3078" s="5">
        <v>0</v>
      </c>
      <c r="I3078" s="6">
        <f t="shared" si="2039"/>
        <v>800</v>
      </c>
      <c r="J3078">
        <v>0</v>
      </c>
      <c r="K3078" s="11">
        <f t="shared" si="2040"/>
        <v>8</v>
      </c>
      <c r="L3078">
        <v>0</v>
      </c>
      <c r="M3078">
        <v>0</v>
      </c>
      <c r="N3078" s="7">
        <v>0</v>
      </c>
      <c r="O3078" s="7" t="str">
        <f t="shared" ref="O3078:Q3078" si="2045">O2978</f>
        <v>1-1,2-76</v>
      </c>
      <c r="P3078" s="5" t="str">
        <f t="shared" si="2042"/>
        <v>1-61363</v>
      </c>
      <c r="Q3078" s="7">
        <f t="shared" si="2045"/>
        <v>0</v>
      </c>
      <c r="R3078" s="5">
        <f t="shared" si="2043"/>
        <v>20720</v>
      </c>
      <c r="S3078" s="5">
        <v>15</v>
      </c>
      <c r="T3078" s="5">
        <v>0</v>
      </c>
      <c r="U3078">
        <f>[2]升级消耗!$M78</f>
        <v>61363</v>
      </c>
      <c r="V3078">
        <f t="shared" si="2017"/>
        <v>2</v>
      </c>
      <c r="AA3078" s="5">
        <f t="shared" si="2044"/>
        <v>800</v>
      </c>
    </row>
    <row r="3079" spans="1:27">
      <c r="A3079" s="5">
        <f t="shared" si="2036"/>
        <v>1011076</v>
      </c>
      <c r="B3079" s="5">
        <f t="shared" si="2014"/>
        <v>1011</v>
      </c>
      <c r="C3079" s="5">
        <f>VLOOKUP(B3079,[1]role!$A:$J,10,1)</f>
        <v>55</v>
      </c>
      <c r="D3079" s="5">
        <f t="shared" si="2015"/>
        <v>76</v>
      </c>
      <c r="E3079" s="10" t="s">
        <v>242</v>
      </c>
      <c r="F3079" s="5">
        <f>[2]攻击!$O81</f>
        <v>21512</v>
      </c>
      <c r="G3079" s="5">
        <f t="shared" si="2038"/>
        <v>431</v>
      </c>
      <c r="H3079" s="5">
        <v>0</v>
      </c>
      <c r="I3079" s="6">
        <f t="shared" si="2039"/>
        <v>810</v>
      </c>
      <c r="J3079">
        <v>0</v>
      </c>
      <c r="K3079" s="11">
        <f t="shared" si="2040"/>
        <v>8</v>
      </c>
      <c r="L3079">
        <v>0</v>
      </c>
      <c r="M3079">
        <v>0</v>
      </c>
      <c r="N3079" s="7">
        <v>0</v>
      </c>
      <c r="O3079" s="7" t="str">
        <f t="shared" ref="O3079:Q3079" si="2046">O2979</f>
        <v>1-1,2-77</v>
      </c>
      <c r="P3079" s="5" t="str">
        <f t="shared" si="2042"/>
        <v>1-63244</v>
      </c>
      <c r="Q3079" s="7">
        <f t="shared" si="2046"/>
        <v>0</v>
      </c>
      <c r="R3079" s="5">
        <f t="shared" si="2043"/>
        <v>21512</v>
      </c>
      <c r="S3079" s="5">
        <v>15</v>
      </c>
      <c r="T3079" s="5">
        <v>0</v>
      </c>
      <c r="U3079">
        <f>[2]升级消耗!$M79</f>
        <v>63244</v>
      </c>
      <c r="V3079">
        <f t="shared" si="2017"/>
        <v>2</v>
      </c>
      <c r="AA3079" s="5">
        <f t="shared" si="2044"/>
        <v>810</v>
      </c>
    </row>
    <row r="3080" spans="1:27">
      <c r="A3080" s="5">
        <f t="shared" si="2036"/>
        <v>1011077</v>
      </c>
      <c r="B3080" s="5">
        <f t="shared" si="2014"/>
        <v>1011</v>
      </c>
      <c r="C3080" s="5">
        <f>VLOOKUP(B3080,[1]role!$A:$J,10,1)</f>
        <v>55</v>
      </c>
      <c r="D3080" s="5">
        <f t="shared" si="2015"/>
        <v>77</v>
      </c>
      <c r="E3080" s="10" t="s">
        <v>242</v>
      </c>
      <c r="F3080" s="5">
        <f>[2]攻击!$O82</f>
        <v>22304</v>
      </c>
      <c r="G3080" s="5">
        <f t="shared" si="2038"/>
        <v>436</v>
      </c>
      <c r="H3080" s="5">
        <v>0</v>
      </c>
      <c r="I3080" s="6">
        <f t="shared" si="2039"/>
        <v>820</v>
      </c>
      <c r="J3080">
        <v>0</v>
      </c>
      <c r="K3080" s="11">
        <f t="shared" si="2040"/>
        <v>8</v>
      </c>
      <c r="L3080">
        <v>0</v>
      </c>
      <c r="M3080">
        <v>0</v>
      </c>
      <c r="N3080" s="7">
        <v>0</v>
      </c>
      <c r="O3080" s="7" t="str">
        <f t="shared" ref="O3080:Q3080" si="2047">O2980</f>
        <v>1-1,2-78</v>
      </c>
      <c r="P3080" s="5" t="str">
        <f t="shared" si="2042"/>
        <v>1-65091</v>
      </c>
      <c r="Q3080" s="7">
        <f t="shared" si="2047"/>
        <v>0</v>
      </c>
      <c r="R3080" s="5">
        <f t="shared" si="2043"/>
        <v>22304</v>
      </c>
      <c r="S3080" s="5">
        <v>15</v>
      </c>
      <c r="T3080" s="5">
        <v>0</v>
      </c>
      <c r="U3080">
        <f>[2]升级消耗!$M80</f>
        <v>65091</v>
      </c>
      <c r="V3080">
        <f t="shared" si="2017"/>
        <v>2</v>
      </c>
      <c r="AA3080" s="5">
        <f t="shared" si="2044"/>
        <v>820</v>
      </c>
    </row>
    <row r="3081" spans="1:27">
      <c r="A3081" s="5">
        <f t="shared" si="2036"/>
        <v>1011078</v>
      </c>
      <c r="B3081" s="5">
        <f t="shared" si="2014"/>
        <v>1011</v>
      </c>
      <c r="C3081" s="5">
        <f>VLOOKUP(B3081,[1]role!$A:$J,10,1)</f>
        <v>55</v>
      </c>
      <c r="D3081" s="5">
        <f t="shared" si="2015"/>
        <v>78</v>
      </c>
      <c r="E3081" s="10" t="s">
        <v>242</v>
      </c>
      <c r="F3081" s="5">
        <f>[2]攻击!$O83</f>
        <v>23104</v>
      </c>
      <c r="G3081" s="5">
        <f t="shared" si="2038"/>
        <v>441</v>
      </c>
      <c r="H3081" s="5">
        <v>0</v>
      </c>
      <c r="I3081" s="6">
        <f t="shared" si="2039"/>
        <v>830</v>
      </c>
      <c r="J3081">
        <v>0</v>
      </c>
      <c r="K3081" s="11">
        <f t="shared" si="2040"/>
        <v>8</v>
      </c>
      <c r="L3081">
        <v>0</v>
      </c>
      <c r="M3081">
        <v>0</v>
      </c>
      <c r="N3081" s="7">
        <v>0</v>
      </c>
      <c r="O3081" s="7" t="str">
        <f t="shared" ref="O3081:Q3081" si="2048">O2981</f>
        <v>1-1,2-79</v>
      </c>
      <c r="P3081" s="5" t="str">
        <f t="shared" si="2042"/>
        <v>1-66904</v>
      </c>
      <c r="Q3081" s="7">
        <f t="shared" si="2048"/>
        <v>0</v>
      </c>
      <c r="R3081" s="5">
        <f t="shared" si="2043"/>
        <v>23104</v>
      </c>
      <c r="S3081" s="5">
        <v>15</v>
      </c>
      <c r="T3081" s="5">
        <v>0</v>
      </c>
      <c r="U3081">
        <f>[2]升级消耗!$M81</f>
        <v>66904</v>
      </c>
      <c r="V3081">
        <f t="shared" si="2017"/>
        <v>2</v>
      </c>
      <c r="AA3081" s="5">
        <f t="shared" si="2044"/>
        <v>830</v>
      </c>
    </row>
    <row r="3082" spans="1:27">
      <c r="A3082" s="5">
        <f t="shared" si="2036"/>
        <v>1011079</v>
      </c>
      <c r="B3082" s="5">
        <f t="shared" si="2014"/>
        <v>1011</v>
      </c>
      <c r="C3082" s="5">
        <f>VLOOKUP(B3082,[1]role!$A:$J,10,1)</f>
        <v>55</v>
      </c>
      <c r="D3082" s="5">
        <f t="shared" si="2015"/>
        <v>79</v>
      </c>
      <c r="E3082" s="10" t="s">
        <v>242</v>
      </c>
      <c r="F3082" s="5">
        <f>[2]攻击!$O84</f>
        <v>23904</v>
      </c>
      <c r="G3082" s="5">
        <f t="shared" si="2038"/>
        <v>446</v>
      </c>
      <c r="H3082" s="5">
        <v>0</v>
      </c>
      <c r="I3082" s="6">
        <f t="shared" si="2039"/>
        <v>840</v>
      </c>
      <c r="J3082">
        <v>0</v>
      </c>
      <c r="K3082" s="11">
        <f t="shared" si="2040"/>
        <v>8</v>
      </c>
      <c r="L3082">
        <v>0</v>
      </c>
      <c r="M3082">
        <v>0</v>
      </c>
      <c r="N3082" s="7">
        <v>0</v>
      </c>
      <c r="O3082" s="7" t="str">
        <f t="shared" ref="O3082:Q3082" si="2049">O2982</f>
        <v>1-1,2-80</v>
      </c>
      <c r="P3082" s="5" t="str">
        <f t="shared" si="2042"/>
        <v>1-68703</v>
      </c>
      <c r="Q3082" s="7">
        <f t="shared" si="2049"/>
        <v>0</v>
      </c>
      <c r="R3082" s="5">
        <f t="shared" si="2043"/>
        <v>23904</v>
      </c>
      <c r="S3082" s="5">
        <v>15</v>
      </c>
      <c r="T3082" s="5">
        <v>0</v>
      </c>
      <c r="U3082">
        <f>[2]升级消耗!$M82</f>
        <v>68703</v>
      </c>
      <c r="V3082">
        <f t="shared" si="2017"/>
        <v>2</v>
      </c>
      <c r="AA3082" s="5">
        <f t="shared" si="2044"/>
        <v>840</v>
      </c>
    </row>
    <row r="3083" spans="1:27">
      <c r="A3083" s="5">
        <f t="shared" si="2036"/>
        <v>1011080</v>
      </c>
      <c r="B3083" s="5">
        <f t="shared" si="2014"/>
        <v>1011</v>
      </c>
      <c r="C3083" s="5">
        <f>VLOOKUP(B3083,[1]role!$A:$J,10,1)</f>
        <v>55</v>
      </c>
      <c r="D3083" s="5">
        <f t="shared" si="2015"/>
        <v>80</v>
      </c>
      <c r="E3083" s="10" t="s">
        <v>242</v>
      </c>
      <c r="F3083" s="5">
        <f>[2]攻击!$O85</f>
        <v>24712</v>
      </c>
      <c r="G3083" s="5">
        <f t="shared" si="2038"/>
        <v>451</v>
      </c>
      <c r="H3083" s="5">
        <v>0</v>
      </c>
      <c r="I3083" s="6">
        <f t="shared" si="2039"/>
        <v>850</v>
      </c>
      <c r="J3083">
        <v>0</v>
      </c>
      <c r="K3083" s="11">
        <f t="shared" si="2040"/>
        <v>8</v>
      </c>
      <c r="L3083">
        <v>0</v>
      </c>
      <c r="M3083">
        <v>0</v>
      </c>
      <c r="N3083" s="7">
        <v>0</v>
      </c>
      <c r="O3083" s="7" t="str">
        <f t="shared" ref="O3083:Q3083" si="2050">O2983</f>
        <v>1-1,2-81</v>
      </c>
      <c r="P3083" s="5" t="str">
        <f t="shared" si="2042"/>
        <v>1-70488</v>
      </c>
      <c r="Q3083" s="7">
        <f t="shared" si="2050"/>
        <v>0</v>
      </c>
      <c r="R3083" s="5">
        <f t="shared" si="2043"/>
        <v>24712</v>
      </c>
      <c r="S3083" s="5">
        <v>15</v>
      </c>
      <c r="T3083" s="5">
        <v>0</v>
      </c>
      <c r="U3083">
        <f>[2]升级消耗!$M83</f>
        <v>70488</v>
      </c>
      <c r="V3083">
        <f t="shared" si="2017"/>
        <v>2</v>
      </c>
      <c r="AA3083" s="5">
        <f t="shared" si="2044"/>
        <v>850</v>
      </c>
    </row>
    <row r="3084" spans="1:27">
      <c r="A3084" s="5">
        <f t="shared" si="2036"/>
        <v>1011081</v>
      </c>
      <c r="B3084" s="5">
        <f t="shared" si="2014"/>
        <v>1011</v>
      </c>
      <c r="C3084" s="5">
        <f>VLOOKUP(B3084,[1]role!$A:$J,10,1)</f>
        <v>55</v>
      </c>
      <c r="D3084" s="5">
        <f t="shared" si="2015"/>
        <v>81</v>
      </c>
      <c r="E3084" s="10" t="s">
        <v>242</v>
      </c>
      <c r="F3084" s="5">
        <f>[2]攻击!$O86</f>
        <v>25520</v>
      </c>
      <c r="G3084" s="5">
        <f t="shared" si="2038"/>
        <v>456</v>
      </c>
      <c r="H3084" s="5">
        <v>0</v>
      </c>
      <c r="I3084" s="6">
        <f t="shared" si="2039"/>
        <v>860</v>
      </c>
      <c r="J3084">
        <v>0</v>
      </c>
      <c r="K3084" s="11">
        <f t="shared" si="2040"/>
        <v>8</v>
      </c>
      <c r="L3084">
        <v>0</v>
      </c>
      <c r="M3084">
        <v>0</v>
      </c>
      <c r="N3084" s="7">
        <v>0</v>
      </c>
      <c r="O3084" s="7" t="str">
        <f t="shared" ref="O3084:Q3084" si="2051">O2984</f>
        <v>1-1,2-82</v>
      </c>
      <c r="P3084" s="5" t="str">
        <f t="shared" si="2042"/>
        <v>1-72238</v>
      </c>
      <c r="Q3084" s="7">
        <f t="shared" si="2051"/>
        <v>0</v>
      </c>
      <c r="R3084" s="5">
        <f t="shared" si="2043"/>
        <v>25520</v>
      </c>
      <c r="S3084" s="5">
        <v>15</v>
      </c>
      <c r="T3084" s="5">
        <v>0</v>
      </c>
      <c r="U3084">
        <f>[2]升级消耗!$M84</f>
        <v>72238</v>
      </c>
      <c r="V3084">
        <f t="shared" si="2017"/>
        <v>2</v>
      </c>
      <c r="AA3084" s="5">
        <f t="shared" si="2044"/>
        <v>860</v>
      </c>
    </row>
    <row r="3085" spans="1:27">
      <c r="A3085" s="5">
        <f t="shared" si="2036"/>
        <v>1011082</v>
      </c>
      <c r="B3085" s="5">
        <f t="shared" si="2014"/>
        <v>1011</v>
      </c>
      <c r="C3085" s="5">
        <f>VLOOKUP(B3085,[1]role!$A:$J,10,1)</f>
        <v>55</v>
      </c>
      <c r="D3085" s="5">
        <f t="shared" si="2015"/>
        <v>82</v>
      </c>
      <c r="E3085" s="10" t="s">
        <v>242</v>
      </c>
      <c r="F3085" s="5">
        <f>[2]攻击!$O87</f>
        <v>26336</v>
      </c>
      <c r="G3085" s="5">
        <f t="shared" si="2038"/>
        <v>461</v>
      </c>
      <c r="H3085" s="5">
        <v>0</v>
      </c>
      <c r="I3085" s="6">
        <f t="shared" si="2039"/>
        <v>870</v>
      </c>
      <c r="J3085">
        <v>0</v>
      </c>
      <c r="K3085" s="11">
        <f t="shared" si="2040"/>
        <v>8</v>
      </c>
      <c r="L3085">
        <v>0</v>
      </c>
      <c r="M3085">
        <v>0</v>
      </c>
      <c r="N3085" s="7">
        <v>0</v>
      </c>
      <c r="O3085" s="7" t="str">
        <f t="shared" ref="O3085:Q3085" si="2052">O2985</f>
        <v>1-1,2-83</v>
      </c>
      <c r="P3085" s="5" t="str">
        <f t="shared" si="2042"/>
        <v>1-73973</v>
      </c>
      <c r="Q3085" s="7">
        <f t="shared" si="2052"/>
        <v>0</v>
      </c>
      <c r="R3085" s="5">
        <f t="shared" si="2043"/>
        <v>26336</v>
      </c>
      <c r="S3085" s="5">
        <v>15</v>
      </c>
      <c r="T3085" s="5">
        <v>0</v>
      </c>
      <c r="U3085">
        <f>[2]升级消耗!$M85</f>
        <v>73973</v>
      </c>
      <c r="V3085">
        <f t="shared" si="2017"/>
        <v>2</v>
      </c>
      <c r="AA3085" s="5">
        <f t="shared" si="2044"/>
        <v>870</v>
      </c>
    </row>
    <row r="3086" spans="1:27">
      <c r="A3086" s="5">
        <f t="shared" si="2036"/>
        <v>1011083</v>
      </c>
      <c r="B3086" s="5">
        <f t="shared" si="2014"/>
        <v>1011</v>
      </c>
      <c r="C3086" s="5">
        <f>VLOOKUP(B3086,[1]role!$A:$J,10,1)</f>
        <v>55</v>
      </c>
      <c r="D3086" s="5">
        <f t="shared" si="2015"/>
        <v>83</v>
      </c>
      <c r="E3086" s="10" t="s">
        <v>242</v>
      </c>
      <c r="F3086" s="5">
        <f>[2]攻击!$O88</f>
        <v>27152</v>
      </c>
      <c r="G3086" s="5">
        <f t="shared" si="2038"/>
        <v>466</v>
      </c>
      <c r="H3086" s="5">
        <v>0</v>
      </c>
      <c r="I3086" s="6">
        <f t="shared" si="2039"/>
        <v>880</v>
      </c>
      <c r="J3086">
        <v>0</v>
      </c>
      <c r="K3086" s="11">
        <f t="shared" si="2040"/>
        <v>8</v>
      </c>
      <c r="L3086">
        <v>0</v>
      </c>
      <c r="M3086">
        <v>0</v>
      </c>
      <c r="N3086" s="7">
        <v>0</v>
      </c>
      <c r="O3086" s="7" t="str">
        <f t="shared" ref="O3086:Q3086" si="2053">O2986</f>
        <v>1-1,2-84</v>
      </c>
      <c r="P3086" s="5" t="str">
        <f t="shared" si="2042"/>
        <v>1-75694</v>
      </c>
      <c r="Q3086" s="7">
        <f t="shared" si="2053"/>
        <v>0</v>
      </c>
      <c r="R3086" s="5">
        <f t="shared" si="2043"/>
        <v>27152</v>
      </c>
      <c r="S3086" s="5">
        <v>15</v>
      </c>
      <c r="T3086" s="5">
        <v>0</v>
      </c>
      <c r="U3086">
        <f>[2]升级消耗!$M86</f>
        <v>75694</v>
      </c>
      <c r="V3086">
        <f t="shared" si="2017"/>
        <v>2</v>
      </c>
      <c r="AA3086" s="5">
        <f t="shared" si="2044"/>
        <v>880</v>
      </c>
    </row>
    <row r="3087" spans="1:27">
      <c r="A3087" s="5">
        <f t="shared" si="2036"/>
        <v>1011084</v>
      </c>
      <c r="B3087" s="5">
        <f t="shared" si="2014"/>
        <v>1011</v>
      </c>
      <c r="C3087" s="5">
        <f>VLOOKUP(B3087,[1]role!$A:$J,10,1)</f>
        <v>55</v>
      </c>
      <c r="D3087" s="5">
        <f t="shared" si="2015"/>
        <v>84</v>
      </c>
      <c r="E3087" s="10" t="s">
        <v>242</v>
      </c>
      <c r="F3087" s="5">
        <f>[2]攻击!$O89</f>
        <v>27976</v>
      </c>
      <c r="G3087" s="5">
        <f t="shared" si="2038"/>
        <v>471</v>
      </c>
      <c r="H3087" s="5">
        <v>0</v>
      </c>
      <c r="I3087" s="6">
        <f t="shared" si="2039"/>
        <v>890</v>
      </c>
      <c r="J3087">
        <v>0</v>
      </c>
      <c r="K3087" s="11">
        <f t="shared" si="2040"/>
        <v>8</v>
      </c>
      <c r="L3087">
        <v>0</v>
      </c>
      <c r="M3087">
        <v>0</v>
      </c>
      <c r="N3087" s="7">
        <v>0</v>
      </c>
      <c r="O3087" s="7" t="str">
        <f t="shared" ref="O3087:Q3087" si="2054">O2987</f>
        <v>1-1,2-85</v>
      </c>
      <c r="P3087" s="5" t="str">
        <f t="shared" si="2042"/>
        <v>1-77378</v>
      </c>
      <c r="Q3087" s="7">
        <f t="shared" si="2054"/>
        <v>0</v>
      </c>
      <c r="R3087" s="5">
        <f t="shared" si="2043"/>
        <v>27976</v>
      </c>
      <c r="S3087" s="5">
        <v>15</v>
      </c>
      <c r="T3087" s="5">
        <v>0</v>
      </c>
      <c r="U3087">
        <f>[2]升级消耗!$M87</f>
        <v>77378</v>
      </c>
      <c r="V3087">
        <f t="shared" si="2017"/>
        <v>2</v>
      </c>
      <c r="AA3087" s="5">
        <f t="shared" si="2044"/>
        <v>890</v>
      </c>
    </row>
    <row r="3088" spans="1:27">
      <c r="A3088" s="5">
        <f t="shared" si="2036"/>
        <v>1011085</v>
      </c>
      <c r="B3088" s="5">
        <f t="shared" si="2014"/>
        <v>1011</v>
      </c>
      <c r="C3088" s="5">
        <f>VLOOKUP(B3088,[1]role!$A:$J,10,1)</f>
        <v>55</v>
      </c>
      <c r="D3088" s="5">
        <f t="shared" si="2015"/>
        <v>85</v>
      </c>
      <c r="E3088" s="10" t="s">
        <v>242</v>
      </c>
      <c r="F3088" s="5">
        <f>[2]攻击!$O90</f>
        <v>28800</v>
      </c>
      <c r="G3088" s="5">
        <f t="shared" si="2038"/>
        <v>476</v>
      </c>
      <c r="H3088" s="5">
        <v>0</v>
      </c>
      <c r="I3088" s="6">
        <f t="shared" si="2039"/>
        <v>900</v>
      </c>
      <c r="J3088">
        <v>0</v>
      </c>
      <c r="K3088" s="11">
        <f t="shared" si="2040"/>
        <v>8</v>
      </c>
      <c r="L3088">
        <v>0</v>
      </c>
      <c r="M3088">
        <v>0</v>
      </c>
      <c r="N3088" s="7">
        <v>0</v>
      </c>
      <c r="O3088" s="7" t="str">
        <f t="shared" ref="O3088:Q3088" si="2055">O2988</f>
        <v>1-1,2-86</v>
      </c>
      <c r="P3088" s="5" t="str">
        <f t="shared" si="2042"/>
        <v>1-79027</v>
      </c>
      <c r="Q3088" s="7">
        <f t="shared" si="2055"/>
        <v>0</v>
      </c>
      <c r="R3088" s="5">
        <f t="shared" si="2043"/>
        <v>28800</v>
      </c>
      <c r="S3088" s="5">
        <v>15</v>
      </c>
      <c r="T3088" s="5">
        <v>0</v>
      </c>
      <c r="U3088">
        <f>[2]升级消耗!$M88</f>
        <v>79027</v>
      </c>
      <c r="V3088">
        <f t="shared" si="2017"/>
        <v>2</v>
      </c>
      <c r="AA3088" s="5">
        <f t="shared" si="2044"/>
        <v>900</v>
      </c>
    </row>
    <row r="3089" spans="1:27">
      <c r="A3089" s="5">
        <f t="shared" si="2036"/>
        <v>1011086</v>
      </c>
      <c r="B3089" s="5">
        <f t="shared" si="2014"/>
        <v>1011</v>
      </c>
      <c r="C3089" s="5">
        <f>VLOOKUP(B3089,[1]role!$A:$J,10,1)</f>
        <v>55</v>
      </c>
      <c r="D3089" s="5">
        <f t="shared" si="2015"/>
        <v>86</v>
      </c>
      <c r="E3089" s="10" t="s">
        <v>242</v>
      </c>
      <c r="F3089" s="5">
        <f>[2]攻击!$O91</f>
        <v>29632</v>
      </c>
      <c r="G3089" s="5">
        <f t="shared" si="2038"/>
        <v>481</v>
      </c>
      <c r="H3089" s="5">
        <v>0</v>
      </c>
      <c r="I3089" s="6">
        <f t="shared" si="2039"/>
        <v>910</v>
      </c>
      <c r="J3089">
        <v>0</v>
      </c>
      <c r="K3089" s="11">
        <f t="shared" si="2040"/>
        <v>8</v>
      </c>
      <c r="L3089">
        <v>0</v>
      </c>
      <c r="M3089">
        <v>0</v>
      </c>
      <c r="N3089" s="7">
        <v>0</v>
      </c>
      <c r="O3089" s="7" t="str">
        <f t="shared" ref="O3089:Q3089" si="2056">O2989</f>
        <v>1-1,2-87</v>
      </c>
      <c r="P3089" s="5" t="str">
        <f t="shared" si="2042"/>
        <v>1-80639</v>
      </c>
      <c r="Q3089" s="7">
        <f t="shared" si="2056"/>
        <v>0</v>
      </c>
      <c r="R3089" s="5">
        <f t="shared" si="2043"/>
        <v>29632</v>
      </c>
      <c r="S3089" s="5">
        <v>15</v>
      </c>
      <c r="T3089" s="5">
        <v>0</v>
      </c>
      <c r="U3089">
        <f>[2]升级消耗!$M89</f>
        <v>80639</v>
      </c>
      <c r="V3089">
        <f t="shared" si="2017"/>
        <v>2</v>
      </c>
      <c r="AA3089" s="5">
        <f t="shared" si="2044"/>
        <v>910</v>
      </c>
    </row>
    <row r="3090" spans="1:27">
      <c r="A3090" s="5">
        <f t="shared" si="2036"/>
        <v>1011087</v>
      </c>
      <c r="B3090" s="5">
        <f t="shared" si="2014"/>
        <v>1011</v>
      </c>
      <c r="C3090" s="5">
        <f>VLOOKUP(B3090,[1]role!$A:$J,10,1)</f>
        <v>55</v>
      </c>
      <c r="D3090" s="5">
        <f t="shared" si="2015"/>
        <v>87</v>
      </c>
      <c r="E3090" s="10" t="s">
        <v>242</v>
      </c>
      <c r="F3090" s="5">
        <f>[2]攻击!$O92</f>
        <v>30464</v>
      </c>
      <c r="G3090" s="5">
        <f t="shared" si="2038"/>
        <v>486</v>
      </c>
      <c r="H3090" s="5">
        <v>0</v>
      </c>
      <c r="I3090" s="6">
        <f t="shared" si="2039"/>
        <v>920</v>
      </c>
      <c r="J3090">
        <v>0</v>
      </c>
      <c r="K3090" s="11">
        <f t="shared" si="2040"/>
        <v>8</v>
      </c>
      <c r="L3090">
        <v>0</v>
      </c>
      <c r="M3090">
        <v>0</v>
      </c>
      <c r="N3090" s="7">
        <v>0</v>
      </c>
      <c r="O3090" s="7" t="str">
        <f t="shared" ref="O3090:Q3090" si="2057">O2990</f>
        <v>1-1,2-88</v>
      </c>
      <c r="P3090" s="5" t="str">
        <f t="shared" si="2042"/>
        <v>1-82236</v>
      </c>
      <c r="Q3090" s="7">
        <f t="shared" si="2057"/>
        <v>0</v>
      </c>
      <c r="R3090" s="5">
        <f t="shared" si="2043"/>
        <v>30464</v>
      </c>
      <c r="S3090" s="5">
        <v>15</v>
      </c>
      <c r="T3090" s="5">
        <v>0</v>
      </c>
      <c r="U3090">
        <f>[2]升级消耗!$M90</f>
        <v>82236</v>
      </c>
      <c r="V3090">
        <f t="shared" si="2017"/>
        <v>2</v>
      </c>
      <c r="AA3090" s="5">
        <f t="shared" si="2044"/>
        <v>920</v>
      </c>
    </row>
    <row r="3091" spans="1:27">
      <c r="A3091" s="5">
        <f t="shared" si="2036"/>
        <v>1011088</v>
      </c>
      <c r="B3091" s="5">
        <f t="shared" si="2014"/>
        <v>1011</v>
      </c>
      <c r="C3091" s="5">
        <f>VLOOKUP(B3091,[1]role!$A:$J,10,1)</f>
        <v>55</v>
      </c>
      <c r="D3091" s="5">
        <f t="shared" si="2015"/>
        <v>88</v>
      </c>
      <c r="E3091" s="10" t="s">
        <v>242</v>
      </c>
      <c r="F3091" s="5">
        <f>[2]攻击!$O93</f>
        <v>31304</v>
      </c>
      <c r="G3091" s="5">
        <f t="shared" si="2038"/>
        <v>491</v>
      </c>
      <c r="H3091" s="5">
        <v>0</v>
      </c>
      <c r="I3091" s="6">
        <f t="shared" si="2039"/>
        <v>930</v>
      </c>
      <c r="J3091">
        <v>0</v>
      </c>
      <c r="K3091" s="11">
        <f t="shared" si="2040"/>
        <v>8</v>
      </c>
      <c r="L3091">
        <v>0</v>
      </c>
      <c r="M3091">
        <v>0</v>
      </c>
      <c r="N3091" s="7">
        <v>0</v>
      </c>
      <c r="O3091" s="7" t="str">
        <f t="shared" ref="O3091:Q3091" si="2058">O2991</f>
        <v>1-1,2-89</v>
      </c>
      <c r="P3091" s="5" t="str">
        <f t="shared" si="2042"/>
        <v>1-83836</v>
      </c>
      <c r="Q3091" s="7">
        <f t="shared" si="2058"/>
        <v>0</v>
      </c>
      <c r="R3091" s="5">
        <f t="shared" si="2043"/>
        <v>31304</v>
      </c>
      <c r="S3091" s="5">
        <v>15</v>
      </c>
      <c r="T3091" s="5">
        <v>0</v>
      </c>
      <c r="U3091">
        <f>[2]升级消耗!$M91</f>
        <v>83836</v>
      </c>
      <c r="V3091">
        <f t="shared" si="2017"/>
        <v>2</v>
      </c>
      <c r="AA3091" s="5">
        <f t="shared" si="2044"/>
        <v>930</v>
      </c>
    </row>
    <row r="3092" spans="1:27">
      <c r="A3092" s="5">
        <f t="shared" si="2036"/>
        <v>1011089</v>
      </c>
      <c r="B3092" s="5">
        <f t="shared" si="2014"/>
        <v>1011</v>
      </c>
      <c r="C3092" s="5">
        <f>VLOOKUP(B3092,[1]role!$A:$J,10,1)</f>
        <v>55</v>
      </c>
      <c r="D3092" s="5">
        <f t="shared" si="2015"/>
        <v>89</v>
      </c>
      <c r="E3092" s="10" t="s">
        <v>242</v>
      </c>
      <c r="F3092" s="5">
        <f>[2]攻击!$O94</f>
        <v>32144</v>
      </c>
      <c r="G3092" s="5">
        <f t="shared" si="2038"/>
        <v>496</v>
      </c>
      <c r="H3092" s="5">
        <v>0</v>
      </c>
      <c r="I3092" s="6">
        <f t="shared" si="2039"/>
        <v>940</v>
      </c>
      <c r="J3092">
        <v>0</v>
      </c>
      <c r="K3092" s="11">
        <f t="shared" si="2040"/>
        <v>8</v>
      </c>
      <c r="L3092">
        <v>0</v>
      </c>
      <c r="M3092">
        <v>0</v>
      </c>
      <c r="N3092" s="7">
        <v>0</v>
      </c>
      <c r="O3092" s="7" t="str">
        <f t="shared" ref="O3092:Q3092" si="2059">O2992</f>
        <v>1-1,2-90</v>
      </c>
      <c r="P3092" s="5" t="str">
        <f t="shared" si="2042"/>
        <v>1-85380</v>
      </c>
      <c r="Q3092" s="7">
        <f t="shared" si="2059"/>
        <v>0</v>
      </c>
      <c r="R3092" s="5">
        <f t="shared" si="2043"/>
        <v>32144</v>
      </c>
      <c r="S3092" s="5">
        <v>15</v>
      </c>
      <c r="T3092" s="5">
        <v>0</v>
      </c>
      <c r="U3092">
        <f>[2]升级消耗!$M92</f>
        <v>85380</v>
      </c>
      <c r="V3092">
        <f t="shared" si="2017"/>
        <v>2</v>
      </c>
      <c r="AA3092" s="5">
        <f t="shared" si="2044"/>
        <v>940</v>
      </c>
    </row>
    <row r="3093" spans="1:27">
      <c r="A3093" s="5">
        <f t="shared" si="2036"/>
        <v>1011090</v>
      </c>
      <c r="B3093" s="5">
        <f t="shared" si="2014"/>
        <v>1011</v>
      </c>
      <c r="C3093" s="5">
        <f>VLOOKUP(B3093,[1]role!$A:$J,10,1)</f>
        <v>55</v>
      </c>
      <c r="D3093" s="5">
        <f t="shared" si="2015"/>
        <v>90</v>
      </c>
      <c r="E3093" s="10" t="s">
        <v>242</v>
      </c>
      <c r="F3093" s="5">
        <f>[2]攻击!$O95</f>
        <v>32992</v>
      </c>
      <c r="G3093" s="5">
        <f t="shared" si="2038"/>
        <v>501</v>
      </c>
      <c r="H3093" s="5">
        <v>0</v>
      </c>
      <c r="I3093" s="6">
        <f t="shared" si="2039"/>
        <v>950</v>
      </c>
      <c r="J3093">
        <v>0</v>
      </c>
      <c r="K3093" s="11">
        <f t="shared" si="2040"/>
        <v>8</v>
      </c>
      <c r="L3093">
        <v>0</v>
      </c>
      <c r="M3093">
        <v>0</v>
      </c>
      <c r="N3093" s="7">
        <v>0</v>
      </c>
      <c r="O3093" s="7" t="str">
        <f t="shared" ref="O3093:Q3093" si="2060">O2993</f>
        <v>1-1,2-91</v>
      </c>
      <c r="P3093" s="5" t="str">
        <f t="shared" si="2042"/>
        <v>1-86926</v>
      </c>
      <c r="Q3093" s="7">
        <f t="shared" si="2060"/>
        <v>0</v>
      </c>
      <c r="R3093" s="5">
        <f t="shared" si="2043"/>
        <v>32992</v>
      </c>
      <c r="S3093" s="5">
        <v>15</v>
      </c>
      <c r="T3093" s="5">
        <v>0</v>
      </c>
      <c r="U3093">
        <f>[2]升级消耗!$M93</f>
        <v>86926</v>
      </c>
      <c r="V3093">
        <f t="shared" si="2017"/>
        <v>2</v>
      </c>
      <c r="AA3093" s="5">
        <f t="shared" si="2044"/>
        <v>950</v>
      </c>
    </row>
    <row r="3094" spans="1:27">
      <c r="A3094" s="5">
        <f t="shared" si="2036"/>
        <v>1011091</v>
      </c>
      <c r="B3094" s="5">
        <f t="shared" si="2014"/>
        <v>1011</v>
      </c>
      <c r="C3094" s="5">
        <f>VLOOKUP(B3094,[1]role!$A:$J,10,1)</f>
        <v>55</v>
      </c>
      <c r="D3094" s="5">
        <f t="shared" si="2015"/>
        <v>91</v>
      </c>
      <c r="E3094" s="10" t="s">
        <v>242</v>
      </c>
      <c r="F3094" s="5">
        <f>[2]攻击!$O96</f>
        <v>33840</v>
      </c>
      <c r="G3094" s="5">
        <f t="shared" si="2038"/>
        <v>506</v>
      </c>
      <c r="H3094" s="5">
        <v>0</v>
      </c>
      <c r="I3094" s="6">
        <f t="shared" si="2039"/>
        <v>960</v>
      </c>
      <c r="J3094">
        <v>0</v>
      </c>
      <c r="K3094" s="11">
        <f t="shared" si="2040"/>
        <v>8</v>
      </c>
      <c r="L3094">
        <v>0</v>
      </c>
      <c r="M3094">
        <v>0</v>
      </c>
      <c r="N3094" s="7">
        <v>0</v>
      </c>
      <c r="O3094" s="7" t="str">
        <f t="shared" ref="O3094:Q3094" si="2061">O2994</f>
        <v>1-1,2-92</v>
      </c>
      <c r="P3094" s="5" t="str">
        <f t="shared" si="2042"/>
        <v>1-88415</v>
      </c>
      <c r="Q3094" s="7">
        <f t="shared" si="2061"/>
        <v>0</v>
      </c>
      <c r="R3094" s="5">
        <f t="shared" si="2043"/>
        <v>33840</v>
      </c>
      <c r="S3094" s="5">
        <v>15</v>
      </c>
      <c r="T3094" s="5">
        <v>0</v>
      </c>
      <c r="U3094">
        <f>[2]升级消耗!$M94</f>
        <v>88415</v>
      </c>
      <c r="V3094">
        <f t="shared" si="2017"/>
        <v>2</v>
      </c>
      <c r="AA3094" s="5">
        <f t="shared" si="2044"/>
        <v>960</v>
      </c>
    </row>
    <row r="3095" spans="1:27">
      <c r="A3095" s="5">
        <f t="shared" si="2036"/>
        <v>1011092</v>
      </c>
      <c r="B3095" s="5">
        <f t="shared" si="2014"/>
        <v>1011</v>
      </c>
      <c r="C3095" s="5">
        <f>VLOOKUP(B3095,[1]role!$A:$J,10,1)</f>
        <v>55</v>
      </c>
      <c r="D3095" s="5">
        <f t="shared" si="2015"/>
        <v>92</v>
      </c>
      <c r="E3095" s="10" t="s">
        <v>242</v>
      </c>
      <c r="F3095" s="5">
        <f>[2]攻击!$O97</f>
        <v>34696</v>
      </c>
      <c r="G3095" s="5">
        <f t="shared" si="2038"/>
        <v>511</v>
      </c>
      <c r="H3095" s="5">
        <v>0</v>
      </c>
      <c r="I3095" s="6">
        <f t="shared" si="2039"/>
        <v>970</v>
      </c>
      <c r="J3095">
        <v>0</v>
      </c>
      <c r="K3095" s="11">
        <f t="shared" si="2040"/>
        <v>8</v>
      </c>
      <c r="L3095">
        <v>0</v>
      </c>
      <c r="M3095">
        <v>0</v>
      </c>
      <c r="N3095" s="7">
        <v>0</v>
      </c>
      <c r="O3095" s="7" t="str">
        <f t="shared" ref="O3095:Q3095" si="2062">O2995</f>
        <v>1-1,2-93</v>
      </c>
      <c r="P3095" s="5" t="str">
        <f t="shared" si="2042"/>
        <v>1-89906</v>
      </c>
      <c r="Q3095" s="7">
        <f t="shared" si="2062"/>
        <v>0</v>
      </c>
      <c r="R3095" s="5">
        <f t="shared" si="2043"/>
        <v>34696</v>
      </c>
      <c r="S3095" s="5">
        <v>15</v>
      </c>
      <c r="T3095" s="5">
        <v>0</v>
      </c>
      <c r="U3095">
        <f>[2]升级消耗!$M95</f>
        <v>89906</v>
      </c>
      <c r="V3095">
        <f t="shared" si="2017"/>
        <v>2</v>
      </c>
      <c r="AA3095" s="5">
        <f t="shared" si="2044"/>
        <v>970</v>
      </c>
    </row>
    <row r="3096" spans="1:27">
      <c r="A3096" s="5">
        <f t="shared" si="2036"/>
        <v>1011093</v>
      </c>
      <c r="B3096" s="5">
        <f t="shared" si="2014"/>
        <v>1011</v>
      </c>
      <c r="C3096" s="5">
        <f>VLOOKUP(B3096,[1]role!$A:$J,10,1)</f>
        <v>55</v>
      </c>
      <c r="D3096" s="5">
        <f t="shared" si="2015"/>
        <v>93</v>
      </c>
      <c r="E3096" s="10" t="s">
        <v>242</v>
      </c>
      <c r="F3096" s="5">
        <f>[2]攻击!$O98</f>
        <v>35552</v>
      </c>
      <c r="G3096" s="5">
        <f t="shared" si="2038"/>
        <v>516</v>
      </c>
      <c r="H3096" s="5">
        <v>0</v>
      </c>
      <c r="I3096" s="6">
        <f t="shared" si="2039"/>
        <v>980</v>
      </c>
      <c r="J3096">
        <v>0</v>
      </c>
      <c r="K3096" s="11">
        <f t="shared" si="2040"/>
        <v>8</v>
      </c>
      <c r="L3096">
        <v>0</v>
      </c>
      <c r="M3096">
        <v>0</v>
      </c>
      <c r="N3096" s="7">
        <v>0</v>
      </c>
      <c r="O3096" s="7" t="str">
        <f t="shared" ref="O3096:Q3096" si="2063">O2996</f>
        <v>1-1,2-94</v>
      </c>
      <c r="P3096" s="5" t="str">
        <f t="shared" si="2042"/>
        <v>1-91341</v>
      </c>
      <c r="Q3096" s="7">
        <f t="shared" si="2063"/>
        <v>0</v>
      </c>
      <c r="R3096" s="5">
        <f t="shared" si="2043"/>
        <v>35552</v>
      </c>
      <c r="S3096" s="5">
        <v>15</v>
      </c>
      <c r="T3096" s="5">
        <v>0</v>
      </c>
      <c r="U3096">
        <f>[2]升级消耗!$M96</f>
        <v>91341</v>
      </c>
      <c r="V3096">
        <f t="shared" si="2017"/>
        <v>2</v>
      </c>
      <c r="AA3096" s="5">
        <f t="shared" si="2044"/>
        <v>980</v>
      </c>
    </row>
    <row r="3097" spans="1:27">
      <c r="A3097" s="5">
        <f t="shared" si="2036"/>
        <v>1011094</v>
      </c>
      <c r="B3097" s="5">
        <f t="shared" si="2014"/>
        <v>1011</v>
      </c>
      <c r="C3097" s="5">
        <f>VLOOKUP(B3097,[1]role!$A:$J,10,1)</f>
        <v>55</v>
      </c>
      <c r="D3097" s="5">
        <f t="shared" si="2015"/>
        <v>94</v>
      </c>
      <c r="E3097" s="10" t="s">
        <v>242</v>
      </c>
      <c r="F3097" s="5">
        <f>[2]攻击!$O99</f>
        <v>36416</v>
      </c>
      <c r="G3097" s="5">
        <f t="shared" si="2038"/>
        <v>521</v>
      </c>
      <c r="H3097" s="5">
        <v>0</v>
      </c>
      <c r="I3097" s="6">
        <f t="shared" si="2039"/>
        <v>990</v>
      </c>
      <c r="J3097">
        <v>0</v>
      </c>
      <c r="K3097" s="11">
        <f t="shared" si="2040"/>
        <v>8</v>
      </c>
      <c r="L3097">
        <v>0</v>
      </c>
      <c r="M3097">
        <v>0</v>
      </c>
      <c r="N3097" s="7">
        <v>0</v>
      </c>
      <c r="O3097" s="7" t="str">
        <f t="shared" ref="O3097:Q3097" si="2064">O2997</f>
        <v>1-1,2-95</v>
      </c>
      <c r="P3097" s="5" t="str">
        <f t="shared" si="2042"/>
        <v>1-92776</v>
      </c>
      <c r="Q3097" s="7">
        <f t="shared" si="2064"/>
        <v>0</v>
      </c>
      <c r="R3097" s="5">
        <f t="shared" si="2043"/>
        <v>36416</v>
      </c>
      <c r="S3097" s="5">
        <v>15</v>
      </c>
      <c r="T3097" s="5">
        <v>0</v>
      </c>
      <c r="U3097">
        <f>[2]升级消耗!$M97</f>
        <v>92776</v>
      </c>
      <c r="V3097">
        <f t="shared" si="2017"/>
        <v>2</v>
      </c>
      <c r="AA3097" s="5">
        <f t="shared" si="2044"/>
        <v>990</v>
      </c>
    </row>
    <row r="3098" spans="1:27">
      <c r="A3098" s="5">
        <f t="shared" si="2036"/>
        <v>1011095</v>
      </c>
      <c r="B3098" s="5">
        <f t="shared" si="2014"/>
        <v>1011</v>
      </c>
      <c r="C3098" s="5">
        <f>VLOOKUP(B3098,[1]role!$A:$J,10,1)</f>
        <v>55</v>
      </c>
      <c r="D3098" s="5">
        <f t="shared" si="2015"/>
        <v>95</v>
      </c>
      <c r="E3098" s="10" t="s">
        <v>242</v>
      </c>
      <c r="F3098" s="5">
        <f>[2]攻击!$O100</f>
        <v>37280</v>
      </c>
      <c r="G3098" s="5">
        <f t="shared" si="2038"/>
        <v>526</v>
      </c>
      <c r="H3098" s="5">
        <v>0</v>
      </c>
      <c r="I3098" s="6">
        <f t="shared" si="2039"/>
        <v>1000</v>
      </c>
      <c r="J3098">
        <v>0</v>
      </c>
      <c r="K3098" s="11">
        <f t="shared" si="2040"/>
        <v>8</v>
      </c>
      <c r="L3098">
        <v>0</v>
      </c>
      <c r="M3098">
        <v>0</v>
      </c>
      <c r="N3098" s="7">
        <v>0</v>
      </c>
      <c r="O3098" s="7" t="str">
        <f t="shared" ref="O3098:Q3098" si="2065">O2998</f>
        <v>1-1,2-96</v>
      </c>
      <c r="P3098" s="5" t="str">
        <f t="shared" si="2042"/>
        <v>1-94173</v>
      </c>
      <c r="Q3098" s="7">
        <f t="shared" si="2065"/>
        <v>0</v>
      </c>
      <c r="R3098" s="5">
        <f t="shared" si="2043"/>
        <v>37280</v>
      </c>
      <c r="S3098" s="5">
        <v>15</v>
      </c>
      <c r="T3098" s="5">
        <v>0</v>
      </c>
      <c r="U3098">
        <f>[2]升级消耗!$M98</f>
        <v>94173</v>
      </c>
      <c r="V3098">
        <f t="shared" si="2017"/>
        <v>2</v>
      </c>
      <c r="AA3098" s="5">
        <f t="shared" si="2044"/>
        <v>1000</v>
      </c>
    </row>
    <row r="3099" spans="1:27">
      <c r="A3099" s="5">
        <f t="shared" si="2036"/>
        <v>1011096</v>
      </c>
      <c r="B3099" s="5">
        <f t="shared" si="2014"/>
        <v>1011</v>
      </c>
      <c r="C3099" s="5">
        <f>VLOOKUP(B3099,[1]role!$A:$J,10,1)</f>
        <v>55</v>
      </c>
      <c r="D3099" s="5">
        <f t="shared" si="2015"/>
        <v>96</v>
      </c>
      <c r="E3099" s="10" t="s">
        <v>242</v>
      </c>
      <c r="F3099" s="5">
        <f>[2]攻击!$O101</f>
        <v>38152</v>
      </c>
      <c r="G3099" s="5">
        <f t="shared" si="2038"/>
        <v>531</v>
      </c>
      <c r="H3099" s="5">
        <v>0</v>
      </c>
      <c r="I3099" s="6">
        <f t="shared" si="2039"/>
        <v>1010</v>
      </c>
      <c r="J3099">
        <v>0</v>
      </c>
      <c r="K3099" s="11">
        <f t="shared" si="2040"/>
        <v>8</v>
      </c>
      <c r="L3099">
        <v>0</v>
      </c>
      <c r="M3099">
        <v>0</v>
      </c>
      <c r="N3099" s="7">
        <v>0</v>
      </c>
      <c r="O3099" s="7" t="str">
        <f t="shared" ref="O3099:Q3099" si="2066">O2999</f>
        <v>1-1,2-97</v>
      </c>
      <c r="P3099" s="5" t="str">
        <f t="shared" si="2042"/>
        <v>1-95551</v>
      </c>
      <c r="Q3099" s="7">
        <f t="shared" si="2066"/>
        <v>0</v>
      </c>
      <c r="R3099" s="5">
        <f t="shared" si="2043"/>
        <v>38152</v>
      </c>
      <c r="S3099" s="5">
        <v>15</v>
      </c>
      <c r="T3099" s="5">
        <v>0</v>
      </c>
      <c r="U3099">
        <f>[2]升级消耗!$M99</f>
        <v>95551</v>
      </c>
      <c r="V3099">
        <f t="shared" si="2017"/>
        <v>2</v>
      </c>
      <c r="AA3099" s="5">
        <f t="shared" si="2044"/>
        <v>1010</v>
      </c>
    </row>
    <row r="3100" spans="1:27">
      <c r="A3100" s="5">
        <f t="shared" si="2036"/>
        <v>1011097</v>
      </c>
      <c r="B3100" s="5">
        <f t="shared" si="2014"/>
        <v>1011</v>
      </c>
      <c r="C3100" s="5">
        <f>VLOOKUP(B3100,[1]role!$A:$J,10,1)</f>
        <v>55</v>
      </c>
      <c r="D3100" s="5">
        <f t="shared" si="2015"/>
        <v>97</v>
      </c>
      <c r="E3100" s="10" t="s">
        <v>242</v>
      </c>
      <c r="F3100" s="5">
        <f>[2]攻击!$O102</f>
        <v>39024</v>
      </c>
      <c r="G3100" s="5">
        <f t="shared" si="2038"/>
        <v>536</v>
      </c>
      <c r="H3100" s="5">
        <v>0</v>
      </c>
      <c r="I3100" s="6">
        <f t="shared" si="2039"/>
        <v>1020</v>
      </c>
      <c r="J3100">
        <v>0</v>
      </c>
      <c r="K3100" s="11">
        <f t="shared" si="2040"/>
        <v>8</v>
      </c>
      <c r="L3100">
        <v>0</v>
      </c>
      <c r="M3100">
        <v>0</v>
      </c>
      <c r="N3100" s="7">
        <v>0</v>
      </c>
      <c r="O3100" s="7" t="str">
        <f t="shared" ref="O3100:Q3100" si="2067">O3000</f>
        <v>1-1,2-98</v>
      </c>
      <c r="P3100" s="5" t="str">
        <f t="shared" si="2042"/>
        <v>1-96872</v>
      </c>
      <c r="Q3100" s="7">
        <f t="shared" si="2067"/>
        <v>0</v>
      </c>
      <c r="R3100" s="5">
        <f t="shared" si="2043"/>
        <v>39024</v>
      </c>
      <c r="S3100" s="5">
        <v>15</v>
      </c>
      <c r="T3100" s="5">
        <v>0</v>
      </c>
      <c r="U3100">
        <f>[2]升级消耗!$M100</f>
        <v>96872</v>
      </c>
      <c r="V3100">
        <f t="shared" si="2017"/>
        <v>2</v>
      </c>
      <c r="AA3100" s="5">
        <f t="shared" si="2044"/>
        <v>1020</v>
      </c>
    </row>
    <row r="3101" spans="1:27">
      <c r="A3101" s="5">
        <f t="shared" si="2036"/>
        <v>1011098</v>
      </c>
      <c r="B3101" s="5">
        <f t="shared" si="2014"/>
        <v>1011</v>
      </c>
      <c r="C3101" s="5">
        <f>VLOOKUP(B3101,[1]role!$A:$J,10,1)</f>
        <v>55</v>
      </c>
      <c r="D3101" s="5">
        <f t="shared" si="2015"/>
        <v>98</v>
      </c>
      <c r="E3101" s="10" t="s">
        <v>242</v>
      </c>
      <c r="F3101" s="5">
        <f>[2]攻击!$O103</f>
        <v>39904</v>
      </c>
      <c r="G3101" s="5">
        <f t="shared" si="2038"/>
        <v>541</v>
      </c>
      <c r="H3101" s="5">
        <v>0</v>
      </c>
      <c r="I3101" s="6">
        <f t="shared" si="2039"/>
        <v>1030</v>
      </c>
      <c r="J3101">
        <v>0</v>
      </c>
      <c r="K3101" s="11">
        <f t="shared" si="2040"/>
        <v>8</v>
      </c>
      <c r="L3101">
        <v>0</v>
      </c>
      <c r="M3101">
        <v>0</v>
      </c>
      <c r="N3101" s="7">
        <v>0</v>
      </c>
      <c r="O3101" s="7" t="str">
        <f t="shared" ref="O3101:Q3101" si="2068">O3001</f>
        <v>1-1,2-99</v>
      </c>
      <c r="P3101" s="5" t="str">
        <f t="shared" si="2042"/>
        <v>1-98192</v>
      </c>
      <c r="Q3101" s="7">
        <f t="shared" si="2068"/>
        <v>0</v>
      </c>
      <c r="R3101" s="5">
        <f t="shared" si="2043"/>
        <v>39904</v>
      </c>
      <c r="S3101" s="5">
        <v>15</v>
      </c>
      <c r="T3101" s="5">
        <v>0</v>
      </c>
      <c r="U3101">
        <f>[2]升级消耗!$M101</f>
        <v>98192</v>
      </c>
      <c r="V3101">
        <f t="shared" si="2017"/>
        <v>2</v>
      </c>
      <c r="AA3101" s="5">
        <f t="shared" si="2044"/>
        <v>1030</v>
      </c>
    </row>
    <row r="3102" spans="1:27">
      <c r="A3102" s="5">
        <f t="shared" si="2036"/>
        <v>1011099</v>
      </c>
      <c r="B3102" s="5">
        <f t="shared" si="2014"/>
        <v>1011</v>
      </c>
      <c r="C3102" s="5">
        <f>VLOOKUP(B3102,[1]role!$A:$J,10,1)</f>
        <v>55</v>
      </c>
      <c r="D3102" s="5">
        <f t="shared" si="2015"/>
        <v>99</v>
      </c>
      <c r="E3102" s="10" t="s">
        <v>242</v>
      </c>
      <c r="F3102" s="5">
        <f>[2]攻击!$O104</f>
        <v>40784</v>
      </c>
      <c r="G3102" s="5">
        <f t="shared" si="2038"/>
        <v>546</v>
      </c>
      <c r="H3102" s="5">
        <v>0</v>
      </c>
      <c r="I3102" s="6">
        <f t="shared" si="2039"/>
        <v>1040</v>
      </c>
      <c r="J3102">
        <v>0</v>
      </c>
      <c r="K3102" s="11">
        <f t="shared" si="2040"/>
        <v>8</v>
      </c>
      <c r="L3102">
        <v>0</v>
      </c>
      <c r="M3102">
        <v>0</v>
      </c>
      <c r="N3102" s="7">
        <v>0</v>
      </c>
      <c r="O3102" s="7" t="str">
        <f t="shared" ref="O3102:Q3102" si="2069">O3002</f>
        <v>1-1,2-100</v>
      </c>
      <c r="P3102" s="5" t="str">
        <f t="shared" si="2042"/>
        <v>1-99473</v>
      </c>
      <c r="Q3102" s="7">
        <f t="shared" si="2069"/>
        <v>0</v>
      </c>
      <c r="R3102" s="5">
        <f t="shared" si="2043"/>
        <v>40784</v>
      </c>
      <c r="S3102" s="5">
        <v>15</v>
      </c>
      <c r="T3102" s="5">
        <v>0</v>
      </c>
      <c r="U3102">
        <f>[2]升级消耗!$M102</f>
        <v>99473</v>
      </c>
      <c r="V3102">
        <f t="shared" si="2017"/>
        <v>2</v>
      </c>
      <c r="AA3102" s="5">
        <f t="shared" si="2044"/>
        <v>1040</v>
      </c>
    </row>
    <row r="3103" spans="1:27">
      <c r="A3103" s="5">
        <f t="shared" si="2036"/>
        <v>1011100</v>
      </c>
      <c r="B3103" s="5">
        <f t="shared" si="2014"/>
        <v>1011</v>
      </c>
      <c r="C3103" s="5">
        <f>VLOOKUP(B3103,[1]role!$A:$J,10,1)</f>
        <v>55</v>
      </c>
      <c r="D3103" s="5">
        <f t="shared" si="2015"/>
        <v>100</v>
      </c>
      <c r="E3103" s="10" t="s">
        <v>242</v>
      </c>
      <c r="F3103" s="5">
        <f>[2]攻击!$O105</f>
        <v>41672</v>
      </c>
      <c r="G3103" s="5">
        <f t="shared" si="2038"/>
        <v>551</v>
      </c>
      <c r="H3103" s="5">
        <v>0</v>
      </c>
      <c r="I3103" s="6">
        <f t="shared" si="2039"/>
        <v>1050</v>
      </c>
      <c r="J3103">
        <v>0</v>
      </c>
      <c r="K3103" s="11">
        <f t="shared" si="2040"/>
        <v>8</v>
      </c>
      <c r="L3103">
        <v>0</v>
      </c>
      <c r="M3103">
        <v>0</v>
      </c>
      <c r="N3103" s="7">
        <v>0</v>
      </c>
      <c r="O3103" s="7" t="str">
        <f t="shared" ref="O3103:Q3103" si="2070">O3003</f>
        <v>1-1,2-101</v>
      </c>
      <c r="P3103" s="5" t="str">
        <f t="shared" si="2042"/>
        <v>1-137355</v>
      </c>
      <c r="Q3103" s="7">
        <f t="shared" si="2070"/>
        <v>0</v>
      </c>
      <c r="R3103" s="5">
        <f t="shared" si="2043"/>
        <v>41672</v>
      </c>
      <c r="S3103" s="5">
        <v>15</v>
      </c>
      <c r="T3103" s="5">
        <v>0</v>
      </c>
      <c r="U3103">
        <f>[2]升级消耗!$M103</f>
        <v>137355</v>
      </c>
      <c r="V3103">
        <f t="shared" si="2017"/>
        <v>2</v>
      </c>
      <c r="AA3103" s="5">
        <f t="shared" si="2044"/>
        <v>1050</v>
      </c>
    </row>
    <row r="3104" spans="1:27">
      <c r="A3104" s="5">
        <f t="shared" si="2036"/>
        <v>1011101</v>
      </c>
      <c r="B3104" s="5">
        <f t="shared" si="2014"/>
        <v>1011</v>
      </c>
      <c r="C3104" s="5">
        <f>VLOOKUP(B3104,[1]role!$A:$J,10,1)</f>
        <v>55</v>
      </c>
      <c r="D3104" s="5">
        <f t="shared" si="2015"/>
        <v>101</v>
      </c>
      <c r="E3104" s="10" t="s">
        <v>242</v>
      </c>
      <c r="F3104" s="5">
        <f>[2]攻击!$O106</f>
        <v>43000</v>
      </c>
      <c r="G3104" s="5">
        <f t="shared" si="2038"/>
        <v>556</v>
      </c>
      <c r="H3104" s="5">
        <v>0</v>
      </c>
      <c r="I3104" s="6">
        <f t="shared" si="2039"/>
        <v>1060</v>
      </c>
      <c r="J3104">
        <v>0</v>
      </c>
      <c r="K3104" s="11">
        <f t="shared" si="2040"/>
        <v>8</v>
      </c>
      <c r="L3104">
        <v>0</v>
      </c>
      <c r="M3104">
        <v>0</v>
      </c>
      <c r="N3104" s="7">
        <v>0</v>
      </c>
      <c r="O3104" s="7" t="str">
        <f t="shared" ref="O3104:Q3104" si="2071">O3004</f>
        <v>1-1,2-2</v>
      </c>
      <c r="P3104" s="5" t="str">
        <f t="shared" si="2042"/>
        <v>1-140465</v>
      </c>
      <c r="Q3104" s="7">
        <f t="shared" si="2071"/>
        <v>0</v>
      </c>
      <c r="R3104" s="5">
        <f t="shared" si="2043"/>
        <v>43000</v>
      </c>
      <c r="S3104" s="5">
        <v>15</v>
      </c>
      <c r="T3104" s="5">
        <v>0</v>
      </c>
      <c r="U3104">
        <f>[2]升级消耗!$M104</f>
        <v>140465</v>
      </c>
      <c r="V3104">
        <f t="shared" si="2017"/>
        <v>2</v>
      </c>
      <c r="AA3104" s="5">
        <f t="shared" si="2044"/>
        <v>1060</v>
      </c>
    </row>
    <row r="3105" spans="1:27">
      <c r="A3105" s="5">
        <f t="shared" si="2036"/>
        <v>1011102</v>
      </c>
      <c r="B3105" s="5">
        <f t="shared" si="2014"/>
        <v>1011</v>
      </c>
      <c r="C3105" s="5">
        <f>VLOOKUP(B3105,[1]role!$A:$J,10,1)</f>
        <v>55</v>
      </c>
      <c r="D3105" s="5">
        <f t="shared" si="2015"/>
        <v>102</v>
      </c>
      <c r="E3105" s="10" t="s">
        <v>242</v>
      </c>
      <c r="F3105" s="5">
        <f>[2]攻击!$O107</f>
        <v>44328</v>
      </c>
      <c r="G3105" s="5">
        <f t="shared" si="2038"/>
        <v>561</v>
      </c>
      <c r="H3105" s="5">
        <v>0</v>
      </c>
      <c r="I3105" s="6">
        <f t="shared" si="2039"/>
        <v>1070</v>
      </c>
      <c r="J3105">
        <v>0</v>
      </c>
      <c r="K3105" s="11">
        <f t="shared" si="2040"/>
        <v>8</v>
      </c>
      <c r="L3105">
        <v>0</v>
      </c>
      <c r="M3105">
        <v>0</v>
      </c>
      <c r="N3105" s="7">
        <v>0</v>
      </c>
      <c r="O3105" s="7" t="str">
        <f t="shared" ref="O3105:Q3105" si="2072">O3005</f>
        <v>1-1,2-3</v>
      </c>
      <c r="P3105" s="5" t="str">
        <f t="shared" si="2042"/>
        <v>1-143478</v>
      </c>
      <c r="Q3105" s="7">
        <f t="shared" si="2072"/>
        <v>0</v>
      </c>
      <c r="R3105" s="5">
        <f t="shared" si="2043"/>
        <v>44328</v>
      </c>
      <c r="S3105" s="5">
        <v>15</v>
      </c>
      <c r="T3105" s="5">
        <v>0</v>
      </c>
      <c r="U3105">
        <f>[2]升级消耗!$M105</f>
        <v>143478</v>
      </c>
      <c r="V3105">
        <f t="shared" si="2017"/>
        <v>2</v>
      </c>
      <c r="AA3105" s="5">
        <f t="shared" si="2044"/>
        <v>1070</v>
      </c>
    </row>
    <row r="3106" spans="1:27">
      <c r="A3106" s="5">
        <f t="shared" si="2036"/>
        <v>1011103</v>
      </c>
      <c r="B3106" s="5">
        <f t="shared" si="2014"/>
        <v>1011</v>
      </c>
      <c r="C3106" s="5">
        <f>VLOOKUP(B3106,[1]role!$A:$J,10,1)</f>
        <v>55</v>
      </c>
      <c r="D3106" s="5">
        <f t="shared" si="2015"/>
        <v>103</v>
      </c>
      <c r="E3106" s="10" t="s">
        <v>242</v>
      </c>
      <c r="F3106" s="5">
        <f>[2]攻击!$O108</f>
        <v>45664</v>
      </c>
      <c r="G3106" s="5">
        <f t="shared" si="2038"/>
        <v>566</v>
      </c>
      <c r="H3106" s="5">
        <v>0</v>
      </c>
      <c r="I3106" s="6">
        <f t="shared" si="2039"/>
        <v>1080</v>
      </c>
      <c r="J3106">
        <v>0</v>
      </c>
      <c r="K3106" s="11">
        <f t="shared" si="2040"/>
        <v>8</v>
      </c>
      <c r="L3106">
        <v>0</v>
      </c>
      <c r="M3106">
        <v>0</v>
      </c>
      <c r="N3106" s="7">
        <v>0</v>
      </c>
      <c r="O3106" s="7" t="str">
        <f t="shared" ref="O3106:Q3106" si="2073">O3006</f>
        <v>1-1,2-4</v>
      </c>
      <c r="P3106" s="5" t="str">
        <f t="shared" si="2042"/>
        <v>1-146447</v>
      </c>
      <c r="Q3106" s="7">
        <f t="shared" si="2073"/>
        <v>0</v>
      </c>
      <c r="R3106" s="5">
        <f t="shared" si="2043"/>
        <v>45664</v>
      </c>
      <c r="S3106" s="5">
        <v>15</v>
      </c>
      <c r="T3106" s="5">
        <v>0</v>
      </c>
      <c r="U3106">
        <f>[2]升级消耗!$M106</f>
        <v>146447</v>
      </c>
      <c r="V3106">
        <f t="shared" si="2017"/>
        <v>2</v>
      </c>
      <c r="AA3106" s="5">
        <f t="shared" si="2044"/>
        <v>1080</v>
      </c>
    </row>
    <row r="3107" spans="1:27">
      <c r="A3107" s="5">
        <f t="shared" si="2036"/>
        <v>1011104</v>
      </c>
      <c r="B3107" s="5">
        <f t="shared" si="2014"/>
        <v>1011</v>
      </c>
      <c r="C3107" s="5">
        <f>VLOOKUP(B3107,[1]role!$A:$J,10,1)</f>
        <v>55</v>
      </c>
      <c r="D3107" s="5">
        <f t="shared" si="2015"/>
        <v>104</v>
      </c>
      <c r="E3107" s="10" t="s">
        <v>242</v>
      </c>
      <c r="F3107" s="5">
        <f>[2]攻击!$O109</f>
        <v>47000</v>
      </c>
      <c r="G3107" s="5">
        <f t="shared" si="2038"/>
        <v>571</v>
      </c>
      <c r="H3107" s="5">
        <v>0</v>
      </c>
      <c r="I3107" s="6">
        <f t="shared" si="2039"/>
        <v>1090</v>
      </c>
      <c r="J3107">
        <v>0</v>
      </c>
      <c r="K3107" s="11">
        <f t="shared" si="2040"/>
        <v>8</v>
      </c>
      <c r="L3107">
        <v>0</v>
      </c>
      <c r="M3107">
        <v>0</v>
      </c>
      <c r="N3107" s="7">
        <v>0</v>
      </c>
      <c r="O3107" s="7" t="str">
        <f t="shared" ref="O3107:Q3107" si="2074">O3007</f>
        <v>1-1,2-5</v>
      </c>
      <c r="P3107" s="5" t="str">
        <f t="shared" si="2042"/>
        <v>1-149354</v>
      </c>
      <c r="Q3107" s="7">
        <f t="shared" si="2074"/>
        <v>0</v>
      </c>
      <c r="R3107" s="5">
        <f t="shared" si="2043"/>
        <v>47000</v>
      </c>
      <c r="S3107" s="5">
        <v>15</v>
      </c>
      <c r="T3107" s="5">
        <v>0</v>
      </c>
      <c r="U3107">
        <f>[2]升级消耗!$M107</f>
        <v>149354</v>
      </c>
      <c r="V3107">
        <f t="shared" si="2017"/>
        <v>2</v>
      </c>
      <c r="AA3107" s="5">
        <f t="shared" si="2044"/>
        <v>1090</v>
      </c>
    </row>
    <row r="3108" spans="1:27">
      <c r="A3108" s="5">
        <f t="shared" si="2036"/>
        <v>1011105</v>
      </c>
      <c r="B3108" s="5">
        <f t="shared" si="2014"/>
        <v>1011</v>
      </c>
      <c r="C3108" s="5">
        <f>VLOOKUP(B3108,[1]role!$A:$J,10,1)</f>
        <v>55</v>
      </c>
      <c r="D3108" s="5">
        <f t="shared" si="2015"/>
        <v>105</v>
      </c>
      <c r="E3108" s="10" t="s">
        <v>242</v>
      </c>
      <c r="F3108" s="5">
        <f>[2]攻击!$O110</f>
        <v>48344</v>
      </c>
      <c r="G3108" s="5">
        <f t="shared" si="2038"/>
        <v>576</v>
      </c>
      <c r="H3108" s="5">
        <v>0</v>
      </c>
      <c r="I3108" s="6">
        <f t="shared" si="2039"/>
        <v>1100</v>
      </c>
      <c r="J3108">
        <v>0</v>
      </c>
      <c r="K3108" s="11">
        <f t="shared" si="2040"/>
        <v>8</v>
      </c>
      <c r="L3108">
        <v>0</v>
      </c>
      <c r="M3108">
        <v>0</v>
      </c>
      <c r="N3108" s="7">
        <v>0</v>
      </c>
      <c r="O3108" s="7" t="str">
        <f t="shared" ref="O3108:Q3108" si="2075">O3008</f>
        <v>1-1,2-6</v>
      </c>
      <c r="P3108" s="5" t="str">
        <f t="shared" si="2042"/>
        <v>1-152182</v>
      </c>
      <c r="Q3108" s="7">
        <f t="shared" si="2075"/>
        <v>0</v>
      </c>
      <c r="R3108" s="5">
        <f t="shared" si="2043"/>
        <v>48344</v>
      </c>
      <c r="S3108" s="5">
        <v>15</v>
      </c>
      <c r="T3108" s="5">
        <v>0</v>
      </c>
      <c r="U3108">
        <f>[2]升级消耗!$M108</f>
        <v>152182</v>
      </c>
      <c r="V3108">
        <f t="shared" si="2017"/>
        <v>2</v>
      </c>
      <c r="AA3108" s="5">
        <f t="shared" si="2044"/>
        <v>1100</v>
      </c>
    </row>
    <row r="3109" spans="1:27">
      <c r="A3109" s="5">
        <f t="shared" si="2036"/>
        <v>1011106</v>
      </c>
      <c r="B3109" s="5">
        <f t="shared" si="2014"/>
        <v>1011</v>
      </c>
      <c r="C3109" s="5">
        <f>VLOOKUP(B3109,[1]role!$A:$J,10,1)</f>
        <v>55</v>
      </c>
      <c r="D3109" s="5">
        <f t="shared" si="2015"/>
        <v>106</v>
      </c>
      <c r="E3109" s="10" t="s">
        <v>242</v>
      </c>
      <c r="F3109" s="5">
        <f>[2]攻击!$O111</f>
        <v>49688</v>
      </c>
      <c r="G3109" s="5">
        <f t="shared" si="2038"/>
        <v>581</v>
      </c>
      <c r="H3109" s="5">
        <v>0</v>
      </c>
      <c r="I3109" s="6">
        <f t="shared" si="2039"/>
        <v>1110</v>
      </c>
      <c r="J3109">
        <v>0</v>
      </c>
      <c r="K3109" s="11">
        <f t="shared" si="2040"/>
        <v>8</v>
      </c>
      <c r="L3109">
        <v>0</v>
      </c>
      <c r="M3109">
        <v>0</v>
      </c>
      <c r="N3109" s="7">
        <v>0</v>
      </c>
      <c r="O3109" s="7" t="str">
        <f t="shared" ref="O3109:Q3109" si="2076">O3009</f>
        <v>1-1,2-7</v>
      </c>
      <c r="P3109" s="5" t="str">
        <f t="shared" si="2042"/>
        <v>1-154929</v>
      </c>
      <c r="Q3109" s="7">
        <f t="shared" si="2076"/>
        <v>0</v>
      </c>
      <c r="R3109" s="5">
        <f t="shared" si="2043"/>
        <v>49688</v>
      </c>
      <c r="S3109" s="5">
        <v>15</v>
      </c>
      <c r="T3109" s="5">
        <v>0</v>
      </c>
      <c r="U3109">
        <f>[2]升级消耗!$M109</f>
        <v>154929</v>
      </c>
      <c r="V3109">
        <f t="shared" si="2017"/>
        <v>2</v>
      </c>
      <c r="AA3109" s="5">
        <f t="shared" si="2044"/>
        <v>1110</v>
      </c>
    </row>
    <row r="3110" spans="1:27">
      <c r="A3110" s="5">
        <f t="shared" si="2036"/>
        <v>1011107</v>
      </c>
      <c r="B3110" s="5">
        <f t="shared" si="2014"/>
        <v>1011</v>
      </c>
      <c r="C3110" s="5">
        <f>VLOOKUP(B3110,[1]role!$A:$J,10,1)</f>
        <v>55</v>
      </c>
      <c r="D3110" s="5">
        <f t="shared" si="2015"/>
        <v>107</v>
      </c>
      <c r="E3110" s="10" t="s">
        <v>242</v>
      </c>
      <c r="F3110" s="5">
        <f>[2]攻击!$O112</f>
        <v>51040</v>
      </c>
      <c r="G3110" s="5">
        <f t="shared" si="2038"/>
        <v>586</v>
      </c>
      <c r="H3110" s="5">
        <v>0</v>
      </c>
      <c r="I3110" s="6">
        <f t="shared" si="2039"/>
        <v>1120</v>
      </c>
      <c r="J3110">
        <v>0</v>
      </c>
      <c r="K3110" s="11">
        <f t="shared" si="2040"/>
        <v>8</v>
      </c>
      <c r="L3110">
        <v>0</v>
      </c>
      <c r="M3110">
        <v>0</v>
      </c>
      <c r="N3110" s="7">
        <v>0</v>
      </c>
      <c r="O3110" s="7" t="str">
        <f t="shared" ref="O3110:Q3110" si="2077">O3010</f>
        <v>1-1,2-8</v>
      </c>
      <c r="P3110" s="5" t="str">
        <f t="shared" si="2042"/>
        <v>1-157647</v>
      </c>
      <c r="Q3110" s="7">
        <f t="shared" si="2077"/>
        <v>0</v>
      </c>
      <c r="R3110" s="5">
        <f t="shared" si="2043"/>
        <v>51040</v>
      </c>
      <c r="S3110" s="5">
        <v>15</v>
      </c>
      <c r="T3110" s="5">
        <v>0</v>
      </c>
      <c r="U3110">
        <f>[2]升级消耗!$M110</f>
        <v>157647</v>
      </c>
      <c r="V3110">
        <f t="shared" si="2017"/>
        <v>2</v>
      </c>
      <c r="AA3110" s="5">
        <f t="shared" si="2044"/>
        <v>1120</v>
      </c>
    </row>
    <row r="3111" spans="1:27">
      <c r="A3111" s="5">
        <f t="shared" si="2036"/>
        <v>1011108</v>
      </c>
      <c r="B3111" s="5">
        <f t="shared" si="2014"/>
        <v>1011</v>
      </c>
      <c r="C3111" s="5">
        <f>VLOOKUP(B3111,[1]role!$A:$J,10,1)</f>
        <v>55</v>
      </c>
      <c r="D3111" s="5">
        <f t="shared" si="2015"/>
        <v>108</v>
      </c>
      <c r="E3111" s="10" t="s">
        <v>242</v>
      </c>
      <c r="F3111" s="5">
        <f>[2]攻击!$O113</f>
        <v>52392</v>
      </c>
      <c r="G3111" s="5">
        <f t="shared" si="2038"/>
        <v>591</v>
      </c>
      <c r="H3111" s="5">
        <v>0</v>
      </c>
      <c r="I3111" s="6">
        <f t="shared" si="2039"/>
        <v>1130</v>
      </c>
      <c r="J3111">
        <v>0</v>
      </c>
      <c r="K3111" s="11">
        <f t="shared" si="2040"/>
        <v>8</v>
      </c>
      <c r="L3111">
        <v>0</v>
      </c>
      <c r="M3111">
        <v>0</v>
      </c>
      <c r="N3111" s="7">
        <v>0</v>
      </c>
      <c r="O3111" s="7" t="str">
        <f t="shared" ref="O3111:Q3111" si="2078">O3011</f>
        <v>1-1,2-9</v>
      </c>
      <c r="P3111" s="5" t="str">
        <f t="shared" si="2042"/>
        <v>1-160251</v>
      </c>
      <c r="Q3111" s="7">
        <f t="shared" si="2078"/>
        <v>0</v>
      </c>
      <c r="R3111" s="5">
        <f t="shared" si="2043"/>
        <v>52392</v>
      </c>
      <c r="S3111" s="5">
        <v>15</v>
      </c>
      <c r="T3111" s="5">
        <v>0</v>
      </c>
      <c r="U3111">
        <f>[2]升级消耗!$M111</f>
        <v>160251</v>
      </c>
      <c r="V3111">
        <f t="shared" si="2017"/>
        <v>2</v>
      </c>
      <c r="AA3111" s="5">
        <f t="shared" si="2044"/>
        <v>1130</v>
      </c>
    </row>
    <row r="3112" spans="1:27">
      <c r="A3112" s="5">
        <f t="shared" si="2036"/>
        <v>1011109</v>
      </c>
      <c r="B3112" s="5">
        <f t="shared" si="2014"/>
        <v>1011</v>
      </c>
      <c r="C3112" s="5">
        <f>VLOOKUP(B3112,[1]role!$A:$J,10,1)</f>
        <v>55</v>
      </c>
      <c r="D3112" s="5">
        <f t="shared" si="2015"/>
        <v>109</v>
      </c>
      <c r="E3112" s="10" t="s">
        <v>242</v>
      </c>
      <c r="F3112" s="5">
        <f>[2]攻击!$O114</f>
        <v>53752</v>
      </c>
      <c r="G3112" s="5">
        <f t="shared" si="2038"/>
        <v>596</v>
      </c>
      <c r="H3112" s="5">
        <v>0</v>
      </c>
      <c r="I3112" s="6">
        <f t="shared" si="2039"/>
        <v>1140</v>
      </c>
      <c r="J3112">
        <v>0</v>
      </c>
      <c r="K3112" s="11">
        <f t="shared" si="2040"/>
        <v>8</v>
      </c>
      <c r="L3112">
        <v>0</v>
      </c>
      <c r="M3112">
        <v>0</v>
      </c>
      <c r="N3112" s="7">
        <v>0</v>
      </c>
      <c r="O3112" s="7" t="str">
        <f t="shared" ref="O3112:Q3112" si="2079">O3012</f>
        <v>1-1,2-10</v>
      </c>
      <c r="P3112" s="5" t="str">
        <f t="shared" si="2042"/>
        <v>1-162808</v>
      </c>
      <c r="Q3112" s="7">
        <f t="shared" si="2079"/>
        <v>0</v>
      </c>
      <c r="R3112" s="5">
        <f t="shared" si="2043"/>
        <v>53752</v>
      </c>
      <c r="S3112" s="5">
        <v>15</v>
      </c>
      <c r="T3112" s="5">
        <v>0</v>
      </c>
      <c r="U3112">
        <f>[2]升级消耗!$M112</f>
        <v>162808</v>
      </c>
      <c r="V3112">
        <f t="shared" si="2017"/>
        <v>2</v>
      </c>
      <c r="AA3112" s="5">
        <f t="shared" si="2044"/>
        <v>1140</v>
      </c>
    </row>
    <row r="3113" spans="1:27">
      <c r="A3113" s="5">
        <f t="shared" si="2036"/>
        <v>1011110</v>
      </c>
      <c r="B3113" s="5">
        <f t="shared" si="2014"/>
        <v>1011</v>
      </c>
      <c r="C3113" s="5">
        <f>VLOOKUP(B3113,[1]role!$A:$J,10,1)</f>
        <v>55</v>
      </c>
      <c r="D3113" s="5">
        <f t="shared" si="2015"/>
        <v>110</v>
      </c>
      <c r="E3113" s="10" t="s">
        <v>242</v>
      </c>
      <c r="F3113" s="5">
        <f>[2]攻击!$O115</f>
        <v>55112</v>
      </c>
      <c r="G3113" s="5">
        <f t="shared" si="2038"/>
        <v>601</v>
      </c>
      <c r="H3113" s="5">
        <v>0</v>
      </c>
      <c r="I3113" s="6">
        <f t="shared" si="2039"/>
        <v>1150</v>
      </c>
      <c r="J3113">
        <v>0</v>
      </c>
      <c r="K3113" s="11">
        <f t="shared" si="2040"/>
        <v>8</v>
      </c>
      <c r="L3113">
        <v>0</v>
      </c>
      <c r="M3113">
        <v>0</v>
      </c>
      <c r="N3113" s="7">
        <v>0</v>
      </c>
      <c r="O3113" s="7" t="str">
        <f t="shared" ref="O3113:Q3113" si="2080">O3013</f>
        <v>1-1,2-11</v>
      </c>
      <c r="P3113" s="5" t="str">
        <f t="shared" si="2042"/>
        <v>1-165316</v>
      </c>
      <c r="Q3113" s="7">
        <f t="shared" si="2080"/>
        <v>0</v>
      </c>
      <c r="R3113" s="5">
        <f t="shared" si="2043"/>
        <v>55112</v>
      </c>
      <c r="S3113" s="5">
        <v>15</v>
      </c>
      <c r="T3113" s="5">
        <v>0</v>
      </c>
      <c r="U3113">
        <f>[2]升级消耗!$M113</f>
        <v>165316</v>
      </c>
      <c r="V3113">
        <f t="shared" si="2017"/>
        <v>2</v>
      </c>
      <c r="AA3113" s="5">
        <f t="shared" si="2044"/>
        <v>1150</v>
      </c>
    </row>
    <row r="3114" spans="1:27">
      <c r="A3114" s="5">
        <f t="shared" si="2036"/>
        <v>1011111</v>
      </c>
      <c r="B3114" s="5">
        <f t="shared" si="2014"/>
        <v>1011</v>
      </c>
      <c r="C3114" s="5">
        <f>VLOOKUP(B3114,[1]role!$A:$J,10,1)</f>
        <v>55</v>
      </c>
      <c r="D3114" s="5">
        <f t="shared" si="2015"/>
        <v>111</v>
      </c>
      <c r="E3114" s="10" t="s">
        <v>242</v>
      </c>
      <c r="F3114" s="5">
        <f>[2]攻击!$O116</f>
        <v>56480</v>
      </c>
      <c r="G3114" s="5">
        <f t="shared" si="2038"/>
        <v>605</v>
      </c>
      <c r="H3114" s="5">
        <v>0</v>
      </c>
      <c r="I3114" s="6">
        <f t="shared" si="2039"/>
        <v>1160</v>
      </c>
      <c r="J3114">
        <v>0</v>
      </c>
      <c r="K3114" s="11">
        <f t="shared" si="2040"/>
        <v>8</v>
      </c>
      <c r="L3114">
        <v>0</v>
      </c>
      <c r="M3114">
        <v>0</v>
      </c>
      <c r="N3114" s="7">
        <v>0</v>
      </c>
      <c r="O3114" s="7" t="str">
        <f t="shared" ref="O3114:Q3114" si="2081">O3014</f>
        <v>1-1,2-12</v>
      </c>
      <c r="P3114" s="5" t="str">
        <f t="shared" si="2042"/>
        <v>1-167727</v>
      </c>
      <c r="Q3114" s="7">
        <f t="shared" si="2081"/>
        <v>0</v>
      </c>
      <c r="R3114" s="5">
        <f t="shared" si="2043"/>
        <v>56480</v>
      </c>
      <c r="S3114" s="5">
        <v>15</v>
      </c>
      <c r="T3114" s="5">
        <v>0</v>
      </c>
      <c r="U3114">
        <f>[2]升级消耗!$M114</f>
        <v>167727</v>
      </c>
      <c r="V3114">
        <f t="shared" si="2017"/>
        <v>2</v>
      </c>
      <c r="AA3114" s="5">
        <f t="shared" si="2044"/>
        <v>1160</v>
      </c>
    </row>
    <row r="3115" spans="1:27">
      <c r="A3115" s="5">
        <f t="shared" si="2036"/>
        <v>1011112</v>
      </c>
      <c r="B3115" s="5">
        <f t="shared" si="2014"/>
        <v>1011</v>
      </c>
      <c r="C3115" s="5">
        <f>VLOOKUP(B3115,[1]role!$A:$J,10,1)</f>
        <v>55</v>
      </c>
      <c r="D3115" s="5">
        <f t="shared" si="2015"/>
        <v>112</v>
      </c>
      <c r="E3115" s="10" t="s">
        <v>242</v>
      </c>
      <c r="F3115" s="5">
        <f>[2]攻击!$O117</f>
        <v>57848</v>
      </c>
      <c r="G3115" s="5">
        <f t="shared" si="2038"/>
        <v>610</v>
      </c>
      <c r="H3115" s="5">
        <v>0</v>
      </c>
      <c r="I3115" s="6">
        <f t="shared" si="2039"/>
        <v>1170</v>
      </c>
      <c r="J3115">
        <v>0</v>
      </c>
      <c r="K3115" s="11">
        <f t="shared" si="2040"/>
        <v>8</v>
      </c>
      <c r="L3115">
        <v>0</v>
      </c>
      <c r="M3115">
        <v>0</v>
      </c>
      <c r="N3115" s="7">
        <v>0</v>
      </c>
      <c r="O3115" s="7" t="str">
        <f t="shared" ref="O3115:Q3115" si="2082">O3015</f>
        <v>1-1,2-13</v>
      </c>
      <c r="P3115" s="5" t="str">
        <f t="shared" si="2042"/>
        <v>1-170074</v>
      </c>
      <c r="Q3115" s="7">
        <f t="shared" si="2082"/>
        <v>0</v>
      </c>
      <c r="R3115" s="5">
        <f t="shared" si="2043"/>
        <v>57848</v>
      </c>
      <c r="S3115" s="5">
        <v>15</v>
      </c>
      <c r="T3115" s="5">
        <v>0</v>
      </c>
      <c r="U3115">
        <f>[2]升级消耗!$M115</f>
        <v>170074</v>
      </c>
      <c r="V3115">
        <f t="shared" si="2017"/>
        <v>2</v>
      </c>
      <c r="AA3115" s="5">
        <f t="shared" si="2044"/>
        <v>1170</v>
      </c>
    </row>
    <row r="3116" spans="1:27">
      <c r="A3116" s="5">
        <f t="shared" si="2036"/>
        <v>1011113</v>
      </c>
      <c r="B3116" s="5">
        <f t="shared" si="2014"/>
        <v>1011</v>
      </c>
      <c r="C3116" s="5">
        <f>VLOOKUP(B3116,[1]role!$A:$J,10,1)</f>
        <v>55</v>
      </c>
      <c r="D3116" s="5">
        <f t="shared" si="2015"/>
        <v>113</v>
      </c>
      <c r="E3116" s="10" t="s">
        <v>242</v>
      </c>
      <c r="F3116" s="5">
        <f>[2]攻击!$O118</f>
        <v>59224</v>
      </c>
      <c r="G3116" s="5">
        <f t="shared" si="2038"/>
        <v>615</v>
      </c>
      <c r="H3116" s="5">
        <v>0</v>
      </c>
      <c r="I3116" s="6">
        <f t="shared" si="2039"/>
        <v>1180</v>
      </c>
      <c r="J3116">
        <v>0</v>
      </c>
      <c r="K3116" s="11">
        <f t="shared" si="2040"/>
        <v>8</v>
      </c>
      <c r="L3116">
        <v>0</v>
      </c>
      <c r="M3116">
        <v>0</v>
      </c>
      <c r="N3116" s="7">
        <v>0</v>
      </c>
      <c r="O3116" s="7" t="str">
        <f t="shared" ref="O3116:Q3116" si="2083">O3016</f>
        <v>1-1,2-14</v>
      </c>
      <c r="P3116" s="5" t="str">
        <f t="shared" si="2042"/>
        <v>1-172354</v>
      </c>
      <c r="Q3116" s="7">
        <f t="shared" si="2083"/>
        <v>0</v>
      </c>
      <c r="R3116" s="5">
        <f t="shared" si="2043"/>
        <v>59224</v>
      </c>
      <c r="S3116" s="5">
        <v>15</v>
      </c>
      <c r="T3116" s="5">
        <v>0</v>
      </c>
      <c r="U3116">
        <f>[2]升级消耗!$M116</f>
        <v>172354</v>
      </c>
      <c r="V3116">
        <f t="shared" si="2017"/>
        <v>2</v>
      </c>
      <c r="AA3116" s="5">
        <f t="shared" si="2044"/>
        <v>1180</v>
      </c>
    </row>
    <row r="3117" spans="1:27">
      <c r="A3117" s="5">
        <f t="shared" si="2036"/>
        <v>1011114</v>
      </c>
      <c r="B3117" s="5">
        <f t="shared" si="2014"/>
        <v>1011</v>
      </c>
      <c r="C3117" s="5">
        <f>VLOOKUP(B3117,[1]role!$A:$J,10,1)</f>
        <v>55</v>
      </c>
      <c r="D3117" s="5">
        <f t="shared" si="2015"/>
        <v>114</v>
      </c>
      <c r="E3117" s="10" t="s">
        <v>242</v>
      </c>
      <c r="F3117" s="5">
        <f>[2]攻击!$O119</f>
        <v>60600</v>
      </c>
      <c r="G3117" s="5">
        <f t="shared" si="2038"/>
        <v>620</v>
      </c>
      <c r="H3117" s="5">
        <v>0</v>
      </c>
      <c r="I3117" s="6">
        <f t="shared" si="2039"/>
        <v>1190</v>
      </c>
      <c r="J3117">
        <v>0</v>
      </c>
      <c r="K3117" s="11">
        <f t="shared" si="2040"/>
        <v>8</v>
      </c>
      <c r="L3117">
        <v>0</v>
      </c>
      <c r="M3117">
        <v>0</v>
      </c>
      <c r="N3117" s="7">
        <v>0</v>
      </c>
      <c r="O3117" s="7" t="str">
        <f t="shared" ref="O3117:Q3117" si="2084">O3017</f>
        <v>1-1,2-15</v>
      </c>
      <c r="P3117" s="5" t="str">
        <f t="shared" si="2042"/>
        <v>1-174568</v>
      </c>
      <c r="Q3117" s="7">
        <f t="shared" si="2084"/>
        <v>0</v>
      </c>
      <c r="R3117" s="5">
        <f t="shared" si="2043"/>
        <v>60600</v>
      </c>
      <c r="S3117" s="5">
        <v>15</v>
      </c>
      <c r="T3117" s="5">
        <v>0</v>
      </c>
      <c r="U3117">
        <f>[2]升级消耗!$M117</f>
        <v>174568</v>
      </c>
      <c r="V3117">
        <f t="shared" si="2017"/>
        <v>2</v>
      </c>
      <c r="AA3117" s="5">
        <f t="shared" si="2044"/>
        <v>1190</v>
      </c>
    </row>
    <row r="3118" spans="1:27">
      <c r="A3118" s="5">
        <f t="shared" si="2036"/>
        <v>1011115</v>
      </c>
      <c r="B3118" s="5">
        <f t="shared" si="2014"/>
        <v>1011</v>
      </c>
      <c r="C3118" s="5">
        <f>VLOOKUP(B3118,[1]role!$A:$J,10,1)</f>
        <v>55</v>
      </c>
      <c r="D3118" s="5">
        <f t="shared" si="2015"/>
        <v>115</v>
      </c>
      <c r="E3118" s="10" t="s">
        <v>242</v>
      </c>
      <c r="F3118" s="5">
        <f>[2]攻击!$O120</f>
        <v>61984</v>
      </c>
      <c r="G3118" s="5">
        <f t="shared" si="2038"/>
        <v>625</v>
      </c>
      <c r="H3118" s="5">
        <v>0</v>
      </c>
      <c r="I3118" s="6">
        <f t="shared" si="2039"/>
        <v>1200</v>
      </c>
      <c r="J3118">
        <v>0</v>
      </c>
      <c r="K3118" s="11">
        <f t="shared" si="2040"/>
        <v>8</v>
      </c>
      <c r="L3118">
        <v>0</v>
      </c>
      <c r="M3118">
        <v>0</v>
      </c>
      <c r="N3118" s="7">
        <v>0</v>
      </c>
      <c r="O3118" s="7" t="str">
        <f t="shared" ref="O3118:Q3118" si="2085">O3018</f>
        <v>1-1,2-16</v>
      </c>
      <c r="P3118" s="5" t="str">
        <f t="shared" si="2042"/>
        <v>1-176716</v>
      </c>
      <c r="Q3118" s="7">
        <f t="shared" si="2085"/>
        <v>0</v>
      </c>
      <c r="R3118" s="5">
        <f t="shared" si="2043"/>
        <v>61984</v>
      </c>
      <c r="S3118" s="5">
        <v>15</v>
      </c>
      <c r="T3118" s="5">
        <v>0</v>
      </c>
      <c r="U3118">
        <f>[2]升级消耗!$M118</f>
        <v>176716</v>
      </c>
      <c r="V3118">
        <f t="shared" si="2017"/>
        <v>2</v>
      </c>
      <c r="AA3118" s="5">
        <f t="shared" si="2044"/>
        <v>1200</v>
      </c>
    </row>
    <row r="3119" spans="1:27">
      <c r="A3119" s="5">
        <f t="shared" si="2036"/>
        <v>1011116</v>
      </c>
      <c r="B3119" s="5">
        <f t="shared" si="2014"/>
        <v>1011</v>
      </c>
      <c r="C3119" s="5">
        <f>VLOOKUP(B3119,[1]role!$A:$J,10,1)</f>
        <v>55</v>
      </c>
      <c r="D3119" s="5">
        <f t="shared" si="2015"/>
        <v>116</v>
      </c>
      <c r="E3119" s="10" t="s">
        <v>242</v>
      </c>
      <c r="F3119" s="5">
        <f>[2]攻击!$O121</f>
        <v>63368</v>
      </c>
      <c r="G3119" s="5">
        <f t="shared" si="2038"/>
        <v>630</v>
      </c>
      <c r="H3119" s="5">
        <v>0</v>
      </c>
      <c r="I3119" s="6">
        <f t="shared" si="2039"/>
        <v>1210</v>
      </c>
      <c r="J3119">
        <v>0</v>
      </c>
      <c r="K3119" s="11">
        <f t="shared" si="2040"/>
        <v>8</v>
      </c>
      <c r="L3119">
        <v>0</v>
      </c>
      <c r="M3119">
        <v>0</v>
      </c>
      <c r="N3119" s="7">
        <v>0</v>
      </c>
      <c r="O3119" s="7" t="str">
        <f t="shared" ref="O3119:Q3119" si="2086">O3019</f>
        <v>1-1,2-17</v>
      </c>
      <c r="P3119" s="5" t="str">
        <f t="shared" si="2042"/>
        <v>1-178767</v>
      </c>
      <c r="Q3119" s="7">
        <f t="shared" si="2086"/>
        <v>0</v>
      </c>
      <c r="R3119" s="5">
        <f t="shared" si="2043"/>
        <v>63368</v>
      </c>
      <c r="S3119" s="5">
        <v>15</v>
      </c>
      <c r="T3119" s="5">
        <v>0</v>
      </c>
      <c r="U3119">
        <f>[2]升级消耗!$M119</f>
        <v>178767</v>
      </c>
      <c r="V3119">
        <f t="shared" si="2017"/>
        <v>2</v>
      </c>
      <c r="AA3119" s="5">
        <f t="shared" si="2044"/>
        <v>1210</v>
      </c>
    </row>
    <row r="3120" spans="1:27">
      <c r="A3120" s="5">
        <f t="shared" si="2036"/>
        <v>1011117</v>
      </c>
      <c r="B3120" s="5">
        <f t="shared" si="2014"/>
        <v>1011</v>
      </c>
      <c r="C3120" s="5">
        <f>VLOOKUP(B3120,[1]role!$A:$J,10,1)</f>
        <v>55</v>
      </c>
      <c r="D3120" s="5">
        <f t="shared" si="2015"/>
        <v>117</v>
      </c>
      <c r="E3120" s="10" t="s">
        <v>242</v>
      </c>
      <c r="F3120" s="5">
        <f>[2]攻击!$O122</f>
        <v>64760</v>
      </c>
      <c r="G3120" s="5">
        <f t="shared" si="2038"/>
        <v>635</v>
      </c>
      <c r="H3120" s="5">
        <v>0</v>
      </c>
      <c r="I3120" s="6">
        <f t="shared" si="2039"/>
        <v>1220</v>
      </c>
      <c r="J3120">
        <v>0</v>
      </c>
      <c r="K3120" s="11">
        <f t="shared" si="2040"/>
        <v>8</v>
      </c>
      <c r="L3120">
        <v>0</v>
      </c>
      <c r="M3120">
        <v>0</v>
      </c>
      <c r="N3120" s="7">
        <v>0</v>
      </c>
      <c r="O3120" s="7" t="str">
        <f t="shared" ref="O3120:Q3120" si="2087">O3020</f>
        <v>1-1,2-18</v>
      </c>
      <c r="P3120" s="5" t="str">
        <f t="shared" si="2042"/>
        <v>1-180795</v>
      </c>
      <c r="Q3120" s="7">
        <f t="shared" si="2087"/>
        <v>0</v>
      </c>
      <c r="R3120" s="5">
        <f t="shared" si="2043"/>
        <v>64760</v>
      </c>
      <c r="S3120" s="5">
        <v>15</v>
      </c>
      <c r="T3120" s="5">
        <v>0</v>
      </c>
      <c r="U3120">
        <f>[2]升级消耗!$M120</f>
        <v>180795</v>
      </c>
      <c r="V3120">
        <f t="shared" si="2017"/>
        <v>2</v>
      </c>
      <c r="AA3120" s="5">
        <f t="shared" si="2044"/>
        <v>1220</v>
      </c>
    </row>
    <row r="3121" spans="1:27">
      <c r="A3121" s="5">
        <f t="shared" si="2036"/>
        <v>1011118</v>
      </c>
      <c r="B3121" s="5">
        <f t="shared" ref="B3121:B3184" si="2088">B2821+1</f>
        <v>1011</v>
      </c>
      <c r="C3121" s="5">
        <f>VLOOKUP(B3121,[1]role!$A:$J,10,1)</f>
        <v>55</v>
      </c>
      <c r="D3121" s="5">
        <f t="shared" ref="D3121:D3184" si="2089">D2821</f>
        <v>118</v>
      </c>
      <c r="E3121" s="10" t="s">
        <v>242</v>
      </c>
      <c r="F3121" s="5">
        <f>[2]攻击!$O123</f>
        <v>66152</v>
      </c>
      <c r="G3121" s="5">
        <f t="shared" si="2038"/>
        <v>640</v>
      </c>
      <c r="H3121" s="5">
        <v>0</v>
      </c>
      <c r="I3121" s="6">
        <f t="shared" si="2039"/>
        <v>1230</v>
      </c>
      <c r="J3121">
        <v>0</v>
      </c>
      <c r="K3121" s="11">
        <f t="shared" si="2040"/>
        <v>8</v>
      </c>
      <c r="L3121">
        <v>0</v>
      </c>
      <c r="M3121">
        <v>0</v>
      </c>
      <c r="N3121" s="7">
        <v>0</v>
      </c>
      <c r="O3121" s="7" t="str">
        <f t="shared" ref="O3121:Q3121" si="2090">O3021</f>
        <v>1-1,2-19</v>
      </c>
      <c r="P3121" s="5" t="str">
        <f t="shared" si="2042"/>
        <v>1-182711</v>
      </c>
      <c r="Q3121" s="7">
        <f t="shared" si="2090"/>
        <v>0</v>
      </c>
      <c r="R3121" s="5">
        <f t="shared" si="2043"/>
        <v>66152</v>
      </c>
      <c r="S3121" s="5">
        <v>15</v>
      </c>
      <c r="T3121" s="5">
        <v>0</v>
      </c>
      <c r="U3121">
        <f>[2]升级消耗!$M121</f>
        <v>182711</v>
      </c>
      <c r="V3121">
        <f t="shared" ref="V3121:V3184" si="2091">V2821-0.05</f>
        <v>2</v>
      </c>
      <c r="AA3121" s="5">
        <f t="shared" si="2044"/>
        <v>1230</v>
      </c>
    </row>
    <row r="3122" spans="1:27">
      <c r="A3122" s="5">
        <f t="shared" si="2036"/>
        <v>1011119</v>
      </c>
      <c r="B3122" s="5">
        <f t="shared" si="2088"/>
        <v>1011</v>
      </c>
      <c r="C3122" s="5">
        <f>VLOOKUP(B3122,[1]role!$A:$J,10,1)</f>
        <v>55</v>
      </c>
      <c r="D3122" s="5">
        <f t="shared" si="2089"/>
        <v>119</v>
      </c>
      <c r="E3122" s="10" t="s">
        <v>242</v>
      </c>
      <c r="F3122" s="5">
        <f>[2]攻击!$O124</f>
        <v>67552</v>
      </c>
      <c r="G3122" s="5">
        <f t="shared" si="2038"/>
        <v>645</v>
      </c>
      <c r="H3122" s="5">
        <v>0</v>
      </c>
      <c r="I3122" s="6">
        <f t="shared" si="2039"/>
        <v>1240</v>
      </c>
      <c r="J3122">
        <v>0</v>
      </c>
      <c r="K3122" s="11">
        <f t="shared" si="2040"/>
        <v>8</v>
      </c>
      <c r="L3122">
        <v>0</v>
      </c>
      <c r="M3122">
        <v>0</v>
      </c>
      <c r="N3122" s="7">
        <v>0</v>
      </c>
      <c r="O3122" s="7" t="str">
        <f t="shared" ref="O3122:Q3122" si="2092">O3022</f>
        <v>1-1,2-20</v>
      </c>
      <c r="P3122" s="5" t="str">
        <f t="shared" si="2042"/>
        <v>1-184559</v>
      </c>
      <c r="Q3122" s="7">
        <f t="shared" si="2092"/>
        <v>0</v>
      </c>
      <c r="R3122" s="5">
        <f t="shared" si="2043"/>
        <v>67552</v>
      </c>
      <c r="S3122" s="5">
        <v>15</v>
      </c>
      <c r="T3122" s="5">
        <v>0</v>
      </c>
      <c r="U3122">
        <f>[2]升级消耗!$M122</f>
        <v>184559</v>
      </c>
      <c r="V3122">
        <f t="shared" si="2091"/>
        <v>2</v>
      </c>
      <c r="AA3122" s="5">
        <f t="shared" si="2044"/>
        <v>1240</v>
      </c>
    </row>
    <row r="3123" spans="1:27">
      <c r="A3123" s="5">
        <f t="shared" si="2036"/>
        <v>1011120</v>
      </c>
      <c r="B3123" s="5">
        <f t="shared" si="2088"/>
        <v>1011</v>
      </c>
      <c r="C3123" s="5">
        <f>VLOOKUP(B3123,[1]role!$A:$J,10,1)</f>
        <v>55</v>
      </c>
      <c r="D3123" s="5">
        <f t="shared" si="2089"/>
        <v>120</v>
      </c>
      <c r="E3123" s="10" t="s">
        <v>242</v>
      </c>
      <c r="F3123" s="5">
        <f>[2]攻击!$O125</f>
        <v>68952</v>
      </c>
      <c r="G3123" s="5">
        <f t="shared" si="2038"/>
        <v>650</v>
      </c>
      <c r="H3123" s="5">
        <v>0</v>
      </c>
      <c r="I3123" s="6">
        <f t="shared" si="2039"/>
        <v>1250</v>
      </c>
      <c r="J3123">
        <v>0</v>
      </c>
      <c r="K3123" s="11">
        <f t="shared" si="2040"/>
        <v>8</v>
      </c>
      <c r="L3123">
        <v>0</v>
      </c>
      <c r="M3123">
        <v>0</v>
      </c>
      <c r="N3123" s="7">
        <v>0</v>
      </c>
      <c r="O3123" s="7" t="str">
        <f t="shared" ref="O3123:Q3123" si="2093">O3023</f>
        <v>1-1,2-21</v>
      </c>
      <c r="P3123" s="5" t="str">
        <f t="shared" si="2042"/>
        <v>1-186338</v>
      </c>
      <c r="Q3123" s="7">
        <f t="shared" si="2093"/>
        <v>0</v>
      </c>
      <c r="R3123" s="5">
        <f t="shared" si="2043"/>
        <v>68952</v>
      </c>
      <c r="S3123" s="5">
        <v>15</v>
      </c>
      <c r="T3123" s="5">
        <v>0</v>
      </c>
      <c r="U3123">
        <f>[2]升级消耗!$M123</f>
        <v>186338</v>
      </c>
      <c r="V3123">
        <f t="shared" si="2091"/>
        <v>2</v>
      </c>
      <c r="AA3123" s="5">
        <f t="shared" si="2044"/>
        <v>1250</v>
      </c>
    </row>
    <row r="3124" spans="1:27">
      <c r="A3124" s="5">
        <f t="shared" si="2036"/>
        <v>1011121</v>
      </c>
      <c r="B3124" s="5">
        <f t="shared" si="2088"/>
        <v>1011</v>
      </c>
      <c r="C3124" s="5">
        <f>VLOOKUP(B3124,[1]role!$A:$J,10,1)</f>
        <v>55</v>
      </c>
      <c r="D3124" s="5">
        <f t="shared" si="2089"/>
        <v>121</v>
      </c>
      <c r="E3124" s="10" t="s">
        <v>242</v>
      </c>
      <c r="F3124" s="5">
        <f>[2]攻击!$O126</f>
        <v>70360</v>
      </c>
      <c r="G3124" s="5">
        <f t="shared" si="2038"/>
        <v>655</v>
      </c>
      <c r="H3124" s="5">
        <v>0</v>
      </c>
      <c r="I3124" s="6">
        <f t="shared" si="2039"/>
        <v>1260</v>
      </c>
      <c r="J3124">
        <v>0</v>
      </c>
      <c r="K3124" s="11">
        <f t="shared" si="2040"/>
        <v>8</v>
      </c>
      <c r="L3124">
        <v>0</v>
      </c>
      <c r="M3124">
        <v>0</v>
      </c>
      <c r="N3124" s="7">
        <v>0</v>
      </c>
      <c r="O3124" s="7" t="str">
        <f t="shared" ref="O3124:Q3124" si="2094">O3024</f>
        <v>1-1,2-22</v>
      </c>
      <c r="P3124" s="5" t="str">
        <f t="shared" si="2042"/>
        <v>1-188063</v>
      </c>
      <c r="Q3124" s="7">
        <f t="shared" si="2094"/>
        <v>0</v>
      </c>
      <c r="R3124" s="5">
        <f t="shared" si="2043"/>
        <v>70360</v>
      </c>
      <c r="S3124" s="5">
        <v>15</v>
      </c>
      <c r="T3124" s="5">
        <v>0</v>
      </c>
      <c r="U3124">
        <f>[2]升级消耗!$M124</f>
        <v>188063</v>
      </c>
      <c r="V3124">
        <f t="shared" si="2091"/>
        <v>2</v>
      </c>
      <c r="AA3124" s="5">
        <f t="shared" si="2044"/>
        <v>1260</v>
      </c>
    </row>
    <row r="3125" spans="1:27">
      <c r="A3125" s="5">
        <f t="shared" si="2036"/>
        <v>1011122</v>
      </c>
      <c r="B3125" s="5">
        <f t="shared" si="2088"/>
        <v>1011</v>
      </c>
      <c r="C3125" s="5">
        <f>VLOOKUP(B3125,[1]role!$A:$J,10,1)</f>
        <v>55</v>
      </c>
      <c r="D3125" s="5">
        <f t="shared" si="2089"/>
        <v>122</v>
      </c>
      <c r="E3125" s="10" t="s">
        <v>242</v>
      </c>
      <c r="F3125" s="5">
        <f>[2]攻击!$O127</f>
        <v>71768</v>
      </c>
      <c r="G3125" s="5">
        <f t="shared" si="2038"/>
        <v>660</v>
      </c>
      <c r="H3125" s="5">
        <v>0</v>
      </c>
      <c r="I3125" s="6">
        <f t="shared" si="2039"/>
        <v>1270</v>
      </c>
      <c r="J3125">
        <v>0</v>
      </c>
      <c r="K3125" s="11">
        <f t="shared" si="2040"/>
        <v>8</v>
      </c>
      <c r="L3125">
        <v>0</v>
      </c>
      <c r="M3125">
        <v>0</v>
      </c>
      <c r="N3125" s="7">
        <v>0</v>
      </c>
      <c r="O3125" s="7" t="str">
        <f t="shared" ref="O3125:Q3125" si="2095">O3025</f>
        <v>1-1,2-23</v>
      </c>
      <c r="P3125" s="5" t="str">
        <f t="shared" si="2042"/>
        <v>1-189691</v>
      </c>
      <c r="Q3125" s="7">
        <f t="shared" si="2095"/>
        <v>0</v>
      </c>
      <c r="R3125" s="5">
        <f t="shared" si="2043"/>
        <v>71768</v>
      </c>
      <c r="S3125" s="5">
        <v>15</v>
      </c>
      <c r="T3125" s="5">
        <v>0</v>
      </c>
      <c r="U3125">
        <f>[2]升级消耗!$M125</f>
        <v>189691</v>
      </c>
      <c r="V3125">
        <f t="shared" si="2091"/>
        <v>2</v>
      </c>
      <c r="AA3125" s="5">
        <f t="shared" si="2044"/>
        <v>1270</v>
      </c>
    </row>
    <row r="3126" spans="1:27">
      <c r="A3126" s="5">
        <f t="shared" si="2036"/>
        <v>1011123</v>
      </c>
      <c r="B3126" s="5">
        <f t="shared" si="2088"/>
        <v>1011</v>
      </c>
      <c r="C3126" s="5">
        <f>VLOOKUP(B3126,[1]role!$A:$J,10,1)</f>
        <v>55</v>
      </c>
      <c r="D3126" s="5">
        <f t="shared" si="2089"/>
        <v>123</v>
      </c>
      <c r="E3126" s="10" t="s">
        <v>242</v>
      </c>
      <c r="F3126" s="5">
        <f>[2]攻击!$O128</f>
        <v>73184</v>
      </c>
      <c r="G3126" s="5">
        <f t="shared" si="2038"/>
        <v>665</v>
      </c>
      <c r="H3126" s="5">
        <v>0</v>
      </c>
      <c r="I3126" s="6">
        <f t="shared" si="2039"/>
        <v>1280</v>
      </c>
      <c r="J3126">
        <v>0</v>
      </c>
      <c r="K3126" s="11">
        <f t="shared" si="2040"/>
        <v>8</v>
      </c>
      <c r="L3126">
        <v>0</v>
      </c>
      <c r="M3126">
        <v>0</v>
      </c>
      <c r="N3126" s="7">
        <v>0</v>
      </c>
      <c r="O3126" s="7" t="str">
        <f t="shared" ref="O3126:Q3126" si="2096">O3026</f>
        <v>1-1,2-24</v>
      </c>
      <c r="P3126" s="5" t="str">
        <f t="shared" si="2042"/>
        <v>1-191262</v>
      </c>
      <c r="Q3126" s="7">
        <f t="shared" si="2096"/>
        <v>0</v>
      </c>
      <c r="R3126" s="5">
        <f t="shared" si="2043"/>
        <v>73184</v>
      </c>
      <c r="S3126" s="5">
        <v>15</v>
      </c>
      <c r="T3126" s="5">
        <v>0</v>
      </c>
      <c r="U3126">
        <f>[2]升级消耗!$M126</f>
        <v>191262</v>
      </c>
      <c r="V3126">
        <f t="shared" si="2091"/>
        <v>2</v>
      </c>
      <c r="AA3126" s="5">
        <f t="shared" si="2044"/>
        <v>1280</v>
      </c>
    </row>
    <row r="3127" spans="1:27">
      <c r="A3127" s="5">
        <f t="shared" si="2036"/>
        <v>1011124</v>
      </c>
      <c r="B3127" s="5">
        <f t="shared" si="2088"/>
        <v>1011</v>
      </c>
      <c r="C3127" s="5">
        <f>VLOOKUP(B3127,[1]role!$A:$J,10,1)</f>
        <v>55</v>
      </c>
      <c r="D3127" s="5">
        <f t="shared" si="2089"/>
        <v>124</v>
      </c>
      <c r="E3127" s="10" t="s">
        <v>242</v>
      </c>
      <c r="F3127" s="5">
        <f>[2]攻击!$O129</f>
        <v>74600</v>
      </c>
      <c r="G3127" s="5">
        <f t="shared" si="2038"/>
        <v>670</v>
      </c>
      <c r="H3127" s="5">
        <v>0</v>
      </c>
      <c r="I3127" s="6">
        <f t="shared" si="2039"/>
        <v>1290</v>
      </c>
      <c r="J3127">
        <v>0</v>
      </c>
      <c r="K3127" s="11">
        <f t="shared" si="2040"/>
        <v>8</v>
      </c>
      <c r="L3127">
        <v>0</v>
      </c>
      <c r="M3127">
        <v>0</v>
      </c>
      <c r="N3127" s="7">
        <v>0</v>
      </c>
      <c r="O3127" s="7" t="str">
        <f t="shared" ref="O3127:Q3127" si="2097">O3027</f>
        <v>1-1,2-25</v>
      </c>
      <c r="P3127" s="5" t="str">
        <f t="shared" si="2042"/>
        <v>1-192736</v>
      </c>
      <c r="Q3127" s="7">
        <f t="shared" si="2097"/>
        <v>0</v>
      </c>
      <c r="R3127" s="5">
        <f t="shared" si="2043"/>
        <v>74600</v>
      </c>
      <c r="S3127" s="5">
        <v>15</v>
      </c>
      <c r="T3127" s="5">
        <v>0</v>
      </c>
      <c r="U3127">
        <f>[2]升级消耗!$M127</f>
        <v>192736</v>
      </c>
      <c r="V3127">
        <f t="shared" si="2091"/>
        <v>2</v>
      </c>
      <c r="AA3127" s="5">
        <f t="shared" si="2044"/>
        <v>1290</v>
      </c>
    </row>
    <row r="3128" spans="1:27">
      <c r="A3128" s="5">
        <f t="shared" si="2036"/>
        <v>1011125</v>
      </c>
      <c r="B3128" s="5">
        <f t="shared" si="2088"/>
        <v>1011</v>
      </c>
      <c r="C3128" s="5">
        <f>VLOOKUP(B3128,[1]role!$A:$J,10,1)</f>
        <v>55</v>
      </c>
      <c r="D3128" s="5">
        <f t="shared" si="2089"/>
        <v>125</v>
      </c>
      <c r="E3128" s="10" t="s">
        <v>242</v>
      </c>
      <c r="F3128" s="5">
        <f>[2]攻击!$O130</f>
        <v>76024</v>
      </c>
      <c r="G3128" s="5">
        <f t="shared" si="2038"/>
        <v>675</v>
      </c>
      <c r="H3128" s="5">
        <v>0</v>
      </c>
      <c r="I3128" s="6">
        <f t="shared" si="2039"/>
        <v>1300</v>
      </c>
      <c r="J3128">
        <v>0</v>
      </c>
      <c r="K3128" s="11">
        <f t="shared" si="2040"/>
        <v>8</v>
      </c>
      <c r="L3128">
        <v>0</v>
      </c>
      <c r="M3128">
        <v>0</v>
      </c>
      <c r="N3128" s="7">
        <v>0</v>
      </c>
      <c r="O3128" s="7" t="str">
        <f t="shared" ref="O3128:Q3128" si="2098">O3028</f>
        <v>1-1,2-26</v>
      </c>
      <c r="P3128" s="5" t="str">
        <f t="shared" si="2042"/>
        <v>1-194153</v>
      </c>
      <c r="Q3128" s="7">
        <f t="shared" si="2098"/>
        <v>0</v>
      </c>
      <c r="R3128" s="5">
        <f t="shared" si="2043"/>
        <v>76024</v>
      </c>
      <c r="S3128" s="5">
        <v>15</v>
      </c>
      <c r="T3128" s="5">
        <v>0</v>
      </c>
      <c r="U3128">
        <f>[2]升级消耗!$M128</f>
        <v>194153</v>
      </c>
      <c r="V3128">
        <f t="shared" si="2091"/>
        <v>2</v>
      </c>
      <c r="AA3128" s="5">
        <f t="shared" si="2044"/>
        <v>1300</v>
      </c>
    </row>
    <row r="3129" spans="1:27">
      <c r="A3129" s="5">
        <f t="shared" si="2036"/>
        <v>1011126</v>
      </c>
      <c r="B3129" s="5">
        <f t="shared" si="2088"/>
        <v>1011</v>
      </c>
      <c r="C3129" s="5">
        <f>VLOOKUP(B3129,[1]role!$A:$J,10,1)</f>
        <v>55</v>
      </c>
      <c r="D3129" s="5">
        <f t="shared" si="2089"/>
        <v>126</v>
      </c>
      <c r="E3129" s="10" t="s">
        <v>242</v>
      </c>
      <c r="F3129" s="5">
        <f>[2]攻击!$O131</f>
        <v>78160</v>
      </c>
      <c r="G3129" s="5">
        <f t="shared" si="2038"/>
        <v>680</v>
      </c>
      <c r="H3129" s="5">
        <v>0</v>
      </c>
      <c r="I3129" s="6">
        <f t="shared" si="2039"/>
        <v>1310</v>
      </c>
      <c r="J3129">
        <v>0</v>
      </c>
      <c r="K3129" s="11">
        <f t="shared" si="2040"/>
        <v>8</v>
      </c>
      <c r="L3129">
        <v>0</v>
      </c>
      <c r="M3129">
        <v>0</v>
      </c>
      <c r="N3129" s="7">
        <v>0</v>
      </c>
      <c r="O3129" s="7" t="str">
        <f t="shared" ref="O3129:Q3129" si="2099">O3029</f>
        <v>1-1,2-27</v>
      </c>
      <c r="P3129" s="5" t="str">
        <f t="shared" si="2042"/>
        <v>1-197308</v>
      </c>
      <c r="Q3129" s="7">
        <f t="shared" si="2099"/>
        <v>0</v>
      </c>
      <c r="R3129" s="5">
        <f t="shared" si="2043"/>
        <v>78160</v>
      </c>
      <c r="S3129" s="5">
        <v>15</v>
      </c>
      <c r="T3129" s="5">
        <v>0</v>
      </c>
      <c r="U3129">
        <f>[2]升级消耗!$M129</f>
        <v>197308</v>
      </c>
      <c r="V3129">
        <f t="shared" si="2091"/>
        <v>2</v>
      </c>
      <c r="AA3129" s="5">
        <f t="shared" si="2044"/>
        <v>1310</v>
      </c>
    </row>
    <row r="3130" spans="1:27">
      <c r="A3130" s="5">
        <f t="shared" si="2036"/>
        <v>1011127</v>
      </c>
      <c r="B3130" s="5">
        <f t="shared" si="2088"/>
        <v>1011</v>
      </c>
      <c r="C3130" s="5">
        <f>VLOOKUP(B3130,[1]role!$A:$J,10,1)</f>
        <v>55</v>
      </c>
      <c r="D3130" s="5">
        <f t="shared" si="2089"/>
        <v>127</v>
      </c>
      <c r="E3130" s="10" t="s">
        <v>242</v>
      </c>
      <c r="F3130" s="5">
        <f>[2]攻击!$O132</f>
        <v>80296</v>
      </c>
      <c r="G3130" s="5">
        <f t="shared" si="2038"/>
        <v>685</v>
      </c>
      <c r="H3130" s="5">
        <v>0</v>
      </c>
      <c r="I3130" s="6">
        <f t="shared" si="2039"/>
        <v>1320</v>
      </c>
      <c r="J3130">
        <v>0</v>
      </c>
      <c r="K3130" s="11">
        <f t="shared" si="2040"/>
        <v>8</v>
      </c>
      <c r="L3130">
        <v>0</v>
      </c>
      <c r="M3130">
        <v>0</v>
      </c>
      <c r="N3130" s="7">
        <v>0</v>
      </c>
      <c r="O3130" s="7" t="str">
        <f t="shared" ref="O3130:Q3130" si="2100">O3030</f>
        <v>1-1,2-28</v>
      </c>
      <c r="P3130" s="5" t="str">
        <f t="shared" si="2042"/>
        <v>1-200309</v>
      </c>
      <c r="Q3130" s="7">
        <f t="shared" si="2100"/>
        <v>0</v>
      </c>
      <c r="R3130" s="5">
        <f t="shared" si="2043"/>
        <v>80296</v>
      </c>
      <c r="S3130" s="5">
        <v>15</v>
      </c>
      <c r="T3130" s="5">
        <v>0</v>
      </c>
      <c r="U3130">
        <f>[2]升级消耗!$M130</f>
        <v>200309</v>
      </c>
      <c r="V3130">
        <f t="shared" si="2091"/>
        <v>2</v>
      </c>
      <c r="AA3130" s="5">
        <f t="shared" si="2044"/>
        <v>1320</v>
      </c>
    </row>
    <row r="3131" spans="1:27">
      <c r="A3131" s="5">
        <f t="shared" si="2036"/>
        <v>1011128</v>
      </c>
      <c r="B3131" s="5">
        <f t="shared" si="2088"/>
        <v>1011</v>
      </c>
      <c r="C3131" s="5">
        <f>VLOOKUP(B3131,[1]role!$A:$J,10,1)</f>
        <v>55</v>
      </c>
      <c r="D3131" s="5">
        <f t="shared" si="2089"/>
        <v>128</v>
      </c>
      <c r="E3131" s="10" t="s">
        <v>242</v>
      </c>
      <c r="F3131" s="5">
        <f>[2]攻击!$O133</f>
        <v>82440</v>
      </c>
      <c r="G3131" s="5">
        <f t="shared" si="2038"/>
        <v>690</v>
      </c>
      <c r="H3131" s="5">
        <v>0</v>
      </c>
      <c r="I3131" s="6">
        <f t="shared" si="2039"/>
        <v>1330</v>
      </c>
      <c r="J3131">
        <v>0</v>
      </c>
      <c r="K3131" s="11">
        <f t="shared" si="2040"/>
        <v>8</v>
      </c>
      <c r="L3131">
        <v>0</v>
      </c>
      <c r="M3131">
        <v>0</v>
      </c>
      <c r="N3131" s="7">
        <v>0</v>
      </c>
      <c r="O3131" s="7" t="str">
        <f t="shared" ref="O3131:Q3131" si="2101">O3031</f>
        <v>1-1,2-29</v>
      </c>
      <c r="P3131" s="5" t="str">
        <f t="shared" si="2042"/>
        <v>1-203197</v>
      </c>
      <c r="Q3131" s="7">
        <f t="shared" si="2101"/>
        <v>0</v>
      </c>
      <c r="R3131" s="5">
        <f t="shared" si="2043"/>
        <v>82440</v>
      </c>
      <c r="S3131" s="5">
        <v>15</v>
      </c>
      <c r="T3131" s="5">
        <v>0</v>
      </c>
      <c r="U3131">
        <f>[2]升级消耗!$M131</f>
        <v>203197</v>
      </c>
      <c r="V3131">
        <f t="shared" si="2091"/>
        <v>2</v>
      </c>
      <c r="AA3131" s="5">
        <f t="shared" si="2044"/>
        <v>1330</v>
      </c>
    </row>
    <row r="3132" spans="1:27">
      <c r="A3132" s="5">
        <f t="shared" si="2036"/>
        <v>1011129</v>
      </c>
      <c r="B3132" s="5">
        <f t="shared" si="2088"/>
        <v>1011</v>
      </c>
      <c r="C3132" s="5">
        <f>VLOOKUP(B3132,[1]role!$A:$J,10,1)</f>
        <v>55</v>
      </c>
      <c r="D3132" s="5">
        <f t="shared" si="2089"/>
        <v>129</v>
      </c>
      <c r="E3132" s="10" t="s">
        <v>242</v>
      </c>
      <c r="F3132" s="5">
        <f>[2]攻击!$O134</f>
        <v>84584</v>
      </c>
      <c r="G3132" s="5">
        <f t="shared" si="2038"/>
        <v>695</v>
      </c>
      <c r="H3132" s="5">
        <v>0</v>
      </c>
      <c r="I3132" s="6">
        <f t="shared" si="2039"/>
        <v>1340</v>
      </c>
      <c r="J3132">
        <v>0</v>
      </c>
      <c r="K3132" s="11">
        <f t="shared" si="2040"/>
        <v>8</v>
      </c>
      <c r="L3132">
        <v>0</v>
      </c>
      <c r="M3132">
        <v>0</v>
      </c>
      <c r="N3132" s="7">
        <v>0</v>
      </c>
      <c r="O3132" s="7" t="str">
        <f t="shared" ref="O3132:Q3132" si="2102">O3032</f>
        <v>1-1,2-30</v>
      </c>
      <c r="P3132" s="5" t="str">
        <f t="shared" si="2042"/>
        <v>1-205983</v>
      </c>
      <c r="Q3132" s="7">
        <f t="shared" si="2102"/>
        <v>0</v>
      </c>
      <c r="R3132" s="5">
        <f t="shared" si="2043"/>
        <v>84584</v>
      </c>
      <c r="S3132" s="5">
        <v>15</v>
      </c>
      <c r="T3132" s="5">
        <v>0</v>
      </c>
      <c r="U3132">
        <f>[2]升级消耗!$M132</f>
        <v>205983</v>
      </c>
      <c r="V3132">
        <f t="shared" si="2091"/>
        <v>2</v>
      </c>
      <c r="AA3132" s="5">
        <f t="shared" si="2044"/>
        <v>1340</v>
      </c>
    </row>
    <row r="3133" spans="1:27">
      <c r="A3133" s="5">
        <f t="shared" si="2036"/>
        <v>1011130</v>
      </c>
      <c r="B3133" s="5">
        <f t="shared" si="2088"/>
        <v>1011</v>
      </c>
      <c r="C3133" s="5">
        <f>VLOOKUP(B3133,[1]role!$A:$J,10,1)</f>
        <v>55</v>
      </c>
      <c r="D3133" s="5">
        <f t="shared" si="2089"/>
        <v>130</v>
      </c>
      <c r="E3133" s="10" t="s">
        <v>242</v>
      </c>
      <c r="F3133" s="5">
        <f>[2]攻击!$O135</f>
        <v>86736</v>
      </c>
      <c r="G3133" s="5">
        <f t="shared" si="2038"/>
        <v>700</v>
      </c>
      <c r="H3133" s="5">
        <v>0</v>
      </c>
      <c r="I3133" s="6">
        <f t="shared" si="2039"/>
        <v>1350</v>
      </c>
      <c r="J3133">
        <v>0</v>
      </c>
      <c r="K3133" s="11">
        <f t="shared" si="2040"/>
        <v>8</v>
      </c>
      <c r="L3133">
        <v>0</v>
      </c>
      <c r="M3133">
        <v>0</v>
      </c>
      <c r="N3133" s="7">
        <v>0</v>
      </c>
      <c r="O3133" s="7" t="str">
        <f t="shared" ref="O3133:Q3133" si="2103">O3033</f>
        <v>1-1,2-31</v>
      </c>
      <c r="P3133" s="5" t="str">
        <f t="shared" si="2042"/>
        <v>1-208643</v>
      </c>
      <c r="Q3133" s="7">
        <f t="shared" si="2103"/>
        <v>0</v>
      </c>
      <c r="R3133" s="5">
        <f t="shared" si="2043"/>
        <v>86736</v>
      </c>
      <c r="S3133" s="5">
        <v>15</v>
      </c>
      <c r="T3133" s="5">
        <v>0</v>
      </c>
      <c r="U3133">
        <f>[2]升级消耗!$M133</f>
        <v>208643</v>
      </c>
      <c r="V3133">
        <f t="shared" si="2091"/>
        <v>2</v>
      </c>
      <c r="AA3133" s="5">
        <f t="shared" si="2044"/>
        <v>1350</v>
      </c>
    </row>
    <row r="3134" spans="1:27">
      <c r="A3134" s="5">
        <f t="shared" si="2036"/>
        <v>1011131</v>
      </c>
      <c r="B3134" s="5">
        <f t="shared" si="2088"/>
        <v>1011</v>
      </c>
      <c r="C3134" s="5">
        <f>VLOOKUP(B3134,[1]role!$A:$J,10,1)</f>
        <v>55</v>
      </c>
      <c r="D3134" s="5">
        <f t="shared" si="2089"/>
        <v>131</v>
      </c>
      <c r="E3134" s="10" t="s">
        <v>242</v>
      </c>
      <c r="F3134" s="5">
        <f>[2]攻击!$O136</f>
        <v>88888</v>
      </c>
      <c r="G3134" s="5">
        <f t="shared" si="2038"/>
        <v>705</v>
      </c>
      <c r="H3134" s="5">
        <v>0</v>
      </c>
      <c r="I3134" s="6">
        <f t="shared" si="2039"/>
        <v>1360</v>
      </c>
      <c r="J3134">
        <v>0</v>
      </c>
      <c r="K3134" s="11">
        <f t="shared" si="2040"/>
        <v>8</v>
      </c>
      <c r="L3134">
        <v>0</v>
      </c>
      <c r="M3134">
        <v>0</v>
      </c>
      <c r="N3134" s="7">
        <v>0</v>
      </c>
      <c r="O3134" s="7" t="str">
        <f t="shared" ref="O3134:Q3134" si="2104">O3034</f>
        <v>1-1,2-32</v>
      </c>
      <c r="P3134" s="5" t="str">
        <f t="shared" si="2042"/>
        <v>1-211174</v>
      </c>
      <c r="Q3134" s="7">
        <f t="shared" si="2104"/>
        <v>0</v>
      </c>
      <c r="R3134" s="5">
        <f t="shared" si="2043"/>
        <v>88888</v>
      </c>
      <c r="S3134" s="5">
        <v>15</v>
      </c>
      <c r="T3134" s="5">
        <v>0</v>
      </c>
      <c r="U3134">
        <f>[2]升级消耗!$M134</f>
        <v>211174</v>
      </c>
      <c r="V3134">
        <f t="shared" si="2091"/>
        <v>2</v>
      </c>
      <c r="AA3134" s="5">
        <f t="shared" si="2044"/>
        <v>1360</v>
      </c>
    </row>
    <row r="3135" spans="1:27">
      <c r="A3135" s="5">
        <f t="shared" si="2036"/>
        <v>1011132</v>
      </c>
      <c r="B3135" s="5">
        <f t="shared" si="2088"/>
        <v>1011</v>
      </c>
      <c r="C3135" s="5">
        <f>VLOOKUP(B3135,[1]role!$A:$J,10,1)</f>
        <v>55</v>
      </c>
      <c r="D3135" s="5">
        <f t="shared" si="2089"/>
        <v>132</v>
      </c>
      <c r="E3135" s="10" t="s">
        <v>242</v>
      </c>
      <c r="F3135" s="5">
        <f>[2]攻击!$O137</f>
        <v>91048</v>
      </c>
      <c r="G3135" s="5">
        <f t="shared" si="2038"/>
        <v>710</v>
      </c>
      <c r="H3135" s="5">
        <v>0</v>
      </c>
      <c r="I3135" s="6">
        <f t="shared" si="2039"/>
        <v>1370</v>
      </c>
      <c r="J3135">
        <v>0</v>
      </c>
      <c r="K3135" s="11">
        <f t="shared" si="2040"/>
        <v>8</v>
      </c>
      <c r="L3135">
        <v>0</v>
      </c>
      <c r="M3135">
        <v>0</v>
      </c>
      <c r="N3135" s="7">
        <v>0</v>
      </c>
      <c r="O3135" s="7" t="str">
        <f t="shared" ref="O3135:Q3135" si="2105">O3035</f>
        <v>1-1,2-33</v>
      </c>
      <c r="P3135" s="5" t="str">
        <f t="shared" si="2042"/>
        <v>1-213615</v>
      </c>
      <c r="Q3135" s="7">
        <f t="shared" si="2105"/>
        <v>0</v>
      </c>
      <c r="R3135" s="5">
        <f t="shared" si="2043"/>
        <v>91048</v>
      </c>
      <c r="S3135" s="5">
        <v>15</v>
      </c>
      <c r="T3135" s="5">
        <v>0</v>
      </c>
      <c r="U3135">
        <f>[2]升级消耗!$M135</f>
        <v>213615</v>
      </c>
      <c r="V3135">
        <f t="shared" si="2091"/>
        <v>2</v>
      </c>
      <c r="AA3135" s="5">
        <f t="shared" si="2044"/>
        <v>1370</v>
      </c>
    </row>
    <row r="3136" spans="1:27">
      <c r="A3136" s="5">
        <f t="shared" si="2036"/>
        <v>1011133</v>
      </c>
      <c r="B3136" s="5">
        <f t="shared" si="2088"/>
        <v>1011</v>
      </c>
      <c r="C3136" s="5">
        <f>VLOOKUP(B3136,[1]role!$A:$J,10,1)</f>
        <v>55</v>
      </c>
      <c r="D3136" s="5">
        <f t="shared" si="2089"/>
        <v>133</v>
      </c>
      <c r="E3136" s="10" t="s">
        <v>242</v>
      </c>
      <c r="F3136" s="5">
        <f>[2]攻击!$O138</f>
        <v>93208</v>
      </c>
      <c r="G3136" s="5">
        <f t="shared" si="2038"/>
        <v>715</v>
      </c>
      <c r="H3136" s="5">
        <v>0</v>
      </c>
      <c r="I3136" s="6">
        <f t="shared" si="2039"/>
        <v>1380</v>
      </c>
      <c r="J3136">
        <v>0</v>
      </c>
      <c r="K3136" s="11">
        <f t="shared" si="2040"/>
        <v>8</v>
      </c>
      <c r="L3136">
        <v>0</v>
      </c>
      <c r="M3136">
        <v>0</v>
      </c>
      <c r="N3136" s="7">
        <v>0</v>
      </c>
      <c r="O3136" s="7" t="str">
        <f t="shared" ref="O3136:Q3136" si="2106">O3036</f>
        <v>1-1,2-34</v>
      </c>
      <c r="P3136" s="5" t="str">
        <f t="shared" si="2042"/>
        <v>1-215916</v>
      </c>
      <c r="Q3136" s="7">
        <f t="shared" si="2106"/>
        <v>0</v>
      </c>
      <c r="R3136" s="5">
        <f t="shared" si="2043"/>
        <v>93208</v>
      </c>
      <c r="S3136" s="5">
        <v>15</v>
      </c>
      <c r="T3136" s="5">
        <v>0</v>
      </c>
      <c r="U3136">
        <f>[2]升级消耗!$M136</f>
        <v>215916</v>
      </c>
      <c r="V3136">
        <f t="shared" si="2091"/>
        <v>2</v>
      </c>
      <c r="AA3136" s="5">
        <f t="shared" si="2044"/>
        <v>1380</v>
      </c>
    </row>
    <row r="3137" spans="1:27">
      <c r="A3137" s="5">
        <f t="shared" si="2036"/>
        <v>1011134</v>
      </c>
      <c r="B3137" s="5">
        <f t="shared" si="2088"/>
        <v>1011</v>
      </c>
      <c r="C3137" s="5">
        <f>VLOOKUP(B3137,[1]role!$A:$J,10,1)</f>
        <v>55</v>
      </c>
      <c r="D3137" s="5">
        <f t="shared" si="2089"/>
        <v>134</v>
      </c>
      <c r="E3137" s="10" t="s">
        <v>242</v>
      </c>
      <c r="F3137" s="5">
        <f>[2]攻击!$O139</f>
        <v>95376</v>
      </c>
      <c r="G3137" s="5">
        <f t="shared" si="2038"/>
        <v>720</v>
      </c>
      <c r="H3137" s="5">
        <v>0</v>
      </c>
      <c r="I3137" s="6">
        <f t="shared" si="2039"/>
        <v>1390</v>
      </c>
      <c r="J3137">
        <v>0</v>
      </c>
      <c r="K3137" s="11">
        <f t="shared" si="2040"/>
        <v>8</v>
      </c>
      <c r="L3137">
        <v>0</v>
      </c>
      <c r="M3137">
        <v>0</v>
      </c>
      <c r="N3137" s="7">
        <v>0</v>
      </c>
      <c r="O3137" s="7" t="str">
        <f t="shared" ref="O3137:Q3137" si="2107">O3037</f>
        <v>1-1,2-35</v>
      </c>
      <c r="P3137" s="5" t="str">
        <f t="shared" si="2042"/>
        <v>1-218100</v>
      </c>
      <c r="Q3137" s="7">
        <f t="shared" si="2107"/>
        <v>0</v>
      </c>
      <c r="R3137" s="5">
        <f t="shared" si="2043"/>
        <v>95376</v>
      </c>
      <c r="S3137" s="5">
        <v>15</v>
      </c>
      <c r="T3137" s="5">
        <v>0</v>
      </c>
      <c r="U3137">
        <f>[2]升级消耗!$M137</f>
        <v>218100</v>
      </c>
      <c r="V3137">
        <f t="shared" si="2091"/>
        <v>2</v>
      </c>
      <c r="AA3137" s="5">
        <f t="shared" si="2044"/>
        <v>1390</v>
      </c>
    </row>
    <row r="3138" spans="1:27">
      <c r="A3138" s="5">
        <f t="shared" si="2036"/>
        <v>1011135</v>
      </c>
      <c r="B3138" s="5">
        <f t="shared" si="2088"/>
        <v>1011</v>
      </c>
      <c r="C3138" s="5">
        <f>VLOOKUP(B3138,[1]role!$A:$J,10,1)</f>
        <v>55</v>
      </c>
      <c r="D3138" s="5">
        <f t="shared" si="2089"/>
        <v>135</v>
      </c>
      <c r="E3138" s="10" t="s">
        <v>242</v>
      </c>
      <c r="F3138" s="5">
        <f>[2]攻击!$O140</f>
        <v>97544</v>
      </c>
      <c r="G3138" s="5">
        <f t="shared" si="2038"/>
        <v>725</v>
      </c>
      <c r="H3138" s="5">
        <v>0</v>
      </c>
      <c r="I3138" s="6">
        <f t="shared" si="2039"/>
        <v>1400</v>
      </c>
      <c r="J3138">
        <v>0</v>
      </c>
      <c r="K3138" s="11">
        <f t="shared" si="2040"/>
        <v>8</v>
      </c>
      <c r="L3138">
        <v>0</v>
      </c>
      <c r="M3138">
        <v>0</v>
      </c>
      <c r="N3138" s="7">
        <v>0</v>
      </c>
      <c r="O3138" s="7" t="str">
        <f t="shared" ref="O3138:Q3138" si="2108">O3038</f>
        <v>1-1,2-36</v>
      </c>
      <c r="P3138" s="5" t="str">
        <f t="shared" si="2042"/>
        <v>1-220168</v>
      </c>
      <c r="Q3138" s="7">
        <f t="shared" si="2108"/>
        <v>0</v>
      </c>
      <c r="R3138" s="5">
        <f t="shared" si="2043"/>
        <v>97544</v>
      </c>
      <c r="S3138" s="5">
        <v>15</v>
      </c>
      <c r="T3138" s="5">
        <v>0</v>
      </c>
      <c r="U3138">
        <f>[2]升级消耗!$M138</f>
        <v>220168</v>
      </c>
      <c r="V3138">
        <f t="shared" si="2091"/>
        <v>2</v>
      </c>
      <c r="AA3138" s="5">
        <f t="shared" si="2044"/>
        <v>1400</v>
      </c>
    </row>
    <row r="3139" spans="1:27">
      <c r="A3139" s="5">
        <f t="shared" si="2036"/>
        <v>1011136</v>
      </c>
      <c r="B3139" s="5">
        <f t="shared" si="2088"/>
        <v>1011</v>
      </c>
      <c r="C3139" s="5">
        <f>VLOOKUP(B3139,[1]role!$A:$J,10,1)</f>
        <v>55</v>
      </c>
      <c r="D3139" s="5">
        <f t="shared" si="2089"/>
        <v>136</v>
      </c>
      <c r="E3139" s="10" t="s">
        <v>242</v>
      </c>
      <c r="F3139" s="5">
        <f>[2]攻击!$O141</f>
        <v>99720</v>
      </c>
      <c r="G3139" s="5">
        <f t="shared" si="2038"/>
        <v>730</v>
      </c>
      <c r="H3139" s="5">
        <v>0</v>
      </c>
      <c r="I3139" s="6">
        <f t="shared" si="2039"/>
        <v>1410</v>
      </c>
      <c r="J3139">
        <v>0</v>
      </c>
      <c r="K3139" s="11">
        <f t="shared" si="2040"/>
        <v>8</v>
      </c>
      <c r="L3139">
        <v>0</v>
      </c>
      <c r="M3139">
        <v>0</v>
      </c>
      <c r="N3139" s="7">
        <v>0</v>
      </c>
      <c r="O3139" s="7" t="str">
        <f t="shared" ref="O3139:Q3139" si="2109">O3039</f>
        <v>1-1,2-37</v>
      </c>
      <c r="P3139" s="5" t="str">
        <f t="shared" si="2042"/>
        <v>1-222119</v>
      </c>
      <c r="Q3139" s="7">
        <f t="shared" si="2109"/>
        <v>0</v>
      </c>
      <c r="R3139" s="5">
        <f t="shared" si="2043"/>
        <v>99720</v>
      </c>
      <c r="S3139" s="5">
        <v>15</v>
      </c>
      <c r="T3139" s="5">
        <v>0</v>
      </c>
      <c r="U3139">
        <f>[2]升级消耗!$M139</f>
        <v>222119</v>
      </c>
      <c r="V3139">
        <f t="shared" si="2091"/>
        <v>2</v>
      </c>
      <c r="AA3139" s="5">
        <f t="shared" si="2044"/>
        <v>1410</v>
      </c>
    </row>
    <row r="3140" spans="1:27">
      <c r="A3140" s="5">
        <f t="shared" ref="A3140:A3203" si="2110">A2840+1000</f>
        <v>1011137</v>
      </c>
      <c r="B3140" s="5">
        <f t="shared" si="2088"/>
        <v>1011</v>
      </c>
      <c r="C3140" s="5">
        <f>VLOOKUP(B3140,[1]role!$A:$J,10,1)</f>
        <v>55</v>
      </c>
      <c r="D3140" s="5">
        <f t="shared" si="2089"/>
        <v>137</v>
      </c>
      <c r="E3140" s="10" t="s">
        <v>242</v>
      </c>
      <c r="F3140" s="5">
        <f>[2]攻击!$O142</f>
        <v>101896</v>
      </c>
      <c r="G3140" s="5">
        <f t="shared" si="2038"/>
        <v>735</v>
      </c>
      <c r="H3140" s="5">
        <v>0</v>
      </c>
      <c r="I3140" s="6">
        <f t="shared" si="2039"/>
        <v>1420</v>
      </c>
      <c r="J3140">
        <v>0</v>
      </c>
      <c r="K3140" s="11">
        <f t="shared" si="2040"/>
        <v>8</v>
      </c>
      <c r="L3140">
        <v>0</v>
      </c>
      <c r="M3140">
        <v>0</v>
      </c>
      <c r="N3140" s="7">
        <v>0</v>
      </c>
      <c r="O3140" s="7" t="str">
        <f t="shared" ref="O3140:Q3140" si="2111">O3040</f>
        <v>1-1,2-38</v>
      </c>
      <c r="P3140" s="5" t="str">
        <f t="shared" si="2042"/>
        <v>1-223929</v>
      </c>
      <c r="Q3140" s="7">
        <f t="shared" si="2111"/>
        <v>0</v>
      </c>
      <c r="R3140" s="5">
        <f t="shared" si="2043"/>
        <v>101896</v>
      </c>
      <c r="S3140" s="5">
        <v>15</v>
      </c>
      <c r="T3140" s="5">
        <v>0</v>
      </c>
      <c r="U3140">
        <f>[2]升级消耗!$M140</f>
        <v>223929</v>
      </c>
      <c r="V3140">
        <f t="shared" si="2091"/>
        <v>2</v>
      </c>
      <c r="AA3140" s="5">
        <f t="shared" si="2044"/>
        <v>1420</v>
      </c>
    </row>
    <row r="3141" spans="1:27">
      <c r="A3141" s="5">
        <f t="shared" si="2110"/>
        <v>1011138</v>
      </c>
      <c r="B3141" s="5">
        <f t="shared" si="2088"/>
        <v>1011</v>
      </c>
      <c r="C3141" s="5">
        <f>VLOOKUP(B3141,[1]role!$A:$J,10,1)</f>
        <v>55</v>
      </c>
      <c r="D3141" s="5">
        <f t="shared" si="2089"/>
        <v>138</v>
      </c>
      <c r="E3141" s="10" t="s">
        <v>242</v>
      </c>
      <c r="F3141" s="5">
        <f>[2]攻击!$O143</f>
        <v>104080</v>
      </c>
      <c r="G3141" s="5">
        <f t="shared" ref="G3141:G3204" si="2112">INT(I3141/V3141)+26</f>
        <v>740</v>
      </c>
      <c r="H3141" s="5">
        <v>0</v>
      </c>
      <c r="I3141" s="6">
        <f t="shared" ref="I3141:I3204" si="2113">INT(AA3141)</f>
        <v>1430</v>
      </c>
      <c r="J3141">
        <v>0</v>
      </c>
      <c r="K3141" s="11">
        <f t="shared" ref="K3141:K3204" si="2114">IF(B3141=2008,10,IF(B3141&gt;3000,10,IF(B3141&gt;2000,5,8)))</f>
        <v>8</v>
      </c>
      <c r="L3141">
        <v>0</v>
      </c>
      <c r="M3141">
        <v>0</v>
      </c>
      <c r="N3141" s="7">
        <v>0</v>
      </c>
      <c r="O3141" s="7" t="str">
        <f t="shared" ref="O3141:Q3141" si="2115">O3041</f>
        <v>1-1,2-39</v>
      </c>
      <c r="P3141" s="5" t="str">
        <f t="shared" ref="P3141:P3204" si="2116">"1-"&amp;U3141</f>
        <v>1-225634</v>
      </c>
      <c r="Q3141" s="7">
        <f t="shared" si="2115"/>
        <v>0</v>
      </c>
      <c r="R3141" s="5">
        <f t="shared" ref="R3141:R3204" si="2117">F3141</f>
        <v>104080</v>
      </c>
      <c r="S3141" s="5">
        <v>15</v>
      </c>
      <c r="T3141" s="5">
        <v>0</v>
      </c>
      <c r="U3141">
        <f>[2]升级消耗!$M141</f>
        <v>225634</v>
      </c>
      <c r="V3141">
        <f t="shared" si="2091"/>
        <v>2</v>
      </c>
      <c r="AA3141" s="5">
        <f t="shared" ref="AA3141:AA3204" si="2118">50+D3141*10</f>
        <v>1430</v>
      </c>
    </row>
    <row r="3142" spans="1:27">
      <c r="A3142" s="5">
        <f t="shared" si="2110"/>
        <v>1011139</v>
      </c>
      <c r="B3142" s="5">
        <f t="shared" si="2088"/>
        <v>1011</v>
      </c>
      <c r="C3142" s="5">
        <f>VLOOKUP(B3142,[1]role!$A:$J,10,1)</f>
        <v>55</v>
      </c>
      <c r="D3142" s="5">
        <f t="shared" si="2089"/>
        <v>139</v>
      </c>
      <c r="E3142" s="10" t="s">
        <v>242</v>
      </c>
      <c r="F3142" s="5">
        <f>[2]攻击!$O144</f>
        <v>106264</v>
      </c>
      <c r="G3142" s="5">
        <f t="shared" si="2112"/>
        <v>745</v>
      </c>
      <c r="H3142" s="5">
        <v>0</v>
      </c>
      <c r="I3142" s="6">
        <f t="shared" si="2113"/>
        <v>1440</v>
      </c>
      <c r="J3142">
        <v>0</v>
      </c>
      <c r="K3142" s="11">
        <f t="shared" si="2114"/>
        <v>8</v>
      </c>
      <c r="L3142">
        <v>0</v>
      </c>
      <c r="M3142">
        <v>0</v>
      </c>
      <c r="N3142" s="7">
        <v>0</v>
      </c>
      <c r="O3142" s="7" t="str">
        <f t="shared" ref="O3142:Q3142" si="2119">O3042</f>
        <v>1-1,2-40</v>
      </c>
      <c r="P3142" s="5" t="str">
        <f t="shared" si="2116"/>
        <v>1-227231</v>
      </c>
      <c r="Q3142" s="7">
        <f t="shared" si="2119"/>
        <v>0</v>
      </c>
      <c r="R3142" s="5">
        <f t="shared" si="2117"/>
        <v>106264</v>
      </c>
      <c r="S3142" s="5">
        <v>15</v>
      </c>
      <c r="T3142" s="5">
        <v>0</v>
      </c>
      <c r="U3142">
        <f>[2]升级消耗!$M142</f>
        <v>227231</v>
      </c>
      <c r="V3142">
        <f t="shared" si="2091"/>
        <v>2</v>
      </c>
      <c r="AA3142" s="5">
        <f t="shared" si="2118"/>
        <v>1440</v>
      </c>
    </row>
    <row r="3143" spans="1:27">
      <c r="A3143" s="5">
        <f t="shared" si="2110"/>
        <v>1011140</v>
      </c>
      <c r="B3143" s="5">
        <f t="shared" si="2088"/>
        <v>1011</v>
      </c>
      <c r="C3143" s="5">
        <f>VLOOKUP(B3143,[1]role!$A:$J,10,1)</f>
        <v>55</v>
      </c>
      <c r="D3143" s="5">
        <f t="shared" si="2089"/>
        <v>140</v>
      </c>
      <c r="E3143" s="10" t="s">
        <v>242</v>
      </c>
      <c r="F3143" s="5">
        <f>[2]攻击!$O145</f>
        <v>108456</v>
      </c>
      <c r="G3143" s="5">
        <f t="shared" si="2112"/>
        <v>750</v>
      </c>
      <c r="H3143" s="5">
        <v>0</v>
      </c>
      <c r="I3143" s="6">
        <f t="shared" si="2113"/>
        <v>1450</v>
      </c>
      <c r="J3143">
        <v>0</v>
      </c>
      <c r="K3143" s="11">
        <f t="shared" si="2114"/>
        <v>8</v>
      </c>
      <c r="L3143">
        <v>0</v>
      </c>
      <c r="M3143">
        <v>0</v>
      </c>
      <c r="N3143" s="7">
        <v>0</v>
      </c>
      <c r="O3143" s="7" t="str">
        <f t="shared" ref="O3143:Q3143" si="2120">O3043</f>
        <v>1-1,2-41</v>
      </c>
      <c r="P3143" s="5" t="str">
        <f t="shared" si="2116"/>
        <v>1-228688</v>
      </c>
      <c r="Q3143" s="7">
        <f t="shared" si="2120"/>
        <v>0</v>
      </c>
      <c r="R3143" s="5">
        <f t="shared" si="2117"/>
        <v>108456</v>
      </c>
      <c r="S3143" s="5">
        <v>15</v>
      </c>
      <c r="T3143" s="5">
        <v>0</v>
      </c>
      <c r="U3143">
        <f>[2]升级消耗!$M143</f>
        <v>228688</v>
      </c>
      <c r="V3143">
        <f t="shared" si="2091"/>
        <v>2</v>
      </c>
      <c r="AA3143" s="5">
        <f t="shared" si="2118"/>
        <v>1450</v>
      </c>
    </row>
    <row r="3144" spans="1:27">
      <c r="A3144" s="5">
        <f t="shared" si="2110"/>
        <v>1011141</v>
      </c>
      <c r="B3144" s="5">
        <f t="shared" si="2088"/>
        <v>1011</v>
      </c>
      <c r="C3144" s="5">
        <f>VLOOKUP(B3144,[1]role!$A:$J,10,1)</f>
        <v>55</v>
      </c>
      <c r="D3144" s="5">
        <f t="shared" si="2089"/>
        <v>141</v>
      </c>
      <c r="E3144" s="10" t="s">
        <v>242</v>
      </c>
      <c r="F3144" s="5">
        <f>[2]攻击!$O146</f>
        <v>110648</v>
      </c>
      <c r="G3144" s="5">
        <f t="shared" si="2112"/>
        <v>755</v>
      </c>
      <c r="H3144" s="5">
        <v>0</v>
      </c>
      <c r="I3144" s="6">
        <f t="shared" si="2113"/>
        <v>1460</v>
      </c>
      <c r="J3144">
        <v>0</v>
      </c>
      <c r="K3144" s="11">
        <f t="shared" si="2114"/>
        <v>8</v>
      </c>
      <c r="L3144">
        <v>0</v>
      </c>
      <c r="M3144">
        <v>0</v>
      </c>
      <c r="N3144" s="7">
        <v>0</v>
      </c>
      <c r="O3144" s="7" t="str">
        <f t="shared" ref="O3144:Q3144" si="2121">O3044</f>
        <v>1-1,2-42</v>
      </c>
      <c r="P3144" s="5" t="str">
        <f t="shared" si="2116"/>
        <v>1-233311</v>
      </c>
      <c r="Q3144" s="7">
        <f t="shared" si="2121"/>
        <v>0</v>
      </c>
      <c r="R3144" s="5">
        <f t="shared" si="2117"/>
        <v>110648</v>
      </c>
      <c r="S3144" s="5">
        <v>15</v>
      </c>
      <c r="T3144" s="5">
        <v>0</v>
      </c>
      <c r="U3144">
        <f>[2]升级消耗!$M144</f>
        <v>233311</v>
      </c>
      <c r="V3144">
        <f t="shared" si="2091"/>
        <v>2</v>
      </c>
      <c r="AA3144" s="5">
        <f t="shared" si="2118"/>
        <v>1460</v>
      </c>
    </row>
    <row r="3145" spans="1:27">
      <c r="A3145" s="5">
        <f t="shared" si="2110"/>
        <v>1011142</v>
      </c>
      <c r="B3145" s="5">
        <f t="shared" si="2088"/>
        <v>1011</v>
      </c>
      <c r="C3145" s="5">
        <f>VLOOKUP(B3145,[1]role!$A:$J,10,1)</f>
        <v>55</v>
      </c>
      <c r="D3145" s="5">
        <f t="shared" si="2089"/>
        <v>142</v>
      </c>
      <c r="E3145" s="10" t="s">
        <v>242</v>
      </c>
      <c r="F3145" s="5">
        <f>[2]攻击!$O147</f>
        <v>112848</v>
      </c>
      <c r="G3145" s="5">
        <f t="shared" si="2112"/>
        <v>760</v>
      </c>
      <c r="H3145" s="5">
        <v>0</v>
      </c>
      <c r="I3145" s="6">
        <f t="shared" si="2113"/>
        <v>1470</v>
      </c>
      <c r="J3145">
        <v>0</v>
      </c>
      <c r="K3145" s="11">
        <f t="shared" si="2114"/>
        <v>8</v>
      </c>
      <c r="L3145">
        <v>0</v>
      </c>
      <c r="M3145">
        <v>0</v>
      </c>
      <c r="N3145" s="7">
        <v>0</v>
      </c>
      <c r="O3145" s="7" t="str">
        <f t="shared" ref="O3145:Q3145" si="2122">O3045</f>
        <v>1-1,2-43</v>
      </c>
      <c r="P3145" s="5" t="str">
        <f t="shared" si="2116"/>
        <v>1-237946</v>
      </c>
      <c r="Q3145" s="7">
        <f t="shared" si="2122"/>
        <v>0</v>
      </c>
      <c r="R3145" s="5">
        <f t="shared" si="2117"/>
        <v>112848</v>
      </c>
      <c r="S3145" s="5">
        <v>15</v>
      </c>
      <c r="T3145" s="5">
        <v>0</v>
      </c>
      <c r="U3145">
        <f>[2]升级消耗!$M145</f>
        <v>237946</v>
      </c>
      <c r="V3145">
        <f t="shared" si="2091"/>
        <v>2</v>
      </c>
      <c r="AA3145" s="5">
        <f t="shared" si="2118"/>
        <v>1470</v>
      </c>
    </row>
    <row r="3146" spans="1:27">
      <c r="A3146" s="5">
        <f t="shared" si="2110"/>
        <v>1011143</v>
      </c>
      <c r="B3146" s="5">
        <f t="shared" si="2088"/>
        <v>1011</v>
      </c>
      <c r="C3146" s="5">
        <f>VLOOKUP(B3146,[1]role!$A:$J,10,1)</f>
        <v>55</v>
      </c>
      <c r="D3146" s="5">
        <f t="shared" si="2089"/>
        <v>143</v>
      </c>
      <c r="E3146" s="10" t="s">
        <v>242</v>
      </c>
      <c r="F3146" s="5">
        <f>[2]攻击!$O148</f>
        <v>115048</v>
      </c>
      <c r="G3146" s="5">
        <f t="shared" si="2112"/>
        <v>765</v>
      </c>
      <c r="H3146" s="5">
        <v>0</v>
      </c>
      <c r="I3146" s="6">
        <f t="shared" si="2113"/>
        <v>1480</v>
      </c>
      <c r="J3146">
        <v>0</v>
      </c>
      <c r="K3146" s="11">
        <f t="shared" si="2114"/>
        <v>8</v>
      </c>
      <c r="L3146">
        <v>0</v>
      </c>
      <c r="M3146">
        <v>0</v>
      </c>
      <c r="N3146" s="7">
        <v>0</v>
      </c>
      <c r="O3146" s="7" t="str">
        <f t="shared" ref="O3146:Q3146" si="2123">O3046</f>
        <v>1-1,2-44</v>
      </c>
      <c r="P3146" s="5" t="str">
        <f t="shared" si="2116"/>
        <v>1-242592</v>
      </c>
      <c r="Q3146" s="7">
        <f t="shared" si="2123"/>
        <v>0</v>
      </c>
      <c r="R3146" s="5">
        <f t="shared" si="2117"/>
        <v>115048</v>
      </c>
      <c r="S3146" s="5">
        <v>15</v>
      </c>
      <c r="T3146" s="5">
        <v>0</v>
      </c>
      <c r="U3146">
        <f>[2]升级消耗!$M146</f>
        <v>242592</v>
      </c>
      <c r="V3146">
        <f t="shared" si="2091"/>
        <v>2</v>
      </c>
      <c r="AA3146" s="5">
        <f t="shared" si="2118"/>
        <v>1480</v>
      </c>
    </row>
    <row r="3147" spans="1:27">
      <c r="A3147" s="5">
        <f t="shared" si="2110"/>
        <v>1011144</v>
      </c>
      <c r="B3147" s="5">
        <f t="shared" si="2088"/>
        <v>1011</v>
      </c>
      <c r="C3147" s="5">
        <f>VLOOKUP(B3147,[1]role!$A:$J,10,1)</f>
        <v>55</v>
      </c>
      <c r="D3147" s="5">
        <f t="shared" si="2089"/>
        <v>144</v>
      </c>
      <c r="E3147" s="10" t="s">
        <v>242</v>
      </c>
      <c r="F3147" s="5">
        <f>[2]攻击!$O149</f>
        <v>117256</v>
      </c>
      <c r="G3147" s="5">
        <f t="shared" si="2112"/>
        <v>770</v>
      </c>
      <c r="H3147" s="5">
        <v>0</v>
      </c>
      <c r="I3147" s="6">
        <f t="shared" si="2113"/>
        <v>1490</v>
      </c>
      <c r="J3147">
        <v>0</v>
      </c>
      <c r="K3147" s="11">
        <f t="shared" si="2114"/>
        <v>8</v>
      </c>
      <c r="L3147">
        <v>0</v>
      </c>
      <c r="M3147">
        <v>0</v>
      </c>
      <c r="N3147" s="7">
        <v>0</v>
      </c>
      <c r="O3147" s="7" t="str">
        <f t="shared" ref="O3147:Q3147" si="2124">O3047</f>
        <v>1-1,2-45</v>
      </c>
      <c r="P3147" s="5" t="str">
        <f t="shared" si="2116"/>
        <v>1-247250</v>
      </c>
      <c r="Q3147" s="7">
        <f t="shared" si="2124"/>
        <v>0</v>
      </c>
      <c r="R3147" s="5">
        <f t="shared" si="2117"/>
        <v>117256</v>
      </c>
      <c r="S3147" s="5">
        <v>15</v>
      </c>
      <c r="T3147" s="5">
        <v>0</v>
      </c>
      <c r="U3147">
        <f>[2]升级消耗!$M147</f>
        <v>247250</v>
      </c>
      <c r="V3147">
        <f t="shared" si="2091"/>
        <v>2</v>
      </c>
      <c r="AA3147" s="5">
        <f t="shared" si="2118"/>
        <v>1490</v>
      </c>
    </row>
    <row r="3148" spans="1:27">
      <c r="A3148" s="5">
        <f t="shared" si="2110"/>
        <v>1011145</v>
      </c>
      <c r="B3148" s="5">
        <f t="shared" si="2088"/>
        <v>1011</v>
      </c>
      <c r="C3148" s="5">
        <f>VLOOKUP(B3148,[1]role!$A:$J,10,1)</f>
        <v>55</v>
      </c>
      <c r="D3148" s="5">
        <f t="shared" si="2089"/>
        <v>145</v>
      </c>
      <c r="E3148" s="10" t="s">
        <v>242</v>
      </c>
      <c r="F3148" s="5">
        <f>[2]攻击!$O150</f>
        <v>119464</v>
      </c>
      <c r="G3148" s="5">
        <f t="shared" si="2112"/>
        <v>775</v>
      </c>
      <c r="H3148" s="5">
        <v>0</v>
      </c>
      <c r="I3148" s="6">
        <f t="shared" si="2113"/>
        <v>1500</v>
      </c>
      <c r="J3148">
        <v>0</v>
      </c>
      <c r="K3148" s="11">
        <f t="shared" si="2114"/>
        <v>8</v>
      </c>
      <c r="L3148">
        <v>0</v>
      </c>
      <c r="M3148">
        <v>0</v>
      </c>
      <c r="N3148" s="7">
        <v>0</v>
      </c>
      <c r="O3148" s="7" t="str">
        <f t="shared" ref="O3148:Q3148" si="2125">O3048</f>
        <v>1-1,2-46</v>
      </c>
      <c r="P3148" s="5" t="str">
        <f t="shared" si="2116"/>
        <v>1-251896</v>
      </c>
      <c r="Q3148" s="7">
        <f t="shared" si="2125"/>
        <v>0</v>
      </c>
      <c r="R3148" s="5">
        <f t="shared" si="2117"/>
        <v>119464</v>
      </c>
      <c r="S3148" s="5">
        <v>15</v>
      </c>
      <c r="T3148" s="5">
        <v>0</v>
      </c>
      <c r="U3148">
        <f>[2]升级消耗!$M148</f>
        <v>251896</v>
      </c>
      <c r="V3148">
        <f t="shared" si="2091"/>
        <v>2</v>
      </c>
      <c r="AA3148" s="5">
        <f t="shared" si="2118"/>
        <v>1500</v>
      </c>
    </row>
    <row r="3149" spans="1:27">
      <c r="A3149" s="5">
        <f t="shared" si="2110"/>
        <v>1011146</v>
      </c>
      <c r="B3149" s="5">
        <f t="shared" si="2088"/>
        <v>1011</v>
      </c>
      <c r="C3149" s="5">
        <f>VLOOKUP(B3149,[1]role!$A:$J,10,1)</f>
        <v>55</v>
      </c>
      <c r="D3149" s="5">
        <f t="shared" si="2089"/>
        <v>146</v>
      </c>
      <c r="E3149" s="10" t="s">
        <v>242</v>
      </c>
      <c r="F3149" s="5">
        <f>[2]攻击!$O151</f>
        <v>121680</v>
      </c>
      <c r="G3149" s="5">
        <f t="shared" si="2112"/>
        <v>780</v>
      </c>
      <c r="H3149" s="5">
        <v>0</v>
      </c>
      <c r="I3149" s="6">
        <f t="shared" si="2113"/>
        <v>1510</v>
      </c>
      <c r="J3149">
        <v>0</v>
      </c>
      <c r="K3149" s="11">
        <f t="shared" si="2114"/>
        <v>8</v>
      </c>
      <c r="L3149">
        <v>0</v>
      </c>
      <c r="M3149">
        <v>0</v>
      </c>
      <c r="N3149" s="7">
        <v>0</v>
      </c>
      <c r="O3149" s="7" t="str">
        <f t="shared" ref="O3149:Q3149" si="2126">O3049</f>
        <v>1-1,2-47</v>
      </c>
      <c r="P3149" s="5" t="str">
        <f t="shared" si="2116"/>
        <v>1-256565</v>
      </c>
      <c r="Q3149" s="7">
        <f t="shared" si="2126"/>
        <v>0</v>
      </c>
      <c r="R3149" s="5">
        <f t="shared" si="2117"/>
        <v>121680</v>
      </c>
      <c r="S3149" s="5">
        <v>15</v>
      </c>
      <c r="T3149" s="5">
        <v>0</v>
      </c>
      <c r="U3149">
        <f>[2]升级消耗!$M149</f>
        <v>256565</v>
      </c>
      <c r="V3149">
        <f t="shared" si="2091"/>
        <v>2</v>
      </c>
      <c r="AA3149" s="5">
        <f t="shared" si="2118"/>
        <v>1510</v>
      </c>
    </row>
    <row r="3150" spans="1:27">
      <c r="A3150" s="5">
        <f t="shared" si="2110"/>
        <v>1011147</v>
      </c>
      <c r="B3150" s="5">
        <f t="shared" si="2088"/>
        <v>1011</v>
      </c>
      <c r="C3150" s="5">
        <f>VLOOKUP(B3150,[1]role!$A:$J,10,1)</f>
        <v>55</v>
      </c>
      <c r="D3150" s="5">
        <f t="shared" si="2089"/>
        <v>147</v>
      </c>
      <c r="E3150" s="10" t="s">
        <v>242</v>
      </c>
      <c r="F3150" s="5">
        <f>[2]攻击!$O152</f>
        <v>123896</v>
      </c>
      <c r="G3150" s="5">
        <f t="shared" si="2112"/>
        <v>785</v>
      </c>
      <c r="H3150" s="5">
        <v>0</v>
      </c>
      <c r="I3150" s="6">
        <f t="shared" si="2113"/>
        <v>1520</v>
      </c>
      <c r="J3150">
        <v>0</v>
      </c>
      <c r="K3150" s="11">
        <f t="shared" si="2114"/>
        <v>8</v>
      </c>
      <c r="L3150">
        <v>0</v>
      </c>
      <c r="M3150">
        <v>0</v>
      </c>
      <c r="N3150" s="7">
        <v>0</v>
      </c>
      <c r="O3150" s="7" t="str">
        <f t="shared" ref="O3150:Q3150" si="2127">O3050</f>
        <v>1-1,2-48</v>
      </c>
      <c r="P3150" s="5" t="str">
        <f t="shared" si="2116"/>
        <v>1-261257</v>
      </c>
      <c r="Q3150" s="7">
        <f t="shared" si="2127"/>
        <v>0</v>
      </c>
      <c r="R3150" s="5">
        <f t="shared" si="2117"/>
        <v>123896</v>
      </c>
      <c r="S3150" s="5">
        <v>15</v>
      </c>
      <c r="T3150" s="5">
        <v>0</v>
      </c>
      <c r="U3150">
        <f>[2]升级消耗!$M150</f>
        <v>261257</v>
      </c>
      <c r="V3150">
        <f t="shared" si="2091"/>
        <v>2</v>
      </c>
      <c r="AA3150" s="5">
        <f t="shared" si="2118"/>
        <v>1520</v>
      </c>
    </row>
    <row r="3151" spans="1:27">
      <c r="A3151" s="5">
        <f t="shared" si="2110"/>
        <v>1011148</v>
      </c>
      <c r="B3151" s="5">
        <f t="shared" si="2088"/>
        <v>1011</v>
      </c>
      <c r="C3151" s="5">
        <f>VLOOKUP(B3151,[1]role!$A:$J,10,1)</f>
        <v>55</v>
      </c>
      <c r="D3151" s="5">
        <f t="shared" si="2089"/>
        <v>148</v>
      </c>
      <c r="E3151" s="10" t="s">
        <v>242</v>
      </c>
      <c r="F3151" s="5">
        <f>[2]攻击!$O153</f>
        <v>126120</v>
      </c>
      <c r="G3151" s="5">
        <f t="shared" si="2112"/>
        <v>790</v>
      </c>
      <c r="H3151" s="5">
        <v>0</v>
      </c>
      <c r="I3151" s="6">
        <f t="shared" si="2113"/>
        <v>1530</v>
      </c>
      <c r="J3151">
        <v>0</v>
      </c>
      <c r="K3151" s="11">
        <f t="shared" si="2114"/>
        <v>8</v>
      </c>
      <c r="L3151">
        <v>0</v>
      </c>
      <c r="M3151">
        <v>0</v>
      </c>
      <c r="N3151" s="7">
        <v>0</v>
      </c>
      <c r="O3151" s="7" t="str">
        <f t="shared" ref="O3151:Q3151" si="2128">O3051</f>
        <v>1-1,2-49</v>
      </c>
      <c r="P3151" s="5" t="str">
        <f t="shared" si="2116"/>
        <v>1-265937</v>
      </c>
      <c r="Q3151" s="7">
        <f t="shared" si="2128"/>
        <v>0</v>
      </c>
      <c r="R3151" s="5">
        <f t="shared" si="2117"/>
        <v>126120</v>
      </c>
      <c r="S3151" s="5">
        <v>15</v>
      </c>
      <c r="T3151" s="5">
        <v>0</v>
      </c>
      <c r="U3151">
        <f>[2]升级消耗!$M151</f>
        <v>265937</v>
      </c>
      <c r="V3151">
        <f t="shared" si="2091"/>
        <v>2</v>
      </c>
      <c r="AA3151" s="5">
        <f t="shared" si="2118"/>
        <v>1530</v>
      </c>
    </row>
    <row r="3152" spans="1:27">
      <c r="A3152" s="5">
        <f t="shared" si="2110"/>
        <v>1011149</v>
      </c>
      <c r="B3152" s="5">
        <f t="shared" si="2088"/>
        <v>1011</v>
      </c>
      <c r="C3152" s="5">
        <f>VLOOKUP(B3152,[1]role!$A:$J,10,1)</f>
        <v>55</v>
      </c>
      <c r="D3152" s="5">
        <f t="shared" si="2089"/>
        <v>149</v>
      </c>
      <c r="E3152" s="10" t="s">
        <v>242</v>
      </c>
      <c r="F3152" s="5">
        <f>[2]攻击!$O154</f>
        <v>128344</v>
      </c>
      <c r="G3152" s="5">
        <f t="shared" si="2112"/>
        <v>795</v>
      </c>
      <c r="H3152" s="5">
        <v>0</v>
      </c>
      <c r="I3152" s="6">
        <f t="shared" si="2113"/>
        <v>1540</v>
      </c>
      <c r="J3152">
        <v>0</v>
      </c>
      <c r="K3152" s="11">
        <f t="shared" si="2114"/>
        <v>8</v>
      </c>
      <c r="L3152">
        <v>0</v>
      </c>
      <c r="M3152">
        <v>0</v>
      </c>
      <c r="N3152" s="7">
        <v>0</v>
      </c>
      <c r="O3152" s="7" t="str">
        <f t="shared" ref="O3152:Q3152" si="2129">O3052</f>
        <v>1-1,2-50</v>
      </c>
      <c r="P3152" s="5" t="str">
        <f t="shared" si="2116"/>
        <v>1-270629</v>
      </c>
      <c r="Q3152" s="7">
        <f t="shared" si="2129"/>
        <v>0</v>
      </c>
      <c r="R3152" s="5">
        <f t="shared" si="2117"/>
        <v>128344</v>
      </c>
      <c r="S3152" s="5">
        <v>15</v>
      </c>
      <c r="T3152" s="5">
        <v>0</v>
      </c>
      <c r="U3152">
        <f>[2]升级消耗!$M152</f>
        <v>270629</v>
      </c>
      <c r="V3152">
        <f t="shared" si="2091"/>
        <v>2</v>
      </c>
      <c r="AA3152" s="5">
        <f t="shared" si="2118"/>
        <v>1540</v>
      </c>
    </row>
    <row r="3153" spans="1:27">
      <c r="A3153" s="5">
        <f t="shared" si="2110"/>
        <v>1011150</v>
      </c>
      <c r="B3153" s="5">
        <f t="shared" si="2088"/>
        <v>1011</v>
      </c>
      <c r="C3153" s="5">
        <f>VLOOKUP(B3153,[1]role!$A:$J,10,1)</f>
        <v>55</v>
      </c>
      <c r="D3153" s="5">
        <f t="shared" si="2089"/>
        <v>150</v>
      </c>
      <c r="E3153" s="10" t="s">
        <v>242</v>
      </c>
      <c r="F3153" s="5">
        <f>[2]攻击!$O155</f>
        <v>130576</v>
      </c>
      <c r="G3153" s="5">
        <f t="shared" si="2112"/>
        <v>800</v>
      </c>
      <c r="H3153" s="5">
        <v>0</v>
      </c>
      <c r="I3153" s="6">
        <f t="shared" si="2113"/>
        <v>1550</v>
      </c>
      <c r="J3153">
        <v>0</v>
      </c>
      <c r="K3153" s="11">
        <f t="shared" si="2114"/>
        <v>8</v>
      </c>
      <c r="L3153">
        <v>0</v>
      </c>
      <c r="M3153">
        <v>0</v>
      </c>
      <c r="N3153" s="7">
        <v>0</v>
      </c>
      <c r="O3153" s="7" t="str">
        <f t="shared" ref="O3153:Q3153" si="2130">O3053</f>
        <v>1-1,2-51</v>
      </c>
      <c r="P3153" s="5" t="str">
        <f t="shared" si="2116"/>
        <v>1-275332</v>
      </c>
      <c r="Q3153" s="7">
        <f t="shared" si="2130"/>
        <v>0</v>
      </c>
      <c r="R3153" s="5">
        <f t="shared" si="2117"/>
        <v>130576</v>
      </c>
      <c r="S3153" s="5">
        <v>15</v>
      </c>
      <c r="T3153" s="5">
        <v>0</v>
      </c>
      <c r="U3153">
        <f>[2]升级消耗!$M153</f>
        <v>275332</v>
      </c>
      <c r="V3153">
        <f t="shared" si="2091"/>
        <v>2</v>
      </c>
      <c r="AA3153" s="5">
        <f t="shared" si="2118"/>
        <v>1550</v>
      </c>
    </row>
    <row r="3154" spans="1:27">
      <c r="A3154" s="5">
        <f t="shared" si="2110"/>
        <v>1011151</v>
      </c>
      <c r="B3154" s="5">
        <f t="shared" si="2088"/>
        <v>1011</v>
      </c>
      <c r="C3154" s="5">
        <f>VLOOKUP(B3154,[1]role!$A:$J,10,1)</f>
        <v>55</v>
      </c>
      <c r="D3154" s="5">
        <f t="shared" si="2089"/>
        <v>151</v>
      </c>
      <c r="E3154" s="10" t="s">
        <v>242</v>
      </c>
      <c r="F3154" s="5">
        <f>[2]攻击!$O156</f>
        <v>133920</v>
      </c>
      <c r="G3154" s="5">
        <f t="shared" si="2112"/>
        <v>805</v>
      </c>
      <c r="H3154" s="5">
        <v>0</v>
      </c>
      <c r="I3154" s="6">
        <f t="shared" si="2113"/>
        <v>1560</v>
      </c>
      <c r="J3154">
        <v>0</v>
      </c>
      <c r="K3154" s="11">
        <f t="shared" si="2114"/>
        <v>8</v>
      </c>
      <c r="L3154">
        <v>0</v>
      </c>
      <c r="M3154">
        <v>0</v>
      </c>
      <c r="N3154" s="7">
        <v>0</v>
      </c>
      <c r="O3154" s="7" t="str">
        <f t="shared" ref="O3154:Q3154" si="2131">O3054</f>
        <v>1-1,2-52</v>
      </c>
      <c r="P3154" s="5" t="str">
        <f t="shared" si="2116"/>
        <v>1-282386</v>
      </c>
      <c r="Q3154" s="7">
        <f t="shared" si="2131"/>
        <v>0</v>
      </c>
      <c r="R3154" s="5">
        <f t="shared" si="2117"/>
        <v>133920</v>
      </c>
      <c r="S3154" s="5">
        <v>15</v>
      </c>
      <c r="T3154" s="5">
        <v>0</v>
      </c>
      <c r="U3154">
        <f>[2]升级消耗!$M154</f>
        <v>282386</v>
      </c>
      <c r="V3154">
        <f t="shared" si="2091"/>
        <v>2</v>
      </c>
      <c r="AA3154" s="5">
        <f t="shared" si="2118"/>
        <v>1560</v>
      </c>
    </row>
    <row r="3155" spans="1:27">
      <c r="A3155" s="5">
        <f t="shared" si="2110"/>
        <v>1011152</v>
      </c>
      <c r="B3155" s="5">
        <f t="shared" si="2088"/>
        <v>1011</v>
      </c>
      <c r="C3155" s="5">
        <f>VLOOKUP(B3155,[1]role!$A:$J,10,1)</f>
        <v>55</v>
      </c>
      <c r="D3155" s="5">
        <f t="shared" si="2089"/>
        <v>152</v>
      </c>
      <c r="E3155" s="10" t="s">
        <v>242</v>
      </c>
      <c r="F3155" s="5">
        <f>[2]攻击!$O157</f>
        <v>137264</v>
      </c>
      <c r="G3155" s="5">
        <f t="shared" si="2112"/>
        <v>810</v>
      </c>
      <c r="H3155" s="5">
        <v>0</v>
      </c>
      <c r="I3155" s="6">
        <f t="shared" si="2113"/>
        <v>1570</v>
      </c>
      <c r="J3155">
        <v>0</v>
      </c>
      <c r="K3155" s="11">
        <f t="shared" si="2114"/>
        <v>8</v>
      </c>
      <c r="L3155">
        <v>0</v>
      </c>
      <c r="M3155">
        <v>0</v>
      </c>
      <c r="N3155" s="7">
        <v>0</v>
      </c>
      <c r="O3155" s="7" t="str">
        <f t="shared" ref="O3155:Q3155" si="2132">O3055</f>
        <v>1-1,2-53</v>
      </c>
      <c r="P3155" s="5" t="str">
        <f t="shared" si="2116"/>
        <v>1-289441</v>
      </c>
      <c r="Q3155" s="7">
        <f t="shared" si="2132"/>
        <v>0</v>
      </c>
      <c r="R3155" s="5">
        <f t="shared" si="2117"/>
        <v>137264</v>
      </c>
      <c r="S3155" s="5">
        <v>15</v>
      </c>
      <c r="T3155" s="5">
        <v>0</v>
      </c>
      <c r="U3155">
        <f>[2]升级消耗!$M155</f>
        <v>289441</v>
      </c>
      <c r="V3155">
        <f t="shared" si="2091"/>
        <v>2</v>
      </c>
      <c r="AA3155" s="5">
        <f t="shared" si="2118"/>
        <v>1570</v>
      </c>
    </row>
    <row r="3156" spans="1:27">
      <c r="A3156" s="5">
        <f t="shared" si="2110"/>
        <v>1011153</v>
      </c>
      <c r="B3156" s="5">
        <f t="shared" si="2088"/>
        <v>1011</v>
      </c>
      <c r="C3156" s="5">
        <f>VLOOKUP(B3156,[1]role!$A:$J,10,1)</f>
        <v>55</v>
      </c>
      <c r="D3156" s="5">
        <f t="shared" si="2089"/>
        <v>153</v>
      </c>
      <c r="E3156" s="10" t="s">
        <v>242</v>
      </c>
      <c r="F3156" s="5">
        <f>[2]攻击!$O158</f>
        <v>140616</v>
      </c>
      <c r="G3156" s="5">
        <f t="shared" si="2112"/>
        <v>815</v>
      </c>
      <c r="H3156" s="5">
        <v>0</v>
      </c>
      <c r="I3156" s="6">
        <f t="shared" si="2113"/>
        <v>1580</v>
      </c>
      <c r="J3156">
        <v>0</v>
      </c>
      <c r="K3156" s="11">
        <f t="shared" si="2114"/>
        <v>8</v>
      </c>
      <c r="L3156">
        <v>0</v>
      </c>
      <c r="M3156">
        <v>0</v>
      </c>
      <c r="N3156" s="7">
        <v>0</v>
      </c>
      <c r="O3156" s="7" t="str">
        <f t="shared" ref="O3156:Q3156" si="2133">O3056</f>
        <v>1-1,2-54</v>
      </c>
      <c r="P3156" s="5" t="str">
        <f t="shared" si="2116"/>
        <v>1-296507</v>
      </c>
      <c r="Q3156" s="7">
        <f t="shared" si="2133"/>
        <v>0</v>
      </c>
      <c r="R3156" s="5">
        <f t="shared" si="2117"/>
        <v>140616</v>
      </c>
      <c r="S3156" s="5">
        <v>15</v>
      </c>
      <c r="T3156" s="5">
        <v>0</v>
      </c>
      <c r="U3156">
        <f>[2]升级消耗!$M156</f>
        <v>296507</v>
      </c>
      <c r="V3156">
        <f t="shared" si="2091"/>
        <v>2</v>
      </c>
      <c r="AA3156" s="5">
        <f t="shared" si="2118"/>
        <v>1580</v>
      </c>
    </row>
    <row r="3157" spans="1:27">
      <c r="A3157" s="5">
        <f t="shared" si="2110"/>
        <v>1011154</v>
      </c>
      <c r="B3157" s="5">
        <f t="shared" si="2088"/>
        <v>1011</v>
      </c>
      <c r="C3157" s="5">
        <f>VLOOKUP(B3157,[1]role!$A:$J,10,1)</f>
        <v>55</v>
      </c>
      <c r="D3157" s="5">
        <f t="shared" si="2089"/>
        <v>154</v>
      </c>
      <c r="E3157" s="10" t="s">
        <v>242</v>
      </c>
      <c r="F3157" s="5">
        <f>[2]攻击!$O159</f>
        <v>143968</v>
      </c>
      <c r="G3157" s="5">
        <f t="shared" si="2112"/>
        <v>820</v>
      </c>
      <c r="H3157" s="5">
        <v>0</v>
      </c>
      <c r="I3157" s="6">
        <f t="shared" si="2113"/>
        <v>1590</v>
      </c>
      <c r="J3157">
        <v>0</v>
      </c>
      <c r="K3157" s="11">
        <f t="shared" si="2114"/>
        <v>8</v>
      </c>
      <c r="L3157">
        <v>0</v>
      </c>
      <c r="M3157">
        <v>0</v>
      </c>
      <c r="N3157" s="7">
        <v>0</v>
      </c>
      <c r="O3157" s="7" t="str">
        <f t="shared" ref="O3157:Q3157" si="2134">O3057</f>
        <v>1-1,2-55</v>
      </c>
      <c r="P3157" s="5" t="str">
        <f t="shared" si="2116"/>
        <v>1-303584</v>
      </c>
      <c r="Q3157" s="7">
        <f t="shared" si="2134"/>
        <v>0</v>
      </c>
      <c r="R3157" s="5">
        <f t="shared" si="2117"/>
        <v>143968</v>
      </c>
      <c r="S3157" s="5">
        <v>15</v>
      </c>
      <c r="T3157" s="5">
        <v>0</v>
      </c>
      <c r="U3157">
        <f>[2]升级消耗!$M157</f>
        <v>303584</v>
      </c>
      <c r="V3157">
        <f t="shared" si="2091"/>
        <v>2</v>
      </c>
      <c r="AA3157" s="5">
        <f t="shared" si="2118"/>
        <v>1590</v>
      </c>
    </row>
    <row r="3158" spans="1:27">
      <c r="A3158" s="5">
        <f t="shared" si="2110"/>
        <v>1011155</v>
      </c>
      <c r="B3158" s="5">
        <f t="shared" si="2088"/>
        <v>1011</v>
      </c>
      <c r="C3158" s="5">
        <f>VLOOKUP(B3158,[1]role!$A:$J,10,1)</f>
        <v>55</v>
      </c>
      <c r="D3158" s="5">
        <f t="shared" si="2089"/>
        <v>155</v>
      </c>
      <c r="E3158" s="10" t="s">
        <v>242</v>
      </c>
      <c r="F3158" s="5">
        <f>[2]攻击!$O160</f>
        <v>147328</v>
      </c>
      <c r="G3158" s="5">
        <f t="shared" si="2112"/>
        <v>825</v>
      </c>
      <c r="H3158" s="5">
        <v>0</v>
      </c>
      <c r="I3158" s="6">
        <f t="shared" si="2113"/>
        <v>1600</v>
      </c>
      <c r="J3158">
        <v>0</v>
      </c>
      <c r="K3158" s="11">
        <f t="shared" si="2114"/>
        <v>8</v>
      </c>
      <c r="L3158">
        <v>0</v>
      </c>
      <c r="M3158">
        <v>0</v>
      </c>
      <c r="N3158" s="7">
        <v>0</v>
      </c>
      <c r="O3158" s="7" t="str">
        <f t="shared" ref="O3158:Q3158" si="2135">O3058</f>
        <v>1-1,2-56</v>
      </c>
      <c r="P3158" s="5" t="str">
        <f t="shared" si="2116"/>
        <v>1-310650</v>
      </c>
      <c r="Q3158" s="7">
        <f t="shared" si="2135"/>
        <v>0</v>
      </c>
      <c r="R3158" s="5">
        <f t="shared" si="2117"/>
        <v>147328</v>
      </c>
      <c r="S3158" s="5">
        <v>15</v>
      </c>
      <c r="T3158" s="5">
        <v>0</v>
      </c>
      <c r="U3158">
        <f>[2]升级消耗!$M158</f>
        <v>310650</v>
      </c>
      <c r="V3158">
        <f t="shared" si="2091"/>
        <v>2</v>
      </c>
      <c r="AA3158" s="5">
        <f t="shared" si="2118"/>
        <v>1600</v>
      </c>
    </row>
    <row r="3159" spans="1:27">
      <c r="A3159" s="5">
        <f t="shared" si="2110"/>
        <v>1011156</v>
      </c>
      <c r="B3159" s="5">
        <f t="shared" si="2088"/>
        <v>1011</v>
      </c>
      <c r="C3159" s="5">
        <f>VLOOKUP(B3159,[1]role!$A:$J,10,1)</f>
        <v>55</v>
      </c>
      <c r="D3159" s="5">
        <f t="shared" si="2089"/>
        <v>156</v>
      </c>
      <c r="E3159" s="10" t="s">
        <v>242</v>
      </c>
      <c r="F3159" s="5">
        <f>[2]攻击!$O161</f>
        <v>150688</v>
      </c>
      <c r="G3159" s="5">
        <f t="shared" si="2112"/>
        <v>830</v>
      </c>
      <c r="H3159" s="5">
        <v>0</v>
      </c>
      <c r="I3159" s="6">
        <f t="shared" si="2113"/>
        <v>1610</v>
      </c>
      <c r="J3159">
        <v>0</v>
      </c>
      <c r="K3159" s="11">
        <f t="shared" si="2114"/>
        <v>8</v>
      </c>
      <c r="L3159">
        <v>0</v>
      </c>
      <c r="M3159">
        <v>0</v>
      </c>
      <c r="N3159" s="7">
        <v>0</v>
      </c>
      <c r="O3159" s="7" t="str">
        <f t="shared" ref="O3159:Q3159" si="2136">O3059</f>
        <v>1-1,2-57</v>
      </c>
      <c r="P3159" s="5" t="str">
        <f t="shared" si="2116"/>
        <v>1-317739</v>
      </c>
      <c r="Q3159" s="7">
        <f t="shared" si="2136"/>
        <v>0</v>
      </c>
      <c r="R3159" s="5">
        <f t="shared" si="2117"/>
        <v>150688</v>
      </c>
      <c r="S3159" s="5">
        <v>15</v>
      </c>
      <c r="T3159" s="5">
        <v>0</v>
      </c>
      <c r="U3159">
        <f>[2]升级消耗!$M159</f>
        <v>317739</v>
      </c>
      <c r="V3159">
        <f t="shared" si="2091"/>
        <v>2</v>
      </c>
      <c r="AA3159" s="5">
        <f t="shared" si="2118"/>
        <v>1610</v>
      </c>
    </row>
    <row r="3160" spans="1:27">
      <c r="A3160" s="5">
        <f t="shared" si="2110"/>
        <v>1011157</v>
      </c>
      <c r="B3160" s="5">
        <f t="shared" si="2088"/>
        <v>1011</v>
      </c>
      <c r="C3160" s="5">
        <f>VLOOKUP(B3160,[1]role!$A:$J,10,1)</f>
        <v>55</v>
      </c>
      <c r="D3160" s="5">
        <f t="shared" si="2089"/>
        <v>157</v>
      </c>
      <c r="E3160" s="10" t="s">
        <v>242</v>
      </c>
      <c r="F3160" s="5">
        <f>[2]攻击!$O162</f>
        <v>154056</v>
      </c>
      <c r="G3160" s="5">
        <f t="shared" si="2112"/>
        <v>835</v>
      </c>
      <c r="H3160" s="5">
        <v>0</v>
      </c>
      <c r="I3160" s="6">
        <f t="shared" si="2113"/>
        <v>1620</v>
      </c>
      <c r="J3160">
        <v>0</v>
      </c>
      <c r="K3160" s="11">
        <f t="shared" si="2114"/>
        <v>8</v>
      </c>
      <c r="L3160">
        <v>0</v>
      </c>
      <c r="M3160">
        <v>0</v>
      </c>
      <c r="N3160" s="7">
        <v>0</v>
      </c>
      <c r="O3160" s="7" t="str">
        <f t="shared" ref="O3160:Q3160" si="2137">O3060</f>
        <v>1-1,2-58</v>
      </c>
      <c r="P3160" s="5" t="str">
        <f t="shared" si="2116"/>
        <v>1-324850</v>
      </c>
      <c r="Q3160" s="7">
        <f t="shared" si="2137"/>
        <v>0</v>
      </c>
      <c r="R3160" s="5">
        <f t="shared" si="2117"/>
        <v>154056</v>
      </c>
      <c r="S3160" s="5">
        <v>15</v>
      </c>
      <c r="T3160" s="5">
        <v>0</v>
      </c>
      <c r="U3160">
        <f>[2]升级消耗!$M160</f>
        <v>324850</v>
      </c>
      <c r="V3160">
        <f t="shared" si="2091"/>
        <v>2</v>
      </c>
      <c r="AA3160" s="5">
        <f t="shared" si="2118"/>
        <v>1620</v>
      </c>
    </row>
    <row r="3161" spans="1:27">
      <c r="A3161" s="5">
        <f t="shared" si="2110"/>
        <v>1011158</v>
      </c>
      <c r="B3161" s="5">
        <f t="shared" si="2088"/>
        <v>1011</v>
      </c>
      <c r="C3161" s="5">
        <f>VLOOKUP(B3161,[1]role!$A:$J,10,1)</f>
        <v>55</v>
      </c>
      <c r="D3161" s="5">
        <f t="shared" si="2089"/>
        <v>158</v>
      </c>
      <c r="E3161" s="10" t="s">
        <v>242</v>
      </c>
      <c r="F3161" s="5">
        <f>[2]攻击!$O163</f>
        <v>157424</v>
      </c>
      <c r="G3161" s="5">
        <f t="shared" si="2112"/>
        <v>840</v>
      </c>
      <c r="H3161" s="5">
        <v>0</v>
      </c>
      <c r="I3161" s="6">
        <f t="shared" si="2113"/>
        <v>1630</v>
      </c>
      <c r="J3161">
        <v>0</v>
      </c>
      <c r="K3161" s="11">
        <f t="shared" si="2114"/>
        <v>8</v>
      </c>
      <c r="L3161">
        <v>0</v>
      </c>
      <c r="M3161">
        <v>0</v>
      </c>
      <c r="N3161" s="7">
        <v>0</v>
      </c>
      <c r="O3161" s="7" t="str">
        <f t="shared" ref="O3161:Q3161" si="2138">O3061</f>
        <v>1-1,2-59</v>
      </c>
      <c r="P3161" s="5" t="str">
        <f t="shared" si="2116"/>
        <v>1-331950</v>
      </c>
      <c r="Q3161" s="7">
        <f t="shared" si="2138"/>
        <v>0</v>
      </c>
      <c r="R3161" s="5">
        <f t="shared" si="2117"/>
        <v>157424</v>
      </c>
      <c r="S3161" s="5">
        <v>15</v>
      </c>
      <c r="T3161" s="5">
        <v>0</v>
      </c>
      <c r="U3161">
        <f>[2]升级消耗!$M161</f>
        <v>331950</v>
      </c>
      <c r="V3161">
        <f t="shared" si="2091"/>
        <v>2</v>
      </c>
      <c r="AA3161" s="5">
        <f t="shared" si="2118"/>
        <v>1630</v>
      </c>
    </row>
    <row r="3162" spans="1:27">
      <c r="A3162" s="5">
        <f t="shared" si="2110"/>
        <v>1011159</v>
      </c>
      <c r="B3162" s="5">
        <f t="shared" si="2088"/>
        <v>1011</v>
      </c>
      <c r="C3162" s="5">
        <f>VLOOKUP(B3162,[1]role!$A:$J,10,1)</f>
        <v>55</v>
      </c>
      <c r="D3162" s="5">
        <f t="shared" si="2089"/>
        <v>159</v>
      </c>
      <c r="E3162" s="10" t="s">
        <v>242</v>
      </c>
      <c r="F3162" s="5">
        <f>[2]攻击!$O164</f>
        <v>160800</v>
      </c>
      <c r="G3162" s="5">
        <f t="shared" si="2112"/>
        <v>845</v>
      </c>
      <c r="H3162" s="5">
        <v>0</v>
      </c>
      <c r="I3162" s="6">
        <f t="shared" si="2113"/>
        <v>1640</v>
      </c>
      <c r="J3162">
        <v>0</v>
      </c>
      <c r="K3162" s="11">
        <f t="shared" si="2114"/>
        <v>8</v>
      </c>
      <c r="L3162">
        <v>0</v>
      </c>
      <c r="M3162">
        <v>0</v>
      </c>
      <c r="N3162" s="7">
        <v>0</v>
      </c>
      <c r="O3162" s="7" t="str">
        <f t="shared" ref="O3162:Q3162" si="2139">O3062</f>
        <v>1-1,2-60</v>
      </c>
      <c r="P3162" s="5" t="str">
        <f t="shared" si="2116"/>
        <v>1-339073</v>
      </c>
      <c r="Q3162" s="7">
        <f t="shared" si="2139"/>
        <v>0</v>
      </c>
      <c r="R3162" s="5">
        <f t="shared" si="2117"/>
        <v>160800</v>
      </c>
      <c r="S3162" s="5">
        <v>15</v>
      </c>
      <c r="T3162" s="5">
        <v>0</v>
      </c>
      <c r="U3162">
        <f>[2]升级消耗!$M162</f>
        <v>339073</v>
      </c>
      <c r="V3162">
        <f t="shared" si="2091"/>
        <v>2</v>
      </c>
      <c r="AA3162" s="5">
        <f t="shared" si="2118"/>
        <v>1640</v>
      </c>
    </row>
    <row r="3163" spans="1:27">
      <c r="A3163" s="5">
        <f t="shared" si="2110"/>
        <v>1011160</v>
      </c>
      <c r="B3163" s="5">
        <f t="shared" si="2088"/>
        <v>1011</v>
      </c>
      <c r="C3163" s="5">
        <f>VLOOKUP(B3163,[1]role!$A:$J,10,1)</f>
        <v>55</v>
      </c>
      <c r="D3163" s="5">
        <f t="shared" si="2089"/>
        <v>160</v>
      </c>
      <c r="E3163" s="10" t="s">
        <v>242</v>
      </c>
      <c r="F3163" s="5">
        <f>[2]攻击!$O165</f>
        <v>164176</v>
      </c>
      <c r="G3163" s="5">
        <f t="shared" si="2112"/>
        <v>850</v>
      </c>
      <c r="H3163" s="5">
        <v>0</v>
      </c>
      <c r="I3163" s="6">
        <f t="shared" si="2113"/>
        <v>1650</v>
      </c>
      <c r="J3163">
        <v>0</v>
      </c>
      <c r="K3163" s="11">
        <f t="shared" si="2114"/>
        <v>8</v>
      </c>
      <c r="L3163">
        <v>0</v>
      </c>
      <c r="M3163">
        <v>0</v>
      </c>
      <c r="N3163" s="7">
        <v>0</v>
      </c>
      <c r="O3163" s="7" t="str">
        <f t="shared" ref="O3163:Q3163" si="2140">O3063</f>
        <v>1-1,2-61</v>
      </c>
      <c r="P3163" s="5" t="str">
        <f t="shared" si="2116"/>
        <v>1-346184</v>
      </c>
      <c r="Q3163" s="7">
        <f t="shared" si="2140"/>
        <v>0</v>
      </c>
      <c r="R3163" s="5">
        <f t="shared" si="2117"/>
        <v>164176</v>
      </c>
      <c r="S3163" s="5">
        <v>15</v>
      </c>
      <c r="T3163" s="5">
        <v>0</v>
      </c>
      <c r="U3163">
        <f>[2]升级消耗!$M163</f>
        <v>346184</v>
      </c>
      <c r="V3163">
        <f t="shared" si="2091"/>
        <v>2</v>
      </c>
      <c r="AA3163" s="5">
        <f t="shared" si="2118"/>
        <v>1650</v>
      </c>
    </row>
    <row r="3164" spans="1:27">
      <c r="A3164" s="5">
        <f t="shared" si="2110"/>
        <v>1011161</v>
      </c>
      <c r="B3164" s="5">
        <f t="shared" si="2088"/>
        <v>1011</v>
      </c>
      <c r="C3164" s="5">
        <f>VLOOKUP(B3164,[1]role!$A:$J,10,1)</f>
        <v>55</v>
      </c>
      <c r="D3164" s="5">
        <f t="shared" si="2089"/>
        <v>161</v>
      </c>
      <c r="E3164" s="10" t="s">
        <v>242</v>
      </c>
      <c r="F3164" s="5">
        <f>[2]攻击!$O166</f>
        <v>167560</v>
      </c>
      <c r="G3164" s="5">
        <f t="shared" si="2112"/>
        <v>855</v>
      </c>
      <c r="H3164" s="5">
        <v>0</v>
      </c>
      <c r="I3164" s="6">
        <f t="shared" si="2113"/>
        <v>1660</v>
      </c>
      <c r="J3164">
        <v>0</v>
      </c>
      <c r="K3164" s="11">
        <f t="shared" si="2114"/>
        <v>8</v>
      </c>
      <c r="L3164">
        <v>0</v>
      </c>
      <c r="M3164">
        <v>0</v>
      </c>
      <c r="N3164" s="7">
        <v>0</v>
      </c>
      <c r="O3164" s="7" t="str">
        <f t="shared" ref="O3164:Q3164" si="2141">O3064</f>
        <v>1-1,2-62</v>
      </c>
      <c r="P3164" s="5" t="str">
        <f t="shared" si="2116"/>
        <v>1-353318</v>
      </c>
      <c r="Q3164" s="7">
        <f t="shared" si="2141"/>
        <v>0</v>
      </c>
      <c r="R3164" s="5">
        <f t="shared" si="2117"/>
        <v>167560</v>
      </c>
      <c r="S3164" s="5">
        <v>15</v>
      </c>
      <c r="T3164" s="5">
        <v>0</v>
      </c>
      <c r="U3164">
        <f>[2]升级消耗!$M164</f>
        <v>353318</v>
      </c>
      <c r="V3164">
        <f t="shared" si="2091"/>
        <v>2</v>
      </c>
      <c r="AA3164" s="5">
        <f t="shared" si="2118"/>
        <v>1660</v>
      </c>
    </row>
    <row r="3165" spans="1:27">
      <c r="A3165" s="5">
        <f t="shared" si="2110"/>
        <v>1011162</v>
      </c>
      <c r="B3165" s="5">
        <f t="shared" si="2088"/>
        <v>1011</v>
      </c>
      <c r="C3165" s="5">
        <f>VLOOKUP(B3165,[1]role!$A:$J,10,1)</f>
        <v>55</v>
      </c>
      <c r="D3165" s="5">
        <f t="shared" si="2089"/>
        <v>162</v>
      </c>
      <c r="E3165" s="10" t="s">
        <v>242</v>
      </c>
      <c r="F3165" s="5">
        <f>[2]攻击!$O167</f>
        <v>170944</v>
      </c>
      <c r="G3165" s="5">
        <f t="shared" si="2112"/>
        <v>860</v>
      </c>
      <c r="H3165" s="5">
        <v>0</v>
      </c>
      <c r="I3165" s="6">
        <f t="shared" si="2113"/>
        <v>1670</v>
      </c>
      <c r="J3165">
        <v>0</v>
      </c>
      <c r="K3165" s="11">
        <f t="shared" si="2114"/>
        <v>8</v>
      </c>
      <c r="L3165">
        <v>0</v>
      </c>
      <c r="M3165">
        <v>0</v>
      </c>
      <c r="N3165" s="7">
        <v>0</v>
      </c>
      <c r="O3165" s="7" t="str">
        <f t="shared" ref="O3165:Q3165" si="2142">O3065</f>
        <v>1-1,2-63</v>
      </c>
      <c r="P3165" s="5" t="str">
        <f t="shared" si="2116"/>
        <v>1-360464</v>
      </c>
      <c r="Q3165" s="7">
        <f t="shared" si="2142"/>
        <v>0</v>
      </c>
      <c r="R3165" s="5">
        <f t="shared" si="2117"/>
        <v>170944</v>
      </c>
      <c r="S3165" s="5">
        <v>15</v>
      </c>
      <c r="T3165" s="5">
        <v>0</v>
      </c>
      <c r="U3165">
        <f>[2]升级消耗!$M165</f>
        <v>360464</v>
      </c>
      <c r="V3165">
        <f t="shared" si="2091"/>
        <v>2</v>
      </c>
      <c r="AA3165" s="5">
        <f t="shared" si="2118"/>
        <v>1670</v>
      </c>
    </row>
    <row r="3166" spans="1:27">
      <c r="A3166" s="5">
        <f t="shared" si="2110"/>
        <v>1011163</v>
      </c>
      <c r="B3166" s="5">
        <f t="shared" si="2088"/>
        <v>1011</v>
      </c>
      <c r="C3166" s="5">
        <f>VLOOKUP(B3166,[1]role!$A:$J,10,1)</f>
        <v>55</v>
      </c>
      <c r="D3166" s="5">
        <f t="shared" si="2089"/>
        <v>163</v>
      </c>
      <c r="E3166" s="10" t="s">
        <v>242</v>
      </c>
      <c r="F3166" s="5">
        <f>[2]攻击!$O168</f>
        <v>174336</v>
      </c>
      <c r="G3166" s="5">
        <f t="shared" si="2112"/>
        <v>865</v>
      </c>
      <c r="H3166" s="5">
        <v>0</v>
      </c>
      <c r="I3166" s="6">
        <f t="shared" si="2113"/>
        <v>1680</v>
      </c>
      <c r="J3166">
        <v>0</v>
      </c>
      <c r="K3166" s="11">
        <f t="shared" si="2114"/>
        <v>8</v>
      </c>
      <c r="L3166">
        <v>0</v>
      </c>
      <c r="M3166">
        <v>0</v>
      </c>
      <c r="N3166" s="7">
        <v>0</v>
      </c>
      <c r="O3166" s="7" t="str">
        <f t="shared" ref="O3166:Q3166" si="2143">O3066</f>
        <v>1-1,2-64</v>
      </c>
      <c r="P3166" s="5" t="str">
        <f t="shared" si="2116"/>
        <v>1-367620</v>
      </c>
      <c r="Q3166" s="7">
        <f t="shared" si="2143"/>
        <v>0</v>
      </c>
      <c r="R3166" s="5">
        <f t="shared" si="2117"/>
        <v>174336</v>
      </c>
      <c r="S3166" s="5">
        <v>15</v>
      </c>
      <c r="T3166" s="5">
        <v>0</v>
      </c>
      <c r="U3166">
        <f>[2]升级消耗!$M166</f>
        <v>367620</v>
      </c>
      <c r="V3166">
        <f t="shared" si="2091"/>
        <v>2</v>
      </c>
      <c r="AA3166" s="5">
        <f t="shared" si="2118"/>
        <v>1680</v>
      </c>
    </row>
    <row r="3167" spans="1:27">
      <c r="A3167" s="5">
        <f t="shared" si="2110"/>
        <v>1011164</v>
      </c>
      <c r="B3167" s="5">
        <f t="shared" si="2088"/>
        <v>1011</v>
      </c>
      <c r="C3167" s="5">
        <f>VLOOKUP(B3167,[1]role!$A:$J,10,1)</f>
        <v>55</v>
      </c>
      <c r="D3167" s="5">
        <f t="shared" si="2089"/>
        <v>164</v>
      </c>
      <c r="E3167" s="10" t="s">
        <v>242</v>
      </c>
      <c r="F3167" s="5">
        <f>[2]攻击!$O169</f>
        <v>177728</v>
      </c>
      <c r="G3167" s="5">
        <f t="shared" si="2112"/>
        <v>870</v>
      </c>
      <c r="H3167" s="5">
        <v>0</v>
      </c>
      <c r="I3167" s="6">
        <f t="shared" si="2113"/>
        <v>1690</v>
      </c>
      <c r="J3167">
        <v>0</v>
      </c>
      <c r="K3167" s="11">
        <f t="shared" si="2114"/>
        <v>8</v>
      </c>
      <c r="L3167">
        <v>0</v>
      </c>
      <c r="M3167">
        <v>0</v>
      </c>
      <c r="N3167" s="7">
        <v>0</v>
      </c>
      <c r="O3167" s="7" t="str">
        <f t="shared" ref="O3167:Q3167" si="2144">O3067</f>
        <v>1-1,2-65</v>
      </c>
      <c r="P3167" s="5" t="str">
        <f t="shared" si="2116"/>
        <v>1-374755</v>
      </c>
      <c r="Q3167" s="7">
        <f t="shared" si="2144"/>
        <v>0</v>
      </c>
      <c r="R3167" s="5">
        <f t="shared" si="2117"/>
        <v>177728</v>
      </c>
      <c r="S3167" s="5">
        <v>15</v>
      </c>
      <c r="T3167" s="5">
        <v>0</v>
      </c>
      <c r="U3167">
        <f>[2]升级消耗!$M167</f>
        <v>374755</v>
      </c>
      <c r="V3167">
        <f t="shared" si="2091"/>
        <v>2</v>
      </c>
      <c r="AA3167" s="5">
        <f t="shared" si="2118"/>
        <v>1690</v>
      </c>
    </row>
    <row r="3168" spans="1:27">
      <c r="A3168" s="5">
        <f t="shared" si="2110"/>
        <v>1011165</v>
      </c>
      <c r="B3168" s="5">
        <f t="shared" si="2088"/>
        <v>1011</v>
      </c>
      <c r="C3168" s="5">
        <f>VLOOKUP(B3168,[1]role!$A:$J,10,1)</f>
        <v>55</v>
      </c>
      <c r="D3168" s="5">
        <f t="shared" si="2089"/>
        <v>165</v>
      </c>
      <c r="E3168" s="10" t="s">
        <v>242</v>
      </c>
      <c r="F3168" s="5">
        <f>[2]攻击!$O170</f>
        <v>181128</v>
      </c>
      <c r="G3168" s="5">
        <f t="shared" si="2112"/>
        <v>875</v>
      </c>
      <c r="H3168" s="5">
        <v>0</v>
      </c>
      <c r="I3168" s="6">
        <f t="shared" si="2113"/>
        <v>1700</v>
      </c>
      <c r="J3168">
        <v>0</v>
      </c>
      <c r="K3168" s="11">
        <f t="shared" si="2114"/>
        <v>8</v>
      </c>
      <c r="L3168">
        <v>0</v>
      </c>
      <c r="M3168">
        <v>0</v>
      </c>
      <c r="N3168" s="7">
        <v>0</v>
      </c>
      <c r="O3168" s="7" t="str">
        <f t="shared" ref="O3168:Q3168" si="2145">O3068</f>
        <v>1-1,2-66</v>
      </c>
      <c r="P3168" s="5" t="str">
        <f t="shared" si="2116"/>
        <v>1-381934</v>
      </c>
      <c r="Q3168" s="7">
        <f t="shared" si="2145"/>
        <v>0</v>
      </c>
      <c r="R3168" s="5">
        <f t="shared" si="2117"/>
        <v>181128</v>
      </c>
      <c r="S3168" s="5">
        <v>15</v>
      </c>
      <c r="T3168" s="5">
        <v>0</v>
      </c>
      <c r="U3168">
        <f>[2]升级消耗!$M168</f>
        <v>381934</v>
      </c>
      <c r="V3168">
        <f t="shared" si="2091"/>
        <v>2</v>
      </c>
      <c r="AA3168" s="5">
        <f t="shared" si="2118"/>
        <v>1700</v>
      </c>
    </row>
    <row r="3169" spans="1:27">
      <c r="A3169" s="5">
        <f t="shared" si="2110"/>
        <v>1011166</v>
      </c>
      <c r="B3169" s="5">
        <f t="shared" si="2088"/>
        <v>1011</v>
      </c>
      <c r="C3169" s="5">
        <f>VLOOKUP(B3169,[1]role!$A:$J,10,1)</f>
        <v>55</v>
      </c>
      <c r="D3169" s="5">
        <f t="shared" si="2089"/>
        <v>166</v>
      </c>
      <c r="E3169" s="10" t="s">
        <v>242</v>
      </c>
      <c r="F3169" s="5">
        <f>[2]攻击!$O171</f>
        <v>184528</v>
      </c>
      <c r="G3169" s="5">
        <f t="shared" si="2112"/>
        <v>880</v>
      </c>
      <c r="H3169" s="5">
        <v>0</v>
      </c>
      <c r="I3169" s="6">
        <f t="shared" si="2113"/>
        <v>1710</v>
      </c>
      <c r="J3169">
        <v>0</v>
      </c>
      <c r="K3169" s="11">
        <f t="shared" si="2114"/>
        <v>8</v>
      </c>
      <c r="L3169">
        <v>0</v>
      </c>
      <c r="M3169">
        <v>0</v>
      </c>
      <c r="N3169" s="7">
        <v>0</v>
      </c>
      <c r="O3169" s="7" t="str">
        <f t="shared" ref="O3169:Q3169" si="2146">O3069</f>
        <v>1-1,2-67</v>
      </c>
      <c r="P3169" s="5" t="str">
        <f t="shared" si="2116"/>
        <v>1-389102</v>
      </c>
      <c r="Q3169" s="7">
        <f t="shared" si="2146"/>
        <v>0</v>
      </c>
      <c r="R3169" s="5">
        <f t="shared" si="2117"/>
        <v>184528</v>
      </c>
      <c r="S3169" s="5">
        <v>15</v>
      </c>
      <c r="T3169" s="5">
        <v>0</v>
      </c>
      <c r="U3169">
        <f>[2]升级消耗!$M169</f>
        <v>389102</v>
      </c>
      <c r="V3169">
        <f t="shared" si="2091"/>
        <v>2</v>
      </c>
      <c r="AA3169" s="5">
        <f t="shared" si="2118"/>
        <v>1710</v>
      </c>
    </row>
    <row r="3170" spans="1:27">
      <c r="A3170" s="5">
        <f t="shared" si="2110"/>
        <v>1011167</v>
      </c>
      <c r="B3170" s="5">
        <f t="shared" si="2088"/>
        <v>1011</v>
      </c>
      <c r="C3170" s="5">
        <f>VLOOKUP(B3170,[1]role!$A:$J,10,1)</f>
        <v>55</v>
      </c>
      <c r="D3170" s="5">
        <f t="shared" si="2089"/>
        <v>167</v>
      </c>
      <c r="E3170" s="10" t="s">
        <v>242</v>
      </c>
      <c r="F3170" s="5">
        <f>[2]攻击!$O172</f>
        <v>187936</v>
      </c>
      <c r="G3170" s="5">
        <f t="shared" si="2112"/>
        <v>885</v>
      </c>
      <c r="H3170" s="5">
        <v>0</v>
      </c>
      <c r="I3170" s="6">
        <f t="shared" si="2113"/>
        <v>1720</v>
      </c>
      <c r="J3170">
        <v>0</v>
      </c>
      <c r="K3170" s="11">
        <f t="shared" si="2114"/>
        <v>8</v>
      </c>
      <c r="L3170">
        <v>0</v>
      </c>
      <c r="M3170">
        <v>0</v>
      </c>
      <c r="N3170" s="7">
        <v>0</v>
      </c>
      <c r="O3170" s="7" t="str">
        <f t="shared" ref="O3170:Q3170" si="2147">O3070</f>
        <v>1-1,2-68</v>
      </c>
      <c r="P3170" s="5" t="str">
        <f t="shared" si="2116"/>
        <v>1-396293</v>
      </c>
      <c r="Q3170" s="7">
        <f t="shared" si="2147"/>
        <v>0</v>
      </c>
      <c r="R3170" s="5">
        <f t="shared" si="2117"/>
        <v>187936</v>
      </c>
      <c r="S3170" s="5">
        <v>15</v>
      </c>
      <c r="T3170" s="5">
        <v>0</v>
      </c>
      <c r="U3170">
        <f>[2]升级消耗!$M170</f>
        <v>396293</v>
      </c>
      <c r="V3170">
        <f t="shared" si="2091"/>
        <v>2</v>
      </c>
      <c r="AA3170" s="5">
        <f t="shared" si="2118"/>
        <v>1720</v>
      </c>
    </row>
    <row r="3171" spans="1:27">
      <c r="A3171" s="5">
        <f t="shared" si="2110"/>
        <v>1011168</v>
      </c>
      <c r="B3171" s="5">
        <f t="shared" si="2088"/>
        <v>1011</v>
      </c>
      <c r="C3171" s="5">
        <f>VLOOKUP(B3171,[1]role!$A:$J,10,1)</f>
        <v>55</v>
      </c>
      <c r="D3171" s="5">
        <f t="shared" si="2089"/>
        <v>168</v>
      </c>
      <c r="E3171" s="10" t="s">
        <v>242</v>
      </c>
      <c r="F3171" s="5">
        <f>[2]攻击!$O173</f>
        <v>191344</v>
      </c>
      <c r="G3171" s="5">
        <f t="shared" si="2112"/>
        <v>890</v>
      </c>
      <c r="H3171" s="5">
        <v>0</v>
      </c>
      <c r="I3171" s="6">
        <f t="shared" si="2113"/>
        <v>1730</v>
      </c>
      <c r="J3171">
        <v>0</v>
      </c>
      <c r="K3171" s="11">
        <f t="shared" si="2114"/>
        <v>8</v>
      </c>
      <c r="L3171">
        <v>0</v>
      </c>
      <c r="M3171">
        <v>0</v>
      </c>
      <c r="N3171" s="7">
        <v>0</v>
      </c>
      <c r="O3171" s="7" t="str">
        <f t="shared" ref="O3171:Q3171" si="2148">O3071</f>
        <v>1-1,2-69</v>
      </c>
      <c r="P3171" s="5" t="str">
        <f t="shared" si="2116"/>
        <v>1-403473</v>
      </c>
      <c r="Q3171" s="7">
        <f t="shared" si="2148"/>
        <v>0</v>
      </c>
      <c r="R3171" s="5">
        <f t="shared" si="2117"/>
        <v>191344</v>
      </c>
      <c r="S3171" s="5">
        <v>15</v>
      </c>
      <c r="T3171" s="5">
        <v>0</v>
      </c>
      <c r="U3171">
        <f>[2]升级消耗!$M171</f>
        <v>403473</v>
      </c>
      <c r="V3171">
        <f t="shared" si="2091"/>
        <v>2</v>
      </c>
      <c r="AA3171" s="5">
        <f t="shared" si="2118"/>
        <v>1730</v>
      </c>
    </row>
    <row r="3172" spans="1:27">
      <c r="A3172" s="5">
        <f t="shared" si="2110"/>
        <v>1011169</v>
      </c>
      <c r="B3172" s="5">
        <f t="shared" si="2088"/>
        <v>1011</v>
      </c>
      <c r="C3172" s="5">
        <f>VLOOKUP(B3172,[1]role!$A:$J,10,1)</f>
        <v>55</v>
      </c>
      <c r="D3172" s="5">
        <f t="shared" si="2089"/>
        <v>169</v>
      </c>
      <c r="E3172" s="10" t="s">
        <v>242</v>
      </c>
      <c r="F3172" s="5">
        <f>[2]攻击!$O174</f>
        <v>194760</v>
      </c>
      <c r="G3172" s="5">
        <f t="shared" si="2112"/>
        <v>895</v>
      </c>
      <c r="H3172" s="5">
        <v>0</v>
      </c>
      <c r="I3172" s="6">
        <f t="shared" si="2113"/>
        <v>1740</v>
      </c>
      <c r="J3172">
        <v>0</v>
      </c>
      <c r="K3172" s="11">
        <f t="shared" si="2114"/>
        <v>8</v>
      </c>
      <c r="L3172">
        <v>0</v>
      </c>
      <c r="M3172">
        <v>0</v>
      </c>
      <c r="N3172" s="7">
        <v>0</v>
      </c>
      <c r="O3172" s="7" t="str">
        <f t="shared" ref="O3172:Q3172" si="2149">O3072</f>
        <v>1-1,2-70</v>
      </c>
      <c r="P3172" s="5" t="str">
        <f t="shared" si="2116"/>
        <v>1-410675</v>
      </c>
      <c r="Q3172" s="7">
        <f t="shared" si="2149"/>
        <v>0</v>
      </c>
      <c r="R3172" s="5">
        <f t="shared" si="2117"/>
        <v>194760</v>
      </c>
      <c r="S3172" s="5">
        <v>15</v>
      </c>
      <c r="T3172" s="5">
        <v>0</v>
      </c>
      <c r="U3172">
        <f>[2]升级消耗!$M172</f>
        <v>410675</v>
      </c>
      <c r="V3172">
        <f t="shared" si="2091"/>
        <v>2</v>
      </c>
      <c r="AA3172" s="5">
        <f t="shared" si="2118"/>
        <v>1740</v>
      </c>
    </row>
    <row r="3173" spans="1:27">
      <c r="A3173" s="5">
        <f t="shared" si="2110"/>
        <v>1011170</v>
      </c>
      <c r="B3173" s="5">
        <f t="shared" si="2088"/>
        <v>1011</v>
      </c>
      <c r="C3173" s="5">
        <f>VLOOKUP(B3173,[1]role!$A:$J,10,1)</f>
        <v>55</v>
      </c>
      <c r="D3173" s="5">
        <f t="shared" si="2089"/>
        <v>170</v>
      </c>
      <c r="E3173" s="10" t="s">
        <v>242</v>
      </c>
      <c r="F3173" s="5">
        <f>[2]攻击!$O175</f>
        <v>198176</v>
      </c>
      <c r="G3173" s="5">
        <f t="shared" si="2112"/>
        <v>900</v>
      </c>
      <c r="H3173" s="5">
        <v>0</v>
      </c>
      <c r="I3173" s="6">
        <f t="shared" si="2113"/>
        <v>1750</v>
      </c>
      <c r="J3173">
        <v>0</v>
      </c>
      <c r="K3173" s="11">
        <f t="shared" si="2114"/>
        <v>8</v>
      </c>
      <c r="L3173">
        <v>0</v>
      </c>
      <c r="M3173">
        <v>0</v>
      </c>
      <c r="N3173" s="7">
        <v>0</v>
      </c>
      <c r="O3173" s="7" t="str">
        <f t="shared" ref="O3173:Q3173" si="2150">O3073</f>
        <v>1-1,2-71</v>
      </c>
      <c r="P3173" s="5" t="str">
        <f t="shared" si="2116"/>
        <v>1-417888</v>
      </c>
      <c r="Q3173" s="7">
        <f t="shared" si="2150"/>
        <v>0</v>
      </c>
      <c r="R3173" s="5">
        <f t="shared" si="2117"/>
        <v>198176</v>
      </c>
      <c r="S3173" s="5">
        <v>15</v>
      </c>
      <c r="T3173" s="5">
        <v>0</v>
      </c>
      <c r="U3173">
        <f>[2]升级消耗!$M173</f>
        <v>417888</v>
      </c>
      <c r="V3173">
        <f t="shared" si="2091"/>
        <v>2</v>
      </c>
      <c r="AA3173" s="5">
        <f t="shared" si="2118"/>
        <v>1750</v>
      </c>
    </row>
    <row r="3174" spans="1:27">
      <c r="A3174" s="5">
        <f t="shared" si="2110"/>
        <v>1011171</v>
      </c>
      <c r="B3174" s="5">
        <f t="shared" si="2088"/>
        <v>1011</v>
      </c>
      <c r="C3174" s="5">
        <f>VLOOKUP(B3174,[1]role!$A:$J,10,1)</f>
        <v>55</v>
      </c>
      <c r="D3174" s="5">
        <f t="shared" si="2089"/>
        <v>171</v>
      </c>
      <c r="E3174" s="10" t="s">
        <v>242</v>
      </c>
      <c r="F3174" s="5">
        <f>[2]攻击!$O176</f>
        <v>201600</v>
      </c>
      <c r="G3174" s="5">
        <f t="shared" si="2112"/>
        <v>905</v>
      </c>
      <c r="H3174" s="5">
        <v>0</v>
      </c>
      <c r="I3174" s="6">
        <f t="shared" si="2113"/>
        <v>1760</v>
      </c>
      <c r="J3174">
        <v>0</v>
      </c>
      <c r="K3174" s="11">
        <f t="shared" si="2114"/>
        <v>8</v>
      </c>
      <c r="L3174">
        <v>0</v>
      </c>
      <c r="M3174">
        <v>0</v>
      </c>
      <c r="N3174" s="7">
        <v>0</v>
      </c>
      <c r="O3174" s="7" t="str">
        <f t="shared" ref="O3174:Q3174" si="2151">O3074</f>
        <v>1-1,2-72</v>
      </c>
      <c r="P3174" s="5" t="str">
        <f t="shared" si="2116"/>
        <v>1-425113</v>
      </c>
      <c r="Q3174" s="7">
        <f t="shared" si="2151"/>
        <v>0</v>
      </c>
      <c r="R3174" s="5">
        <f t="shared" si="2117"/>
        <v>201600</v>
      </c>
      <c r="S3174" s="5">
        <v>15</v>
      </c>
      <c r="T3174" s="5">
        <v>0</v>
      </c>
      <c r="U3174">
        <f>[2]升级消耗!$M174</f>
        <v>425113</v>
      </c>
      <c r="V3174">
        <f t="shared" si="2091"/>
        <v>2</v>
      </c>
      <c r="AA3174" s="5">
        <f t="shared" si="2118"/>
        <v>1760</v>
      </c>
    </row>
    <row r="3175" spans="1:27">
      <c r="A3175" s="5">
        <f t="shared" si="2110"/>
        <v>1011172</v>
      </c>
      <c r="B3175" s="5">
        <f t="shared" si="2088"/>
        <v>1011</v>
      </c>
      <c r="C3175" s="5">
        <f>VLOOKUP(B3175,[1]role!$A:$J,10,1)</f>
        <v>55</v>
      </c>
      <c r="D3175" s="5">
        <f t="shared" si="2089"/>
        <v>172</v>
      </c>
      <c r="E3175" s="10" t="s">
        <v>242</v>
      </c>
      <c r="F3175" s="5">
        <f>[2]攻击!$O177</f>
        <v>205024</v>
      </c>
      <c r="G3175" s="5">
        <f t="shared" si="2112"/>
        <v>910</v>
      </c>
      <c r="H3175" s="5">
        <v>0</v>
      </c>
      <c r="I3175" s="6">
        <f t="shared" si="2113"/>
        <v>1770</v>
      </c>
      <c r="J3175">
        <v>0</v>
      </c>
      <c r="K3175" s="11">
        <f t="shared" si="2114"/>
        <v>8</v>
      </c>
      <c r="L3175">
        <v>0</v>
      </c>
      <c r="M3175">
        <v>0</v>
      </c>
      <c r="N3175" s="7">
        <v>0</v>
      </c>
      <c r="O3175" s="7" t="str">
        <f t="shared" ref="O3175:Q3175" si="2152">O3075</f>
        <v>1-1,2-73</v>
      </c>
      <c r="P3175" s="5" t="str">
        <f t="shared" si="2116"/>
        <v>1-432316</v>
      </c>
      <c r="Q3175" s="7">
        <f t="shared" si="2152"/>
        <v>0</v>
      </c>
      <c r="R3175" s="5">
        <f t="shared" si="2117"/>
        <v>205024</v>
      </c>
      <c r="S3175" s="5">
        <v>15</v>
      </c>
      <c r="T3175" s="5">
        <v>0</v>
      </c>
      <c r="U3175">
        <f>[2]升级消耗!$M175</f>
        <v>432316</v>
      </c>
      <c r="V3175">
        <f t="shared" si="2091"/>
        <v>2</v>
      </c>
      <c r="AA3175" s="5">
        <f t="shared" si="2118"/>
        <v>1770</v>
      </c>
    </row>
    <row r="3176" spans="1:27">
      <c r="A3176" s="5">
        <f t="shared" si="2110"/>
        <v>1011173</v>
      </c>
      <c r="B3176" s="5">
        <f t="shared" si="2088"/>
        <v>1011</v>
      </c>
      <c r="C3176" s="5">
        <f>VLOOKUP(B3176,[1]role!$A:$J,10,1)</f>
        <v>55</v>
      </c>
      <c r="D3176" s="5">
        <f t="shared" si="2089"/>
        <v>173</v>
      </c>
      <c r="E3176" s="10" t="s">
        <v>242</v>
      </c>
      <c r="F3176" s="5">
        <f>[2]攻击!$O178</f>
        <v>208456</v>
      </c>
      <c r="G3176" s="5">
        <f t="shared" si="2112"/>
        <v>915</v>
      </c>
      <c r="H3176" s="5">
        <v>0</v>
      </c>
      <c r="I3176" s="6">
        <f t="shared" si="2113"/>
        <v>1780</v>
      </c>
      <c r="J3176">
        <v>0</v>
      </c>
      <c r="K3176" s="11">
        <f t="shared" si="2114"/>
        <v>8</v>
      </c>
      <c r="L3176">
        <v>0</v>
      </c>
      <c r="M3176">
        <v>0</v>
      </c>
      <c r="N3176" s="7">
        <v>0</v>
      </c>
      <c r="O3176" s="7" t="str">
        <f t="shared" ref="O3176:Q3176" si="2153">O3076</f>
        <v>1-1,2-74</v>
      </c>
      <c r="P3176" s="5" t="str">
        <f t="shared" si="2116"/>
        <v>1-439563</v>
      </c>
      <c r="Q3176" s="7">
        <f t="shared" si="2153"/>
        <v>0</v>
      </c>
      <c r="R3176" s="5">
        <f t="shared" si="2117"/>
        <v>208456</v>
      </c>
      <c r="S3176" s="5">
        <v>15</v>
      </c>
      <c r="T3176" s="5">
        <v>0</v>
      </c>
      <c r="U3176">
        <f>[2]升级消耗!$M176</f>
        <v>439563</v>
      </c>
      <c r="V3176">
        <f t="shared" si="2091"/>
        <v>2</v>
      </c>
      <c r="AA3176" s="5">
        <f t="shared" si="2118"/>
        <v>1780</v>
      </c>
    </row>
    <row r="3177" spans="1:27">
      <c r="A3177" s="5">
        <f t="shared" si="2110"/>
        <v>1011174</v>
      </c>
      <c r="B3177" s="5">
        <f t="shared" si="2088"/>
        <v>1011</v>
      </c>
      <c r="C3177" s="5">
        <f>VLOOKUP(B3177,[1]role!$A:$J,10,1)</f>
        <v>55</v>
      </c>
      <c r="D3177" s="5">
        <f t="shared" si="2089"/>
        <v>174</v>
      </c>
      <c r="E3177" s="10" t="s">
        <v>242</v>
      </c>
      <c r="F3177" s="5">
        <f>[2]攻击!$O179</f>
        <v>211888</v>
      </c>
      <c r="G3177" s="5">
        <f t="shared" si="2112"/>
        <v>920</v>
      </c>
      <c r="H3177" s="5">
        <v>0</v>
      </c>
      <c r="I3177" s="6">
        <f t="shared" si="2113"/>
        <v>1790</v>
      </c>
      <c r="J3177">
        <v>0</v>
      </c>
      <c r="K3177" s="11">
        <f t="shared" si="2114"/>
        <v>8</v>
      </c>
      <c r="L3177">
        <v>0</v>
      </c>
      <c r="M3177">
        <v>0</v>
      </c>
      <c r="N3177" s="7">
        <v>0</v>
      </c>
      <c r="O3177" s="7" t="str">
        <f t="shared" ref="O3177:Q3177" si="2154">O3077</f>
        <v>1-1,2-75</v>
      </c>
      <c r="P3177" s="5" t="str">
        <f t="shared" si="2116"/>
        <v>1-446800</v>
      </c>
      <c r="Q3177" s="7">
        <f t="shared" si="2154"/>
        <v>0</v>
      </c>
      <c r="R3177" s="5">
        <f t="shared" si="2117"/>
        <v>211888</v>
      </c>
      <c r="S3177" s="5">
        <v>15</v>
      </c>
      <c r="T3177" s="5">
        <v>0</v>
      </c>
      <c r="U3177">
        <f>[2]升级消耗!$M177</f>
        <v>446800</v>
      </c>
      <c r="V3177">
        <f t="shared" si="2091"/>
        <v>2</v>
      </c>
      <c r="AA3177" s="5">
        <f t="shared" si="2118"/>
        <v>1790</v>
      </c>
    </row>
    <row r="3178" spans="1:27">
      <c r="A3178" s="5">
        <f t="shared" si="2110"/>
        <v>1011175</v>
      </c>
      <c r="B3178" s="5">
        <f t="shared" si="2088"/>
        <v>1011</v>
      </c>
      <c r="C3178" s="5">
        <f>VLOOKUP(B3178,[1]role!$A:$J,10,1)</f>
        <v>55</v>
      </c>
      <c r="D3178" s="5">
        <f t="shared" si="2089"/>
        <v>175</v>
      </c>
      <c r="E3178" s="10" t="s">
        <v>242</v>
      </c>
      <c r="F3178" s="5">
        <f>[2]攻击!$O180</f>
        <v>215328</v>
      </c>
      <c r="G3178" s="5">
        <f t="shared" si="2112"/>
        <v>925</v>
      </c>
      <c r="H3178" s="5">
        <v>0</v>
      </c>
      <c r="I3178" s="6">
        <f t="shared" si="2113"/>
        <v>1800</v>
      </c>
      <c r="J3178">
        <v>0</v>
      </c>
      <c r="K3178" s="11">
        <f t="shared" si="2114"/>
        <v>8</v>
      </c>
      <c r="L3178">
        <v>0</v>
      </c>
      <c r="M3178">
        <v>0</v>
      </c>
      <c r="N3178" s="7">
        <v>0</v>
      </c>
      <c r="O3178" s="7" t="str">
        <f t="shared" ref="O3178:Q3178" si="2155">O3078</f>
        <v>1-1,2-76</v>
      </c>
      <c r="P3178" s="5" t="str">
        <f t="shared" si="2116"/>
        <v>1-454047</v>
      </c>
      <c r="Q3178" s="7">
        <f t="shared" si="2155"/>
        <v>0</v>
      </c>
      <c r="R3178" s="5">
        <f t="shared" si="2117"/>
        <v>215328</v>
      </c>
      <c r="S3178" s="5">
        <v>15</v>
      </c>
      <c r="T3178" s="5">
        <v>0</v>
      </c>
      <c r="U3178">
        <f>[2]升级消耗!$M178</f>
        <v>454047</v>
      </c>
      <c r="V3178">
        <f t="shared" si="2091"/>
        <v>2</v>
      </c>
      <c r="AA3178" s="5">
        <f t="shared" si="2118"/>
        <v>1800</v>
      </c>
    </row>
    <row r="3179" spans="1:27">
      <c r="A3179" s="5">
        <f t="shared" si="2110"/>
        <v>1011176</v>
      </c>
      <c r="B3179" s="5">
        <f t="shared" si="2088"/>
        <v>1011</v>
      </c>
      <c r="C3179" s="5">
        <f>VLOOKUP(B3179,[1]role!$A:$J,10,1)</f>
        <v>55</v>
      </c>
      <c r="D3179" s="5">
        <f t="shared" si="2089"/>
        <v>176</v>
      </c>
      <c r="E3179" s="10" t="s">
        <v>242</v>
      </c>
      <c r="F3179" s="5">
        <f>[2]攻击!$O181</f>
        <v>220488</v>
      </c>
      <c r="G3179" s="5">
        <f t="shared" si="2112"/>
        <v>930</v>
      </c>
      <c r="H3179" s="5">
        <v>0</v>
      </c>
      <c r="I3179" s="6">
        <f t="shared" si="2113"/>
        <v>1810</v>
      </c>
      <c r="J3179">
        <v>0</v>
      </c>
      <c r="K3179" s="11">
        <f t="shared" si="2114"/>
        <v>8</v>
      </c>
      <c r="L3179">
        <v>0</v>
      </c>
      <c r="M3179">
        <v>0</v>
      </c>
      <c r="N3179" s="7">
        <v>0</v>
      </c>
      <c r="O3179" s="7" t="str">
        <f t="shared" ref="O3179:Q3179" si="2156">O3079</f>
        <v>1-1,2-77</v>
      </c>
      <c r="P3179" s="5" t="str">
        <f t="shared" si="2116"/>
        <v>1-464930</v>
      </c>
      <c r="Q3179" s="7">
        <f t="shared" si="2156"/>
        <v>0</v>
      </c>
      <c r="R3179" s="5">
        <f t="shared" si="2117"/>
        <v>220488</v>
      </c>
      <c r="S3179" s="5">
        <v>15</v>
      </c>
      <c r="T3179" s="5">
        <v>0</v>
      </c>
      <c r="U3179">
        <f>[2]升级消耗!$M179</f>
        <v>464930</v>
      </c>
      <c r="V3179">
        <f t="shared" si="2091"/>
        <v>2</v>
      </c>
      <c r="AA3179" s="5">
        <f t="shared" si="2118"/>
        <v>1810</v>
      </c>
    </row>
    <row r="3180" spans="1:27">
      <c r="A3180" s="5">
        <f t="shared" si="2110"/>
        <v>1011177</v>
      </c>
      <c r="B3180" s="5">
        <f t="shared" si="2088"/>
        <v>1011</v>
      </c>
      <c r="C3180" s="5">
        <f>VLOOKUP(B3180,[1]role!$A:$J,10,1)</f>
        <v>55</v>
      </c>
      <c r="D3180" s="5">
        <f t="shared" si="2089"/>
        <v>177</v>
      </c>
      <c r="E3180" s="10" t="s">
        <v>242</v>
      </c>
      <c r="F3180" s="5">
        <f>[2]攻击!$O182</f>
        <v>225648</v>
      </c>
      <c r="G3180" s="5">
        <f t="shared" si="2112"/>
        <v>935</v>
      </c>
      <c r="H3180" s="5">
        <v>0</v>
      </c>
      <c r="I3180" s="6">
        <f t="shared" si="2113"/>
        <v>1820</v>
      </c>
      <c r="J3180">
        <v>0</v>
      </c>
      <c r="K3180" s="11">
        <f t="shared" si="2114"/>
        <v>8</v>
      </c>
      <c r="L3180">
        <v>0</v>
      </c>
      <c r="M3180">
        <v>0</v>
      </c>
      <c r="N3180" s="7">
        <v>0</v>
      </c>
      <c r="O3180" s="7" t="str">
        <f t="shared" ref="O3180:Q3180" si="2157">O3080</f>
        <v>1-1,2-78</v>
      </c>
      <c r="P3180" s="5" t="str">
        <f t="shared" si="2116"/>
        <v>1-475802</v>
      </c>
      <c r="Q3180" s="7">
        <f t="shared" si="2157"/>
        <v>0</v>
      </c>
      <c r="R3180" s="5">
        <f t="shared" si="2117"/>
        <v>225648</v>
      </c>
      <c r="S3180" s="5">
        <v>15</v>
      </c>
      <c r="T3180" s="5">
        <v>0</v>
      </c>
      <c r="U3180">
        <f>[2]升级消耗!$M180</f>
        <v>475802</v>
      </c>
      <c r="V3180">
        <f t="shared" si="2091"/>
        <v>2</v>
      </c>
      <c r="AA3180" s="5">
        <f t="shared" si="2118"/>
        <v>1820</v>
      </c>
    </row>
    <row r="3181" spans="1:27">
      <c r="A3181" s="5">
        <f t="shared" si="2110"/>
        <v>1011178</v>
      </c>
      <c r="B3181" s="5">
        <f t="shared" si="2088"/>
        <v>1011</v>
      </c>
      <c r="C3181" s="5">
        <f>VLOOKUP(B3181,[1]role!$A:$J,10,1)</f>
        <v>55</v>
      </c>
      <c r="D3181" s="5">
        <f t="shared" si="2089"/>
        <v>178</v>
      </c>
      <c r="E3181" s="10" t="s">
        <v>242</v>
      </c>
      <c r="F3181" s="5">
        <f>[2]攻击!$O183</f>
        <v>230816</v>
      </c>
      <c r="G3181" s="5">
        <f t="shared" si="2112"/>
        <v>940</v>
      </c>
      <c r="H3181" s="5">
        <v>0</v>
      </c>
      <c r="I3181" s="6">
        <f t="shared" si="2113"/>
        <v>1830</v>
      </c>
      <c r="J3181">
        <v>0</v>
      </c>
      <c r="K3181" s="11">
        <f t="shared" si="2114"/>
        <v>8</v>
      </c>
      <c r="L3181">
        <v>0</v>
      </c>
      <c r="M3181">
        <v>0</v>
      </c>
      <c r="N3181" s="7">
        <v>0</v>
      </c>
      <c r="O3181" s="7" t="str">
        <f t="shared" ref="O3181:Q3181" si="2158">O3081</f>
        <v>1-1,2-79</v>
      </c>
      <c r="P3181" s="5" t="str">
        <f t="shared" si="2116"/>
        <v>1-486707</v>
      </c>
      <c r="Q3181" s="7">
        <f t="shared" si="2158"/>
        <v>0</v>
      </c>
      <c r="R3181" s="5">
        <f t="shared" si="2117"/>
        <v>230816</v>
      </c>
      <c r="S3181" s="5">
        <v>15</v>
      </c>
      <c r="T3181" s="5">
        <v>0</v>
      </c>
      <c r="U3181">
        <f>[2]升级消耗!$M181</f>
        <v>486707</v>
      </c>
      <c r="V3181">
        <f t="shared" si="2091"/>
        <v>2</v>
      </c>
      <c r="AA3181" s="5">
        <f t="shared" si="2118"/>
        <v>1830</v>
      </c>
    </row>
    <row r="3182" spans="1:27">
      <c r="A3182" s="5">
        <f t="shared" si="2110"/>
        <v>1011179</v>
      </c>
      <c r="B3182" s="5">
        <f t="shared" si="2088"/>
        <v>1011</v>
      </c>
      <c r="C3182" s="5">
        <f>VLOOKUP(B3182,[1]role!$A:$J,10,1)</f>
        <v>55</v>
      </c>
      <c r="D3182" s="5">
        <f t="shared" si="2089"/>
        <v>179</v>
      </c>
      <c r="E3182" s="10" t="s">
        <v>242</v>
      </c>
      <c r="F3182" s="5">
        <f>[2]攻击!$O184</f>
        <v>235984</v>
      </c>
      <c r="G3182" s="5">
        <f t="shared" si="2112"/>
        <v>945</v>
      </c>
      <c r="H3182" s="5">
        <v>0</v>
      </c>
      <c r="I3182" s="6">
        <f t="shared" si="2113"/>
        <v>1840</v>
      </c>
      <c r="J3182">
        <v>0</v>
      </c>
      <c r="K3182" s="11">
        <f t="shared" si="2114"/>
        <v>8</v>
      </c>
      <c r="L3182">
        <v>0</v>
      </c>
      <c r="M3182">
        <v>0</v>
      </c>
      <c r="N3182" s="7">
        <v>0</v>
      </c>
      <c r="O3182" s="7" t="str">
        <f t="shared" ref="O3182:Q3182" si="2159">O3082</f>
        <v>1-1,2-80</v>
      </c>
      <c r="P3182" s="5" t="str">
        <f t="shared" si="2116"/>
        <v>1-497613</v>
      </c>
      <c r="Q3182" s="7">
        <f t="shared" si="2159"/>
        <v>0</v>
      </c>
      <c r="R3182" s="5">
        <f t="shared" si="2117"/>
        <v>235984</v>
      </c>
      <c r="S3182" s="5">
        <v>15</v>
      </c>
      <c r="T3182" s="5">
        <v>0</v>
      </c>
      <c r="U3182">
        <f>[2]升级消耗!$M182</f>
        <v>497613</v>
      </c>
      <c r="V3182">
        <f t="shared" si="2091"/>
        <v>2</v>
      </c>
      <c r="AA3182" s="5">
        <f t="shared" si="2118"/>
        <v>1840</v>
      </c>
    </row>
    <row r="3183" spans="1:27">
      <c r="A3183" s="5">
        <f t="shared" si="2110"/>
        <v>1011180</v>
      </c>
      <c r="B3183" s="5">
        <f t="shared" si="2088"/>
        <v>1011</v>
      </c>
      <c r="C3183" s="5">
        <f>VLOOKUP(B3183,[1]role!$A:$J,10,1)</f>
        <v>55</v>
      </c>
      <c r="D3183" s="5">
        <f t="shared" si="2089"/>
        <v>180</v>
      </c>
      <c r="E3183" s="10" t="s">
        <v>242</v>
      </c>
      <c r="F3183" s="5">
        <f>[2]攻击!$O185</f>
        <v>241160</v>
      </c>
      <c r="G3183" s="5">
        <f t="shared" si="2112"/>
        <v>950</v>
      </c>
      <c r="H3183" s="5">
        <v>0</v>
      </c>
      <c r="I3183" s="6">
        <f t="shared" si="2113"/>
        <v>1850</v>
      </c>
      <c r="J3183">
        <v>0</v>
      </c>
      <c r="K3183" s="11">
        <f t="shared" si="2114"/>
        <v>8</v>
      </c>
      <c r="L3183">
        <v>0</v>
      </c>
      <c r="M3183">
        <v>0</v>
      </c>
      <c r="N3183" s="7">
        <v>0</v>
      </c>
      <c r="O3183" s="7" t="str">
        <f t="shared" ref="O3183:Q3183" si="2160">O3083</f>
        <v>1-1,2-81</v>
      </c>
      <c r="P3183" s="5" t="str">
        <f t="shared" si="2116"/>
        <v>1-508519</v>
      </c>
      <c r="Q3183" s="7">
        <f t="shared" si="2160"/>
        <v>0</v>
      </c>
      <c r="R3183" s="5">
        <f t="shared" si="2117"/>
        <v>241160</v>
      </c>
      <c r="S3183" s="5">
        <v>15</v>
      </c>
      <c r="T3183" s="5">
        <v>0</v>
      </c>
      <c r="U3183">
        <f>[2]升级消耗!$M183</f>
        <v>508519</v>
      </c>
      <c r="V3183">
        <f t="shared" si="2091"/>
        <v>2</v>
      </c>
      <c r="AA3183" s="5">
        <f t="shared" si="2118"/>
        <v>1850</v>
      </c>
    </row>
    <row r="3184" spans="1:27">
      <c r="A3184" s="5">
        <f t="shared" si="2110"/>
        <v>1011181</v>
      </c>
      <c r="B3184" s="5">
        <f t="shared" si="2088"/>
        <v>1011</v>
      </c>
      <c r="C3184" s="5">
        <f>VLOOKUP(B3184,[1]role!$A:$J,10,1)</f>
        <v>55</v>
      </c>
      <c r="D3184" s="5">
        <f t="shared" si="2089"/>
        <v>181</v>
      </c>
      <c r="E3184" s="10" t="s">
        <v>242</v>
      </c>
      <c r="F3184" s="5">
        <f>[2]攻击!$O186</f>
        <v>246336</v>
      </c>
      <c r="G3184" s="5">
        <f t="shared" si="2112"/>
        <v>955</v>
      </c>
      <c r="H3184" s="5">
        <v>0</v>
      </c>
      <c r="I3184" s="6">
        <f t="shared" si="2113"/>
        <v>1860</v>
      </c>
      <c r="J3184">
        <v>0</v>
      </c>
      <c r="K3184" s="11">
        <f t="shared" si="2114"/>
        <v>8</v>
      </c>
      <c r="L3184">
        <v>0</v>
      </c>
      <c r="M3184">
        <v>0</v>
      </c>
      <c r="N3184" s="7">
        <v>0</v>
      </c>
      <c r="O3184" s="7" t="str">
        <f t="shared" ref="O3184:Q3184" si="2161">O3084</f>
        <v>1-1,2-82</v>
      </c>
      <c r="P3184" s="5" t="str">
        <f t="shared" si="2116"/>
        <v>1-519447</v>
      </c>
      <c r="Q3184" s="7">
        <f t="shared" si="2161"/>
        <v>0</v>
      </c>
      <c r="R3184" s="5">
        <f t="shared" si="2117"/>
        <v>246336</v>
      </c>
      <c r="S3184" s="5">
        <v>15</v>
      </c>
      <c r="T3184" s="5">
        <v>0</v>
      </c>
      <c r="U3184">
        <f>[2]升级消耗!$M184</f>
        <v>519447</v>
      </c>
      <c r="V3184">
        <f t="shared" si="2091"/>
        <v>2</v>
      </c>
      <c r="AA3184" s="5">
        <f t="shared" si="2118"/>
        <v>1860</v>
      </c>
    </row>
    <row r="3185" spans="1:27">
      <c r="A3185" s="5">
        <f t="shared" si="2110"/>
        <v>1011182</v>
      </c>
      <c r="B3185" s="5">
        <f t="shared" ref="B3185:B3248" si="2162">B2885+1</f>
        <v>1011</v>
      </c>
      <c r="C3185" s="5">
        <f>VLOOKUP(B3185,[1]role!$A:$J,10,1)</f>
        <v>55</v>
      </c>
      <c r="D3185" s="5">
        <f t="shared" ref="D3185:D3248" si="2163">D2885</f>
        <v>182</v>
      </c>
      <c r="E3185" s="10" t="s">
        <v>242</v>
      </c>
      <c r="F3185" s="5">
        <f>[2]攻击!$O187</f>
        <v>251520</v>
      </c>
      <c r="G3185" s="5">
        <f t="shared" si="2112"/>
        <v>960</v>
      </c>
      <c r="H3185" s="5">
        <v>0</v>
      </c>
      <c r="I3185" s="6">
        <f t="shared" si="2113"/>
        <v>1870</v>
      </c>
      <c r="J3185">
        <v>0</v>
      </c>
      <c r="K3185" s="11">
        <f t="shared" si="2114"/>
        <v>8</v>
      </c>
      <c r="L3185">
        <v>0</v>
      </c>
      <c r="M3185">
        <v>0</v>
      </c>
      <c r="N3185" s="7">
        <v>0</v>
      </c>
      <c r="O3185" s="7" t="str">
        <f t="shared" ref="O3185:Q3185" si="2164">O3085</f>
        <v>1-1,2-83</v>
      </c>
      <c r="P3185" s="5" t="str">
        <f t="shared" si="2116"/>
        <v>1-530364</v>
      </c>
      <c r="Q3185" s="7">
        <f t="shared" si="2164"/>
        <v>0</v>
      </c>
      <c r="R3185" s="5">
        <f t="shared" si="2117"/>
        <v>251520</v>
      </c>
      <c r="S3185" s="5">
        <v>15</v>
      </c>
      <c r="T3185" s="5">
        <v>0</v>
      </c>
      <c r="U3185">
        <f>[2]升级消耗!$M185</f>
        <v>530364</v>
      </c>
      <c r="V3185">
        <f t="shared" ref="V3185:V3248" si="2165">V2885-0.05</f>
        <v>2</v>
      </c>
      <c r="AA3185" s="5">
        <f t="shared" si="2118"/>
        <v>1870</v>
      </c>
    </row>
    <row r="3186" spans="1:27">
      <c r="A3186" s="5">
        <f t="shared" si="2110"/>
        <v>1011183</v>
      </c>
      <c r="B3186" s="5">
        <f t="shared" si="2162"/>
        <v>1011</v>
      </c>
      <c r="C3186" s="5">
        <f>VLOOKUP(B3186,[1]role!$A:$J,10,1)</f>
        <v>55</v>
      </c>
      <c r="D3186" s="5">
        <f t="shared" si="2163"/>
        <v>183</v>
      </c>
      <c r="E3186" s="10" t="s">
        <v>242</v>
      </c>
      <c r="F3186" s="5">
        <f>[2]攻击!$O188</f>
        <v>256704</v>
      </c>
      <c r="G3186" s="5">
        <f t="shared" si="2112"/>
        <v>965</v>
      </c>
      <c r="H3186" s="5">
        <v>0</v>
      </c>
      <c r="I3186" s="6">
        <f t="shared" si="2113"/>
        <v>1880</v>
      </c>
      <c r="J3186">
        <v>0</v>
      </c>
      <c r="K3186" s="11">
        <f t="shared" si="2114"/>
        <v>8</v>
      </c>
      <c r="L3186">
        <v>0</v>
      </c>
      <c r="M3186">
        <v>0</v>
      </c>
      <c r="N3186" s="7">
        <v>0</v>
      </c>
      <c r="O3186" s="7" t="str">
        <f t="shared" ref="O3186:Q3186" si="2166">O3086</f>
        <v>1-1,2-84</v>
      </c>
      <c r="P3186" s="5" t="str">
        <f t="shared" si="2116"/>
        <v>1-541304</v>
      </c>
      <c r="Q3186" s="7">
        <f t="shared" si="2166"/>
        <v>0</v>
      </c>
      <c r="R3186" s="5">
        <f t="shared" si="2117"/>
        <v>256704</v>
      </c>
      <c r="S3186" s="5">
        <v>15</v>
      </c>
      <c r="T3186" s="5">
        <v>0</v>
      </c>
      <c r="U3186">
        <f>[2]升级消耗!$M186</f>
        <v>541304</v>
      </c>
      <c r="V3186">
        <f t="shared" si="2165"/>
        <v>2</v>
      </c>
      <c r="AA3186" s="5">
        <f t="shared" si="2118"/>
        <v>1880</v>
      </c>
    </row>
    <row r="3187" spans="1:27">
      <c r="A3187" s="5">
        <f t="shared" si="2110"/>
        <v>1011184</v>
      </c>
      <c r="B3187" s="5">
        <f t="shared" si="2162"/>
        <v>1011</v>
      </c>
      <c r="C3187" s="5">
        <f>VLOOKUP(B3187,[1]role!$A:$J,10,1)</f>
        <v>55</v>
      </c>
      <c r="D3187" s="5">
        <f t="shared" si="2163"/>
        <v>184</v>
      </c>
      <c r="E3187" s="10" t="s">
        <v>242</v>
      </c>
      <c r="F3187" s="5">
        <f>[2]攻击!$O189</f>
        <v>261896</v>
      </c>
      <c r="G3187" s="5">
        <f t="shared" si="2112"/>
        <v>970</v>
      </c>
      <c r="H3187" s="5">
        <v>0</v>
      </c>
      <c r="I3187" s="6">
        <f t="shared" si="2113"/>
        <v>1890</v>
      </c>
      <c r="J3187">
        <v>0</v>
      </c>
      <c r="K3187" s="11">
        <f t="shared" si="2114"/>
        <v>8</v>
      </c>
      <c r="L3187">
        <v>0</v>
      </c>
      <c r="M3187">
        <v>0</v>
      </c>
      <c r="N3187" s="7">
        <v>0</v>
      </c>
      <c r="O3187" s="7" t="str">
        <f t="shared" ref="O3187:Q3187" si="2167">O3087</f>
        <v>1-1,2-85</v>
      </c>
      <c r="P3187" s="5" t="str">
        <f t="shared" si="2116"/>
        <v>1-552243</v>
      </c>
      <c r="Q3187" s="7">
        <f t="shared" si="2167"/>
        <v>0</v>
      </c>
      <c r="R3187" s="5">
        <f t="shared" si="2117"/>
        <v>261896</v>
      </c>
      <c r="S3187" s="5">
        <v>15</v>
      </c>
      <c r="T3187" s="5">
        <v>0</v>
      </c>
      <c r="U3187">
        <f>[2]升级消耗!$M187</f>
        <v>552243</v>
      </c>
      <c r="V3187">
        <f t="shared" si="2165"/>
        <v>2</v>
      </c>
      <c r="AA3187" s="5">
        <f t="shared" si="2118"/>
        <v>1890</v>
      </c>
    </row>
    <row r="3188" spans="1:27">
      <c r="A3188" s="5">
        <f t="shared" si="2110"/>
        <v>1011185</v>
      </c>
      <c r="B3188" s="5">
        <f t="shared" si="2162"/>
        <v>1011</v>
      </c>
      <c r="C3188" s="5">
        <f>VLOOKUP(B3188,[1]role!$A:$J,10,1)</f>
        <v>55</v>
      </c>
      <c r="D3188" s="5">
        <f t="shared" si="2163"/>
        <v>185</v>
      </c>
      <c r="E3188" s="10" t="s">
        <v>242</v>
      </c>
      <c r="F3188" s="5">
        <f>[2]攻击!$O190</f>
        <v>267088</v>
      </c>
      <c r="G3188" s="5">
        <f t="shared" si="2112"/>
        <v>975</v>
      </c>
      <c r="H3188" s="5">
        <v>0</v>
      </c>
      <c r="I3188" s="6">
        <f t="shared" si="2113"/>
        <v>1900</v>
      </c>
      <c r="J3188">
        <v>0</v>
      </c>
      <c r="K3188" s="11">
        <f t="shared" si="2114"/>
        <v>8</v>
      </c>
      <c r="L3188">
        <v>0</v>
      </c>
      <c r="M3188">
        <v>0</v>
      </c>
      <c r="N3188" s="7">
        <v>0</v>
      </c>
      <c r="O3188" s="7" t="str">
        <f t="shared" ref="O3188:Q3188" si="2168">O3088</f>
        <v>1-1,2-86</v>
      </c>
      <c r="P3188" s="5" t="str">
        <f t="shared" si="2116"/>
        <v>1-563206</v>
      </c>
      <c r="Q3188" s="7">
        <f t="shared" si="2168"/>
        <v>0</v>
      </c>
      <c r="R3188" s="5">
        <f t="shared" si="2117"/>
        <v>267088</v>
      </c>
      <c r="S3188" s="5">
        <v>15</v>
      </c>
      <c r="T3188" s="5">
        <v>0</v>
      </c>
      <c r="U3188">
        <f>[2]升级消耗!$M188</f>
        <v>563206</v>
      </c>
      <c r="V3188">
        <f t="shared" si="2165"/>
        <v>2</v>
      </c>
      <c r="AA3188" s="5">
        <f t="shared" si="2118"/>
        <v>1900</v>
      </c>
    </row>
    <row r="3189" spans="1:27">
      <c r="A3189" s="5">
        <f t="shared" si="2110"/>
        <v>1011186</v>
      </c>
      <c r="B3189" s="5">
        <f t="shared" si="2162"/>
        <v>1011</v>
      </c>
      <c r="C3189" s="5">
        <f>VLOOKUP(B3189,[1]role!$A:$J,10,1)</f>
        <v>55</v>
      </c>
      <c r="D3189" s="5">
        <f t="shared" si="2163"/>
        <v>186</v>
      </c>
      <c r="E3189" s="10" t="s">
        <v>242</v>
      </c>
      <c r="F3189" s="5">
        <f>[2]攻击!$O191</f>
        <v>272288</v>
      </c>
      <c r="G3189" s="5">
        <f t="shared" si="2112"/>
        <v>980</v>
      </c>
      <c r="H3189" s="5">
        <v>0</v>
      </c>
      <c r="I3189" s="6">
        <f t="shared" si="2113"/>
        <v>1910</v>
      </c>
      <c r="J3189">
        <v>0</v>
      </c>
      <c r="K3189" s="11">
        <f t="shared" si="2114"/>
        <v>8</v>
      </c>
      <c r="L3189">
        <v>0</v>
      </c>
      <c r="M3189">
        <v>0</v>
      </c>
      <c r="N3189" s="7">
        <v>0</v>
      </c>
      <c r="O3189" s="7" t="str">
        <f t="shared" ref="O3189:Q3189" si="2169">O3089</f>
        <v>1-1,2-87</v>
      </c>
      <c r="P3189" s="5" t="str">
        <f t="shared" si="2116"/>
        <v>1-574157</v>
      </c>
      <c r="Q3189" s="7">
        <f t="shared" si="2169"/>
        <v>0</v>
      </c>
      <c r="R3189" s="5">
        <f t="shared" si="2117"/>
        <v>272288</v>
      </c>
      <c r="S3189" s="5">
        <v>15</v>
      </c>
      <c r="T3189" s="5">
        <v>0</v>
      </c>
      <c r="U3189">
        <f>[2]升级消耗!$M189</f>
        <v>574157</v>
      </c>
      <c r="V3189">
        <f t="shared" si="2165"/>
        <v>2</v>
      </c>
      <c r="AA3189" s="5">
        <f t="shared" si="2118"/>
        <v>1910</v>
      </c>
    </row>
    <row r="3190" spans="1:27">
      <c r="A3190" s="5">
        <f t="shared" si="2110"/>
        <v>1011187</v>
      </c>
      <c r="B3190" s="5">
        <f t="shared" si="2162"/>
        <v>1011</v>
      </c>
      <c r="C3190" s="5">
        <f>VLOOKUP(B3190,[1]role!$A:$J,10,1)</f>
        <v>55</v>
      </c>
      <c r="D3190" s="5">
        <f t="shared" si="2163"/>
        <v>187</v>
      </c>
      <c r="E3190" s="10" t="s">
        <v>242</v>
      </c>
      <c r="F3190" s="5">
        <f>[2]攻击!$O192</f>
        <v>277488</v>
      </c>
      <c r="G3190" s="5">
        <f t="shared" si="2112"/>
        <v>985</v>
      </c>
      <c r="H3190" s="5">
        <v>0</v>
      </c>
      <c r="I3190" s="6">
        <f t="shared" si="2113"/>
        <v>1920</v>
      </c>
      <c r="J3190">
        <v>0</v>
      </c>
      <c r="K3190" s="11">
        <f t="shared" si="2114"/>
        <v>8</v>
      </c>
      <c r="L3190">
        <v>0</v>
      </c>
      <c r="M3190">
        <v>0</v>
      </c>
      <c r="N3190" s="7">
        <v>0</v>
      </c>
      <c r="O3190" s="7" t="str">
        <f t="shared" ref="O3190:Q3190" si="2170">O3090</f>
        <v>1-1,2-88</v>
      </c>
      <c r="P3190" s="5" t="str">
        <f t="shared" si="2116"/>
        <v>1-585130</v>
      </c>
      <c r="Q3190" s="7">
        <f t="shared" si="2170"/>
        <v>0</v>
      </c>
      <c r="R3190" s="5">
        <f t="shared" si="2117"/>
        <v>277488</v>
      </c>
      <c r="S3190" s="5">
        <v>15</v>
      </c>
      <c r="T3190" s="5">
        <v>0</v>
      </c>
      <c r="U3190">
        <f>[2]升级消耗!$M190</f>
        <v>585130</v>
      </c>
      <c r="V3190">
        <f t="shared" si="2165"/>
        <v>2</v>
      </c>
      <c r="AA3190" s="5">
        <f t="shared" si="2118"/>
        <v>1920</v>
      </c>
    </row>
    <row r="3191" spans="1:27">
      <c r="A3191" s="5">
        <f t="shared" si="2110"/>
        <v>1011188</v>
      </c>
      <c r="B3191" s="5">
        <f t="shared" si="2162"/>
        <v>1011</v>
      </c>
      <c r="C3191" s="5">
        <f>VLOOKUP(B3191,[1]role!$A:$J,10,1)</f>
        <v>55</v>
      </c>
      <c r="D3191" s="5">
        <f t="shared" si="2163"/>
        <v>188</v>
      </c>
      <c r="E3191" s="10" t="s">
        <v>242</v>
      </c>
      <c r="F3191" s="5">
        <f>[2]攻击!$O193</f>
        <v>282696</v>
      </c>
      <c r="G3191" s="5">
        <f t="shared" si="2112"/>
        <v>990</v>
      </c>
      <c r="H3191" s="5">
        <v>0</v>
      </c>
      <c r="I3191" s="6">
        <f t="shared" si="2113"/>
        <v>1930</v>
      </c>
      <c r="J3191">
        <v>0</v>
      </c>
      <c r="K3191" s="11">
        <f t="shared" si="2114"/>
        <v>8</v>
      </c>
      <c r="L3191">
        <v>0</v>
      </c>
      <c r="M3191">
        <v>0</v>
      </c>
      <c r="N3191" s="7">
        <v>0</v>
      </c>
      <c r="O3191" s="7" t="str">
        <f t="shared" ref="O3191:Q3191" si="2171">O3091</f>
        <v>1-1,2-89</v>
      </c>
      <c r="P3191" s="5" t="str">
        <f t="shared" si="2116"/>
        <v>1-596104</v>
      </c>
      <c r="Q3191" s="7">
        <f t="shared" si="2171"/>
        <v>0</v>
      </c>
      <c r="R3191" s="5">
        <f t="shared" si="2117"/>
        <v>282696</v>
      </c>
      <c r="S3191" s="5">
        <v>15</v>
      </c>
      <c r="T3191" s="5">
        <v>0</v>
      </c>
      <c r="U3191">
        <f>[2]升级消耗!$M191</f>
        <v>596104</v>
      </c>
      <c r="V3191">
        <f t="shared" si="2165"/>
        <v>2</v>
      </c>
      <c r="AA3191" s="5">
        <f t="shared" si="2118"/>
        <v>1930</v>
      </c>
    </row>
    <row r="3192" spans="1:27">
      <c r="A3192" s="5">
        <f t="shared" si="2110"/>
        <v>1011189</v>
      </c>
      <c r="B3192" s="5">
        <f t="shared" si="2162"/>
        <v>1011</v>
      </c>
      <c r="C3192" s="5">
        <f>VLOOKUP(B3192,[1]role!$A:$J,10,1)</f>
        <v>55</v>
      </c>
      <c r="D3192" s="5">
        <f t="shared" si="2163"/>
        <v>189</v>
      </c>
      <c r="E3192" s="10" t="s">
        <v>242</v>
      </c>
      <c r="F3192" s="5">
        <f>[2]攻击!$O194</f>
        <v>287904</v>
      </c>
      <c r="G3192" s="5">
        <f t="shared" si="2112"/>
        <v>995</v>
      </c>
      <c r="H3192" s="5">
        <v>0</v>
      </c>
      <c r="I3192" s="6">
        <f t="shared" si="2113"/>
        <v>1940</v>
      </c>
      <c r="J3192">
        <v>0</v>
      </c>
      <c r="K3192" s="11">
        <f t="shared" si="2114"/>
        <v>8</v>
      </c>
      <c r="L3192">
        <v>0</v>
      </c>
      <c r="M3192">
        <v>0</v>
      </c>
      <c r="N3192" s="7">
        <v>0</v>
      </c>
      <c r="O3192" s="7" t="str">
        <f t="shared" ref="O3192:Q3192" si="2172">O3092</f>
        <v>1-1,2-90</v>
      </c>
      <c r="P3192" s="5" t="str">
        <f t="shared" si="2116"/>
        <v>1-607101</v>
      </c>
      <c r="Q3192" s="7">
        <f t="shared" si="2172"/>
        <v>0</v>
      </c>
      <c r="R3192" s="5">
        <f t="shared" si="2117"/>
        <v>287904</v>
      </c>
      <c r="S3192" s="5">
        <v>15</v>
      </c>
      <c r="T3192" s="5">
        <v>0</v>
      </c>
      <c r="U3192">
        <f>[2]升级消耗!$M192</f>
        <v>607101</v>
      </c>
      <c r="V3192">
        <f t="shared" si="2165"/>
        <v>2</v>
      </c>
      <c r="AA3192" s="5">
        <f t="shared" si="2118"/>
        <v>1940</v>
      </c>
    </row>
    <row r="3193" spans="1:27">
      <c r="A3193" s="5">
        <f t="shared" si="2110"/>
        <v>1011190</v>
      </c>
      <c r="B3193" s="5">
        <f t="shared" si="2162"/>
        <v>1011</v>
      </c>
      <c r="C3193" s="5">
        <f>VLOOKUP(B3193,[1]role!$A:$J,10,1)</f>
        <v>55</v>
      </c>
      <c r="D3193" s="5">
        <f t="shared" si="2163"/>
        <v>190</v>
      </c>
      <c r="E3193" s="10" t="s">
        <v>242</v>
      </c>
      <c r="F3193" s="5">
        <f>[2]攻击!$O195</f>
        <v>293120</v>
      </c>
      <c r="G3193" s="5">
        <f t="shared" si="2112"/>
        <v>1000</v>
      </c>
      <c r="H3193" s="5">
        <v>0</v>
      </c>
      <c r="I3193" s="6">
        <f t="shared" si="2113"/>
        <v>1950</v>
      </c>
      <c r="J3193">
        <v>0</v>
      </c>
      <c r="K3193" s="11">
        <f t="shared" si="2114"/>
        <v>8</v>
      </c>
      <c r="L3193">
        <v>0</v>
      </c>
      <c r="M3193">
        <v>0</v>
      </c>
      <c r="N3193" s="7">
        <v>0</v>
      </c>
      <c r="O3193" s="7" t="str">
        <f t="shared" ref="O3193:Q3193" si="2173">O3093</f>
        <v>1-1,2-91</v>
      </c>
      <c r="P3193" s="5" t="str">
        <f t="shared" si="2116"/>
        <v>1-618086</v>
      </c>
      <c r="Q3193" s="7">
        <f t="shared" si="2173"/>
        <v>0</v>
      </c>
      <c r="R3193" s="5">
        <f t="shared" si="2117"/>
        <v>293120</v>
      </c>
      <c r="S3193" s="5">
        <v>15</v>
      </c>
      <c r="T3193" s="5">
        <v>0</v>
      </c>
      <c r="U3193">
        <f>[2]升级消耗!$M193</f>
        <v>618086</v>
      </c>
      <c r="V3193">
        <f t="shared" si="2165"/>
        <v>2</v>
      </c>
      <c r="AA3193" s="5">
        <f t="shared" si="2118"/>
        <v>1950</v>
      </c>
    </row>
    <row r="3194" spans="1:27">
      <c r="A3194" s="5">
        <f t="shared" si="2110"/>
        <v>1011191</v>
      </c>
      <c r="B3194" s="5">
        <f t="shared" si="2162"/>
        <v>1011</v>
      </c>
      <c r="C3194" s="5">
        <f>VLOOKUP(B3194,[1]role!$A:$J,10,1)</f>
        <v>55</v>
      </c>
      <c r="D3194" s="5">
        <f t="shared" si="2163"/>
        <v>191</v>
      </c>
      <c r="E3194" s="10" t="s">
        <v>242</v>
      </c>
      <c r="F3194" s="5">
        <f>[2]攻击!$O196</f>
        <v>298336</v>
      </c>
      <c r="G3194" s="5">
        <f t="shared" si="2112"/>
        <v>1005</v>
      </c>
      <c r="H3194" s="5">
        <v>0</v>
      </c>
      <c r="I3194" s="6">
        <f t="shared" si="2113"/>
        <v>1960</v>
      </c>
      <c r="J3194">
        <v>0</v>
      </c>
      <c r="K3194" s="11">
        <f t="shared" si="2114"/>
        <v>8</v>
      </c>
      <c r="L3194">
        <v>0</v>
      </c>
      <c r="M3194">
        <v>0</v>
      </c>
      <c r="N3194" s="7">
        <v>0</v>
      </c>
      <c r="O3194" s="7" t="str">
        <f t="shared" ref="O3194:Q3194" si="2174">O3094</f>
        <v>1-1,2-92</v>
      </c>
      <c r="P3194" s="5" t="str">
        <f t="shared" si="2116"/>
        <v>1-629094</v>
      </c>
      <c r="Q3194" s="7">
        <f t="shared" si="2174"/>
        <v>0</v>
      </c>
      <c r="R3194" s="5">
        <f t="shared" si="2117"/>
        <v>298336</v>
      </c>
      <c r="S3194" s="5">
        <v>15</v>
      </c>
      <c r="T3194" s="5">
        <v>0</v>
      </c>
      <c r="U3194">
        <f>[2]升级消耗!$M194</f>
        <v>629094</v>
      </c>
      <c r="V3194">
        <f t="shared" si="2165"/>
        <v>2</v>
      </c>
      <c r="AA3194" s="5">
        <f t="shared" si="2118"/>
        <v>1960</v>
      </c>
    </row>
    <row r="3195" spans="1:27">
      <c r="A3195" s="5">
        <f t="shared" si="2110"/>
        <v>1011192</v>
      </c>
      <c r="B3195" s="5">
        <f t="shared" si="2162"/>
        <v>1011</v>
      </c>
      <c r="C3195" s="5">
        <f>VLOOKUP(B3195,[1]role!$A:$J,10,1)</f>
        <v>55</v>
      </c>
      <c r="D3195" s="5">
        <f t="shared" si="2163"/>
        <v>192</v>
      </c>
      <c r="E3195" s="10" t="s">
        <v>242</v>
      </c>
      <c r="F3195" s="5">
        <f>[2]攻击!$O197</f>
        <v>303560</v>
      </c>
      <c r="G3195" s="5">
        <f t="shared" si="2112"/>
        <v>1010</v>
      </c>
      <c r="H3195" s="5">
        <v>0</v>
      </c>
      <c r="I3195" s="6">
        <f t="shared" si="2113"/>
        <v>1970</v>
      </c>
      <c r="J3195">
        <v>0</v>
      </c>
      <c r="K3195" s="11">
        <f t="shared" si="2114"/>
        <v>8</v>
      </c>
      <c r="L3195">
        <v>0</v>
      </c>
      <c r="M3195">
        <v>0</v>
      </c>
      <c r="N3195" s="7">
        <v>0</v>
      </c>
      <c r="O3195" s="7" t="str">
        <f t="shared" ref="O3195:Q3195" si="2175">O3095</f>
        <v>1-1,2-93</v>
      </c>
      <c r="P3195" s="5" t="str">
        <f t="shared" si="2116"/>
        <v>1-640101</v>
      </c>
      <c r="Q3195" s="7">
        <f t="shared" si="2175"/>
        <v>0</v>
      </c>
      <c r="R3195" s="5">
        <f t="shared" si="2117"/>
        <v>303560</v>
      </c>
      <c r="S3195" s="5">
        <v>15</v>
      </c>
      <c r="T3195" s="5">
        <v>0</v>
      </c>
      <c r="U3195">
        <f>[2]升级消耗!$M195</f>
        <v>640101</v>
      </c>
      <c r="V3195">
        <f t="shared" si="2165"/>
        <v>2</v>
      </c>
      <c r="AA3195" s="5">
        <f t="shared" si="2118"/>
        <v>1970</v>
      </c>
    </row>
    <row r="3196" spans="1:27">
      <c r="A3196" s="5">
        <f t="shared" si="2110"/>
        <v>1011193</v>
      </c>
      <c r="B3196" s="5">
        <f t="shared" si="2162"/>
        <v>1011</v>
      </c>
      <c r="C3196" s="5">
        <f>VLOOKUP(B3196,[1]role!$A:$J,10,1)</f>
        <v>55</v>
      </c>
      <c r="D3196" s="5">
        <f t="shared" si="2163"/>
        <v>193</v>
      </c>
      <c r="E3196" s="10" t="s">
        <v>242</v>
      </c>
      <c r="F3196" s="5">
        <f>[2]攻击!$O198</f>
        <v>308784</v>
      </c>
      <c r="G3196" s="5">
        <f t="shared" si="2112"/>
        <v>1015</v>
      </c>
      <c r="H3196" s="5">
        <v>0</v>
      </c>
      <c r="I3196" s="6">
        <f t="shared" si="2113"/>
        <v>1980</v>
      </c>
      <c r="J3196">
        <v>0</v>
      </c>
      <c r="K3196" s="11">
        <f t="shared" si="2114"/>
        <v>8</v>
      </c>
      <c r="L3196">
        <v>0</v>
      </c>
      <c r="M3196">
        <v>0</v>
      </c>
      <c r="N3196" s="7">
        <v>0</v>
      </c>
      <c r="O3196" s="7" t="str">
        <f t="shared" ref="O3196:Q3196" si="2176">O3096</f>
        <v>1-1,2-94</v>
      </c>
      <c r="P3196" s="5" t="str">
        <f t="shared" si="2116"/>
        <v>1-651132</v>
      </c>
      <c r="Q3196" s="7">
        <f t="shared" si="2176"/>
        <v>0</v>
      </c>
      <c r="R3196" s="5">
        <f t="shared" si="2117"/>
        <v>308784</v>
      </c>
      <c r="S3196" s="5">
        <v>15</v>
      </c>
      <c r="T3196" s="5">
        <v>0</v>
      </c>
      <c r="U3196">
        <f>[2]升级消耗!$M196</f>
        <v>651132</v>
      </c>
      <c r="V3196">
        <f t="shared" si="2165"/>
        <v>2</v>
      </c>
      <c r="AA3196" s="5">
        <f t="shared" si="2118"/>
        <v>1980</v>
      </c>
    </row>
    <row r="3197" spans="1:27">
      <c r="A3197" s="5">
        <f t="shared" si="2110"/>
        <v>1011194</v>
      </c>
      <c r="B3197" s="5">
        <f t="shared" si="2162"/>
        <v>1011</v>
      </c>
      <c r="C3197" s="5">
        <f>VLOOKUP(B3197,[1]role!$A:$J,10,1)</f>
        <v>55</v>
      </c>
      <c r="D3197" s="5">
        <f t="shared" si="2163"/>
        <v>194</v>
      </c>
      <c r="E3197" s="10" t="s">
        <v>242</v>
      </c>
      <c r="F3197" s="5">
        <f>[2]攻击!$O199</f>
        <v>314016</v>
      </c>
      <c r="G3197" s="5">
        <f t="shared" si="2112"/>
        <v>1020</v>
      </c>
      <c r="H3197" s="5">
        <v>0</v>
      </c>
      <c r="I3197" s="6">
        <f t="shared" si="2113"/>
        <v>1990</v>
      </c>
      <c r="J3197">
        <v>0</v>
      </c>
      <c r="K3197" s="11">
        <f t="shared" si="2114"/>
        <v>8</v>
      </c>
      <c r="L3197">
        <v>0</v>
      </c>
      <c r="M3197">
        <v>0</v>
      </c>
      <c r="N3197" s="7">
        <v>0</v>
      </c>
      <c r="O3197" s="7" t="str">
        <f t="shared" ref="O3197:Q3197" si="2177">O3097</f>
        <v>1-1,2-95</v>
      </c>
      <c r="P3197" s="5" t="str">
        <f t="shared" si="2116"/>
        <v>1-662151</v>
      </c>
      <c r="Q3197" s="7">
        <f t="shared" si="2177"/>
        <v>0</v>
      </c>
      <c r="R3197" s="5">
        <f t="shared" si="2117"/>
        <v>314016</v>
      </c>
      <c r="S3197" s="5">
        <v>15</v>
      </c>
      <c r="T3197" s="5">
        <v>0</v>
      </c>
      <c r="U3197">
        <f>[2]升级消耗!$M197</f>
        <v>662151</v>
      </c>
      <c r="V3197">
        <f t="shared" si="2165"/>
        <v>2</v>
      </c>
      <c r="AA3197" s="5">
        <f t="shared" si="2118"/>
        <v>1990</v>
      </c>
    </row>
    <row r="3198" spans="1:27">
      <c r="A3198" s="5">
        <f t="shared" si="2110"/>
        <v>1011195</v>
      </c>
      <c r="B3198" s="5">
        <f t="shared" si="2162"/>
        <v>1011</v>
      </c>
      <c r="C3198" s="5">
        <f>VLOOKUP(B3198,[1]role!$A:$J,10,1)</f>
        <v>55</v>
      </c>
      <c r="D3198" s="5">
        <f t="shared" si="2163"/>
        <v>195</v>
      </c>
      <c r="E3198" s="10" t="s">
        <v>242</v>
      </c>
      <c r="F3198" s="5">
        <f>[2]攻击!$O200</f>
        <v>319248</v>
      </c>
      <c r="G3198" s="5">
        <f t="shared" si="2112"/>
        <v>1025</v>
      </c>
      <c r="H3198" s="5">
        <v>0</v>
      </c>
      <c r="I3198" s="6">
        <f t="shared" si="2113"/>
        <v>2000</v>
      </c>
      <c r="J3198">
        <v>0</v>
      </c>
      <c r="K3198" s="11">
        <f t="shared" si="2114"/>
        <v>8</v>
      </c>
      <c r="L3198">
        <v>0</v>
      </c>
      <c r="M3198">
        <v>0</v>
      </c>
      <c r="N3198" s="7">
        <v>0</v>
      </c>
      <c r="O3198" s="7" t="str">
        <f t="shared" ref="O3198:Q3198" si="2178">O3098</f>
        <v>1-1,2-96</v>
      </c>
      <c r="P3198" s="5" t="str">
        <f t="shared" si="2116"/>
        <v>1-673182</v>
      </c>
      <c r="Q3198" s="7">
        <f t="shared" si="2178"/>
        <v>0</v>
      </c>
      <c r="R3198" s="5">
        <f t="shared" si="2117"/>
        <v>319248</v>
      </c>
      <c r="S3198" s="5">
        <v>15</v>
      </c>
      <c r="T3198" s="5">
        <v>0</v>
      </c>
      <c r="U3198">
        <f>[2]升级消耗!$M198</f>
        <v>673182</v>
      </c>
      <c r="V3198">
        <f t="shared" si="2165"/>
        <v>2</v>
      </c>
      <c r="AA3198" s="5">
        <f t="shared" si="2118"/>
        <v>2000</v>
      </c>
    </row>
    <row r="3199" spans="1:27">
      <c r="A3199" s="5">
        <f t="shared" si="2110"/>
        <v>1011196</v>
      </c>
      <c r="B3199" s="5">
        <f t="shared" si="2162"/>
        <v>1011</v>
      </c>
      <c r="C3199" s="5">
        <f>VLOOKUP(B3199,[1]role!$A:$J,10,1)</f>
        <v>55</v>
      </c>
      <c r="D3199" s="5">
        <f t="shared" si="2163"/>
        <v>196</v>
      </c>
      <c r="E3199" s="10" t="s">
        <v>242</v>
      </c>
      <c r="F3199" s="5">
        <f>[2]攻击!$O201</f>
        <v>324488</v>
      </c>
      <c r="G3199" s="5">
        <f t="shared" si="2112"/>
        <v>1031</v>
      </c>
      <c r="H3199" s="5">
        <v>0</v>
      </c>
      <c r="I3199" s="6">
        <f t="shared" si="2113"/>
        <v>2010</v>
      </c>
      <c r="J3199">
        <v>0</v>
      </c>
      <c r="K3199" s="11">
        <f t="shared" si="2114"/>
        <v>8</v>
      </c>
      <c r="L3199">
        <v>0</v>
      </c>
      <c r="M3199">
        <v>0</v>
      </c>
      <c r="N3199" s="7">
        <v>0</v>
      </c>
      <c r="O3199" s="7" t="str">
        <f t="shared" ref="O3199:Q3199" si="2179">O3099</f>
        <v>1-1,2-97</v>
      </c>
      <c r="P3199" s="5" t="str">
        <f t="shared" si="2116"/>
        <v>1-684235</v>
      </c>
      <c r="Q3199" s="7">
        <f t="shared" si="2179"/>
        <v>0</v>
      </c>
      <c r="R3199" s="5">
        <f t="shared" si="2117"/>
        <v>324488</v>
      </c>
      <c r="S3199" s="5">
        <v>15</v>
      </c>
      <c r="T3199" s="5">
        <v>0</v>
      </c>
      <c r="U3199">
        <f>[2]升级消耗!$M199</f>
        <v>684235</v>
      </c>
      <c r="V3199">
        <f t="shared" si="2165"/>
        <v>2</v>
      </c>
      <c r="AA3199" s="5">
        <f t="shared" si="2118"/>
        <v>2010</v>
      </c>
    </row>
    <row r="3200" spans="1:27">
      <c r="A3200" s="5">
        <f t="shared" si="2110"/>
        <v>1011197</v>
      </c>
      <c r="B3200" s="5">
        <f t="shared" si="2162"/>
        <v>1011</v>
      </c>
      <c r="C3200" s="5">
        <f>VLOOKUP(B3200,[1]role!$A:$J,10,1)</f>
        <v>55</v>
      </c>
      <c r="D3200" s="5">
        <f t="shared" si="2163"/>
        <v>197</v>
      </c>
      <c r="E3200" s="10" t="s">
        <v>242</v>
      </c>
      <c r="F3200" s="5">
        <f>[2]攻击!$O202</f>
        <v>329728</v>
      </c>
      <c r="G3200" s="5">
        <f t="shared" si="2112"/>
        <v>1036</v>
      </c>
      <c r="H3200" s="5">
        <v>0</v>
      </c>
      <c r="I3200" s="6">
        <f t="shared" si="2113"/>
        <v>2020</v>
      </c>
      <c r="J3200">
        <v>0</v>
      </c>
      <c r="K3200" s="11">
        <f t="shared" si="2114"/>
        <v>8</v>
      </c>
      <c r="L3200">
        <v>0</v>
      </c>
      <c r="M3200">
        <v>0</v>
      </c>
      <c r="N3200" s="7">
        <v>0</v>
      </c>
      <c r="O3200" s="7" t="str">
        <f t="shared" ref="O3200:Q3200" si="2180">O3100</f>
        <v>1-1,2-98</v>
      </c>
      <c r="P3200" s="5" t="str">
        <f t="shared" si="2116"/>
        <v>1-695277</v>
      </c>
      <c r="Q3200" s="7">
        <f t="shared" si="2180"/>
        <v>0</v>
      </c>
      <c r="R3200" s="5">
        <f t="shared" si="2117"/>
        <v>329728</v>
      </c>
      <c r="S3200" s="5">
        <v>15</v>
      </c>
      <c r="T3200" s="5">
        <v>0</v>
      </c>
      <c r="U3200">
        <f>[2]升级消耗!$M200</f>
        <v>695277</v>
      </c>
      <c r="V3200">
        <f t="shared" si="2165"/>
        <v>2</v>
      </c>
      <c r="AA3200" s="5">
        <f t="shared" si="2118"/>
        <v>2020</v>
      </c>
    </row>
    <row r="3201" spans="1:27">
      <c r="A3201" s="5">
        <f t="shared" si="2110"/>
        <v>1011198</v>
      </c>
      <c r="B3201" s="5">
        <f t="shared" si="2162"/>
        <v>1011</v>
      </c>
      <c r="C3201" s="5">
        <f>VLOOKUP(B3201,[1]role!$A:$J,10,1)</f>
        <v>55</v>
      </c>
      <c r="D3201" s="5">
        <f t="shared" si="2163"/>
        <v>198</v>
      </c>
      <c r="E3201" s="10" t="s">
        <v>242</v>
      </c>
      <c r="F3201" s="5">
        <f>[2]攻击!$O203</f>
        <v>334976</v>
      </c>
      <c r="G3201" s="5">
        <f t="shared" si="2112"/>
        <v>1041</v>
      </c>
      <c r="H3201" s="5">
        <v>0</v>
      </c>
      <c r="I3201" s="6">
        <f t="shared" si="2113"/>
        <v>2030</v>
      </c>
      <c r="J3201">
        <v>0</v>
      </c>
      <c r="K3201" s="11">
        <f t="shared" si="2114"/>
        <v>8</v>
      </c>
      <c r="L3201">
        <v>0</v>
      </c>
      <c r="M3201">
        <v>0</v>
      </c>
      <c r="N3201" s="7">
        <v>0</v>
      </c>
      <c r="O3201" s="7" t="str">
        <f t="shared" ref="O3201:Q3201" si="2181">O3101</f>
        <v>1-1,2-99</v>
      </c>
      <c r="P3201" s="5" t="str">
        <f t="shared" si="2116"/>
        <v>1-706353</v>
      </c>
      <c r="Q3201" s="7">
        <f t="shared" si="2181"/>
        <v>0</v>
      </c>
      <c r="R3201" s="5">
        <f t="shared" si="2117"/>
        <v>334976</v>
      </c>
      <c r="S3201" s="5">
        <v>15</v>
      </c>
      <c r="T3201" s="5">
        <v>0</v>
      </c>
      <c r="U3201">
        <f>[2]升级消耗!$M201</f>
        <v>706353</v>
      </c>
      <c r="V3201">
        <f t="shared" si="2165"/>
        <v>2</v>
      </c>
      <c r="AA3201" s="5">
        <f t="shared" si="2118"/>
        <v>2030</v>
      </c>
    </row>
    <row r="3202" spans="1:27">
      <c r="A3202" s="5">
        <f t="shared" si="2110"/>
        <v>1011199</v>
      </c>
      <c r="B3202" s="5">
        <f t="shared" si="2162"/>
        <v>1011</v>
      </c>
      <c r="C3202" s="5">
        <f>VLOOKUP(B3202,[1]role!$A:$J,10,1)</f>
        <v>55</v>
      </c>
      <c r="D3202" s="5">
        <f t="shared" si="2163"/>
        <v>199</v>
      </c>
      <c r="E3202" s="10" t="s">
        <v>242</v>
      </c>
      <c r="F3202" s="5">
        <f>[2]攻击!$O204</f>
        <v>340224</v>
      </c>
      <c r="G3202" s="5">
        <f t="shared" si="2112"/>
        <v>1046</v>
      </c>
      <c r="H3202" s="5">
        <v>0</v>
      </c>
      <c r="I3202" s="6">
        <f t="shared" si="2113"/>
        <v>2040</v>
      </c>
      <c r="J3202">
        <v>0</v>
      </c>
      <c r="K3202" s="11">
        <f t="shared" si="2114"/>
        <v>8</v>
      </c>
      <c r="L3202">
        <v>0</v>
      </c>
      <c r="M3202">
        <v>0</v>
      </c>
      <c r="N3202" s="7">
        <v>0</v>
      </c>
      <c r="O3202" s="7" t="str">
        <f t="shared" ref="O3202:Q3202" si="2182">O3102</f>
        <v>1-1,2-100</v>
      </c>
      <c r="P3202" s="5" t="str">
        <f t="shared" si="2116"/>
        <v>1-717418</v>
      </c>
      <c r="Q3202" s="7">
        <f t="shared" si="2182"/>
        <v>0</v>
      </c>
      <c r="R3202" s="5">
        <f t="shared" si="2117"/>
        <v>340224</v>
      </c>
      <c r="S3202" s="5">
        <v>15</v>
      </c>
      <c r="T3202" s="5">
        <v>0</v>
      </c>
      <c r="U3202">
        <f>[2]升级消耗!$M202</f>
        <v>717418</v>
      </c>
      <c r="V3202">
        <f t="shared" si="2165"/>
        <v>2</v>
      </c>
      <c r="AA3202" s="5">
        <f t="shared" si="2118"/>
        <v>2040</v>
      </c>
    </row>
    <row r="3203" spans="1:27">
      <c r="A3203" s="5">
        <f t="shared" si="2110"/>
        <v>1011200</v>
      </c>
      <c r="B3203" s="5">
        <f t="shared" si="2162"/>
        <v>1011</v>
      </c>
      <c r="C3203" s="5">
        <f>VLOOKUP(B3203,[1]role!$A:$J,10,1)</f>
        <v>55</v>
      </c>
      <c r="D3203" s="5">
        <f t="shared" si="2163"/>
        <v>200</v>
      </c>
      <c r="E3203" s="10" t="s">
        <v>242</v>
      </c>
      <c r="F3203" s="5">
        <f>[2]攻击!$O205</f>
        <v>345480</v>
      </c>
      <c r="G3203" s="5">
        <f t="shared" si="2112"/>
        <v>1051</v>
      </c>
      <c r="H3203" s="5">
        <v>0</v>
      </c>
      <c r="I3203" s="6">
        <f t="shared" si="2113"/>
        <v>2050</v>
      </c>
      <c r="J3203">
        <v>0</v>
      </c>
      <c r="K3203" s="11">
        <f t="shared" si="2114"/>
        <v>8</v>
      </c>
      <c r="L3203">
        <v>0</v>
      </c>
      <c r="M3203">
        <v>0</v>
      </c>
      <c r="N3203" s="7">
        <v>0</v>
      </c>
      <c r="O3203" s="7" t="str">
        <f t="shared" ref="O3203:Q3203" si="2183">O3103</f>
        <v>1-1,2-101</v>
      </c>
      <c r="P3203" s="5" t="str">
        <f t="shared" si="2116"/>
        <v>1-971348</v>
      </c>
      <c r="Q3203" s="7">
        <f t="shared" si="2183"/>
        <v>0</v>
      </c>
      <c r="R3203" s="5">
        <f t="shared" si="2117"/>
        <v>345480</v>
      </c>
      <c r="S3203" s="5">
        <v>15</v>
      </c>
      <c r="T3203" s="5">
        <v>0</v>
      </c>
      <c r="U3203">
        <f>[2]升级消耗!$M203</f>
        <v>971348</v>
      </c>
      <c r="V3203">
        <f t="shared" si="2165"/>
        <v>2</v>
      </c>
      <c r="AA3203" s="5">
        <f t="shared" si="2118"/>
        <v>2050</v>
      </c>
    </row>
    <row r="3204" spans="1:27">
      <c r="A3204" s="5">
        <f t="shared" ref="A3204:A3267" si="2184">A2904+1000</f>
        <v>1011201</v>
      </c>
      <c r="B3204" s="5">
        <f t="shared" si="2162"/>
        <v>1011</v>
      </c>
      <c r="C3204" s="5">
        <f>VLOOKUP(B3204,[1]role!$A:$J,10,1)</f>
        <v>55</v>
      </c>
      <c r="D3204" s="5">
        <f t="shared" si="2163"/>
        <v>201</v>
      </c>
      <c r="E3204" s="10" t="s">
        <v>242</v>
      </c>
      <c r="F3204" s="5">
        <f>[2]攻击!$O206</f>
        <v>353360</v>
      </c>
      <c r="G3204" s="5">
        <f t="shared" si="2112"/>
        <v>1056</v>
      </c>
      <c r="H3204" s="5">
        <v>0</v>
      </c>
      <c r="I3204" s="6">
        <f t="shared" si="2113"/>
        <v>2060</v>
      </c>
      <c r="J3204">
        <v>0</v>
      </c>
      <c r="K3204" s="11">
        <f t="shared" si="2114"/>
        <v>8</v>
      </c>
      <c r="L3204">
        <v>0</v>
      </c>
      <c r="M3204">
        <v>0</v>
      </c>
      <c r="N3204" s="7">
        <v>0</v>
      </c>
      <c r="O3204" s="7" t="str">
        <f t="shared" ref="O3204:Q3204" si="2185">O3104</f>
        <v>1-1,2-2</v>
      </c>
      <c r="P3204" s="5" t="str">
        <f t="shared" si="2116"/>
        <v>1-993500</v>
      </c>
      <c r="Q3204" s="7">
        <f t="shared" si="2185"/>
        <v>0</v>
      </c>
      <c r="R3204" s="5">
        <f t="shared" si="2117"/>
        <v>353360</v>
      </c>
      <c r="S3204" s="5">
        <v>15</v>
      </c>
      <c r="T3204" s="5">
        <v>0</v>
      </c>
      <c r="U3204">
        <f>[2]升级消耗!$M204</f>
        <v>993500</v>
      </c>
      <c r="V3204">
        <f t="shared" si="2165"/>
        <v>2</v>
      </c>
      <c r="AA3204" s="5">
        <f t="shared" si="2118"/>
        <v>2060</v>
      </c>
    </row>
    <row r="3205" spans="1:27">
      <c r="A3205" s="5">
        <f t="shared" si="2184"/>
        <v>1011202</v>
      </c>
      <c r="B3205" s="5">
        <f t="shared" si="2162"/>
        <v>1011</v>
      </c>
      <c r="C3205" s="5">
        <f>VLOOKUP(B3205,[1]role!$A:$J,10,1)</f>
        <v>55</v>
      </c>
      <c r="D3205" s="5">
        <f t="shared" si="2163"/>
        <v>202</v>
      </c>
      <c r="E3205" s="10" t="s">
        <v>242</v>
      </c>
      <c r="F3205" s="5">
        <f>[2]攻击!$O207</f>
        <v>361240</v>
      </c>
      <c r="G3205" s="5">
        <f t="shared" ref="G3205:G3268" si="2186">INT(I3205/V3205)+26</f>
        <v>1061</v>
      </c>
      <c r="H3205" s="5">
        <v>0</v>
      </c>
      <c r="I3205" s="6">
        <f t="shared" ref="I3205:I3268" si="2187">INT(AA3205)</f>
        <v>2070</v>
      </c>
      <c r="J3205">
        <v>0</v>
      </c>
      <c r="K3205" s="11">
        <f t="shared" ref="K3205:K3268" si="2188">IF(B3205=2008,10,IF(B3205&gt;3000,10,IF(B3205&gt;2000,5,8)))</f>
        <v>8</v>
      </c>
      <c r="L3205">
        <v>0</v>
      </c>
      <c r="M3205">
        <v>0</v>
      </c>
      <c r="N3205" s="7">
        <v>0</v>
      </c>
      <c r="O3205" s="7" t="str">
        <f t="shared" ref="O3205:Q3205" si="2189">O3105</f>
        <v>1-1,2-3</v>
      </c>
      <c r="P3205" s="5" t="str">
        <f t="shared" ref="P3205:P3268" si="2190">"1-"&amp;U3205</f>
        <v>1-1015652</v>
      </c>
      <c r="Q3205" s="7">
        <f t="shared" si="2189"/>
        <v>0</v>
      </c>
      <c r="R3205" s="5">
        <f t="shared" ref="R3205:R3268" si="2191">F3205</f>
        <v>361240</v>
      </c>
      <c r="S3205" s="5">
        <v>15</v>
      </c>
      <c r="T3205" s="5">
        <v>0</v>
      </c>
      <c r="U3205">
        <f>[2]升级消耗!$M205</f>
        <v>1015652</v>
      </c>
      <c r="V3205">
        <f t="shared" si="2165"/>
        <v>2</v>
      </c>
      <c r="AA3205" s="5">
        <f t="shared" ref="AA3205:AA3268" si="2192">50+D3205*10</f>
        <v>2070</v>
      </c>
    </row>
    <row r="3206" spans="1:27">
      <c r="A3206" s="5">
        <f t="shared" si="2184"/>
        <v>1011203</v>
      </c>
      <c r="B3206" s="5">
        <f t="shared" si="2162"/>
        <v>1011</v>
      </c>
      <c r="C3206" s="5">
        <f>VLOOKUP(B3206,[1]role!$A:$J,10,1)</f>
        <v>55</v>
      </c>
      <c r="D3206" s="5">
        <f t="shared" si="2163"/>
        <v>203</v>
      </c>
      <c r="E3206" s="10" t="s">
        <v>242</v>
      </c>
      <c r="F3206" s="5">
        <f>[2]攻击!$O208</f>
        <v>369128</v>
      </c>
      <c r="G3206" s="5">
        <f t="shared" si="2186"/>
        <v>1066</v>
      </c>
      <c r="H3206" s="5">
        <v>0</v>
      </c>
      <c r="I3206" s="6">
        <f t="shared" si="2187"/>
        <v>2080</v>
      </c>
      <c r="J3206">
        <v>0</v>
      </c>
      <c r="K3206" s="11">
        <f t="shared" si="2188"/>
        <v>8</v>
      </c>
      <c r="L3206">
        <v>0</v>
      </c>
      <c r="M3206">
        <v>0</v>
      </c>
      <c r="N3206" s="7">
        <v>0</v>
      </c>
      <c r="O3206" s="7" t="str">
        <f t="shared" ref="O3206:Q3206" si="2193">O3106</f>
        <v>1-1,2-4</v>
      </c>
      <c r="P3206" s="5" t="str">
        <f t="shared" si="2190"/>
        <v>1-1037826</v>
      </c>
      <c r="Q3206" s="7">
        <f t="shared" si="2193"/>
        <v>0</v>
      </c>
      <c r="R3206" s="5">
        <f t="shared" si="2191"/>
        <v>369128</v>
      </c>
      <c r="S3206" s="5">
        <v>15</v>
      </c>
      <c r="T3206" s="5">
        <v>0</v>
      </c>
      <c r="U3206">
        <f>[2]升级消耗!$M206</f>
        <v>1037826</v>
      </c>
      <c r="V3206">
        <f t="shared" si="2165"/>
        <v>2</v>
      </c>
      <c r="AA3206" s="5">
        <f t="shared" si="2192"/>
        <v>2080</v>
      </c>
    </row>
    <row r="3207" spans="1:27">
      <c r="A3207" s="5">
        <f t="shared" si="2184"/>
        <v>1011204</v>
      </c>
      <c r="B3207" s="5">
        <f t="shared" si="2162"/>
        <v>1011</v>
      </c>
      <c r="C3207" s="5">
        <f>VLOOKUP(B3207,[1]role!$A:$J,10,1)</f>
        <v>55</v>
      </c>
      <c r="D3207" s="5">
        <f t="shared" si="2163"/>
        <v>204</v>
      </c>
      <c r="E3207" s="10" t="s">
        <v>242</v>
      </c>
      <c r="F3207" s="5">
        <f>[2]攻击!$O209</f>
        <v>377016</v>
      </c>
      <c r="G3207" s="5">
        <f t="shared" si="2186"/>
        <v>1071</v>
      </c>
      <c r="H3207" s="5">
        <v>0</v>
      </c>
      <c r="I3207" s="6">
        <f t="shared" si="2187"/>
        <v>2090</v>
      </c>
      <c r="J3207">
        <v>0</v>
      </c>
      <c r="K3207" s="11">
        <f t="shared" si="2188"/>
        <v>8</v>
      </c>
      <c r="L3207">
        <v>0</v>
      </c>
      <c r="M3207">
        <v>0</v>
      </c>
      <c r="N3207" s="7">
        <v>0</v>
      </c>
      <c r="O3207" s="7" t="str">
        <f t="shared" ref="O3207:Q3207" si="2194">O3107</f>
        <v>1-1,2-5</v>
      </c>
      <c r="P3207" s="5" t="str">
        <f t="shared" si="2190"/>
        <v>1-1060001</v>
      </c>
      <c r="Q3207" s="7">
        <f t="shared" si="2194"/>
        <v>0</v>
      </c>
      <c r="R3207" s="5">
        <f t="shared" si="2191"/>
        <v>377016</v>
      </c>
      <c r="S3207" s="5">
        <v>15</v>
      </c>
      <c r="T3207" s="5">
        <v>0</v>
      </c>
      <c r="U3207">
        <f>[2]升级消耗!$M207</f>
        <v>1060001</v>
      </c>
      <c r="V3207">
        <f t="shared" si="2165"/>
        <v>2</v>
      </c>
      <c r="AA3207" s="5">
        <f t="shared" si="2192"/>
        <v>2090</v>
      </c>
    </row>
    <row r="3208" spans="1:27">
      <c r="A3208" s="5">
        <f t="shared" si="2184"/>
        <v>1011205</v>
      </c>
      <c r="B3208" s="5">
        <f t="shared" si="2162"/>
        <v>1011</v>
      </c>
      <c r="C3208" s="5">
        <f>VLOOKUP(B3208,[1]role!$A:$J,10,1)</f>
        <v>55</v>
      </c>
      <c r="D3208" s="5">
        <f t="shared" si="2163"/>
        <v>205</v>
      </c>
      <c r="E3208" s="10" t="s">
        <v>242</v>
      </c>
      <c r="F3208" s="5">
        <f>[2]攻击!$O210</f>
        <v>384912</v>
      </c>
      <c r="G3208" s="5">
        <f t="shared" si="2186"/>
        <v>1076</v>
      </c>
      <c r="H3208" s="5">
        <v>0</v>
      </c>
      <c r="I3208" s="6">
        <f t="shared" si="2187"/>
        <v>2100</v>
      </c>
      <c r="J3208">
        <v>0</v>
      </c>
      <c r="K3208" s="11">
        <f t="shared" si="2188"/>
        <v>8</v>
      </c>
      <c r="L3208">
        <v>0</v>
      </c>
      <c r="M3208">
        <v>0</v>
      </c>
      <c r="N3208" s="7">
        <v>0</v>
      </c>
      <c r="O3208" s="7" t="str">
        <f t="shared" ref="O3208:Q3208" si="2195">O3108</f>
        <v>1-1,2-6</v>
      </c>
      <c r="P3208" s="5" t="str">
        <f t="shared" si="2190"/>
        <v>1-1082199</v>
      </c>
      <c r="Q3208" s="7">
        <f t="shared" si="2195"/>
        <v>0</v>
      </c>
      <c r="R3208" s="5">
        <f t="shared" si="2191"/>
        <v>384912</v>
      </c>
      <c r="S3208" s="5">
        <v>15</v>
      </c>
      <c r="T3208" s="5">
        <v>0</v>
      </c>
      <c r="U3208">
        <f>[2]升级消耗!$M208</f>
        <v>1082199</v>
      </c>
      <c r="V3208">
        <f t="shared" si="2165"/>
        <v>2</v>
      </c>
      <c r="AA3208" s="5">
        <f t="shared" si="2192"/>
        <v>2100</v>
      </c>
    </row>
    <row r="3209" spans="1:27">
      <c r="A3209" s="5">
        <f t="shared" si="2184"/>
        <v>1011206</v>
      </c>
      <c r="B3209" s="5">
        <f t="shared" si="2162"/>
        <v>1011</v>
      </c>
      <c r="C3209" s="5">
        <f>VLOOKUP(B3209,[1]role!$A:$J,10,1)</f>
        <v>55</v>
      </c>
      <c r="D3209" s="5">
        <f t="shared" si="2163"/>
        <v>206</v>
      </c>
      <c r="E3209" s="10" t="s">
        <v>242</v>
      </c>
      <c r="F3209" s="5">
        <f>[2]攻击!$O211</f>
        <v>392808</v>
      </c>
      <c r="G3209" s="5">
        <f t="shared" si="2186"/>
        <v>1081</v>
      </c>
      <c r="H3209" s="5">
        <v>0</v>
      </c>
      <c r="I3209" s="6">
        <f t="shared" si="2187"/>
        <v>2110</v>
      </c>
      <c r="J3209">
        <v>0</v>
      </c>
      <c r="K3209" s="11">
        <f t="shared" si="2188"/>
        <v>8</v>
      </c>
      <c r="L3209">
        <v>0</v>
      </c>
      <c r="M3209">
        <v>0</v>
      </c>
      <c r="N3209" s="7">
        <v>0</v>
      </c>
      <c r="O3209" s="7" t="str">
        <f t="shared" ref="O3209:Q3209" si="2196">O3109</f>
        <v>1-1,2-7</v>
      </c>
      <c r="P3209" s="5" t="str">
        <f t="shared" si="2190"/>
        <v>1-1104396</v>
      </c>
      <c r="Q3209" s="7">
        <f t="shared" si="2196"/>
        <v>0</v>
      </c>
      <c r="R3209" s="5">
        <f t="shared" si="2191"/>
        <v>392808</v>
      </c>
      <c r="S3209" s="5">
        <v>15</v>
      </c>
      <c r="T3209" s="5">
        <v>0</v>
      </c>
      <c r="U3209">
        <f>[2]升级消耗!$M209</f>
        <v>1104396</v>
      </c>
      <c r="V3209">
        <f t="shared" si="2165"/>
        <v>2</v>
      </c>
      <c r="AA3209" s="5">
        <f t="shared" si="2192"/>
        <v>2110</v>
      </c>
    </row>
    <row r="3210" spans="1:27">
      <c r="A3210" s="5">
        <f t="shared" si="2184"/>
        <v>1011207</v>
      </c>
      <c r="B3210" s="5">
        <f t="shared" si="2162"/>
        <v>1011</v>
      </c>
      <c r="C3210" s="5">
        <f>VLOOKUP(B3210,[1]role!$A:$J,10,1)</f>
        <v>55</v>
      </c>
      <c r="D3210" s="5">
        <f t="shared" si="2163"/>
        <v>207</v>
      </c>
      <c r="E3210" s="10" t="s">
        <v>242</v>
      </c>
      <c r="F3210" s="5">
        <f>[2]攻击!$O212</f>
        <v>400712</v>
      </c>
      <c r="G3210" s="5">
        <f t="shared" si="2186"/>
        <v>1086</v>
      </c>
      <c r="H3210" s="5">
        <v>0</v>
      </c>
      <c r="I3210" s="6">
        <f t="shared" si="2187"/>
        <v>2120</v>
      </c>
      <c r="J3210">
        <v>0</v>
      </c>
      <c r="K3210" s="11">
        <f t="shared" si="2188"/>
        <v>8</v>
      </c>
      <c r="L3210">
        <v>0</v>
      </c>
      <c r="M3210">
        <v>0</v>
      </c>
      <c r="N3210" s="7">
        <v>0</v>
      </c>
      <c r="O3210" s="7" t="str">
        <f t="shared" ref="O3210:Q3210" si="2197">O3110</f>
        <v>1-1,2-8</v>
      </c>
      <c r="P3210" s="5" t="str">
        <f t="shared" si="2190"/>
        <v>1-1126639</v>
      </c>
      <c r="Q3210" s="7">
        <f t="shared" si="2197"/>
        <v>0</v>
      </c>
      <c r="R3210" s="5">
        <f t="shared" si="2191"/>
        <v>400712</v>
      </c>
      <c r="S3210" s="5">
        <v>15</v>
      </c>
      <c r="T3210" s="5">
        <v>0</v>
      </c>
      <c r="U3210">
        <f>[2]升级消耗!$M210</f>
        <v>1126639</v>
      </c>
      <c r="V3210">
        <f t="shared" si="2165"/>
        <v>2</v>
      </c>
      <c r="AA3210" s="5">
        <f t="shared" si="2192"/>
        <v>2120</v>
      </c>
    </row>
    <row r="3211" spans="1:27">
      <c r="A3211" s="5">
        <f t="shared" si="2184"/>
        <v>1011208</v>
      </c>
      <c r="B3211" s="5">
        <f t="shared" si="2162"/>
        <v>1011</v>
      </c>
      <c r="C3211" s="5">
        <f>VLOOKUP(B3211,[1]role!$A:$J,10,1)</f>
        <v>55</v>
      </c>
      <c r="D3211" s="5">
        <f t="shared" si="2163"/>
        <v>208</v>
      </c>
      <c r="E3211" s="10" t="s">
        <v>242</v>
      </c>
      <c r="F3211" s="5">
        <f>[2]攻击!$O213</f>
        <v>408616</v>
      </c>
      <c r="G3211" s="5">
        <f t="shared" si="2186"/>
        <v>1091</v>
      </c>
      <c r="H3211" s="5">
        <v>0</v>
      </c>
      <c r="I3211" s="6">
        <f t="shared" si="2187"/>
        <v>2130</v>
      </c>
      <c r="J3211">
        <v>0</v>
      </c>
      <c r="K3211" s="11">
        <f t="shared" si="2188"/>
        <v>8</v>
      </c>
      <c r="L3211">
        <v>0</v>
      </c>
      <c r="M3211">
        <v>0</v>
      </c>
      <c r="N3211" s="7">
        <v>0</v>
      </c>
      <c r="O3211" s="7" t="str">
        <f t="shared" ref="O3211:Q3211" si="2198">O3111</f>
        <v>1-1,2-9</v>
      </c>
      <c r="P3211" s="5" t="str">
        <f t="shared" si="2190"/>
        <v>1-1148859</v>
      </c>
      <c r="Q3211" s="7">
        <f t="shared" si="2198"/>
        <v>0</v>
      </c>
      <c r="R3211" s="5">
        <f t="shared" si="2191"/>
        <v>408616</v>
      </c>
      <c r="S3211" s="5">
        <v>15</v>
      </c>
      <c r="T3211" s="5">
        <v>0</v>
      </c>
      <c r="U3211">
        <f>[2]升级消耗!$M211</f>
        <v>1148859</v>
      </c>
      <c r="V3211">
        <f t="shared" si="2165"/>
        <v>2</v>
      </c>
      <c r="AA3211" s="5">
        <f t="shared" si="2192"/>
        <v>2130</v>
      </c>
    </row>
    <row r="3212" spans="1:27">
      <c r="A3212" s="5">
        <f t="shared" si="2184"/>
        <v>1011209</v>
      </c>
      <c r="B3212" s="5">
        <f t="shared" si="2162"/>
        <v>1011</v>
      </c>
      <c r="C3212" s="5">
        <f>VLOOKUP(B3212,[1]role!$A:$J,10,1)</f>
        <v>55</v>
      </c>
      <c r="D3212" s="5">
        <f t="shared" si="2163"/>
        <v>209</v>
      </c>
      <c r="E3212" s="10" t="s">
        <v>242</v>
      </c>
      <c r="F3212" s="5">
        <f>[2]攻击!$O214</f>
        <v>416528</v>
      </c>
      <c r="G3212" s="5">
        <f t="shared" si="2186"/>
        <v>1096</v>
      </c>
      <c r="H3212" s="5">
        <v>0</v>
      </c>
      <c r="I3212" s="6">
        <f t="shared" si="2187"/>
        <v>2140</v>
      </c>
      <c r="J3212">
        <v>0</v>
      </c>
      <c r="K3212" s="11">
        <f t="shared" si="2188"/>
        <v>8</v>
      </c>
      <c r="L3212">
        <v>0</v>
      </c>
      <c r="M3212">
        <v>0</v>
      </c>
      <c r="N3212" s="7">
        <v>0</v>
      </c>
      <c r="O3212" s="7" t="str">
        <f t="shared" ref="O3212:Q3212" si="2199">O3112</f>
        <v>1-1,2-10</v>
      </c>
      <c r="P3212" s="5" t="str">
        <f t="shared" si="2190"/>
        <v>1-1171102</v>
      </c>
      <c r="Q3212" s="7">
        <f t="shared" si="2199"/>
        <v>0</v>
      </c>
      <c r="R3212" s="5">
        <f t="shared" si="2191"/>
        <v>416528</v>
      </c>
      <c r="S3212" s="5">
        <v>15</v>
      </c>
      <c r="T3212" s="5">
        <v>0</v>
      </c>
      <c r="U3212">
        <f>[2]升级消耗!$M212</f>
        <v>1171102</v>
      </c>
      <c r="V3212">
        <f t="shared" si="2165"/>
        <v>2</v>
      </c>
      <c r="AA3212" s="5">
        <f t="shared" si="2192"/>
        <v>2140</v>
      </c>
    </row>
    <row r="3213" spans="1:27">
      <c r="A3213" s="5">
        <f t="shared" si="2184"/>
        <v>1011210</v>
      </c>
      <c r="B3213" s="5">
        <f t="shared" si="2162"/>
        <v>1011</v>
      </c>
      <c r="C3213" s="5">
        <f>VLOOKUP(B3213,[1]role!$A:$J,10,1)</f>
        <v>55</v>
      </c>
      <c r="D3213" s="5">
        <f t="shared" si="2163"/>
        <v>210</v>
      </c>
      <c r="E3213" s="10" t="s">
        <v>242</v>
      </c>
      <c r="F3213" s="5">
        <f>[2]攻击!$O215</f>
        <v>424440</v>
      </c>
      <c r="G3213" s="5">
        <f t="shared" si="2186"/>
        <v>1101</v>
      </c>
      <c r="H3213" s="5">
        <v>0</v>
      </c>
      <c r="I3213" s="6">
        <f t="shared" si="2187"/>
        <v>2150</v>
      </c>
      <c r="J3213">
        <v>0</v>
      </c>
      <c r="K3213" s="11">
        <f t="shared" si="2188"/>
        <v>8</v>
      </c>
      <c r="L3213">
        <v>0</v>
      </c>
      <c r="M3213">
        <v>0</v>
      </c>
      <c r="N3213" s="7">
        <v>0</v>
      </c>
      <c r="O3213" s="7" t="str">
        <f t="shared" ref="O3213:Q3213" si="2200">O3113</f>
        <v>1-1,2-11</v>
      </c>
      <c r="P3213" s="5" t="str">
        <f t="shared" si="2190"/>
        <v>1-1193345</v>
      </c>
      <c r="Q3213" s="7">
        <f t="shared" si="2200"/>
        <v>0</v>
      </c>
      <c r="R3213" s="5">
        <f t="shared" si="2191"/>
        <v>424440</v>
      </c>
      <c r="S3213" s="5">
        <v>15</v>
      </c>
      <c r="T3213" s="5">
        <v>0</v>
      </c>
      <c r="U3213">
        <f>[2]升级消耗!$M213</f>
        <v>1193345</v>
      </c>
      <c r="V3213">
        <f t="shared" si="2165"/>
        <v>2</v>
      </c>
      <c r="AA3213" s="5">
        <f t="shared" si="2192"/>
        <v>2150</v>
      </c>
    </row>
    <row r="3214" spans="1:27">
      <c r="A3214" s="5">
        <f t="shared" si="2184"/>
        <v>1011211</v>
      </c>
      <c r="B3214" s="5">
        <f t="shared" si="2162"/>
        <v>1011</v>
      </c>
      <c r="C3214" s="5">
        <f>VLOOKUP(B3214,[1]role!$A:$J,10,1)</f>
        <v>55</v>
      </c>
      <c r="D3214" s="5">
        <f t="shared" si="2163"/>
        <v>211</v>
      </c>
      <c r="E3214" s="10" t="s">
        <v>242</v>
      </c>
      <c r="F3214" s="5">
        <f>[2]攻击!$O216</f>
        <v>432360</v>
      </c>
      <c r="G3214" s="5">
        <f t="shared" si="2186"/>
        <v>1106</v>
      </c>
      <c r="H3214" s="5">
        <v>0</v>
      </c>
      <c r="I3214" s="6">
        <f t="shared" si="2187"/>
        <v>2160</v>
      </c>
      <c r="J3214">
        <v>0</v>
      </c>
      <c r="K3214" s="11">
        <f t="shared" si="2188"/>
        <v>8</v>
      </c>
      <c r="L3214">
        <v>0</v>
      </c>
      <c r="M3214">
        <v>0</v>
      </c>
      <c r="N3214" s="7">
        <v>0</v>
      </c>
      <c r="O3214" s="7" t="str">
        <f t="shared" ref="O3214:Q3214" si="2201">O3114</f>
        <v>1-1,2-12</v>
      </c>
      <c r="P3214" s="5" t="str">
        <f t="shared" si="2190"/>
        <v>1-1215610</v>
      </c>
      <c r="Q3214" s="7">
        <f t="shared" si="2201"/>
        <v>0</v>
      </c>
      <c r="R3214" s="5">
        <f t="shared" si="2191"/>
        <v>432360</v>
      </c>
      <c r="S3214" s="5">
        <v>15</v>
      </c>
      <c r="T3214" s="5">
        <v>0</v>
      </c>
      <c r="U3214">
        <f>[2]升级消耗!$M214</f>
        <v>1215610</v>
      </c>
      <c r="V3214">
        <f t="shared" si="2165"/>
        <v>2</v>
      </c>
      <c r="AA3214" s="5">
        <f t="shared" si="2192"/>
        <v>2160</v>
      </c>
    </row>
    <row r="3215" spans="1:27">
      <c r="A3215" s="5">
        <f t="shared" si="2184"/>
        <v>1011212</v>
      </c>
      <c r="B3215" s="5">
        <f t="shared" si="2162"/>
        <v>1011</v>
      </c>
      <c r="C3215" s="5">
        <f>VLOOKUP(B3215,[1]role!$A:$J,10,1)</f>
        <v>55</v>
      </c>
      <c r="D3215" s="5">
        <f t="shared" si="2163"/>
        <v>212</v>
      </c>
      <c r="E3215" s="10" t="s">
        <v>242</v>
      </c>
      <c r="F3215" s="5">
        <f>[2]攻击!$O217</f>
        <v>440280</v>
      </c>
      <c r="G3215" s="5">
        <f t="shared" si="2186"/>
        <v>1111</v>
      </c>
      <c r="H3215" s="5">
        <v>0</v>
      </c>
      <c r="I3215" s="6">
        <f t="shared" si="2187"/>
        <v>2170</v>
      </c>
      <c r="J3215">
        <v>0</v>
      </c>
      <c r="K3215" s="11">
        <f t="shared" si="2188"/>
        <v>8</v>
      </c>
      <c r="L3215">
        <v>0</v>
      </c>
      <c r="M3215">
        <v>0</v>
      </c>
      <c r="N3215" s="7">
        <v>0</v>
      </c>
      <c r="O3215" s="7" t="str">
        <f t="shared" ref="O3215:Q3215" si="2202">O3115</f>
        <v>1-1,2-13</v>
      </c>
      <c r="P3215" s="5" t="str">
        <f t="shared" si="2190"/>
        <v>1-1237876</v>
      </c>
      <c r="Q3215" s="7">
        <f t="shared" si="2202"/>
        <v>0</v>
      </c>
      <c r="R3215" s="5">
        <f t="shared" si="2191"/>
        <v>440280</v>
      </c>
      <c r="S3215" s="5">
        <v>15</v>
      </c>
      <c r="T3215" s="5">
        <v>0</v>
      </c>
      <c r="U3215">
        <f>[2]升级消耗!$M215</f>
        <v>1237876</v>
      </c>
      <c r="V3215">
        <f t="shared" si="2165"/>
        <v>2</v>
      </c>
      <c r="AA3215" s="5">
        <f t="shared" si="2192"/>
        <v>2170</v>
      </c>
    </row>
    <row r="3216" spans="1:27">
      <c r="A3216" s="5">
        <f t="shared" si="2184"/>
        <v>1011213</v>
      </c>
      <c r="B3216" s="5">
        <f t="shared" si="2162"/>
        <v>1011</v>
      </c>
      <c r="C3216" s="5">
        <f>VLOOKUP(B3216,[1]role!$A:$J,10,1)</f>
        <v>55</v>
      </c>
      <c r="D3216" s="5">
        <f t="shared" si="2163"/>
        <v>213</v>
      </c>
      <c r="E3216" s="10" t="s">
        <v>242</v>
      </c>
      <c r="F3216" s="5">
        <f>[2]攻击!$O218</f>
        <v>448208</v>
      </c>
      <c r="G3216" s="5">
        <f t="shared" si="2186"/>
        <v>1116</v>
      </c>
      <c r="H3216" s="5">
        <v>0</v>
      </c>
      <c r="I3216" s="6">
        <f t="shared" si="2187"/>
        <v>2180</v>
      </c>
      <c r="J3216">
        <v>0</v>
      </c>
      <c r="K3216" s="11">
        <f t="shared" si="2188"/>
        <v>8</v>
      </c>
      <c r="L3216">
        <v>0</v>
      </c>
      <c r="M3216">
        <v>0</v>
      </c>
      <c r="N3216" s="7">
        <v>0</v>
      </c>
      <c r="O3216" s="7" t="str">
        <f t="shared" ref="O3216:Q3216" si="2203">O3116</f>
        <v>1-1,2-14</v>
      </c>
      <c r="P3216" s="5" t="str">
        <f t="shared" si="2190"/>
        <v>1-1260164</v>
      </c>
      <c r="Q3216" s="7">
        <f t="shared" si="2203"/>
        <v>0</v>
      </c>
      <c r="R3216" s="5">
        <f t="shared" si="2191"/>
        <v>448208</v>
      </c>
      <c r="S3216" s="5">
        <v>15</v>
      </c>
      <c r="T3216" s="5">
        <v>0</v>
      </c>
      <c r="U3216">
        <f>[2]升级消耗!$M216</f>
        <v>1260164</v>
      </c>
      <c r="V3216">
        <f t="shared" si="2165"/>
        <v>2</v>
      </c>
      <c r="AA3216" s="5">
        <f t="shared" si="2192"/>
        <v>2180</v>
      </c>
    </row>
    <row r="3217" spans="1:27">
      <c r="A3217" s="5">
        <f t="shared" si="2184"/>
        <v>1011214</v>
      </c>
      <c r="B3217" s="5">
        <f t="shared" si="2162"/>
        <v>1011</v>
      </c>
      <c r="C3217" s="5">
        <f>VLOOKUP(B3217,[1]role!$A:$J,10,1)</f>
        <v>55</v>
      </c>
      <c r="D3217" s="5">
        <f t="shared" si="2163"/>
        <v>214</v>
      </c>
      <c r="E3217" s="10" t="s">
        <v>242</v>
      </c>
      <c r="F3217" s="5">
        <f>[2]攻击!$O219</f>
        <v>456136</v>
      </c>
      <c r="G3217" s="5">
        <f t="shared" si="2186"/>
        <v>1121</v>
      </c>
      <c r="H3217" s="5">
        <v>0</v>
      </c>
      <c r="I3217" s="6">
        <f t="shared" si="2187"/>
        <v>2190</v>
      </c>
      <c r="J3217">
        <v>0</v>
      </c>
      <c r="K3217" s="11">
        <f t="shared" si="2188"/>
        <v>8</v>
      </c>
      <c r="L3217">
        <v>0</v>
      </c>
      <c r="M3217">
        <v>0</v>
      </c>
      <c r="N3217" s="7">
        <v>0</v>
      </c>
      <c r="O3217" s="7" t="str">
        <f t="shared" ref="O3217:Q3217" si="2204">O3117</f>
        <v>1-1,2-15</v>
      </c>
      <c r="P3217" s="5" t="str">
        <f t="shared" si="2190"/>
        <v>1-1282453</v>
      </c>
      <c r="Q3217" s="7">
        <f t="shared" si="2204"/>
        <v>0</v>
      </c>
      <c r="R3217" s="5">
        <f t="shared" si="2191"/>
        <v>456136</v>
      </c>
      <c r="S3217" s="5">
        <v>15</v>
      </c>
      <c r="T3217" s="5">
        <v>0</v>
      </c>
      <c r="U3217">
        <f>[2]升级消耗!$M217</f>
        <v>1282453</v>
      </c>
      <c r="V3217">
        <f t="shared" si="2165"/>
        <v>2</v>
      </c>
      <c r="AA3217" s="5">
        <f t="shared" si="2192"/>
        <v>2190</v>
      </c>
    </row>
    <row r="3218" spans="1:27">
      <c r="A3218" s="5">
        <f t="shared" si="2184"/>
        <v>1011215</v>
      </c>
      <c r="B3218" s="5">
        <f t="shared" si="2162"/>
        <v>1011</v>
      </c>
      <c r="C3218" s="5">
        <f>VLOOKUP(B3218,[1]role!$A:$J,10,1)</f>
        <v>55</v>
      </c>
      <c r="D3218" s="5">
        <f t="shared" si="2163"/>
        <v>215</v>
      </c>
      <c r="E3218" s="10" t="s">
        <v>242</v>
      </c>
      <c r="F3218" s="5">
        <f>[2]攻击!$O220</f>
        <v>464072</v>
      </c>
      <c r="G3218" s="5">
        <f t="shared" si="2186"/>
        <v>1126</v>
      </c>
      <c r="H3218" s="5">
        <v>0</v>
      </c>
      <c r="I3218" s="6">
        <f t="shared" si="2187"/>
        <v>2200</v>
      </c>
      <c r="J3218">
        <v>0</v>
      </c>
      <c r="K3218" s="11">
        <f t="shared" si="2188"/>
        <v>8</v>
      </c>
      <c r="L3218">
        <v>0</v>
      </c>
      <c r="M3218">
        <v>0</v>
      </c>
      <c r="N3218" s="7">
        <v>0</v>
      </c>
      <c r="O3218" s="7" t="str">
        <f t="shared" ref="O3218:Q3218" si="2205">O3118</f>
        <v>1-1,2-16</v>
      </c>
      <c r="P3218" s="5" t="str">
        <f t="shared" si="2190"/>
        <v>1-1304764</v>
      </c>
      <c r="Q3218" s="7">
        <f t="shared" si="2205"/>
        <v>0</v>
      </c>
      <c r="R3218" s="5">
        <f t="shared" si="2191"/>
        <v>464072</v>
      </c>
      <c r="S3218" s="5">
        <v>15</v>
      </c>
      <c r="T3218" s="5">
        <v>0</v>
      </c>
      <c r="U3218">
        <f>[2]升级消耗!$M218</f>
        <v>1304764</v>
      </c>
      <c r="V3218">
        <f t="shared" si="2165"/>
        <v>2</v>
      </c>
      <c r="AA3218" s="5">
        <f t="shared" si="2192"/>
        <v>2200</v>
      </c>
    </row>
    <row r="3219" spans="1:27">
      <c r="A3219" s="5">
        <f t="shared" si="2184"/>
        <v>1011216</v>
      </c>
      <c r="B3219" s="5">
        <f t="shared" si="2162"/>
        <v>1011</v>
      </c>
      <c r="C3219" s="5">
        <f>VLOOKUP(B3219,[1]role!$A:$J,10,1)</f>
        <v>55</v>
      </c>
      <c r="D3219" s="5">
        <f t="shared" si="2163"/>
        <v>216</v>
      </c>
      <c r="E3219" s="10" t="s">
        <v>242</v>
      </c>
      <c r="F3219" s="5">
        <f>[2]攻击!$O221</f>
        <v>472008</v>
      </c>
      <c r="G3219" s="5">
        <f t="shared" si="2186"/>
        <v>1131</v>
      </c>
      <c r="H3219" s="5">
        <v>0</v>
      </c>
      <c r="I3219" s="6">
        <f t="shared" si="2187"/>
        <v>2210</v>
      </c>
      <c r="J3219">
        <v>0</v>
      </c>
      <c r="K3219" s="11">
        <f t="shared" si="2188"/>
        <v>8</v>
      </c>
      <c r="L3219">
        <v>0</v>
      </c>
      <c r="M3219">
        <v>0</v>
      </c>
      <c r="N3219" s="7">
        <v>0</v>
      </c>
      <c r="O3219" s="7" t="str">
        <f t="shared" ref="O3219:Q3219" si="2206">O3119</f>
        <v>1-1,2-17</v>
      </c>
      <c r="P3219" s="5" t="str">
        <f t="shared" si="2190"/>
        <v>1-1327075</v>
      </c>
      <c r="Q3219" s="7">
        <f t="shared" si="2206"/>
        <v>0</v>
      </c>
      <c r="R3219" s="5">
        <f t="shared" si="2191"/>
        <v>472008</v>
      </c>
      <c r="S3219" s="5">
        <v>15</v>
      </c>
      <c r="T3219" s="5">
        <v>0</v>
      </c>
      <c r="U3219">
        <f>[2]升级消耗!$M219</f>
        <v>1327075</v>
      </c>
      <c r="V3219">
        <f t="shared" si="2165"/>
        <v>2</v>
      </c>
      <c r="AA3219" s="5">
        <f t="shared" si="2192"/>
        <v>2210</v>
      </c>
    </row>
    <row r="3220" spans="1:27">
      <c r="A3220" s="5">
        <f t="shared" si="2184"/>
        <v>1011217</v>
      </c>
      <c r="B3220" s="5">
        <f t="shared" si="2162"/>
        <v>1011</v>
      </c>
      <c r="C3220" s="5">
        <f>VLOOKUP(B3220,[1]role!$A:$J,10,1)</f>
        <v>55</v>
      </c>
      <c r="D3220" s="5">
        <f t="shared" si="2163"/>
        <v>217</v>
      </c>
      <c r="E3220" s="10" t="s">
        <v>242</v>
      </c>
      <c r="F3220" s="5">
        <f>[2]攻击!$O222</f>
        <v>479952</v>
      </c>
      <c r="G3220" s="5">
        <f t="shared" si="2186"/>
        <v>1136</v>
      </c>
      <c r="H3220" s="5">
        <v>0</v>
      </c>
      <c r="I3220" s="6">
        <f t="shared" si="2187"/>
        <v>2220</v>
      </c>
      <c r="J3220">
        <v>0</v>
      </c>
      <c r="K3220" s="11">
        <f t="shared" si="2188"/>
        <v>8</v>
      </c>
      <c r="L3220">
        <v>0</v>
      </c>
      <c r="M3220">
        <v>0</v>
      </c>
      <c r="N3220" s="7">
        <v>0</v>
      </c>
      <c r="O3220" s="7" t="str">
        <f t="shared" ref="O3220:Q3220" si="2207">O3120</f>
        <v>1-1,2-18</v>
      </c>
      <c r="P3220" s="5" t="str">
        <f t="shared" si="2190"/>
        <v>1-1349431</v>
      </c>
      <c r="Q3220" s="7">
        <f t="shared" si="2207"/>
        <v>0</v>
      </c>
      <c r="R3220" s="5">
        <f t="shared" si="2191"/>
        <v>479952</v>
      </c>
      <c r="S3220" s="5">
        <v>15</v>
      </c>
      <c r="T3220" s="5">
        <v>0</v>
      </c>
      <c r="U3220">
        <f>[2]升级消耗!$M220</f>
        <v>1349431</v>
      </c>
      <c r="V3220">
        <f t="shared" si="2165"/>
        <v>2</v>
      </c>
      <c r="AA3220" s="5">
        <f t="shared" si="2192"/>
        <v>2220</v>
      </c>
    </row>
    <row r="3221" spans="1:27">
      <c r="A3221" s="5">
        <f t="shared" si="2184"/>
        <v>1011218</v>
      </c>
      <c r="B3221" s="5">
        <f t="shared" si="2162"/>
        <v>1011</v>
      </c>
      <c r="C3221" s="5">
        <f>VLOOKUP(B3221,[1]role!$A:$J,10,1)</f>
        <v>55</v>
      </c>
      <c r="D3221" s="5">
        <f t="shared" si="2163"/>
        <v>218</v>
      </c>
      <c r="E3221" s="10" t="s">
        <v>242</v>
      </c>
      <c r="F3221" s="5">
        <f>[2]攻击!$O223</f>
        <v>487896</v>
      </c>
      <c r="G3221" s="5">
        <f t="shared" si="2186"/>
        <v>1141</v>
      </c>
      <c r="H3221" s="5">
        <v>0</v>
      </c>
      <c r="I3221" s="6">
        <f t="shared" si="2187"/>
        <v>2230</v>
      </c>
      <c r="J3221">
        <v>0</v>
      </c>
      <c r="K3221" s="11">
        <f t="shared" si="2188"/>
        <v>8</v>
      </c>
      <c r="L3221">
        <v>0</v>
      </c>
      <c r="M3221">
        <v>0</v>
      </c>
      <c r="N3221" s="7">
        <v>0</v>
      </c>
      <c r="O3221" s="7" t="str">
        <f t="shared" ref="O3221:Q3221" si="2208">O3121</f>
        <v>1-1,2-19</v>
      </c>
      <c r="P3221" s="5" t="str">
        <f t="shared" si="2190"/>
        <v>1-1371765</v>
      </c>
      <c r="Q3221" s="7">
        <f t="shared" si="2208"/>
        <v>0</v>
      </c>
      <c r="R3221" s="5">
        <f t="shared" si="2191"/>
        <v>487896</v>
      </c>
      <c r="S3221" s="5">
        <v>15</v>
      </c>
      <c r="T3221" s="5">
        <v>0</v>
      </c>
      <c r="U3221">
        <f>[2]升级消耗!$M221</f>
        <v>1371765</v>
      </c>
      <c r="V3221">
        <f t="shared" si="2165"/>
        <v>2</v>
      </c>
      <c r="AA3221" s="5">
        <f t="shared" si="2192"/>
        <v>2230</v>
      </c>
    </row>
    <row r="3222" spans="1:27">
      <c r="A3222" s="5">
        <f t="shared" si="2184"/>
        <v>1011219</v>
      </c>
      <c r="B3222" s="5">
        <f t="shared" si="2162"/>
        <v>1011</v>
      </c>
      <c r="C3222" s="5">
        <f>VLOOKUP(B3222,[1]role!$A:$J,10,1)</f>
        <v>55</v>
      </c>
      <c r="D3222" s="5">
        <f t="shared" si="2163"/>
        <v>219</v>
      </c>
      <c r="E3222" s="10" t="s">
        <v>242</v>
      </c>
      <c r="F3222" s="5">
        <f>[2]攻击!$O224</f>
        <v>495848</v>
      </c>
      <c r="G3222" s="5">
        <f t="shared" si="2186"/>
        <v>1146</v>
      </c>
      <c r="H3222" s="5">
        <v>0</v>
      </c>
      <c r="I3222" s="6">
        <f t="shared" si="2187"/>
        <v>2240</v>
      </c>
      <c r="J3222">
        <v>0</v>
      </c>
      <c r="K3222" s="11">
        <f t="shared" si="2188"/>
        <v>8</v>
      </c>
      <c r="L3222">
        <v>0</v>
      </c>
      <c r="M3222">
        <v>0</v>
      </c>
      <c r="N3222" s="7">
        <v>0</v>
      </c>
      <c r="O3222" s="7" t="str">
        <f t="shared" ref="O3222:Q3222" si="2209">O3122</f>
        <v>1-1,2-20</v>
      </c>
      <c r="P3222" s="5" t="str">
        <f t="shared" si="2190"/>
        <v>1-1394121</v>
      </c>
      <c r="Q3222" s="7">
        <f t="shared" si="2209"/>
        <v>0</v>
      </c>
      <c r="R3222" s="5">
        <f t="shared" si="2191"/>
        <v>495848</v>
      </c>
      <c r="S3222" s="5">
        <v>15</v>
      </c>
      <c r="T3222" s="5">
        <v>0</v>
      </c>
      <c r="U3222">
        <f>[2]升级消耗!$M222</f>
        <v>1394121</v>
      </c>
      <c r="V3222">
        <f t="shared" si="2165"/>
        <v>2</v>
      </c>
      <c r="AA3222" s="5">
        <f t="shared" si="2192"/>
        <v>2240</v>
      </c>
    </row>
    <row r="3223" spans="1:27">
      <c r="A3223" s="5">
        <f t="shared" si="2184"/>
        <v>1011220</v>
      </c>
      <c r="B3223" s="5">
        <f t="shared" si="2162"/>
        <v>1011</v>
      </c>
      <c r="C3223" s="5">
        <f>VLOOKUP(B3223,[1]role!$A:$J,10,1)</f>
        <v>55</v>
      </c>
      <c r="D3223" s="5">
        <f t="shared" si="2163"/>
        <v>220</v>
      </c>
      <c r="E3223" s="10" t="s">
        <v>242</v>
      </c>
      <c r="F3223" s="5">
        <f>[2]攻击!$O225</f>
        <v>503800</v>
      </c>
      <c r="G3223" s="5">
        <f t="shared" si="2186"/>
        <v>1151</v>
      </c>
      <c r="H3223" s="5">
        <v>0</v>
      </c>
      <c r="I3223" s="6">
        <f t="shared" si="2187"/>
        <v>2250</v>
      </c>
      <c r="J3223">
        <v>0</v>
      </c>
      <c r="K3223" s="11">
        <f t="shared" si="2188"/>
        <v>8</v>
      </c>
      <c r="L3223">
        <v>0</v>
      </c>
      <c r="M3223">
        <v>0</v>
      </c>
      <c r="N3223" s="7">
        <v>0</v>
      </c>
      <c r="O3223" s="7" t="str">
        <f t="shared" ref="O3223:Q3223" si="2210">O3123</f>
        <v>1-1,2-21</v>
      </c>
      <c r="P3223" s="5" t="str">
        <f t="shared" si="2190"/>
        <v>1-1416478</v>
      </c>
      <c r="Q3223" s="7">
        <f t="shared" si="2210"/>
        <v>0</v>
      </c>
      <c r="R3223" s="5">
        <f t="shared" si="2191"/>
        <v>503800</v>
      </c>
      <c r="S3223" s="5">
        <v>15</v>
      </c>
      <c r="T3223" s="5">
        <v>0</v>
      </c>
      <c r="U3223">
        <f>[2]升级消耗!$M223</f>
        <v>1416478</v>
      </c>
      <c r="V3223">
        <f t="shared" si="2165"/>
        <v>2</v>
      </c>
      <c r="AA3223" s="5">
        <f t="shared" si="2192"/>
        <v>2250</v>
      </c>
    </row>
    <row r="3224" spans="1:27">
      <c r="A3224" s="5">
        <f t="shared" si="2184"/>
        <v>1011221</v>
      </c>
      <c r="B3224" s="5">
        <f t="shared" si="2162"/>
        <v>1011</v>
      </c>
      <c r="C3224" s="5">
        <f>VLOOKUP(B3224,[1]role!$A:$J,10,1)</f>
        <v>55</v>
      </c>
      <c r="D3224" s="5">
        <f t="shared" si="2163"/>
        <v>221</v>
      </c>
      <c r="E3224" s="10" t="s">
        <v>242</v>
      </c>
      <c r="F3224" s="5">
        <f>[2]攻击!$O226</f>
        <v>511760</v>
      </c>
      <c r="G3224" s="5">
        <f t="shared" si="2186"/>
        <v>1156</v>
      </c>
      <c r="H3224" s="5">
        <v>0</v>
      </c>
      <c r="I3224" s="6">
        <f t="shared" si="2187"/>
        <v>2260</v>
      </c>
      <c r="J3224">
        <v>0</v>
      </c>
      <c r="K3224" s="11">
        <f t="shared" si="2188"/>
        <v>8</v>
      </c>
      <c r="L3224">
        <v>0</v>
      </c>
      <c r="M3224">
        <v>0</v>
      </c>
      <c r="N3224" s="7">
        <v>0</v>
      </c>
      <c r="O3224" s="7" t="str">
        <f t="shared" ref="O3224:Q3224" si="2211">O3124</f>
        <v>1-1,2-22</v>
      </c>
      <c r="P3224" s="5" t="str">
        <f t="shared" si="2190"/>
        <v>1-1438857</v>
      </c>
      <c r="Q3224" s="7">
        <f t="shared" si="2211"/>
        <v>0</v>
      </c>
      <c r="R3224" s="5">
        <f t="shared" si="2191"/>
        <v>511760</v>
      </c>
      <c r="S3224" s="5">
        <v>15</v>
      </c>
      <c r="T3224" s="5">
        <v>0</v>
      </c>
      <c r="U3224">
        <f>[2]升级消耗!$M224</f>
        <v>1438857</v>
      </c>
      <c r="V3224">
        <f t="shared" si="2165"/>
        <v>2</v>
      </c>
      <c r="AA3224" s="5">
        <f t="shared" si="2192"/>
        <v>2260</v>
      </c>
    </row>
    <row r="3225" spans="1:27">
      <c r="A3225" s="5">
        <f t="shared" si="2184"/>
        <v>1011222</v>
      </c>
      <c r="B3225" s="5">
        <f t="shared" si="2162"/>
        <v>1011</v>
      </c>
      <c r="C3225" s="5">
        <f>VLOOKUP(B3225,[1]role!$A:$J,10,1)</f>
        <v>55</v>
      </c>
      <c r="D3225" s="5">
        <f t="shared" si="2163"/>
        <v>222</v>
      </c>
      <c r="E3225" s="10" t="s">
        <v>242</v>
      </c>
      <c r="F3225" s="5">
        <f>[2]攻击!$O227</f>
        <v>519720</v>
      </c>
      <c r="G3225" s="5">
        <f t="shared" si="2186"/>
        <v>1161</v>
      </c>
      <c r="H3225" s="5">
        <v>0</v>
      </c>
      <c r="I3225" s="6">
        <f t="shared" si="2187"/>
        <v>2270</v>
      </c>
      <c r="J3225">
        <v>0</v>
      </c>
      <c r="K3225" s="11">
        <f t="shared" si="2188"/>
        <v>8</v>
      </c>
      <c r="L3225">
        <v>0</v>
      </c>
      <c r="M3225">
        <v>0</v>
      </c>
      <c r="N3225" s="7">
        <v>0</v>
      </c>
      <c r="O3225" s="7" t="str">
        <f t="shared" ref="O3225:Q3225" si="2212">O3125</f>
        <v>1-1,2-23</v>
      </c>
      <c r="P3225" s="5" t="str">
        <f t="shared" si="2190"/>
        <v>1-1461236</v>
      </c>
      <c r="Q3225" s="7">
        <f t="shared" si="2212"/>
        <v>0</v>
      </c>
      <c r="R3225" s="5">
        <f t="shared" si="2191"/>
        <v>519720</v>
      </c>
      <c r="S3225" s="5">
        <v>15</v>
      </c>
      <c r="T3225" s="5">
        <v>0</v>
      </c>
      <c r="U3225">
        <f>[2]升级消耗!$M225</f>
        <v>1461236</v>
      </c>
      <c r="V3225">
        <f t="shared" si="2165"/>
        <v>2</v>
      </c>
      <c r="AA3225" s="5">
        <f t="shared" si="2192"/>
        <v>2270</v>
      </c>
    </row>
    <row r="3226" spans="1:27">
      <c r="A3226" s="5">
        <f t="shared" si="2184"/>
        <v>1011223</v>
      </c>
      <c r="B3226" s="5">
        <f t="shared" si="2162"/>
        <v>1011</v>
      </c>
      <c r="C3226" s="5">
        <f>VLOOKUP(B3226,[1]role!$A:$J,10,1)</f>
        <v>55</v>
      </c>
      <c r="D3226" s="5">
        <f t="shared" si="2163"/>
        <v>223</v>
      </c>
      <c r="E3226" s="10" t="s">
        <v>242</v>
      </c>
      <c r="F3226" s="5">
        <f>[2]攻击!$O228</f>
        <v>527688</v>
      </c>
      <c r="G3226" s="5">
        <f t="shared" si="2186"/>
        <v>1166</v>
      </c>
      <c r="H3226" s="5">
        <v>0</v>
      </c>
      <c r="I3226" s="6">
        <f t="shared" si="2187"/>
        <v>2280</v>
      </c>
      <c r="J3226">
        <v>0</v>
      </c>
      <c r="K3226" s="11">
        <f t="shared" si="2188"/>
        <v>8</v>
      </c>
      <c r="L3226">
        <v>0</v>
      </c>
      <c r="M3226">
        <v>0</v>
      </c>
      <c r="N3226" s="7">
        <v>0</v>
      </c>
      <c r="O3226" s="7" t="str">
        <f t="shared" ref="O3226:Q3226" si="2213">O3126</f>
        <v>1-1,2-24</v>
      </c>
      <c r="P3226" s="5" t="str">
        <f t="shared" si="2190"/>
        <v>1-1483638</v>
      </c>
      <c r="Q3226" s="7">
        <f t="shared" si="2213"/>
        <v>0</v>
      </c>
      <c r="R3226" s="5">
        <f t="shared" si="2191"/>
        <v>527688</v>
      </c>
      <c r="S3226" s="5">
        <v>15</v>
      </c>
      <c r="T3226" s="5">
        <v>0</v>
      </c>
      <c r="U3226">
        <f>[2]升级消耗!$M226</f>
        <v>1483638</v>
      </c>
      <c r="V3226">
        <f t="shared" si="2165"/>
        <v>2</v>
      </c>
      <c r="AA3226" s="5">
        <f t="shared" si="2192"/>
        <v>2280</v>
      </c>
    </row>
    <row r="3227" spans="1:27">
      <c r="A3227" s="5">
        <f t="shared" si="2184"/>
        <v>1011224</v>
      </c>
      <c r="B3227" s="5">
        <f t="shared" si="2162"/>
        <v>1011</v>
      </c>
      <c r="C3227" s="5">
        <f>VLOOKUP(B3227,[1]role!$A:$J,10,1)</f>
        <v>55</v>
      </c>
      <c r="D3227" s="5">
        <f t="shared" si="2163"/>
        <v>224</v>
      </c>
      <c r="E3227" s="10" t="s">
        <v>242</v>
      </c>
      <c r="F3227" s="5">
        <f>[2]攻击!$O229</f>
        <v>535656</v>
      </c>
      <c r="G3227" s="5">
        <f t="shared" si="2186"/>
        <v>1171</v>
      </c>
      <c r="H3227" s="5">
        <v>0</v>
      </c>
      <c r="I3227" s="6">
        <f t="shared" si="2187"/>
        <v>2290</v>
      </c>
      <c r="J3227">
        <v>0</v>
      </c>
      <c r="K3227" s="11">
        <f t="shared" si="2188"/>
        <v>8</v>
      </c>
      <c r="L3227">
        <v>0</v>
      </c>
      <c r="M3227">
        <v>0</v>
      </c>
      <c r="N3227" s="7">
        <v>0</v>
      </c>
      <c r="O3227" s="7" t="str">
        <f t="shared" ref="O3227:Q3227" si="2214">O3127</f>
        <v>1-1,2-25</v>
      </c>
      <c r="P3227" s="5" t="str">
        <f t="shared" si="2190"/>
        <v>1-1506040</v>
      </c>
      <c r="Q3227" s="7">
        <f t="shared" si="2214"/>
        <v>0</v>
      </c>
      <c r="R3227" s="5">
        <f t="shared" si="2191"/>
        <v>535656</v>
      </c>
      <c r="S3227" s="5">
        <v>15</v>
      </c>
      <c r="T3227" s="5">
        <v>0</v>
      </c>
      <c r="U3227">
        <f>[2]升级消耗!$M227</f>
        <v>1506040</v>
      </c>
      <c r="V3227">
        <f t="shared" si="2165"/>
        <v>2</v>
      </c>
      <c r="AA3227" s="5">
        <f t="shared" si="2192"/>
        <v>2290</v>
      </c>
    </row>
    <row r="3228" spans="1:27">
      <c r="A3228" s="5">
        <f t="shared" si="2184"/>
        <v>1011225</v>
      </c>
      <c r="B3228" s="5">
        <f t="shared" si="2162"/>
        <v>1011</v>
      </c>
      <c r="C3228" s="5">
        <f>VLOOKUP(B3228,[1]role!$A:$J,10,1)</f>
        <v>55</v>
      </c>
      <c r="D3228" s="5">
        <f t="shared" si="2163"/>
        <v>225</v>
      </c>
      <c r="E3228" s="10" t="s">
        <v>242</v>
      </c>
      <c r="F3228" s="5">
        <f>[2]攻击!$O230</f>
        <v>543632</v>
      </c>
      <c r="G3228" s="5">
        <f t="shared" si="2186"/>
        <v>1176</v>
      </c>
      <c r="H3228" s="5">
        <v>0</v>
      </c>
      <c r="I3228" s="6">
        <f t="shared" si="2187"/>
        <v>2300</v>
      </c>
      <c r="J3228">
        <v>0</v>
      </c>
      <c r="K3228" s="11">
        <f t="shared" si="2188"/>
        <v>8</v>
      </c>
      <c r="L3228">
        <v>0</v>
      </c>
      <c r="M3228">
        <v>0</v>
      </c>
      <c r="N3228" s="7">
        <v>0</v>
      </c>
      <c r="O3228" s="7" t="str">
        <f t="shared" ref="O3228:Q3228" si="2215">O3128</f>
        <v>1-1,2-26</v>
      </c>
      <c r="P3228" s="5" t="str">
        <f t="shared" si="2190"/>
        <v>1-1528465</v>
      </c>
      <c r="Q3228" s="7">
        <f t="shared" si="2215"/>
        <v>0</v>
      </c>
      <c r="R3228" s="5">
        <f t="shared" si="2191"/>
        <v>543632</v>
      </c>
      <c r="S3228" s="5">
        <v>15</v>
      </c>
      <c r="T3228" s="5">
        <v>0</v>
      </c>
      <c r="U3228">
        <f>[2]升级消耗!$M228</f>
        <v>1528465</v>
      </c>
      <c r="V3228">
        <f t="shared" si="2165"/>
        <v>2</v>
      </c>
      <c r="AA3228" s="5">
        <f t="shared" si="2192"/>
        <v>2300</v>
      </c>
    </row>
    <row r="3229" spans="1:27">
      <c r="A3229" s="5">
        <f t="shared" si="2184"/>
        <v>1011226</v>
      </c>
      <c r="B3229" s="5">
        <f t="shared" si="2162"/>
        <v>1011</v>
      </c>
      <c r="C3229" s="5">
        <f>VLOOKUP(B3229,[1]role!$A:$J,10,1)</f>
        <v>55</v>
      </c>
      <c r="D3229" s="5">
        <f t="shared" si="2163"/>
        <v>226</v>
      </c>
      <c r="E3229" s="10" t="s">
        <v>242</v>
      </c>
      <c r="F3229" s="5">
        <f>[2]攻击!$O231</f>
        <v>555592</v>
      </c>
      <c r="G3229" s="5">
        <f t="shared" si="2186"/>
        <v>1181</v>
      </c>
      <c r="H3229" s="5">
        <v>0</v>
      </c>
      <c r="I3229" s="6">
        <f t="shared" si="2187"/>
        <v>2310</v>
      </c>
      <c r="J3229">
        <v>0</v>
      </c>
      <c r="K3229" s="11">
        <f t="shared" si="2188"/>
        <v>8</v>
      </c>
      <c r="L3229">
        <v>0</v>
      </c>
      <c r="M3229">
        <v>0</v>
      </c>
      <c r="N3229" s="7">
        <v>0</v>
      </c>
      <c r="O3229" s="7" t="str">
        <f t="shared" ref="O3229:Q3229" si="2216">O3129</f>
        <v>1-1,2-27</v>
      </c>
      <c r="P3229" s="5" t="str">
        <f t="shared" si="2190"/>
        <v>1-1562090</v>
      </c>
      <c r="Q3229" s="7">
        <f t="shared" si="2216"/>
        <v>0</v>
      </c>
      <c r="R3229" s="5">
        <f t="shared" si="2191"/>
        <v>555592</v>
      </c>
      <c r="S3229" s="5">
        <v>15</v>
      </c>
      <c r="T3229" s="5">
        <v>0</v>
      </c>
      <c r="U3229">
        <f>[2]升级消耗!$M229</f>
        <v>1562090</v>
      </c>
      <c r="V3229">
        <f t="shared" si="2165"/>
        <v>2</v>
      </c>
      <c r="AA3229" s="5">
        <f t="shared" si="2192"/>
        <v>2310</v>
      </c>
    </row>
    <row r="3230" spans="1:27">
      <c r="A3230" s="5">
        <f t="shared" si="2184"/>
        <v>1011227</v>
      </c>
      <c r="B3230" s="5">
        <f t="shared" si="2162"/>
        <v>1011</v>
      </c>
      <c r="C3230" s="5">
        <f>VLOOKUP(B3230,[1]role!$A:$J,10,1)</f>
        <v>55</v>
      </c>
      <c r="D3230" s="5">
        <f t="shared" si="2163"/>
        <v>227</v>
      </c>
      <c r="E3230" s="10" t="s">
        <v>242</v>
      </c>
      <c r="F3230" s="5">
        <f>[2]攻击!$O232</f>
        <v>567552</v>
      </c>
      <c r="G3230" s="5">
        <f t="shared" si="2186"/>
        <v>1186</v>
      </c>
      <c r="H3230" s="5">
        <v>0</v>
      </c>
      <c r="I3230" s="6">
        <f t="shared" si="2187"/>
        <v>2320</v>
      </c>
      <c r="J3230">
        <v>0</v>
      </c>
      <c r="K3230" s="11">
        <f t="shared" si="2188"/>
        <v>8</v>
      </c>
      <c r="L3230">
        <v>0</v>
      </c>
      <c r="M3230">
        <v>0</v>
      </c>
      <c r="N3230" s="7">
        <v>0</v>
      </c>
      <c r="O3230" s="7" t="str">
        <f t="shared" ref="O3230:Q3230" si="2217">O3130</f>
        <v>1-1,2-28</v>
      </c>
      <c r="P3230" s="5" t="str">
        <f t="shared" si="2190"/>
        <v>1-1595716</v>
      </c>
      <c r="Q3230" s="7">
        <f t="shared" si="2217"/>
        <v>0</v>
      </c>
      <c r="R3230" s="5">
        <f t="shared" si="2191"/>
        <v>567552</v>
      </c>
      <c r="S3230" s="5">
        <v>15</v>
      </c>
      <c r="T3230" s="5">
        <v>0</v>
      </c>
      <c r="U3230">
        <f>[2]升级消耗!$M230</f>
        <v>1595716</v>
      </c>
      <c r="V3230">
        <f t="shared" si="2165"/>
        <v>2</v>
      </c>
      <c r="AA3230" s="5">
        <f t="shared" si="2192"/>
        <v>2320</v>
      </c>
    </row>
    <row r="3231" spans="1:27">
      <c r="A3231" s="5">
        <f t="shared" si="2184"/>
        <v>1011228</v>
      </c>
      <c r="B3231" s="5">
        <f t="shared" si="2162"/>
        <v>1011</v>
      </c>
      <c r="C3231" s="5">
        <f>VLOOKUP(B3231,[1]role!$A:$J,10,1)</f>
        <v>55</v>
      </c>
      <c r="D3231" s="5">
        <f t="shared" si="2163"/>
        <v>228</v>
      </c>
      <c r="E3231" s="10" t="s">
        <v>242</v>
      </c>
      <c r="F3231" s="5">
        <f>[2]攻击!$O233</f>
        <v>579520</v>
      </c>
      <c r="G3231" s="5">
        <f t="shared" si="2186"/>
        <v>1191</v>
      </c>
      <c r="H3231" s="5">
        <v>0</v>
      </c>
      <c r="I3231" s="6">
        <f t="shared" si="2187"/>
        <v>2330</v>
      </c>
      <c r="J3231">
        <v>0</v>
      </c>
      <c r="K3231" s="11">
        <f t="shared" si="2188"/>
        <v>8</v>
      </c>
      <c r="L3231">
        <v>0</v>
      </c>
      <c r="M3231">
        <v>0</v>
      </c>
      <c r="N3231" s="7">
        <v>0</v>
      </c>
      <c r="O3231" s="7" t="str">
        <f t="shared" ref="O3231:Q3231" si="2218">O3131</f>
        <v>1-1,2-29</v>
      </c>
      <c r="P3231" s="5" t="str">
        <f t="shared" si="2190"/>
        <v>1-1629364</v>
      </c>
      <c r="Q3231" s="7">
        <f t="shared" si="2218"/>
        <v>0</v>
      </c>
      <c r="R3231" s="5">
        <f t="shared" si="2191"/>
        <v>579520</v>
      </c>
      <c r="S3231" s="5">
        <v>15</v>
      </c>
      <c r="T3231" s="5">
        <v>0</v>
      </c>
      <c r="U3231">
        <f>[2]升级消耗!$M231</f>
        <v>1629364</v>
      </c>
      <c r="V3231">
        <f t="shared" si="2165"/>
        <v>2</v>
      </c>
      <c r="AA3231" s="5">
        <f t="shared" si="2192"/>
        <v>2330</v>
      </c>
    </row>
    <row r="3232" spans="1:27">
      <c r="A3232" s="5">
        <f t="shared" si="2184"/>
        <v>1011229</v>
      </c>
      <c r="B3232" s="5">
        <f t="shared" si="2162"/>
        <v>1011</v>
      </c>
      <c r="C3232" s="5">
        <f>VLOOKUP(B3232,[1]role!$A:$J,10,1)</f>
        <v>55</v>
      </c>
      <c r="D3232" s="5">
        <f t="shared" si="2163"/>
        <v>229</v>
      </c>
      <c r="E3232" s="10" t="s">
        <v>242</v>
      </c>
      <c r="F3232" s="5">
        <f>[2]攻击!$O234</f>
        <v>591488</v>
      </c>
      <c r="G3232" s="5">
        <f t="shared" si="2186"/>
        <v>1196</v>
      </c>
      <c r="H3232" s="5">
        <v>0</v>
      </c>
      <c r="I3232" s="6">
        <f t="shared" si="2187"/>
        <v>2340</v>
      </c>
      <c r="J3232">
        <v>0</v>
      </c>
      <c r="K3232" s="11">
        <f t="shared" si="2188"/>
        <v>8</v>
      </c>
      <c r="L3232">
        <v>0</v>
      </c>
      <c r="M3232">
        <v>0</v>
      </c>
      <c r="N3232" s="7">
        <v>0</v>
      </c>
      <c r="O3232" s="7" t="str">
        <f t="shared" ref="O3232:Q3232" si="2219">O3132</f>
        <v>1-1,2-30</v>
      </c>
      <c r="P3232" s="5" t="str">
        <f t="shared" si="2190"/>
        <v>1-1663013</v>
      </c>
      <c r="Q3232" s="7">
        <f t="shared" si="2219"/>
        <v>0</v>
      </c>
      <c r="R3232" s="5">
        <f t="shared" si="2191"/>
        <v>591488</v>
      </c>
      <c r="S3232" s="5">
        <v>15</v>
      </c>
      <c r="T3232" s="5">
        <v>0</v>
      </c>
      <c r="U3232">
        <f>[2]升级消耗!$M232</f>
        <v>1663013</v>
      </c>
      <c r="V3232">
        <f t="shared" si="2165"/>
        <v>2</v>
      </c>
      <c r="AA3232" s="5">
        <f t="shared" si="2192"/>
        <v>2340</v>
      </c>
    </row>
    <row r="3233" spans="1:27">
      <c r="A3233" s="5">
        <f t="shared" si="2184"/>
        <v>1011230</v>
      </c>
      <c r="B3233" s="5">
        <f t="shared" si="2162"/>
        <v>1011</v>
      </c>
      <c r="C3233" s="5">
        <f>VLOOKUP(B3233,[1]role!$A:$J,10,1)</f>
        <v>55</v>
      </c>
      <c r="D3233" s="5">
        <f t="shared" si="2163"/>
        <v>230</v>
      </c>
      <c r="E3233" s="10" t="s">
        <v>242</v>
      </c>
      <c r="F3233" s="5">
        <f>[2]攻击!$O235</f>
        <v>603464</v>
      </c>
      <c r="G3233" s="5">
        <f t="shared" si="2186"/>
        <v>1201</v>
      </c>
      <c r="H3233" s="5">
        <v>0</v>
      </c>
      <c r="I3233" s="6">
        <f t="shared" si="2187"/>
        <v>2350</v>
      </c>
      <c r="J3233">
        <v>0</v>
      </c>
      <c r="K3233" s="11">
        <f t="shared" si="2188"/>
        <v>8</v>
      </c>
      <c r="L3233">
        <v>0</v>
      </c>
      <c r="M3233">
        <v>0</v>
      </c>
      <c r="N3233" s="7">
        <v>0</v>
      </c>
      <c r="O3233" s="7" t="str">
        <f t="shared" ref="O3233:Q3233" si="2220">O3133</f>
        <v>1-1,2-31</v>
      </c>
      <c r="P3233" s="5" t="str">
        <f t="shared" si="2190"/>
        <v>1-1696684</v>
      </c>
      <c r="Q3233" s="7">
        <f t="shared" si="2220"/>
        <v>0</v>
      </c>
      <c r="R3233" s="5">
        <f t="shared" si="2191"/>
        <v>603464</v>
      </c>
      <c r="S3233" s="5">
        <v>15</v>
      </c>
      <c r="T3233" s="5">
        <v>0</v>
      </c>
      <c r="U3233">
        <f>[2]升级消耗!$M233</f>
        <v>1696684</v>
      </c>
      <c r="V3233">
        <f t="shared" si="2165"/>
        <v>2</v>
      </c>
      <c r="AA3233" s="5">
        <f t="shared" si="2192"/>
        <v>2350</v>
      </c>
    </row>
    <row r="3234" spans="1:27">
      <c r="A3234" s="5">
        <f t="shared" si="2184"/>
        <v>1011231</v>
      </c>
      <c r="B3234" s="5">
        <f t="shared" si="2162"/>
        <v>1011</v>
      </c>
      <c r="C3234" s="5">
        <f>VLOOKUP(B3234,[1]role!$A:$J,10,1)</f>
        <v>55</v>
      </c>
      <c r="D3234" s="5">
        <f t="shared" si="2163"/>
        <v>231</v>
      </c>
      <c r="E3234" s="10" t="s">
        <v>242</v>
      </c>
      <c r="F3234" s="5">
        <f>[2]攻击!$O236</f>
        <v>615440</v>
      </c>
      <c r="G3234" s="5">
        <f t="shared" si="2186"/>
        <v>1206</v>
      </c>
      <c r="H3234" s="5">
        <v>0</v>
      </c>
      <c r="I3234" s="6">
        <f t="shared" si="2187"/>
        <v>2360</v>
      </c>
      <c r="J3234">
        <v>0</v>
      </c>
      <c r="K3234" s="11">
        <f t="shared" si="2188"/>
        <v>8</v>
      </c>
      <c r="L3234">
        <v>0</v>
      </c>
      <c r="M3234">
        <v>0</v>
      </c>
      <c r="N3234" s="7">
        <v>0</v>
      </c>
      <c r="O3234" s="7" t="str">
        <f t="shared" ref="O3234:Q3234" si="2221">O3134</f>
        <v>1-1,2-32</v>
      </c>
      <c r="P3234" s="5" t="str">
        <f t="shared" si="2190"/>
        <v>1-1730355</v>
      </c>
      <c r="Q3234" s="7">
        <f t="shared" si="2221"/>
        <v>0</v>
      </c>
      <c r="R3234" s="5">
        <f t="shared" si="2191"/>
        <v>615440</v>
      </c>
      <c r="S3234" s="5">
        <v>15</v>
      </c>
      <c r="T3234" s="5">
        <v>0</v>
      </c>
      <c r="U3234">
        <f>[2]升级消耗!$M234</f>
        <v>1730355</v>
      </c>
      <c r="V3234">
        <f t="shared" si="2165"/>
        <v>2</v>
      </c>
      <c r="AA3234" s="5">
        <f t="shared" si="2192"/>
        <v>2360</v>
      </c>
    </row>
    <row r="3235" spans="1:27">
      <c r="A3235" s="5">
        <f t="shared" si="2184"/>
        <v>1011232</v>
      </c>
      <c r="B3235" s="5">
        <f t="shared" si="2162"/>
        <v>1011</v>
      </c>
      <c r="C3235" s="5">
        <f>VLOOKUP(B3235,[1]role!$A:$J,10,1)</f>
        <v>55</v>
      </c>
      <c r="D3235" s="5">
        <f t="shared" si="2163"/>
        <v>232</v>
      </c>
      <c r="E3235" s="10" t="s">
        <v>242</v>
      </c>
      <c r="F3235" s="5">
        <f>[2]攻击!$O237</f>
        <v>627424</v>
      </c>
      <c r="G3235" s="5">
        <f t="shared" si="2186"/>
        <v>1211</v>
      </c>
      <c r="H3235" s="5">
        <v>0</v>
      </c>
      <c r="I3235" s="6">
        <f t="shared" si="2187"/>
        <v>2370</v>
      </c>
      <c r="J3235">
        <v>0</v>
      </c>
      <c r="K3235" s="11">
        <f t="shared" si="2188"/>
        <v>8</v>
      </c>
      <c r="L3235">
        <v>0</v>
      </c>
      <c r="M3235">
        <v>0</v>
      </c>
      <c r="N3235" s="7">
        <v>0</v>
      </c>
      <c r="O3235" s="7" t="str">
        <f t="shared" ref="O3235:Q3235" si="2222">O3135</f>
        <v>1-1,2-33</v>
      </c>
      <c r="P3235" s="5" t="str">
        <f t="shared" si="2190"/>
        <v>1-1764048</v>
      </c>
      <c r="Q3235" s="7">
        <f t="shared" si="2222"/>
        <v>0</v>
      </c>
      <c r="R3235" s="5">
        <f t="shared" si="2191"/>
        <v>627424</v>
      </c>
      <c r="S3235" s="5">
        <v>15</v>
      </c>
      <c r="T3235" s="5">
        <v>0</v>
      </c>
      <c r="U3235">
        <f>[2]升级消耗!$M235</f>
        <v>1764048</v>
      </c>
      <c r="V3235">
        <f t="shared" si="2165"/>
        <v>2</v>
      </c>
      <c r="AA3235" s="5">
        <f t="shared" si="2192"/>
        <v>2370</v>
      </c>
    </row>
    <row r="3236" spans="1:27">
      <c r="A3236" s="5">
        <f t="shared" si="2184"/>
        <v>1011233</v>
      </c>
      <c r="B3236" s="5">
        <f t="shared" si="2162"/>
        <v>1011</v>
      </c>
      <c r="C3236" s="5">
        <f>VLOOKUP(B3236,[1]role!$A:$J,10,1)</f>
        <v>55</v>
      </c>
      <c r="D3236" s="5">
        <f t="shared" si="2163"/>
        <v>233</v>
      </c>
      <c r="E3236" s="10" t="s">
        <v>242</v>
      </c>
      <c r="F3236" s="5">
        <f>[2]攻击!$O238</f>
        <v>639408</v>
      </c>
      <c r="G3236" s="5">
        <f t="shared" si="2186"/>
        <v>1216</v>
      </c>
      <c r="H3236" s="5">
        <v>0</v>
      </c>
      <c r="I3236" s="6">
        <f t="shared" si="2187"/>
        <v>2380</v>
      </c>
      <c r="J3236">
        <v>0</v>
      </c>
      <c r="K3236" s="11">
        <f t="shared" si="2188"/>
        <v>8</v>
      </c>
      <c r="L3236">
        <v>0</v>
      </c>
      <c r="M3236">
        <v>0</v>
      </c>
      <c r="N3236" s="7">
        <v>0</v>
      </c>
      <c r="O3236" s="7" t="str">
        <f t="shared" ref="O3236:Q3236" si="2223">O3136</f>
        <v>1-1,2-34</v>
      </c>
      <c r="P3236" s="5" t="str">
        <f t="shared" si="2190"/>
        <v>1-1797742</v>
      </c>
      <c r="Q3236" s="7">
        <f t="shared" si="2223"/>
        <v>0</v>
      </c>
      <c r="R3236" s="5">
        <f t="shared" si="2191"/>
        <v>639408</v>
      </c>
      <c r="S3236" s="5">
        <v>15</v>
      </c>
      <c r="T3236" s="5">
        <v>0</v>
      </c>
      <c r="U3236">
        <f>[2]升级消耗!$M236</f>
        <v>1797742</v>
      </c>
      <c r="V3236">
        <f t="shared" si="2165"/>
        <v>2</v>
      </c>
      <c r="AA3236" s="5">
        <f t="shared" si="2192"/>
        <v>2380</v>
      </c>
    </row>
    <row r="3237" spans="1:27">
      <c r="A3237" s="5">
        <f t="shared" si="2184"/>
        <v>1011234</v>
      </c>
      <c r="B3237" s="5">
        <f t="shared" si="2162"/>
        <v>1011</v>
      </c>
      <c r="C3237" s="5">
        <f>VLOOKUP(B3237,[1]role!$A:$J,10,1)</f>
        <v>55</v>
      </c>
      <c r="D3237" s="5">
        <f t="shared" si="2163"/>
        <v>234</v>
      </c>
      <c r="E3237" s="10" t="s">
        <v>242</v>
      </c>
      <c r="F3237" s="5">
        <f>[2]攻击!$O239</f>
        <v>651400</v>
      </c>
      <c r="G3237" s="5">
        <f t="shared" si="2186"/>
        <v>1221</v>
      </c>
      <c r="H3237" s="5">
        <v>0</v>
      </c>
      <c r="I3237" s="6">
        <f t="shared" si="2187"/>
        <v>2390</v>
      </c>
      <c r="J3237">
        <v>0</v>
      </c>
      <c r="K3237" s="11">
        <f t="shared" si="2188"/>
        <v>8</v>
      </c>
      <c r="L3237">
        <v>0</v>
      </c>
      <c r="M3237">
        <v>0</v>
      </c>
      <c r="N3237" s="7">
        <v>0</v>
      </c>
      <c r="O3237" s="7" t="str">
        <f t="shared" ref="O3237:Q3237" si="2224">O3137</f>
        <v>1-1,2-35</v>
      </c>
      <c r="P3237" s="5" t="str">
        <f t="shared" si="2190"/>
        <v>1-1831459</v>
      </c>
      <c r="Q3237" s="7">
        <f t="shared" si="2224"/>
        <v>0</v>
      </c>
      <c r="R3237" s="5">
        <f t="shared" si="2191"/>
        <v>651400</v>
      </c>
      <c r="S3237" s="5">
        <v>15</v>
      </c>
      <c r="T3237" s="5">
        <v>0</v>
      </c>
      <c r="U3237">
        <f>[2]升级消耗!$M237</f>
        <v>1831459</v>
      </c>
      <c r="V3237">
        <f t="shared" si="2165"/>
        <v>2</v>
      </c>
      <c r="AA3237" s="5">
        <f t="shared" si="2192"/>
        <v>2390</v>
      </c>
    </row>
    <row r="3238" spans="1:27">
      <c r="A3238" s="5">
        <f t="shared" si="2184"/>
        <v>1011235</v>
      </c>
      <c r="B3238" s="5">
        <f t="shared" si="2162"/>
        <v>1011</v>
      </c>
      <c r="C3238" s="5">
        <f>VLOOKUP(B3238,[1]role!$A:$J,10,1)</f>
        <v>55</v>
      </c>
      <c r="D3238" s="5">
        <f t="shared" si="2163"/>
        <v>235</v>
      </c>
      <c r="E3238" s="10" t="s">
        <v>242</v>
      </c>
      <c r="F3238" s="5">
        <f>[2]攻击!$O240</f>
        <v>663392</v>
      </c>
      <c r="G3238" s="5">
        <f t="shared" si="2186"/>
        <v>1226</v>
      </c>
      <c r="H3238" s="5">
        <v>0</v>
      </c>
      <c r="I3238" s="6">
        <f t="shared" si="2187"/>
        <v>2400</v>
      </c>
      <c r="J3238">
        <v>0</v>
      </c>
      <c r="K3238" s="11">
        <f t="shared" si="2188"/>
        <v>8</v>
      </c>
      <c r="L3238">
        <v>0</v>
      </c>
      <c r="M3238">
        <v>0</v>
      </c>
      <c r="N3238" s="7">
        <v>0</v>
      </c>
      <c r="O3238" s="7" t="str">
        <f t="shared" ref="O3238:Q3238" si="2225">O3138</f>
        <v>1-1,2-36</v>
      </c>
      <c r="P3238" s="5" t="str">
        <f t="shared" si="2190"/>
        <v>1-1865175</v>
      </c>
      <c r="Q3238" s="7">
        <f t="shared" si="2225"/>
        <v>0</v>
      </c>
      <c r="R3238" s="5">
        <f t="shared" si="2191"/>
        <v>663392</v>
      </c>
      <c r="S3238" s="5">
        <v>15</v>
      </c>
      <c r="T3238" s="5">
        <v>0</v>
      </c>
      <c r="U3238">
        <f>[2]升级消耗!$M238</f>
        <v>1865175</v>
      </c>
      <c r="V3238">
        <f t="shared" si="2165"/>
        <v>2</v>
      </c>
      <c r="AA3238" s="5">
        <f t="shared" si="2192"/>
        <v>2400</v>
      </c>
    </row>
    <row r="3239" spans="1:27">
      <c r="A3239" s="5">
        <f t="shared" si="2184"/>
        <v>1011236</v>
      </c>
      <c r="B3239" s="5">
        <f t="shared" si="2162"/>
        <v>1011</v>
      </c>
      <c r="C3239" s="5">
        <f>VLOOKUP(B3239,[1]role!$A:$J,10,1)</f>
        <v>55</v>
      </c>
      <c r="D3239" s="5">
        <f t="shared" si="2163"/>
        <v>236</v>
      </c>
      <c r="E3239" s="10" t="s">
        <v>242</v>
      </c>
      <c r="F3239" s="5">
        <f>[2]攻击!$O241</f>
        <v>675392</v>
      </c>
      <c r="G3239" s="5">
        <f t="shared" si="2186"/>
        <v>1231</v>
      </c>
      <c r="H3239" s="5">
        <v>0</v>
      </c>
      <c r="I3239" s="6">
        <f t="shared" si="2187"/>
        <v>2410</v>
      </c>
      <c r="J3239">
        <v>0</v>
      </c>
      <c r="K3239" s="11">
        <f t="shared" si="2188"/>
        <v>8</v>
      </c>
      <c r="L3239">
        <v>0</v>
      </c>
      <c r="M3239">
        <v>0</v>
      </c>
      <c r="N3239" s="7">
        <v>0</v>
      </c>
      <c r="O3239" s="7" t="str">
        <f t="shared" ref="O3239:Q3239" si="2226">O3139</f>
        <v>1-1,2-37</v>
      </c>
      <c r="P3239" s="5" t="str">
        <f t="shared" si="2190"/>
        <v>1-1898914</v>
      </c>
      <c r="Q3239" s="7">
        <f t="shared" si="2226"/>
        <v>0</v>
      </c>
      <c r="R3239" s="5">
        <f t="shared" si="2191"/>
        <v>675392</v>
      </c>
      <c r="S3239" s="5">
        <v>15</v>
      </c>
      <c r="T3239" s="5">
        <v>0</v>
      </c>
      <c r="U3239">
        <f>[2]升级消耗!$M239</f>
        <v>1898914</v>
      </c>
      <c r="V3239">
        <f t="shared" si="2165"/>
        <v>2</v>
      </c>
      <c r="AA3239" s="5">
        <f t="shared" si="2192"/>
        <v>2410</v>
      </c>
    </row>
    <row r="3240" spans="1:27">
      <c r="A3240" s="5">
        <f t="shared" si="2184"/>
        <v>1011237</v>
      </c>
      <c r="B3240" s="5">
        <f t="shared" si="2162"/>
        <v>1011</v>
      </c>
      <c r="C3240" s="5">
        <f>VLOOKUP(B3240,[1]role!$A:$J,10,1)</f>
        <v>55</v>
      </c>
      <c r="D3240" s="5">
        <f t="shared" si="2163"/>
        <v>237</v>
      </c>
      <c r="E3240" s="10" t="s">
        <v>242</v>
      </c>
      <c r="F3240" s="5">
        <f>[2]攻击!$O242</f>
        <v>687392</v>
      </c>
      <c r="G3240" s="5">
        <f t="shared" si="2186"/>
        <v>1236</v>
      </c>
      <c r="H3240" s="5">
        <v>0</v>
      </c>
      <c r="I3240" s="6">
        <f t="shared" si="2187"/>
        <v>2420</v>
      </c>
      <c r="J3240">
        <v>0</v>
      </c>
      <c r="K3240" s="11">
        <f t="shared" si="2188"/>
        <v>8</v>
      </c>
      <c r="L3240">
        <v>0</v>
      </c>
      <c r="M3240">
        <v>0</v>
      </c>
      <c r="N3240" s="7">
        <v>0</v>
      </c>
      <c r="O3240" s="7" t="str">
        <f t="shared" ref="O3240:Q3240" si="2227">O3140</f>
        <v>1-1,2-38</v>
      </c>
      <c r="P3240" s="5" t="str">
        <f t="shared" si="2190"/>
        <v>1-1932654</v>
      </c>
      <c r="Q3240" s="7">
        <f t="shared" si="2227"/>
        <v>0</v>
      </c>
      <c r="R3240" s="5">
        <f t="shared" si="2191"/>
        <v>687392</v>
      </c>
      <c r="S3240" s="5">
        <v>15</v>
      </c>
      <c r="T3240" s="5">
        <v>0</v>
      </c>
      <c r="U3240">
        <f>[2]升级消耗!$M240</f>
        <v>1932654</v>
      </c>
      <c r="V3240">
        <f t="shared" si="2165"/>
        <v>2</v>
      </c>
      <c r="AA3240" s="5">
        <f t="shared" si="2192"/>
        <v>2420</v>
      </c>
    </row>
    <row r="3241" spans="1:27">
      <c r="A3241" s="5">
        <f t="shared" si="2184"/>
        <v>1011238</v>
      </c>
      <c r="B3241" s="5">
        <f t="shared" si="2162"/>
        <v>1011</v>
      </c>
      <c r="C3241" s="5">
        <f>VLOOKUP(B3241,[1]role!$A:$J,10,1)</f>
        <v>55</v>
      </c>
      <c r="D3241" s="5">
        <f t="shared" si="2163"/>
        <v>238</v>
      </c>
      <c r="E3241" s="10" t="s">
        <v>242</v>
      </c>
      <c r="F3241" s="5">
        <f>[2]攻击!$O243</f>
        <v>699400</v>
      </c>
      <c r="G3241" s="5">
        <f t="shared" si="2186"/>
        <v>1241</v>
      </c>
      <c r="H3241" s="5">
        <v>0</v>
      </c>
      <c r="I3241" s="6">
        <f t="shared" si="2187"/>
        <v>2430</v>
      </c>
      <c r="J3241">
        <v>0</v>
      </c>
      <c r="K3241" s="11">
        <f t="shared" si="2188"/>
        <v>8</v>
      </c>
      <c r="L3241">
        <v>0</v>
      </c>
      <c r="M3241">
        <v>0</v>
      </c>
      <c r="N3241" s="7">
        <v>0</v>
      </c>
      <c r="O3241" s="7" t="str">
        <f t="shared" ref="O3241:Q3241" si="2228">O3141</f>
        <v>1-1,2-39</v>
      </c>
      <c r="P3241" s="5" t="str">
        <f t="shared" si="2190"/>
        <v>1-1966416</v>
      </c>
      <c r="Q3241" s="7">
        <f t="shared" si="2228"/>
        <v>0</v>
      </c>
      <c r="R3241" s="5">
        <f t="shared" si="2191"/>
        <v>699400</v>
      </c>
      <c r="S3241" s="5">
        <v>15</v>
      </c>
      <c r="T3241" s="5">
        <v>0</v>
      </c>
      <c r="U3241">
        <f>[2]升级消耗!$M241</f>
        <v>1966416</v>
      </c>
      <c r="V3241">
        <f t="shared" si="2165"/>
        <v>2</v>
      </c>
      <c r="AA3241" s="5">
        <f t="shared" si="2192"/>
        <v>2430</v>
      </c>
    </row>
    <row r="3242" spans="1:27">
      <c r="A3242" s="5">
        <f t="shared" si="2184"/>
        <v>1011239</v>
      </c>
      <c r="B3242" s="5">
        <f t="shared" si="2162"/>
        <v>1011</v>
      </c>
      <c r="C3242" s="5">
        <f>VLOOKUP(B3242,[1]role!$A:$J,10,1)</f>
        <v>55</v>
      </c>
      <c r="D3242" s="5">
        <f t="shared" si="2163"/>
        <v>239</v>
      </c>
      <c r="E3242" s="10" t="s">
        <v>242</v>
      </c>
      <c r="F3242" s="5">
        <f>[2]攻击!$O244</f>
        <v>711408</v>
      </c>
      <c r="G3242" s="5">
        <f t="shared" si="2186"/>
        <v>1246</v>
      </c>
      <c r="H3242" s="5">
        <v>0</v>
      </c>
      <c r="I3242" s="6">
        <f t="shared" si="2187"/>
        <v>2440</v>
      </c>
      <c r="J3242">
        <v>0</v>
      </c>
      <c r="K3242" s="11">
        <f t="shared" si="2188"/>
        <v>8</v>
      </c>
      <c r="L3242">
        <v>0</v>
      </c>
      <c r="M3242">
        <v>0</v>
      </c>
      <c r="N3242" s="7">
        <v>0</v>
      </c>
      <c r="O3242" s="7" t="str">
        <f t="shared" ref="O3242:Q3242" si="2229">O3142</f>
        <v>1-1,2-40</v>
      </c>
      <c r="P3242" s="5" t="str">
        <f t="shared" si="2190"/>
        <v>1-2000177</v>
      </c>
      <c r="Q3242" s="7">
        <f t="shared" si="2229"/>
        <v>0</v>
      </c>
      <c r="R3242" s="5">
        <f t="shared" si="2191"/>
        <v>711408</v>
      </c>
      <c r="S3242" s="5">
        <v>15</v>
      </c>
      <c r="T3242" s="5">
        <v>0</v>
      </c>
      <c r="U3242">
        <f>[2]升级消耗!$M242</f>
        <v>2000177</v>
      </c>
      <c r="V3242">
        <f t="shared" si="2165"/>
        <v>2</v>
      </c>
      <c r="AA3242" s="5">
        <f t="shared" si="2192"/>
        <v>2440</v>
      </c>
    </row>
    <row r="3243" spans="1:27">
      <c r="A3243" s="5">
        <f t="shared" si="2184"/>
        <v>1011240</v>
      </c>
      <c r="B3243" s="5">
        <f t="shared" si="2162"/>
        <v>1011</v>
      </c>
      <c r="C3243" s="5">
        <f>VLOOKUP(B3243,[1]role!$A:$J,10,1)</f>
        <v>55</v>
      </c>
      <c r="D3243" s="5">
        <f t="shared" si="2163"/>
        <v>240</v>
      </c>
      <c r="E3243" s="10" t="s">
        <v>242</v>
      </c>
      <c r="F3243" s="5">
        <f>[2]攻击!$O245</f>
        <v>723424</v>
      </c>
      <c r="G3243" s="5">
        <f t="shared" si="2186"/>
        <v>1251</v>
      </c>
      <c r="H3243" s="5">
        <v>0</v>
      </c>
      <c r="I3243" s="6">
        <f t="shared" si="2187"/>
        <v>2450</v>
      </c>
      <c r="J3243">
        <v>0</v>
      </c>
      <c r="K3243" s="11">
        <f t="shared" si="2188"/>
        <v>8</v>
      </c>
      <c r="L3243">
        <v>0</v>
      </c>
      <c r="M3243">
        <v>0</v>
      </c>
      <c r="N3243" s="7">
        <v>0</v>
      </c>
      <c r="O3243" s="7" t="str">
        <f t="shared" ref="O3243:Q3243" si="2230">O3143</f>
        <v>1-1,2-41</v>
      </c>
      <c r="P3243" s="5" t="str">
        <f t="shared" si="2190"/>
        <v>1-2033962</v>
      </c>
      <c r="Q3243" s="7">
        <f t="shared" si="2230"/>
        <v>0</v>
      </c>
      <c r="R3243" s="5">
        <f t="shared" si="2191"/>
        <v>723424</v>
      </c>
      <c r="S3243" s="5">
        <v>15</v>
      </c>
      <c r="T3243" s="5">
        <v>0</v>
      </c>
      <c r="U3243">
        <f>[2]升级消耗!$M243</f>
        <v>2033962</v>
      </c>
      <c r="V3243">
        <f t="shared" si="2165"/>
        <v>2</v>
      </c>
      <c r="AA3243" s="5">
        <f t="shared" si="2192"/>
        <v>2450</v>
      </c>
    </row>
    <row r="3244" spans="1:27">
      <c r="A3244" s="5">
        <f t="shared" si="2184"/>
        <v>1011241</v>
      </c>
      <c r="B3244" s="5">
        <f t="shared" si="2162"/>
        <v>1011</v>
      </c>
      <c r="C3244" s="5">
        <f>VLOOKUP(B3244,[1]role!$A:$J,10,1)</f>
        <v>55</v>
      </c>
      <c r="D3244" s="5">
        <f t="shared" si="2163"/>
        <v>241</v>
      </c>
      <c r="E3244" s="10" t="s">
        <v>242</v>
      </c>
      <c r="F3244" s="5">
        <f>[2]攻击!$O246</f>
        <v>735440</v>
      </c>
      <c r="G3244" s="5">
        <f t="shared" si="2186"/>
        <v>1256</v>
      </c>
      <c r="H3244" s="5">
        <v>0</v>
      </c>
      <c r="I3244" s="6">
        <f t="shared" si="2187"/>
        <v>2460</v>
      </c>
      <c r="J3244">
        <v>0</v>
      </c>
      <c r="K3244" s="11">
        <f t="shared" si="2188"/>
        <v>8</v>
      </c>
      <c r="L3244">
        <v>0</v>
      </c>
      <c r="M3244">
        <v>0</v>
      </c>
      <c r="N3244" s="7">
        <v>0</v>
      </c>
      <c r="O3244" s="7" t="str">
        <f t="shared" ref="O3244:Q3244" si="2231">O3144</f>
        <v>1-1,2-42</v>
      </c>
      <c r="P3244" s="5" t="str">
        <f t="shared" si="2190"/>
        <v>1-2067747</v>
      </c>
      <c r="Q3244" s="7">
        <f t="shared" si="2231"/>
        <v>0</v>
      </c>
      <c r="R3244" s="5">
        <f t="shared" si="2191"/>
        <v>735440</v>
      </c>
      <c r="S3244" s="5">
        <v>15</v>
      </c>
      <c r="T3244" s="5">
        <v>0</v>
      </c>
      <c r="U3244">
        <f>[2]升级消耗!$M244</f>
        <v>2067747</v>
      </c>
      <c r="V3244">
        <f t="shared" si="2165"/>
        <v>2</v>
      </c>
      <c r="AA3244" s="5">
        <f t="shared" si="2192"/>
        <v>2460</v>
      </c>
    </row>
    <row r="3245" spans="1:27">
      <c r="A3245" s="5">
        <f t="shared" si="2184"/>
        <v>1011242</v>
      </c>
      <c r="B3245" s="5">
        <f t="shared" si="2162"/>
        <v>1011</v>
      </c>
      <c r="C3245" s="5">
        <f>VLOOKUP(B3245,[1]role!$A:$J,10,1)</f>
        <v>55</v>
      </c>
      <c r="D3245" s="5">
        <f t="shared" si="2163"/>
        <v>242</v>
      </c>
      <c r="E3245" s="10" t="s">
        <v>242</v>
      </c>
      <c r="F3245" s="5">
        <f>[2]攻击!$O247</f>
        <v>747464</v>
      </c>
      <c r="G3245" s="5">
        <f t="shared" si="2186"/>
        <v>1261</v>
      </c>
      <c r="H3245" s="5">
        <v>0</v>
      </c>
      <c r="I3245" s="6">
        <f t="shared" si="2187"/>
        <v>2470</v>
      </c>
      <c r="J3245">
        <v>0</v>
      </c>
      <c r="K3245" s="11">
        <f t="shared" si="2188"/>
        <v>8</v>
      </c>
      <c r="L3245">
        <v>0</v>
      </c>
      <c r="M3245">
        <v>0</v>
      </c>
      <c r="N3245" s="7">
        <v>0</v>
      </c>
      <c r="O3245" s="7" t="str">
        <f t="shared" ref="O3245:Q3245" si="2232">O3145</f>
        <v>1-1,2-43</v>
      </c>
      <c r="P3245" s="5" t="str">
        <f t="shared" si="2190"/>
        <v>1-2101554</v>
      </c>
      <c r="Q3245" s="7">
        <f t="shared" si="2232"/>
        <v>0</v>
      </c>
      <c r="R3245" s="5">
        <f t="shared" si="2191"/>
        <v>747464</v>
      </c>
      <c r="S3245" s="5">
        <v>15</v>
      </c>
      <c r="T3245" s="5">
        <v>0</v>
      </c>
      <c r="U3245">
        <f>[2]升级消耗!$M245</f>
        <v>2101554</v>
      </c>
      <c r="V3245">
        <f t="shared" si="2165"/>
        <v>2</v>
      </c>
      <c r="AA3245" s="5">
        <f t="shared" si="2192"/>
        <v>2470</v>
      </c>
    </row>
    <row r="3246" spans="1:27">
      <c r="A3246" s="5">
        <f t="shared" si="2184"/>
        <v>1011243</v>
      </c>
      <c r="B3246" s="5">
        <f t="shared" si="2162"/>
        <v>1011</v>
      </c>
      <c r="C3246" s="5">
        <f>VLOOKUP(B3246,[1]role!$A:$J,10,1)</f>
        <v>55</v>
      </c>
      <c r="D3246" s="5">
        <f t="shared" si="2163"/>
        <v>243</v>
      </c>
      <c r="E3246" s="10" t="s">
        <v>242</v>
      </c>
      <c r="F3246" s="5">
        <f>[2]攻击!$O248</f>
        <v>759488</v>
      </c>
      <c r="G3246" s="5">
        <f t="shared" si="2186"/>
        <v>1266</v>
      </c>
      <c r="H3246" s="5">
        <v>0</v>
      </c>
      <c r="I3246" s="6">
        <f t="shared" si="2187"/>
        <v>2480</v>
      </c>
      <c r="J3246">
        <v>0</v>
      </c>
      <c r="K3246" s="11">
        <f t="shared" si="2188"/>
        <v>8</v>
      </c>
      <c r="L3246">
        <v>0</v>
      </c>
      <c r="M3246">
        <v>0</v>
      </c>
      <c r="N3246" s="7">
        <v>0</v>
      </c>
      <c r="O3246" s="7" t="str">
        <f t="shared" ref="O3246:Q3246" si="2233">O3146</f>
        <v>1-1,2-44</v>
      </c>
      <c r="P3246" s="5" t="str">
        <f t="shared" si="2190"/>
        <v>1-2135361</v>
      </c>
      <c r="Q3246" s="7">
        <f t="shared" si="2233"/>
        <v>0</v>
      </c>
      <c r="R3246" s="5">
        <f t="shared" si="2191"/>
        <v>759488</v>
      </c>
      <c r="S3246" s="5">
        <v>15</v>
      </c>
      <c r="T3246" s="5">
        <v>0</v>
      </c>
      <c r="U3246">
        <f>[2]升级消耗!$M246</f>
        <v>2135361</v>
      </c>
      <c r="V3246">
        <f t="shared" si="2165"/>
        <v>2</v>
      </c>
      <c r="AA3246" s="5">
        <f t="shared" si="2192"/>
        <v>2480</v>
      </c>
    </row>
    <row r="3247" spans="1:27">
      <c r="A3247" s="5">
        <f t="shared" si="2184"/>
        <v>1011244</v>
      </c>
      <c r="B3247" s="5">
        <f t="shared" si="2162"/>
        <v>1011</v>
      </c>
      <c r="C3247" s="5">
        <f>VLOOKUP(B3247,[1]role!$A:$J,10,1)</f>
        <v>55</v>
      </c>
      <c r="D3247" s="5">
        <f t="shared" si="2163"/>
        <v>244</v>
      </c>
      <c r="E3247" s="10" t="s">
        <v>242</v>
      </c>
      <c r="F3247" s="5">
        <f>[2]攻击!$O249</f>
        <v>771520</v>
      </c>
      <c r="G3247" s="5">
        <f t="shared" si="2186"/>
        <v>1271</v>
      </c>
      <c r="H3247" s="5">
        <v>0</v>
      </c>
      <c r="I3247" s="6">
        <f t="shared" si="2187"/>
        <v>2490</v>
      </c>
      <c r="J3247">
        <v>0</v>
      </c>
      <c r="K3247" s="11">
        <f t="shared" si="2188"/>
        <v>8</v>
      </c>
      <c r="L3247">
        <v>0</v>
      </c>
      <c r="M3247">
        <v>0</v>
      </c>
      <c r="N3247" s="7">
        <v>0</v>
      </c>
      <c r="O3247" s="7" t="str">
        <f t="shared" ref="O3247:Q3247" si="2234">O3147</f>
        <v>1-1,2-45</v>
      </c>
      <c r="P3247" s="5" t="str">
        <f t="shared" si="2190"/>
        <v>1-2169192</v>
      </c>
      <c r="Q3247" s="7">
        <f t="shared" si="2234"/>
        <v>0</v>
      </c>
      <c r="R3247" s="5">
        <f t="shared" si="2191"/>
        <v>771520</v>
      </c>
      <c r="S3247" s="5">
        <v>15</v>
      </c>
      <c r="T3247" s="5">
        <v>0</v>
      </c>
      <c r="U3247">
        <f>[2]升级消耗!$M247</f>
        <v>2169192</v>
      </c>
      <c r="V3247">
        <f t="shared" si="2165"/>
        <v>2</v>
      </c>
      <c r="AA3247" s="5">
        <f t="shared" si="2192"/>
        <v>2490</v>
      </c>
    </row>
    <row r="3248" spans="1:27">
      <c r="A3248" s="5">
        <f t="shared" si="2184"/>
        <v>1011245</v>
      </c>
      <c r="B3248" s="5">
        <f t="shared" si="2162"/>
        <v>1011</v>
      </c>
      <c r="C3248" s="5">
        <f>VLOOKUP(B3248,[1]role!$A:$J,10,1)</f>
        <v>55</v>
      </c>
      <c r="D3248" s="5">
        <f t="shared" si="2163"/>
        <v>245</v>
      </c>
      <c r="E3248" s="10" t="s">
        <v>242</v>
      </c>
      <c r="F3248" s="5">
        <f>[2]攻击!$O250</f>
        <v>783552</v>
      </c>
      <c r="G3248" s="5">
        <f t="shared" si="2186"/>
        <v>1276</v>
      </c>
      <c r="H3248" s="5">
        <v>0</v>
      </c>
      <c r="I3248" s="6">
        <f t="shared" si="2187"/>
        <v>2500</v>
      </c>
      <c r="J3248">
        <v>0</v>
      </c>
      <c r="K3248" s="11">
        <f t="shared" si="2188"/>
        <v>8</v>
      </c>
      <c r="L3248">
        <v>0</v>
      </c>
      <c r="M3248">
        <v>0</v>
      </c>
      <c r="N3248" s="7">
        <v>0</v>
      </c>
      <c r="O3248" s="7" t="str">
        <f t="shared" ref="O3248:Q3248" si="2235">O3148</f>
        <v>1-1,2-46</v>
      </c>
      <c r="P3248" s="5" t="str">
        <f t="shared" si="2190"/>
        <v>1-2203022</v>
      </c>
      <c r="Q3248" s="7">
        <f t="shared" si="2235"/>
        <v>0</v>
      </c>
      <c r="R3248" s="5">
        <f t="shared" si="2191"/>
        <v>783552</v>
      </c>
      <c r="S3248" s="5">
        <v>15</v>
      </c>
      <c r="T3248" s="5">
        <v>0</v>
      </c>
      <c r="U3248">
        <f>[2]升级消耗!$M248</f>
        <v>2203022</v>
      </c>
      <c r="V3248">
        <f t="shared" si="2165"/>
        <v>2</v>
      </c>
      <c r="AA3248" s="5">
        <f t="shared" si="2192"/>
        <v>2500</v>
      </c>
    </row>
    <row r="3249" spans="1:27">
      <c r="A3249" s="5">
        <f t="shared" si="2184"/>
        <v>1011246</v>
      </c>
      <c r="B3249" s="5">
        <f t="shared" ref="B3249:B3312" si="2236">B2949+1</f>
        <v>1011</v>
      </c>
      <c r="C3249" s="5">
        <f>VLOOKUP(B3249,[1]role!$A:$J,10,1)</f>
        <v>55</v>
      </c>
      <c r="D3249" s="5">
        <f t="shared" ref="D3249:D3312" si="2237">D2949</f>
        <v>246</v>
      </c>
      <c r="E3249" s="10" t="s">
        <v>242</v>
      </c>
      <c r="F3249" s="5">
        <f>[2]攻击!$O251</f>
        <v>795592</v>
      </c>
      <c r="G3249" s="5">
        <f t="shared" si="2186"/>
        <v>1281</v>
      </c>
      <c r="H3249" s="5">
        <v>0</v>
      </c>
      <c r="I3249" s="6">
        <f t="shared" si="2187"/>
        <v>2510</v>
      </c>
      <c r="J3249">
        <v>0</v>
      </c>
      <c r="K3249" s="11">
        <f t="shared" si="2188"/>
        <v>8</v>
      </c>
      <c r="L3249">
        <v>0</v>
      </c>
      <c r="M3249">
        <v>0</v>
      </c>
      <c r="N3249" s="7">
        <v>0</v>
      </c>
      <c r="O3249" s="7" t="str">
        <f t="shared" ref="O3249:Q3249" si="2238">O3149</f>
        <v>1-1,2-47</v>
      </c>
      <c r="P3249" s="5" t="str">
        <f t="shared" si="2190"/>
        <v>1-2236874</v>
      </c>
      <c r="Q3249" s="7">
        <f t="shared" si="2238"/>
        <v>0</v>
      </c>
      <c r="R3249" s="5">
        <f t="shared" si="2191"/>
        <v>795592</v>
      </c>
      <c r="S3249" s="5">
        <v>15</v>
      </c>
      <c r="T3249" s="5">
        <v>0</v>
      </c>
      <c r="U3249">
        <f>[2]升级消耗!$M249</f>
        <v>2236874</v>
      </c>
      <c r="V3249">
        <f t="shared" ref="V3249:V3312" si="2239">V2949-0.05</f>
        <v>2</v>
      </c>
      <c r="AA3249" s="5">
        <f t="shared" si="2192"/>
        <v>2510</v>
      </c>
    </row>
    <row r="3250" spans="1:27">
      <c r="A3250" s="5">
        <f t="shared" si="2184"/>
        <v>1011247</v>
      </c>
      <c r="B3250" s="5">
        <f t="shared" si="2236"/>
        <v>1011</v>
      </c>
      <c r="C3250" s="5">
        <f>VLOOKUP(B3250,[1]role!$A:$J,10,1)</f>
        <v>55</v>
      </c>
      <c r="D3250" s="5">
        <f t="shared" si="2237"/>
        <v>247</v>
      </c>
      <c r="E3250" s="10" t="s">
        <v>242</v>
      </c>
      <c r="F3250" s="5">
        <f>[2]攻击!$O252</f>
        <v>807632</v>
      </c>
      <c r="G3250" s="5">
        <f t="shared" si="2186"/>
        <v>1286</v>
      </c>
      <c r="H3250" s="5">
        <v>0</v>
      </c>
      <c r="I3250" s="6">
        <f t="shared" si="2187"/>
        <v>2520</v>
      </c>
      <c r="J3250">
        <v>0</v>
      </c>
      <c r="K3250" s="11">
        <f t="shared" si="2188"/>
        <v>8</v>
      </c>
      <c r="L3250">
        <v>0</v>
      </c>
      <c r="M3250">
        <v>0</v>
      </c>
      <c r="N3250" s="7">
        <v>0</v>
      </c>
      <c r="O3250" s="7" t="str">
        <f t="shared" ref="O3250:Q3250" si="2240">O3150</f>
        <v>1-1,2-48</v>
      </c>
      <c r="P3250" s="5" t="str">
        <f t="shared" si="2190"/>
        <v>1-2270727</v>
      </c>
      <c r="Q3250" s="7">
        <f t="shared" si="2240"/>
        <v>0</v>
      </c>
      <c r="R3250" s="5">
        <f t="shared" si="2191"/>
        <v>807632</v>
      </c>
      <c r="S3250" s="5">
        <v>15</v>
      </c>
      <c r="T3250" s="5">
        <v>0</v>
      </c>
      <c r="U3250">
        <f>[2]升级消耗!$M250</f>
        <v>2270727</v>
      </c>
      <c r="V3250">
        <f t="shared" si="2239"/>
        <v>2</v>
      </c>
      <c r="AA3250" s="5">
        <f t="shared" si="2192"/>
        <v>2520</v>
      </c>
    </row>
    <row r="3251" spans="1:27">
      <c r="A3251" s="5">
        <f t="shared" si="2184"/>
        <v>1011248</v>
      </c>
      <c r="B3251" s="5">
        <f t="shared" si="2236"/>
        <v>1011</v>
      </c>
      <c r="C3251" s="5">
        <f>VLOOKUP(B3251,[1]role!$A:$J,10,1)</f>
        <v>55</v>
      </c>
      <c r="D3251" s="5">
        <f t="shared" si="2237"/>
        <v>248</v>
      </c>
      <c r="E3251" s="10" t="s">
        <v>242</v>
      </c>
      <c r="F3251" s="5">
        <f>[2]攻击!$O253</f>
        <v>819680</v>
      </c>
      <c r="G3251" s="5">
        <f t="shared" si="2186"/>
        <v>1291</v>
      </c>
      <c r="H3251" s="5">
        <v>0</v>
      </c>
      <c r="I3251" s="6">
        <f t="shared" si="2187"/>
        <v>2530</v>
      </c>
      <c r="J3251">
        <v>0</v>
      </c>
      <c r="K3251" s="11">
        <f t="shared" si="2188"/>
        <v>8</v>
      </c>
      <c r="L3251">
        <v>0</v>
      </c>
      <c r="M3251">
        <v>0</v>
      </c>
      <c r="N3251" s="7">
        <v>0</v>
      </c>
      <c r="O3251" s="7" t="str">
        <f t="shared" ref="O3251:Q3251" si="2241">O3151</f>
        <v>1-1,2-49</v>
      </c>
      <c r="P3251" s="5" t="str">
        <f t="shared" si="2190"/>
        <v>1-2304603</v>
      </c>
      <c r="Q3251" s="7">
        <f t="shared" si="2241"/>
        <v>0</v>
      </c>
      <c r="R3251" s="5">
        <f t="shared" si="2191"/>
        <v>819680</v>
      </c>
      <c r="S3251" s="5">
        <v>15</v>
      </c>
      <c r="T3251" s="5">
        <v>0</v>
      </c>
      <c r="U3251">
        <f>[2]升级消耗!$M251</f>
        <v>2304603</v>
      </c>
      <c r="V3251">
        <f t="shared" si="2239"/>
        <v>2</v>
      </c>
      <c r="AA3251" s="5">
        <f t="shared" si="2192"/>
        <v>2530</v>
      </c>
    </row>
    <row r="3252" spans="1:27">
      <c r="A3252" s="5">
        <f t="shared" si="2184"/>
        <v>1011249</v>
      </c>
      <c r="B3252" s="5">
        <f t="shared" si="2236"/>
        <v>1011</v>
      </c>
      <c r="C3252" s="5">
        <f>VLOOKUP(B3252,[1]role!$A:$J,10,1)</f>
        <v>55</v>
      </c>
      <c r="D3252" s="5">
        <f t="shared" si="2237"/>
        <v>249</v>
      </c>
      <c r="E3252" s="10" t="s">
        <v>242</v>
      </c>
      <c r="F3252" s="5">
        <f>[2]攻击!$O254</f>
        <v>831728</v>
      </c>
      <c r="G3252" s="5">
        <f t="shared" si="2186"/>
        <v>1296</v>
      </c>
      <c r="H3252" s="5">
        <v>0</v>
      </c>
      <c r="I3252" s="6">
        <f t="shared" si="2187"/>
        <v>2540</v>
      </c>
      <c r="J3252">
        <v>0</v>
      </c>
      <c r="K3252" s="11">
        <f t="shared" si="2188"/>
        <v>8</v>
      </c>
      <c r="L3252">
        <v>0</v>
      </c>
      <c r="M3252">
        <v>0</v>
      </c>
      <c r="N3252" s="7">
        <v>0</v>
      </c>
      <c r="O3252" s="7" t="str">
        <f t="shared" ref="O3252:Q3252" si="2242">O3152</f>
        <v>1-1,2-50</v>
      </c>
      <c r="P3252" s="5" t="str">
        <f t="shared" si="2190"/>
        <v>1-2338478</v>
      </c>
      <c r="Q3252" s="7">
        <f t="shared" si="2242"/>
        <v>0</v>
      </c>
      <c r="R3252" s="5">
        <f t="shared" si="2191"/>
        <v>831728</v>
      </c>
      <c r="S3252" s="5">
        <v>15</v>
      </c>
      <c r="T3252" s="5">
        <v>0</v>
      </c>
      <c r="U3252">
        <f>[2]升级消耗!$M252</f>
        <v>2338478</v>
      </c>
      <c r="V3252">
        <f t="shared" si="2239"/>
        <v>2</v>
      </c>
      <c r="AA3252" s="5">
        <f t="shared" si="2192"/>
        <v>2540</v>
      </c>
    </row>
    <row r="3253" spans="1:27">
      <c r="A3253" s="5">
        <f t="shared" si="2184"/>
        <v>1011250</v>
      </c>
      <c r="B3253" s="5">
        <f t="shared" si="2236"/>
        <v>1011</v>
      </c>
      <c r="C3253" s="5">
        <f>VLOOKUP(B3253,[1]role!$A:$J,10,1)</f>
        <v>55</v>
      </c>
      <c r="D3253" s="5">
        <f t="shared" si="2237"/>
        <v>250</v>
      </c>
      <c r="E3253" s="10" t="s">
        <v>242</v>
      </c>
      <c r="F3253" s="5">
        <f>[2]攻击!$O255</f>
        <v>843784</v>
      </c>
      <c r="G3253" s="5">
        <f t="shared" si="2186"/>
        <v>1301</v>
      </c>
      <c r="H3253" s="5">
        <v>0</v>
      </c>
      <c r="I3253" s="6">
        <f t="shared" si="2187"/>
        <v>2550</v>
      </c>
      <c r="J3253">
        <v>0</v>
      </c>
      <c r="K3253" s="11">
        <f t="shared" si="2188"/>
        <v>8</v>
      </c>
      <c r="L3253">
        <v>0</v>
      </c>
      <c r="M3253">
        <v>0</v>
      </c>
      <c r="N3253" s="7">
        <v>0</v>
      </c>
      <c r="O3253" s="7" t="str">
        <f t="shared" ref="O3253:Q3253" si="2243">O3153</f>
        <v>1-1,2-51</v>
      </c>
      <c r="P3253" s="5" t="str">
        <f t="shared" si="2190"/>
        <v>1-2372376</v>
      </c>
      <c r="Q3253" s="7">
        <f t="shared" si="2243"/>
        <v>0</v>
      </c>
      <c r="R3253" s="5">
        <f t="shared" si="2191"/>
        <v>843784</v>
      </c>
      <c r="S3253" s="5">
        <v>15</v>
      </c>
      <c r="T3253" s="5">
        <v>0</v>
      </c>
      <c r="U3253">
        <f>[2]升级消耗!$M253</f>
        <v>2372376</v>
      </c>
      <c r="V3253">
        <f t="shared" si="2239"/>
        <v>2</v>
      </c>
      <c r="AA3253" s="5">
        <f t="shared" si="2192"/>
        <v>2550</v>
      </c>
    </row>
    <row r="3254" spans="1:27">
      <c r="A3254" s="5">
        <f t="shared" si="2184"/>
        <v>1011251</v>
      </c>
      <c r="B3254" s="5">
        <f t="shared" si="2236"/>
        <v>1011</v>
      </c>
      <c r="C3254" s="5">
        <f>VLOOKUP(B3254,[1]role!$A:$J,10,1)</f>
        <v>55</v>
      </c>
      <c r="D3254" s="5">
        <f t="shared" si="2237"/>
        <v>251</v>
      </c>
      <c r="E3254" s="10" t="s">
        <v>242</v>
      </c>
      <c r="F3254" s="5">
        <f>[2]攻击!$O256</f>
        <v>861864</v>
      </c>
      <c r="G3254" s="5">
        <f t="shared" si="2186"/>
        <v>1306</v>
      </c>
      <c r="H3254" s="5">
        <v>0</v>
      </c>
      <c r="I3254" s="6">
        <f t="shared" si="2187"/>
        <v>2560</v>
      </c>
      <c r="J3254">
        <v>0</v>
      </c>
      <c r="K3254" s="11">
        <f t="shared" si="2188"/>
        <v>8</v>
      </c>
      <c r="L3254">
        <v>0</v>
      </c>
      <c r="M3254">
        <v>0</v>
      </c>
      <c r="N3254" s="7">
        <v>0</v>
      </c>
      <c r="O3254" s="7" t="str">
        <f t="shared" ref="O3254:Q3254" si="2244">O3154</f>
        <v>1-1,2-52</v>
      </c>
      <c r="P3254" s="5" t="str">
        <f t="shared" si="2190"/>
        <v>1-2423201</v>
      </c>
      <c r="Q3254" s="7">
        <f t="shared" si="2244"/>
        <v>0</v>
      </c>
      <c r="R3254" s="5">
        <f t="shared" si="2191"/>
        <v>861864</v>
      </c>
      <c r="S3254" s="5">
        <v>15</v>
      </c>
      <c r="T3254" s="5">
        <v>0</v>
      </c>
      <c r="U3254">
        <f>[2]升级消耗!$M254</f>
        <v>2423201</v>
      </c>
      <c r="V3254">
        <f t="shared" si="2239"/>
        <v>2</v>
      </c>
      <c r="AA3254" s="5">
        <f t="shared" si="2192"/>
        <v>2560</v>
      </c>
    </row>
    <row r="3255" spans="1:27">
      <c r="A3255" s="5">
        <f t="shared" si="2184"/>
        <v>1011252</v>
      </c>
      <c r="B3255" s="5">
        <f t="shared" si="2236"/>
        <v>1011</v>
      </c>
      <c r="C3255" s="5">
        <f>VLOOKUP(B3255,[1]role!$A:$J,10,1)</f>
        <v>55</v>
      </c>
      <c r="D3255" s="5">
        <f t="shared" si="2237"/>
        <v>252</v>
      </c>
      <c r="E3255" s="10" t="s">
        <v>242</v>
      </c>
      <c r="F3255" s="5">
        <f>[2]攻击!$O257</f>
        <v>879944</v>
      </c>
      <c r="G3255" s="5">
        <f t="shared" si="2186"/>
        <v>1311</v>
      </c>
      <c r="H3255" s="5">
        <v>0</v>
      </c>
      <c r="I3255" s="6">
        <f t="shared" si="2187"/>
        <v>2570</v>
      </c>
      <c r="J3255">
        <v>0</v>
      </c>
      <c r="K3255" s="11">
        <f t="shared" si="2188"/>
        <v>8</v>
      </c>
      <c r="L3255">
        <v>0</v>
      </c>
      <c r="M3255">
        <v>0</v>
      </c>
      <c r="N3255" s="7">
        <v>0</v>
      </c>
      <c r="O3255" s="7" t="str">
        <f t="shared" ref="O3255:Q3255" si="2245">O3155</f>
        <v>1-1,2-53</v>
      </c>
      <c r="P3255" s="5" t="str">
        <f t="shared" si="2190"/>
        <v>1-2474048</v>
      </c>
      <c r="Q3255" s="7">
        <f t="shared" si="2245"/>
        <v>0</v>
      </c>
      <c r="R3255" s="5">
        <f t="shared" si="2191"/>
        <v>879944</v>
      </c>
      <c r="S3255" s="5">
        <v>15</v>
      </c>
      <c r="T3255" s="5">
        <v>0</v>
      </c>
      <c r="U3255">
        <f>[2]升级消耗!$M255</f>
        <v>2474048</v>
      </c>
      <c r="V3255">
        <f t="shared" si="2239"/>
        <v>2</v>
      </c>
      <c r="AA3255" s="5">
        <f t="shared" si="2192"/>
        <v>2570</v>
      </c>
    </row>
    <row r="3256" spans="1:27">
      <c r="A3256" s="5">
        <f t="shared" si="2184"/>
        <v>1011253</v>
      </c>
      <c r="B3256" s="5">
        <f t="shared" si="2236"/>
        <v>1011</v>
      </c>
      <c r="C3256" s="5">
        <f>VLOOKUP(B3256,[1]role!$A:$J,10,1)</f>
        <v>55</v>
      </c>
      <c r="D3256" s="5">
        <f t="shared" si="2237"/>
        <v>253</v>
      </c>
      <c r="E3256" s="10" t="s">
        <v>242</v>
      </c>
      <c r="F3256" s="5">
        <f>[2]攻击!$O258</f>
        <v>898032</v>
      </c>
      <c r="G3256" s="5">
        <f t="shared" si="2186"/>
        <v>1316</v>
      </c>
      <c r="H3256" s="5">
        <v>0</v>
      </c>
      <c r="I3256" s="6">
        <f t="shared" si="2187"/>
        <v>2580</v>
      </c>
      <c r="J3256">
        <v>0</v>
      </c>
      <c r="K3256" s="11">
        <f t="shared" si="2188"/>
        <v>8</v>
      </c>
      <c r="L3256">
        <v>0</v>
      </c>
      <c r="M3256">
        <v>0</v>
      </c>
      <c r="N3256" s="7">
        <v>0</v>
      </c>
      <c r="O3256" s="7" t="str">
        <f t="shared" ref="O3256:Q3256" si="2246">O3156</f>
        <v>1-1,2-54</v>
      </c>
      <c r="P3256" s="5" t="str">
        <f t="shared" si="2190"/>
        <v>1-2524896</v>
      </c>
      <c r="Q3256" s="7">
        <f t="shared" si="2246"/>
        <v>0</v>
      </c>
      <c r="R3256" s="5">
        <f t="shared" si="2191"/>
        <v>898032</v>
      </c>
      <c r="S3256" s="5">
        <v>15</v>
      </c>
      <c r="T3256" s="5">
        <v>0</v>
      </c>
      <c r="U3256">
        <f>[2]升级消耗!$M256</f>
        <v>2524896</v>
      </c>
      <c r="V3256">
        <f t="shared" si="2239"/>
        <v>2</v>
      </c>
      <c r="AA3256" s="5">
        <f t="shared" si="2192"/>
        <v>2580</v>
      </c>
    </row>
    <row r="3257" spans="1:27">
      <c r="A3257" s="5">
        <f t="shared" si="2184"/>
        <v>1011254</v>
      </c>
      <c r="B3257" s="5">
        <f t="shared" si="2236"/>
        <v>1011</v>
      </c>
      <c r="C3257" s="5">
        <f>VLOOKUP(B3257,[1]role!$A:$J,10,1)</f>
        <v>55</v>
      </c>
      <c r="D3257" s="5">
        <f t="shared" si="2237"/>
        <v>254</v>
      </c>
      <c r="E3257" s="10" t="s">
        <v>242</v>
      </c>
      <c r="F3257" s="5">
        <f>[2]攻击!$O259</f>
        <v>916120</v>
      </c>
      <c r="G3257" s="5">
        <f t="shared" si="2186"/>
        <v>1321</v>
      </c>
      <c r="H3257" s="5">
        <v>0</v>
      </c>
      <c r="I3257" s="6">
        <f t="shared" si="2187"/>
        <v>2590</v>
      </c>
      <c r="J3257">
        <v>0</v>
      </c>
      <c r="K3257" s="11">
        <f t="shared" si="2188"/>
        <v>8</v>
      </c>
      <c r="L3257">
        <v>0</v>
      </c>
      <c r="M3257">
        <v>0</v>
      </c>
      <c r="N3257" s="7">
        <v>0</v>
      </c>
      <c r="O3257" s="7" t="str">
        <f t="shared" ref="O3257:Q3257" si="2247">O3157</f>
        <v>1-1,2-55</v>
      </c>
      <c r="P3257" s="5" t="str">
        <f t="shared" si="2190"/>
        <v>1-2575743</v>
      </c>
      <c r="Q3257" s="7">
        <f t="shared" si="2247"/>
        <v>0</v>
      </c>
      <c r="R3257" s="5">
        <f t="shared" si="2191"/>
        <v>916120</v>
      </c>
      <c r="S3257" s="5">
        <v>15</v>
      </c>
      <c r="T3257" s="5">
        <v>0</v>
      </c>
      <c r="U3257">
        <f>[2]升级消耗!$M257</f>
        <v>2575743</v>
      </c>
      <c r="V3257">
        <f t="shared" si="2239"/>
        <v>2</v>
      </c>
      <c r="AA3257" s="5">
        <f t="shared" si="2192"/>
        <v>2590</v>
      </c>
    </row>
    <row r="3258" spans="1:27">
      <c r="A3258" s="5">
        <f t="shared" si="2184"/>
        <v>1011255</v>
      </c>
      <c r="B3258" s="5">
        <f t="shared" si="2236"/>
        <v>1011</v>
      </c>
      <c r="C3258" s="5">
        <f>VLOOKUP(B3258,[1]role!$A:$J,10,1)</f>
        <v>55</v>
      </c>
      <c r="D3258" s="5">
        <f t="shared" si="2237"/>
        <v>255</v>
      </c>
      <c r="E3258" s="10" t="s">
        <v>242</v>
      </c>
      <c r="F3258" s="5">
        <f>[2]攻击!$O260</f>
        <v>934216</v>
      </c>
      <c r="G3258" s="5">
        <f t="shared" si="2186"/>
        <v>1326</v>
      </c>
      <c r="H3258" s="5">
        <v>0</v>
      </c>
      <c r="I3258" s="6">
        <f t="shared" si="2187"/>
        <v>2600</v>
      </c>
      <c r="J3258">
        <v>0</v>
      </c>
      <c r="K3258" s="11">
        <f t="shared" si="2188"/>
        <v>8</v>
      </c>
      <c r="L3258">
        <v>0</v>
      </c>
      <c r="M3258">
        <v>0</v>
      </c>
      <c r="N3258" s="7">
        <v>0</v>
      </c>
      <c r="O3258" s="7" t="str">
        <f t="shared" ref="O3258:Q3258" si="2248">O3158</f>
        <v>1-1,2-56</v>
      </c>
      <c r="P3258" s="5" t="str">
        <f t="shared" si="2190"/>
        <v>1-2626636</v>
      </c>
      <c r="Q3258" s="7">
        <f t="shared" si="2248"/>
        <v>0</v>
      </c>
      <c r="R3258" s="5">
        <f t="shared" si="2191"/>
        <v>934216</v>
      </c>
      <c r="S3258" s="5">
        <v>15</v>
      </c>
      <c r="T3258" s="5">
        <v>0</v>
      </c>
      <c r="U3258">
        <f>[2]升级消耗!$M258</f>
        <v>2626636</v>
      </c>
      <c r="V3258">
        <f t="shared" si="2239"/>
        <v>2</v>
      </c>
      <c r="AA3258" s="5">
        <f t="shared" si="2192"/>
        <v>2600</v>
      </c>
    </row>
    <row r="3259" spans="1:27">
      <c r="A3259" s="5">
        <f t="shared" si="2184"/>
        <v>1011256</v>
      </c>
      <c r="B3259" s="5">
        <f t="shared" si="2236"/>
        <v>1011</v>
      </c>
      <c r="C3259" s="5">
        <f>VLOOKUP(B3259,[1]role!$A:$J,10,1)</f>
        <v>55</v>
      </c>
      <c r="D3259" s="5">
        <f t="shared" si="2237"/>
        <v>256</v>
      </c>
      <c r="E3259" s="10" t="s">
        <v>242</v>
      </c>
      <c r="F3259" s="5">
        <f>[2]攻击!$O261</f>
        <v>952312</v>
      </c>
      <c r="G3259" s="5">
        <f t="shared" si="2186"/>
        <v>1331</v>
      </c>
      <c r="H3259" s="5">
        <v>0</v>
      </c>
      <c r="I3259" s="6">
        <f t="shared" si="2187"/>
        <v>2610</v>
      </c>
      <c r="J3259">
        <v>0</v>
      </c>
      <c r="K3259" s="11">
        <f t="shared" si="2188"/>
        <v>8</v>
      </c>
      <c r="L3259">
        <v>0</v>
      </c>
      <c r="M3259">
        <v>0</v>
      </c>
      <c r="N3259" s="7">
        <v>0</v>
      </c>
      <c r="O3259" s="7" t="str">
        <f t="shared" ref="O3259:Q3259" si="2249">O3159</f>
        <v>1-1,2-57</v>
      </c>
      <c r="P3259" s="5" t="str">
        <f t="shared" si="2190"/>
        <v>1-2677506</v>
      </c>
      <c r="Q3259" s="7">
        <f t="shared" si="2249"/>
        <v>0</v>
      </c>
      <c r="R3259" s="5">
        <f t="shared" si="2191"/>
        <v>952312</v>
      </c>
      <c r="S3259" s="5">
        <v>15</v>
      </c>
      <c r="T3259" s="5">
        <v>0</v>
      </c>
      <c r="U3259">
        <f>[2]升级消耗!$M259</f>
        <v>2677506</v>
      </c>
      <c r="V3259">
        <f t="shared" si="2239"/>
        <v>2</v>
      </c>
      <c r="AA3259" s="5">
        <f t="shared" si="2192"/>
        <v>2610</v>
      </c>
    </row>
    <row r="3260" spans="1:27">
      <c r="A3260" s="5">
        <f t="shared" si="2184"/>
        <v>1011257</v>
      </c>
      <c r="B3260" s="5">
        <f t="shared" si="2236"/>
        <v>1011</v>
      </c>
      <c r="C3260" s="5">
        <f>VLOOKUP(B3260,[1]role!$A:$J,10,1)</f>
        <v>55</v>
      </c>
      <c r="D3260" s="5">
        <f t="shared" si="2237"/>
        <v>257</v>
      </c>
      <c r="E3260" s="10" t="s">
        <v>242</v>
      </c>
      <c r="F3260" s="5">
        <f>[2]攻击!$O262</f>
        <v>970416</v>
      </c>
      <c r="G3260" s="5">
        <f t="shared" si="2186"/>
        <v>1336</v>
      </c>
      <c r="H3260" s="5">
        <v>0</v>
      </c>
      <c r="I3260" s="6">
        <f t="shared" si="2187"/>
        <v>2620</v>
      </c>
      <c r="J3260">
        <v>0</v>
      </c>
      <c r="K3260" s="11">
        <f t="shared" si="2188"/>
        <v>8</v>
      </c>
      <c r="L3260">
        <v>0</v>
      </c>
      <c r="M3260">
        <v>0</v>
      </c>
      <c r="N3260" s="7">
        <v>0</v>
      </c>
      <c r="O3260" s="7" t="str">
        <f t="shared" ref="O3260:Q3260" si="2250">O3160</f>
        <v>1-1,2-58</v>
      </c>
      <c r="P3260" s="5" t="str">
        <f t="shared" si="2190"/>
        <v>1-2728399</v>
      </c>
      <c r="Q3260" s="7">
        <f t="shared" si="2250"/>
        <v>0</v>
      </c>
      <c r="R3260" s="5">
        <f t="shared" si="2191"/>
        <v>970416</v>
      </c>
      <c r="S3260" s="5">
        <v>15</v>
      </c>
      <c r="T3260" s="5">
        <v>0</v>
      </c>
      <c r="U3260">
        <f>[2]升级消耗!$M260</f>
        <v>2728399</v>
      </c>
      <c r="V3260">
        <f t="shared" si="2239"/>
        <v>2</v>
      </c>
      <c r="AA3260" s="5">
        <f t="shared" si="2192"/>
        <v>2620</v>
      </c>
    </row>
    <row r="3261" spans="1:27">
      <c r="A3261" s="5">
        <f t="shared" si="2184"/>
        <v>1011258</v>
      </c>
      <c r="B3261" s="5">
        <f t="shared" si="2236"/>
        <v>1011</v>
      </c>
      <c r="C3261" s="5">
        <f>VLOOKUP(B3261,[1]role!$A:$J,10,1)</f>
        <v>55</v>
      </c>
      <c r="D3261" s="5">
        <f t="shared" si="2237"/>
        <v>258</v>
      </c>
      <c r="E3261" s="10" t="s">
        <v>242</v>
      </c>
      <c r="F3261" s="5">
        <f>[2]攻击!$O263</f>
        <v>988520</v>
      </c>
      <c r="G3261" s="5">
        <f t="shared" si="2186"/>
        <v>1341</v>
      </c>
      <c r="H3261" s="5">
        <v>0</v>
      </c>
      <c r="I3261" s="6">
        <f t="shared" si="2187"/>
        <v>2630</v>
      </c>
      <c r="J3261">
        <v>0</v>
      </c>
      <c r="K3261" s="11">
        <f t="shared" si="2188"/>
        <v>8</v>
      </c>
      <c r="L3261">
        <v>0</v>
      </c>
      <c r="M3261">
        <v>0</v>
      </c>
      <c r="N3261" s="7">
        <v>0</v>
      </c>
      <c r="O3261" s="7" t="str">
        <f t="shared" ref="O3261:Q3261" si="2251">O3161</f>
        <v>1-1,2-59</v>
      </c>
      <c r="P3261" s="5" t="str">
        <f t="shared" si="2190"/>
        <v>1-2779314</v>
      </c>
      <c r="Q3261" s="7">
        <f t="shared" si="2251"/>
        <v>0</v>
      </c>
      <c r="R3261" s="5">
        <f t="shared" si="2191"/>
        <v>988520</v>
      </c>
      <c r="S3261" s="5">
        <v>15</v>
      </c>
      <c r="T3261" s="5">
        <v>0</v>
      </c>
      <c r="U3261">
        <f>[2]升级消耗!$M261</f>
        <v>2779314</v>
      </c>
      <c r="V3261">
        <f t="shared" si="2239"/>
        <v>2</v>
      </c>
      <c r="AA3261" s="5">
        <f t="shared" si="2192"/>
        <v>2630</v>
      </c>
    </row>
    <row r="3262" spans="1:27">
      <c r="A3262" s="5">
        <f t="shared" si="2184"/>
        <v>1011259</v>
      </c>
      <c r="B3262" s="5">
        <f t="shared" si="2236"/>
        <v>1011</v>
      </c>
      <c r="C3262" s="5">
        <f>VLOOKUP(B3262,[1]role!$A:$J,10,1)</f>
        <v>55</v>
      </c>
      <c r="D3262" s="5">
        <f t="shared" si="2237"/>
        <v>259</v>
      </c>
      <c r="E3262" s="10" t="s">
        <v>242</v>
      </c>
      <c r="F3262" s="5">
        <f>[2]攻击!$O264</f>
        <v>1006632</v>
      </c>
      <c r="G3262" s="5">
        <f t="shared" si="2186"/>
        <v>1346</v>
      </c>
      <c r="H3262" s="5">
        <v>0</v>
      </c>
      <c r="I3262" s="6">
        <f t="shared" si="2187"/>
        <v>2640</v>
      </c>
      <c r="J3262">
        <v>0</v>
      </c>
      <c r="K3262" s="11">
        <f t="shared" si="2188"/>
        <v>8</v>
      </c>
      <c r="L3262">
        <v>0</v>
      </c>
      <c r="M3262">
        <v>0</v>
      </c>
      <c r="N3262" s="7">
        <v>0</v>
      </c>
      <c r="O3262" s="7" t="str">
        <f t="shared" ref="O3262:Q3262" si="2252">O3162</f>
        <v>1-1,2-60</v>
      </c>
      <c r="P3262" s="5" t="str">
        <f t="shared" si="2190"/>
        <v>1-2830230</v>
      </c>
      <c r="Q3262" s="7">
        <f t="shared" si="2252"/>
        <v>0</v>
      </c>
      <c r="R3262" s="5">
        <f t="shared" si="2191"/>
        <v>1006632</v>
      </c>
      <c r="S3262" s="5">
        <v>15</v>
      </c>
      <c r="T3262" s="5">
        <v>0</v>
      </c>
      <c r="U3262">
        <f>[2]升级消耗!$M262</f>
        <v>2830230</v>
      </c>
      <c r="V3262">
        <f t="shared" si="2239"/>
        <v>2</v>
      </c>
      <c r="AA3262" s="5">
        <f t="shared" si="2192"/>
        <v>2640</v>
      </c>
    </row>
    <row r="3263" spans="1:27">
      <c r="A3263" s="5">
        <f t="shared" si="2184"/>
        <v>1011260</v>
      </c>
      <c r="B3263" s="5">
        <f t="shared" si="2236"/>
        <v>1011</v>
      </c>
      <c r="C3263" s="5">
        <f>VLOOKUP(B3263,[1]role!$A:$J,10,1)</f>
        <v>55</v>
      </c>
      <c r="D3263" s="5">
        <f t="shared" si="2237"/>
        <v>260</v>
      </c>
      <c r="E3263" s="10" t="s">
        <v>242</v>
      </c>
      <c r="F3263" s="5">
        <f>[2]攻击!$O265</f>
        <v>1024744</v>
      </c>
      <c r="G3263" s="5">
        <f t="shared" si="2186"/>
        <v>1351</v>
      </c>
      <c r="H3263" s="5">
        <v>0</v>
      </c>
      <c r="I3263" s="6">
        <f t="shared" si="2187"/>
        <v>2650</v>
      </c>
      <c r="J3263">
        <v>0</v>
      </c>
      <c r="K3263" s="11">
        <f t="shared" si="2188"/>
        <v>8</v>
      </c>
      <c r="L3263">
        <v>0</v>
      </c>
      <c r="M3263">
        <v>0</v>
      </c>
      <c r="N3263" s="7">
        <v>0</v>
      </c>
      <c r="O3263" s="7" t="str">
        <f t="shared" ref="O3263:Q3263" si="2253">O3163</f>
        <v>1-1,2-61</v>
      </c>
      <c r="P3263" s="5" t="str">
        <f t="shared" si="2190"/>
        <v>1-2881168</v>
      </c>
      <c r="Q3263" s="7">
        <f t="shared" si="2253"/>
        <v>0</v>
      </c>
      <c r="R3263" s="5">
        <f t="shared" si="2191"/>
        <v>1024744</v>
      </c>
      <c r="S3263" s="5">
        <v>15</v>
      </c>
      <c r="T3263" s="5">
        <v>0</v>
      </c>
      <c r="U3263">
        <f>[2]升级消耗!$M263</f>
        <v>2881168</v>
      </c>
      <c r="V3263">
        <f t="shared" si="2239"/>
        <v>2</v>
      </c>
      <c r="AA3263" s="5">
        <f t="shared" si="2192"/>
        <v>2650</v>
      </c>
    </row>
    <row r="3264" spans="1:27">
      <c r="A3264" s="5">
        <f t="shared" si="2184"/>
        <v>1011261</v>
      </c>
      <c r="B3264" s="5">
        <f t="shared" si="2236"/>
        <v>1011</v>
      </c>
      <c r="C3264" s="5">
        <f>VLOOKUP(B3264,[1]role!$A:$J,10,1)</f>
        <v>55</v>
      </c>
      <c r="D3264" s="5">
        <f t="shared" si="2237"/>
        <v>261</v>
      </c>
      <c r="E3264" s="10" t="s">
        <v>242</v>
      </c>
      <c r="F3264" s="5">
        <f>[2]攻击!$O266</f>
        <v>1042864</v>
      </c>
      <c r="G3264" s="5">
        <f t="shared" si="2186"/>
        <v>1356</v>
      </c>
      <c r="H3264" s="5">
        <v>0</v>
      </c>
      <c r="I3264" s="6">
        <f t="shared" si="2187"/>
        <v>2660</v>
      </c>
      <c r="J3264">
        <v>0</v>
      </c>
      <c r="K3264" s="11">
        <f t="shared" si="2188"/>
        <v>8</v>
      </c>
      <c r="L3264">
        <v>0</v>
      </c>
      <c r="M3264">
        <v>0</v>
      </c>
      <c r="N3264" s="7">
        <v>0</v>
      </c>
      <c r="O3264" s="7" t="str">
        <f t="shared" ref="O3264:Q3264" si="2254">O3164</f>
        <v>1-1,2-62</v>
      </c>
      <c r="P3264" s="5" t="str">
        <f t="shared" si="2190"/>
        <v>1-2932106</v>
      </c>
      <c r="Q3264" s="7">
        <f t="shared" si="2254"/>
        <v>0</v>
      </c>
      <c r="R3264" s="5">
        <f t="shared" si="2191"/>
        <v>1042864</v>
      </c>
      <c r="S3264" s="5">
        <v>15</v>
      </c>
      <c r="T3264" s="5">
        <v>0</v>
      </c>
      <c r="U3264">
        <f>[2]升级消耗!$M264</f>
        <v>2932106</v>
      </c>
      <c r="V3264">
        <f t="shared" si="2239"/>
        <v>2</v>
      </c>
      <c r="AA3264" s="5">
        <f t="shared" si="2192"/>
        <v>2660</v>
      </c>
    </row>
    <row r="3265" spans="1:27">
      <c r="A3265" s="5">
        <f t="shared" si="2184"/>
        <v>1011262</v>
      </c>
      <c r="B3265" s="5">
        <f t="shared" si="2236"/>
        <v>1011</v>
      </c>
      <c r="C3265" s="5">
        <f>VLOOKUP(B3265,[1]role!$A:$J,10,1)</f>
        <v>55</v>
      </c>
      <c r="D3265" s="5">
        <f t="shared" si="2237"/>
        <v>262</v>
      </c>
      <c r="E3265" s="10" t="s">
        <v>242</v>
      </c>
      <c r="F3265" s="5">
        <f>[2]攻击!$O267</f>
        <v>1060984</v>
      </c>
      <c r="G3265" s="5">
        <f t="shared" si="2186"/>
        <v>1361</v>
      </c>
      <c r="H3265" s="5">
        <v>0</v>
      </c>
      <c r="I3265" s="6">
        <f t="shared" si="2187"/>
        <v>2670</v>
      </c>
      <c r="J3265">
        <v>0</v>
      </c>
      <c r="K3265" s="11">
        <f t="shared" si="2188"/>
        <v>8</v>
      </c>
      <c r="L3265">
        <v>0</v>
      </c>
      <c r="M3265">
        <v>0</v>
      </c>
      <c r="N3265" s="7">
        <v>0</v>
      </c>
      <c r="O3265" s="7" t="str">
        <f t="shared" ref="O3265:Q3265" si="2255">O3165</f>
        <v>1-1,2-63</v>
      </c>
      <c r="P3265" s="5" t="str">
        <f t="shared" si="2190"/>
        <v>1-2983045</v>
      </c>
      <c r="Q3265" s="7">
        <f t="shared" si="2255"/>
        <v>0</v>
      </c>
      <c r="R3265" s="5">
        <f t="shared" si="2191"/>
        <v>1060984</v>
      </c>
      <c r="S3265" s="5">
        <v>15</v>
      </c>
      <c r="T3265" s="5">
        <v>0</v>
      </c>
      <c r="U3265">
        <f>[2]升级消耗!$M265</f>
        <v>2983045</v>
      </c>
      <c r="V3265">
        <f t="shared" si="2239"/>
        <v>2</v>
      </c>
      <c r="AA3265" s="5">
        <f t="shared" si="2192"/>
        <v>2670</v>
      </c>
    </row>
    <row r="3266" spans="1:27">
      <c r="A3266" s="5">
        <f t="shared" si="2184"/>
        <v>1011263</v>
      </c>
      <c r="B3266" s="5">
        <f t="shared" si="2236"/>
        <v>1011</v>
      </c>
      <c r="C3266" s="5">
        <f>VLOOKUP(B3266,[1]role!$A:$J,10,1)</f>
        <v>55</v>
      </c>
      <c r="D3266" s="5">
        <f t="shared" si="2237"/>
        <v>263</v>
      </c>
      <c r="E3266" s="10" t="s">
        <v>242</v>
      </c>
      <c r="F3266" s="5">
        <f>[2]攻击!$O268</f>
        <v>1079112</v>
      </c>
      <c r="G3266" s="5">
        <f t="shared" si="2186"/>
        <v>1366</v>
      </c>
      <c r="H3266" s="5">
        <v>0</v>
      </c>
      <c r="I3266" s="6">
        <f t="shared" si="2187"/>
        <v>2680</v>
      </c>
      <c r="J3266">
        <v>0</v>
      </c>
      <c r="K3266" s="11">
        <f t="shared" si="2188"/>
        <v>8</v>
      </c>
      <c r="L3266">
        <v>0</v>
      </c>
      <c r="M3266">
        <v>0</v>
      </c>
      <c r="N3266" s="7">
        <v>0</v>
      </c>
      <c r="O3266" s="7" t="str">
        <f t="shared" ref="O3266:Q3266" si="2256">O3166</f>
        <v>1-1,2-64</v>
      </c>
      <c r="P3266" s="5" t="str">
        <f t="shared" si="2190"/>
        <v>1-3034028</v>
      </c>
      <c r="Q3266" s="7">
        <f t="shared" si="2256"/>
        <v>0</v>
      </c>
      <c r="R3266" s="5">
        <f t="shared" si="2191"/>
        <v>1079112</v>
      </c>
      <c r="S3266" s="5">
        <v>15</v>
      </c>
      <c r="T3266" s="5">
        <v>0</v>
      </c>
      <c r="U3266">
        <f>[2]升级消耗!$M266</f>
        <v>3034028</v>
      </c>
      <c r="V3266">
        <f t="shared" si="2239"/>
        <v>2</v>
      </c>
      <c r="AA3266" s="5">
        <f t="shared" si="2192"/>
        <v>2680</v>
      </c>
    </row>
    <row r="3267" spans="1:27">
      <c r="A3267" s="5">
        <f t="shared" si="2184"/>
        <v>1011264</v>
      </c>
      <c r="B3267" s="5">
        <f t="shared" si="2236"/>
        <v>1011</v>
      </c>
      <c r="C3267" s="5">
        <f>VLOOKUP(B3267,[1]role!$A:$J,10,1)</f>
        <v>55</v>
      </c>
      <c r="D3267" s="5">
        <f t="shared" si="2237"/>
        <v>264</v>
      </c>
      <c r="E3267" s="10" t="s">
        <v>242</v>
      </c>
      <c r="F3267" s="5">
        <f>[2]攻击!$O269</f>
        <v>1097240</v>
      </c>
      <c r="G3267" s="5">
        <f t="shared" si="2186"/>
        <v>1371</v>
      </c>
      <c r="H3267" s="5">
        <v>0</v>
      </c>
      <c r="I3267" s="6">
        <f t="shared" si="2187"/>
        <v>2690</v>
      </c>
      <c r="J3267">
        <v>0</v>
      </c>
      <c r="K3267" s="11">
        <f t="shared" si="2188"/>
        <v>8</v>
      </c>
      <c r="L3267">
        <v>0</v>
      </c>
      <c r="M3267">
        <v>0</v>
      </c>
      <c r="N3267" s="7">
        <v>0</v>
      </c>
      <c r="O3267" s="7" t="str">
        <f t="shared" ref="O3267:Q3267" si="2257">O3167</f>
        <v>1-1,2-65</v>
      </c>
      <c r="P3267" s="5" t="str">
        <f t="shared" si="2190"/>
        <v>1-3084989</v>
      </c>
      <c r="Q3267" s="7">
        <f t="shared" si="2257"/>
        <v>0</v>
      </c>
      <c r="R3267" s="5">
        <f t="shared" si="2191"/>
        <v>1097240</v>
      </c>
      <c r="S3267" s="5">
        <v>15</v>
      </c>
      <c r="T3267" s="5">
        <v>0</v>
      </c>
      <c r="U3267">
        <f>[2]升级消耗!$M267</f>
        <v>3084989</v>
      </c>
      <c r="V3267">
        <f t="shared" si="2239"/>
        <v>2</v>
      </c>
      <c r="AA3267" s="5">
        <f t="shared" si="2192"/>
        <v>2690</v>
      </c>
    </row>
    <row r="3268" spans="1:27">
      <c r="A3268" s="5">
        <f t="shared" ref="A3268:A3331" si="2258">A2968+1000</f>
        <v>1011265</v>
      </c>
      <c r="B3268" s="5">
        <f t="shared" si="2236"/>
        <v>1011</v>
      </c>
      <c r="C3268" s="5">
        <f>VLOOKUP(B3268,[1]role!$A:$J,10,1)</f>
        <v>55</v>
      </c>
      <c r="D3268" s="5">
        <f t="shared" si="2237"/>
        <v>265</v>
      </c>
      <c r="E3268" s="10" t="s">
        <v>242</v>
      </c>
      <c r="F3268" s="5">
        <f>[2]攻击!$O270</f>
        <v>1115376</v>
      </c>
      <c r="G3268" s="5">
        <f t="shared" si="2186"/>
        <v>1376</v>
      </c>
      <c r="H3268" s="5">
        <v>0</v>
      </c>
      <c r="I3268" s="6">
        <f t="shared" si="2187"/>
        <v>2700</v>
      </c>
      <c r="J3268">
        <v>0</v>
      </c>
      <c r="K3268" s="11">
        <f t="shared" si="2188"/>
        <v>8</v>
      </c>
      <c r="L3268">
        <v>0</v>
      </c>
      <c r="M3268">
        <v>0</v>
      </c>
      <c r="N3268" s="7">
        <v>0</v>
      </c>
      <c r="O3268" s="7" t="str">
        <f t="shared" ref="O3268:Q3268" si="2259">O3168</f>
        <v>1-1,2-66</v>
      </c>
      <c r="P3268" s="5" t="str">
        <f t="shared" si="2190"/>
        <v>1-3135973</v>
      </c>
      <c r="Q3268" s="7">
        <f t="shared" si="2259"/>
        <v>0</v>
      </c>
      <c r="R3268" s="5">
        <f t="shared" si="2191"/>
        <v>1115376</v>
      </c>
      <c r="S3268" s="5">
        <v>15</v>
      </c>
      <c r="T3268" s="5">
        <v>0</v>
      </c>
      <c r="U3268">
        <f>[2]升级消耗!$M268</f>
        <v>3135973</v>
      </c>
      <c r="V3268">
        <f t="shared" si="2239"/>
        <v>2</v>
      </c>
      <c r="AA3268" s="5">
        <f t="shared" si="2192"/>
        <v>2700</v>
      </c>
    </row>
    <row r="3269" spans="1:27">
      <c r="A3269" s="5">
        <f t="shared" si="2258"/>
        <v>1011266</v>
      </c>
      <c r="B3269" s="5">
        <f t="shared" si="2236"/>
        <v>1011</v>
      </c>
      <c r="C3269" s="5">
        <f>VLOOKUP(B3269,[1]role!$A:$J,10,1)</f>
        <v>55</v>
      </c>
      <c r="D3269" s="5">
        <f t="shared" si="2237"/>
        <v>266</v>
      </c>
      <c r="E3269" s="10" t="s">
        <v>242</v>
      </c>
      <c r="F3269" s="5">
        <f>[2]攻击!$O271</f>
        <v>1133512</v>
      </c>
      <c r="G3269" s="5">
        <f t="shared" ref="G3269:G3332" si="2260">INT(I3269/V3269)+26</f>
        <v>1381</v>
      </c>
      <c r="H3269" s="5">
        <v>0</v>
      </c>
      <c r="I3269" s="6">
        <f t="shared" ref="I3269:I3332" si="2261">INT(AA3269)</f>
        <v>2710</v>
      </c>
      <c r="J3269">
        <v>0</v>
      </c>
      <c r="K3269" s="11">
        <f t="shared" ref="K3269:K3332" si="2262">IF(B3269=2008,10,IF(B3269&gt;3000,10,IF(B3269&gt;2000,5,8)))</f>
        <v>8</v>
      </c>
      <c r="L3269">
        <v>0</v>
      </c>
      <c r="M3269">
        <v>0</v>
      </c>
      <c r="N3269" s="7">
        <v>0</v>
      </c>
      <c r="O3269" s="7" t="str">
        <f t="shared" ref="O3269:Q3269" si="2263">O3169</f>
        <v>1-1,2-67</v>
      </c>
      <c r="P3269" s="5" t="str">
        <f t="shared" ref="P3269:P3332" si="2264">"1-"&amp;U3269</f>
        <v>1-3186979</v>
      </c>
      <c r="Q3269" s="7">
        <f t="shared" si="2263"/>
        <v>0</v>
      </c>
      <c r="R3269" s="5">
        <f t="shared" ref="R3269:R3332" si="2265">F3269</f>
        <v>1133512</v>
      </c>
      <c r="S3269" s="5">
        <v>15</v>
      </c>
      <c r="T3269" s="5">
        <v>0</v>
      </c>
      <c r="U3269">
        <f>[2]升级消耗!$M269</f>
        <v>3186979</v>
      </c>
      <c r="V3269">
        <f t="shared" si="2239"/>
        <v>2</v>
      </c>
      <c r="AA3269" s="5">
        <f t="shared" ref="AA3269:AA3332" si="2266">50+D3269*10</f>
        <v>2710</v>
      </c>
    </row>
    <row r="3270" spans="1:27">
      <c r="A3270" s="5">
        <f t="shared" si="2258"/>
        <v>1011267</v>
      </c>
      <c r="B3270" s="5">
        <f t="shared" si="2236"/>
        <v>1011</v>
      </c>
      <c r="C3270" s="5">
        <f>VLOOKUP(B3270,[1]role!$A:$J,10,1)</f>
        <v>55</v>
      </c>
      <c r="D3270" s="5">
        <f t="shared" si="2237"/>
        <v>267</v>
      </c>
      <c r="E3270" s="10" t="s">
        <v>242</v>
      </c>
      <c r="F3270" s="5">
        <f>[2]攻击!$O272</f>
        <v>1151656</v>
      </c>
      <c r="G3270" s="5">
        <f t="shared" si="2260"/>
        <v>1386</v>
      </c>
      <c r="H3270" s="5">
        <v>0</v>
      </c>
      <c r="I3270" s="6">
        <f t="shared" si="2261"/>
        <v>2720</v>
      </c>
      <c r="J3270">
        <v>0</v>
      </c>
      <c r="K3270" s="11">
        <f t="shared" si="2262"/>
        <v>8</v>
      </c>
      <c r="L3270">
        <v>0</v>
      </c>
      <c r="M3270">
        <v>0</v>
      </c>
      <c r="N3270" s="7">
        <v>0</v>
      </c>
      <c r="O3270" s="7" t="str">
        <f t="shared" ref="O3270:Q3270" si="2267">O3170</f>
        <v>1-1,2-68</v>
      </c>
      <c r="P3270" s="5" t="str">
        <f t="shared" si="2264"/>
        <v>1-3237986</v>
      </c>
      <c r="Q3270" s="7">
        <f t="shared" si="2267"/>
        <v>0</v>
      </c>
      <c r="R3270" s="5">
        <f t="shared" si="2265"/>
        <v>1151656</v>
      </c>
      <c r="S3270" s="5">
        <v>15</v>
      </c>
      <c r="T3270" s="5">
        <v>0</v>
      </c>
      <c r="U3270">
        <f>[2]升级消耗!$M270</f>
        <v>3237986</v>
      </c>
      <c r="V3270">
        <f t="shared" si="2239"/>
        <v>2</v>
      </c>
      <c r="AA3270" s="5">
        <f t="shared" si="2266"/>
        <v>2720</v>
      </c>
    </row>
    <row r="3271" spans="1:27">
      <c r="A3271" s="5">
        <f t="shared" si="2258"/>
        <v>1011268</v>
      </c>
      <c r="B3271" s="5">
        <f t="shared" si="2236"/>
        <v>1011</v>
      </c>
      <c r="C3271" s="5">
        <f>VLOOKUP(B3271,[1]role!$A:$J,10,1)</f>
        <v>55</v>
      </c>
      <c r="D3271" s="5">
        <f t="shared" si="2237"/>
        <v>268</v>
      </c>
      <c r="E3271" s="10" t="s">
        <v>242</v>
      </c>
      <c r="F3271" s="5">
        <f>[2]攻击!$O273</f>
        <v>1169800</v>
      </c>
      <c r="G3271" s="5">
        <f t="shared" si="2260"/>
        <v>1391</v>
      </c>
      <c r="H3271" s="5">
        <v>0</v>
      </c>
      <c r="I3271" s="6">
        <f t="shared" si="2261"/>
        <v>2730</v>
      </c>
      <c r="J3271">
        <v>0</v>
      </c>
      <c r="K3271" s="11">
        <f t="shared" si="2262"/>
        <v>8</v>
      </c>
      <c r="L3271">
        <v>0</v>
      </c>
      <c r="M3271">
        <v>0</v>
      </c>
      <c r="N3271" s="7">
        <v>0</v>
      </c>
      <c r="O3271" s="7" t="str">
        <f t="shared" ref="O3271:Q3271" si="2268">O3171</f>
        <v>1-1,2-69</v>
      </c>
      <c r="P3271" s="5" t="str">
        <f t="shared" si="2264"/>
        <v>1-3288992</v>
      </c>
      <c r="Q3271" s="7">
        <f t="shared" si="2268"/>
        <v>0</v>
      </c>
      <c r="R3271" s="5">
        <f t="shared" si="2265"/>
        <v>1169800</v>
      </c>
      <c r="S3271" s="5">
        <v>15</v>
      </c>
      <c r="T3271" s="5">
        <v>0</v>
      </c>
      <c r="U3271">
        <f>[2]升级消耗!$M271</f>
        <v>3288992</v>
      </c>
      <c r="V3271">
        <f t="shared" si="2239"/>
        <v>2</v>
      </c>
      <c r="AA3271" s="5">
        <f t="shared" si="2266"/>
        <v>2730</v>
      </c>
    </row>
    <row r="3272" spans="1:27">
      <c r="A3272" s="5">
        <f t="shared" si="2258"/>
        <v>1011269</v>
      </c>
      <c r="B3272" s="5">
        <f t="shared" si="2236"/>
        <v>1011</v>
      </c>
      <c r="C3272" s="5">
        <f>VLOOKUP(B3272,[1]role!$A:$J,10,1)</f>
        <v>55</v>
      </c>
      <c r="D3272" s="5">
        <f t="shared" si="2237"/>
        <v>269</v>
      </c>
      <c r="E3272" s="10" t="s">
        <v>242</v>
      </c>
      <c r="F3272" s="5">
        <f>[2]攻击!$O274</f>
        <v>1187952</v>
      </c>
      <c r="G3272" s="5">
        <f t="shared" si="2260"/>
        <v>1396</v>
      </c>
      <c r="H3272" s="5">
        <v>0</v>
      </c>
      <c r="I3272" s="6">
        <f t="shared" si="2261"/>
        <v>2740</v>
      </c>
      <c r="J3272">
        <v>0</v>
      </c>
      <c r="K3272" s="11">
        <f t="shared" si="2262"/>
        <v>8</v>
      </c>
      <c r="L3272">
        <v>0</v>
      </c>
      <c r="M3272">
        <v>0</v>
      </c>
      <c r="N3272" s="7">
        <v>0</v>
      </c>
      <c r="O3272" s="7" t="str">
        <f t="shared" ref="O3272:Q3272" si="2269">O3172</f>
        <v>1-1,2-70</v>
      </c>
      <c r="P3272" s="5" t="str">
        <f t="shared" si="2264"/>
        <v>1-3340044</v>
      </c>
      <c r="Q3272" s="7">
        <f t="shared" si="2269"/>
        <v>0</v>
      </c>
      <c r="R3272" s="5">
        <f t="shared" si="2265"/>
        <v>1187952</v>
      </c>
      <c r="S3272" s="5">
        <v>15</v>
      </c>
      <c r="T3272" s="5">
        <v>0</v>
      </c>
      <c r="U3272">
        <f>[2]升级消耗!$M272</f>
        <v>3340044</v>
      </c>
      <c r="V3272">
        <f t="shared" si="2239"/>
        <v>2</v>
      </c>
      <c r="AA3272" s="5">
        <f t="shared" si="2266"/>
        <v>2740</v>
      </c>
    </row>
    <row r="3273" spans="1:27">
      <c r="A3273" s="5">
        <f t="shared" si="2258"/>
        <v>1011270</v>
      </c>
      <c r="B3273" s="5">
        <f t="shared" si="2236"/>
        <v>1011</v>
      </c>
      <c r="C3273" s="5">
        <f>VLOOKUP(B3273,[1]role!$A:$J,10,1)</f>
        <v>55</v>
      </c>
      <c r="D3273" s="5">
        <f t="shared" si="2237"/>
        <v>270</v>
      </c>
      <c r="E3273" s="10" t="s">
        <v>242</v>
      </c>
      <c r="F3273" s="5">
        <f>[2]攻击!$O275</f>
        <v>1206104</v>
      </c>
      <c r="G3273" s="5">
        <f t="shared" si="2260"/>
        <v>1401</v>
      </c>
      <c r="H3273" s="5">
        <v>0</v>
      </c>
      <c r="I3273" s="6">
        <f t="shared" si="2261"/>
        <v>2750</v>
      </c>
      <c r="J3273">
        <v>0</v>
      </c>
      <c r="K3273" s="11">
        <f t="shared" si="2262"/>
        <v>8</v>
      </c>
      <c r="L3273">
        <v>0</v>
      </c>
      <c r="M3273">
        <v>0</v>
      </c>
      <c r="N3273" s="7">
        <v>0</v>
      </c>
      <c r="O3273" s="7" t="str">
        <f t="shared" ref="O3273:Q3273" si="2270">O3173</f>
        <v>1-1,2-71</v>
      </c>
      <c r="P3273" s="5" t="str">
        <f t="shared" si="2264"/>
        <v>1-3391073</v>
      </c>
      <c r="Q3273" s="7">
        <f t="shared" si="2270"/>
        <v>0</v>
      </c>
      <c r="R3273" s="5">
        <f t="shared" si="2265"/>
        <v>1206104</v>
      </c>
      <c r="S3273" s="5">
        <v>15</v>
      </c>
      <c r="T3273" s="5">
        <v>0</v>
      </c>
      <c r="U3273">
        <f>[2]升级消耗!$M273</f>
        <v>3391073</v>
      </c>
      <c r="V3273">
        <f t="shared" si="2239"/>
        <v>2</v>
      </c>
      <c r="AA3273" s="5">
        <f t="shared" si="2266"/>
        <v>2750</v>
      </c>
    </row>
    <row r="3274" spans="1:27">
      <c r="A3274" s="5">
        <f t="shared" si="2258"/>
        <v>1011271</v>
      </c>
      <c r="B3274" s="5">
        <f t="shared" si="2236"/>
        <v>1011</v>
      </c>
      <c r="C3274" s="5">
        <f>VLOOKUP(B3274,[1]role!$A:$J,10,1)</f>
        <v>55</v>
      </c>
      <c r="D3274" s="5">
        <f t="shared" si="2237"/>
        <v>271</v>
      </c>
      <c r="E3274" s="10" t="s">
        <v>242</v>
      </c>
      <c r="F3274" s="5">
        <f>[2]攻击!$O276</f>
        <v>1224264</v>
      </c>
      <c r="G3274" s="5">
        <f t="shared" si="2260"/>
        <v>1406</v>
      </c>
      <c r="H3274" s="5">
        <v>0</v>
      </c>
      <c r="I3274" s="6">
        <f t="shared" si="2261"/>
        <v>2760</v>
      </c>
      <c r="J3274">
        <v>0</v>
      </c>
      <c r="K3274" s="11">
        <f t="shared" si="2262"/>
        <v>8</v>
      </c>
      <c r="L3274">
        <v>0</v>
      </c>
      <c r="M3274">
        <v>0</v>
      </c>
      <c r="N3274" s="7">
        <v>0</v>
      </c>
      <c r="O3274" s="7" t="str">
        <f t="shared" ref="O3274:Q3274" si="2271">O3174</f>
        <v>1-1,2-72</v>
      </c>
      <c r="P3274" s="5" t="str">
        <f t="shared" si="2264"/>
        <v>1-3442125</v>
      </c>
      <c r="Q3274" s="7">
        <f t="shared" si="2271"/>
        <v>0</v>
      </c>
      <c r="R3274" s="5">
        <f t="shared" si="2265"/>
        <v>1224264</v>
      </c>
      <c r="S3274" s="5">
        <v>15</v>
      </c>
      <c r="T3274" s="5">
        <v>0</v>
      </c>
      <c r="U3274">
        <f>[2]升级消耗!$M274</f>
        <v>3442125</v>
      </c>
      <c r="V3274">
        <f t="shared" si="2239"/>
        <v>2</v>
      </c>
      <c r="AA3274" s="5">
        <f t="shared" si="2266"/>
        <v>2760</v>
      </c>
    </row>
    <row r="3275" spans="1:27">
      <c r="A3275" s="5">
        <f t="shared" si="2258"/>
        <v>1011272</v>
      </c>
      <c r="B3275" s="5">
        <f t="shared" si="2236"/>
        <v>1011</v>
      </c>
      <c r="C3275" s="5">
        <f>VLOOKUP(B3275,[1]role!$A:$J,10,1)</f>
        <v>55</v>
      </c>
      <c r="D3275" s="5">
        <f t="shared" si="2237"/>
        <v>272</v>
      </c>
      <c r="E3275" s="10" t="s">
        <v>242</v>
      </c>
      <c r="F3275" s="5">
        <f>[2]攻击!$O277</f>
        <v>1242424</v>
      </c>
      <c r="G3275" s="5">
        <f t="shared" si="2260"/>
        <v>1411</v>
      </c>
      <c r="H3275" s="5">
        <v>0</v>
      </c>
      <c r="I3275" s="6">
        <f t="shared" si="2261"/>
        <v>2770</v>
      </c>
      <c r="J3275">
        <v>0</v>
      </c>
      <c r="K3275" s="11">
        <f t="shared" si="2262"/>
        <v>8</v>
      </c>
      <c r="L3275">
        <v>0</v>
      </c>
      <c r="M3275">
        <v>0</v>
      </c>
      <c r="N3275" s="7">
        <v>0</v>
      </c>
      <c r="O3275" s="7" t="str">
        <f t="shared" ref="O3275:Q3275" si="2272">O3175</f>
        <v>1-1,2-73</v>
      </c>
      <c r="P3275" s="5" t="str">
        <f t="shared" si="2264"/>
        <v>1-3493177</v>
      </c>
      <c r="Q3275" s="7">
        <f t="shared" si="2272"/>
        <v>0</v>
      </c>
      <c r="R3275" s="5">
        <f t="shared" si="2265"/>
        <v>1242424</v>
      </c>
      <c r="S3275" s="5">
        <v>15</v>
      </c>
      <c r="T3275" s="5">
        <v>0</v>
      </c>
      <c r="U3275">
        <f>[2]升级消耗!$M275</f>
        <v>3493177</v>
      </c>
      <c r="V3275">
        <f t="shared" si="2239"/>
        <v>2</v>
      </c>
      <c r="AA3275" s="5">
        <f t="shared" si="2266"/>
        <v>2770</v>
      </c>
    </row>
    <row r="3276" spans="1:27">
      <c r="A3276" s="5">
        <f t="shared" si="2258"/>
        <v>1011273</v>
      </c>
      <c r="B3276" s="5">
        <f t="shared" si="2236"/>
        <v>1011</v>
      </c>
      <c r="C3276" s="5">
        <f>VLOOKUP(B3276,[1]role!$A:$J,10,1)</f>
        <v>55</v>
      </c>
      <c r="D3276" s="5">
        <f t="shared" si="2237"/>
        <v>273</v>
      </c>
      <c r="E3276" s="10" t="s">
        <v>242</v>
      </c>
      <c r="F3276" s="5">
        <f>[2]攻击!$O278</f>
        <v>1260592</v>
      </c>
      <c r="G3276" s="5">
        <f t="shared" si="2260"/>
        <v>1416</v>
      </c>
      <c r="H3276" s="5">
        <v>0</v>
      </c>
      <c r="I3276" s="6">
        <f t="shared" si="2261"/>
        <v>2780</v>
      </c>
      <c r="J3276">
        <v>0</v>
      </c>
      <c r="K3276" s="11">
        <f t="shared" si="2262"/>
        <v>8</v>
      </c>
      <c r="L3276">
        <v>0</v>
      </c>
      <c r="M3276">
        <v>0</v>
      </c>
      <c r="N3276" s="7">
        <v>0</v>
      </c>
      <c r="O3276" s="7" t="str">
        <f t="shared" ref="O3276:Q3276" si="2273">O3176</f>
        <v>1-1,2-74</v>
      </c>
      <c r="P3276" s="5" t="str">
        <f t="shared" si="2264"/>
        <v>1-3544274</v>
      </c>
      <c r="Q3276" s="7">
        <f t="shared" si="2273"/>
        <v>0</v>
      </c>
      <c r="R3276" s="5">
        <f t="shared" si="2265"/>
        <v>1260592</v>
      </c>
      <c r="S3276" s="5">
        <v>15</v>
      </c>
      <c r="T3276" s="5">
        <v>0</v>
      </c>
      <c r="U3276">
        <f>[2]升级消耗!$M276</f>
        <v>3544274</v>
      </c>
      <c r="V3276">
        <f t="shared" si="2239"/>
        <v>2</v>
      </c>
      <c r="AA3276" s="5">
        <f t="shared" si="2266"/>
        <v>2780</v>
      </c>
    </row>
    <row r="3277" spans="1:27">
      <c r="A3277" s="5">
        <f t="shared" si="2258"/>
        <v>1011274</v>
      </c>
      <c r="B3277" s="5">
        <f t="shared" si="2236"/>
        <v>1011</v>
      </c>
      <c r="C3277" s="5">
        <f>VLOOKUP(B3277,[1]role!$A:$J,10,1)</f>
        <v>55</v>
      </c>
      <c r="D3277" s="5">
        <f t="shared" si="2237"/>
        <v>274</v>
      </c>
      <c r="E3277" s="10" t="s">
        <v>242</v>
      </c>
      <c r="F3277" s="5">
        <f>[2]攻击!$O279</f>
        <v>1278760</v>
      </c>
      <c r="G3277" s="5">
        <f t="shared" si="2260"/>
        <v>1421</v>
      </c>
      <c r="H3277" s="5">
        <v>0</v>
      </c>
      <c r="I3277" s="6">
        <f t="shared" si="2261"/>
        <v>2790</v>
      </c>
      <c r="J3277">
        <v>0</v>
      </c>
      <c r="K3277" s="11">
        <f t="shared" si="2262"/>
        <v>8</v>
      </c>
      <c r="L3277">
        <v>0</v>
      </c>
      <c r="M3277">
        <v>0</v>
      </c>
      <c r="N3277" s="7">
        <v>0</v>
      </c>
      <c r="O3277" s="7" t="str">
        <f t="shared" ref="O3277:Q3277" si="2274">O3177</f>
        <v>1-1,2-75</v>
      </c>
      <c r="P3277" s="5" t="str">
        <f t="shared" si="2264"/>
        <v>1-3595349</v>
      </c>
      <c r="Q3277" s="7">
        <f t="shared" si="2274"/>
        <v>0</v>
      </c>
      <c r="R3277" s="5">
        <f t="shared" si="2265"/>
        <v>1278760</v>
      </c>
      <c r="S3277" s="5">
        <v>15</v>
      </c>
      <c r="T3277" s="5">
        <v>0</v>
      </c>
      <c r="U3277">
        <f>[2]升级消耗!$M277</f>
        <v>3595349</v>
      </c>
      <c r="V3277">
        <f t="shared" si="2239"/>
        <v>2</v>
      </c>
      <c r="AA3277" s="5">
        <f t="shared" si="2266"/>
        <v>2790</v>
      </c>
    </row>
    <row r="3278" spans="1:27">
      <c r="A3278" s="5">
        <f t="shared" si="2258"/>
        <v>1011275</v>
      </c>
      <c r="B3278" s="5">
        <f t="shared" si="2236"/>
        <v>1011</v>
      </c>
      <c r="C3278" s="5">
        <f>VLOOKUP(B3278,[1]role!$A:$J,10,1)</f>
        <v>55</v>
      </c>
      <c r="D3278" s="5">
        <f t="shared" si="2237"/>
        <v>275</v>
      </c>
      <c r="E3278" s="10" t="s">
        <v>242</v>
      </c>
      <c r="F3278" s="5">
        <f>[2]攻击!$O280</f>
        <v>1296936</v>
      </c>
      <c r="G3278" s="5">
        <f t="shared" si="2260"/>
        <v>1426</v>
      </c>
      <c r="H3278" s="5">
        <v>0</v>
      </c>
      <c r="I3278" s="6">
        <f t="shared" si="2261"/>
        <v>2800</v>
      </c>
      <c r="J3278">
        <v>0</v>
      </c>
      <c r="K3278" s="11">
        <f t="shared" si="2262"/>
        <v>8</v>
      </c>
      <c r="L3278">
        <v>0</v>
      </c>
      <c r="M3278">
        <v>0</v>
      </c>
      <c r="N3278" s="7">
        <v>0</v>
      </c>
      <c r="O3278" s="7" t="str">
        <f t="shared" ref="O3278:Q3278" si="2275">O3178</f>
        <v>1-1,2-76</v>
      </c>
      <c r="P3278" s="5" t="str">
        <f t="shared" si="2264"/>
        <v>1-3646446</v>
      </c>
      <c r="Q3278" s="7">
        <f t="shared" si="2275"/>
        <v>0</v>
      </c>
      <c r="R3278" s="5">
        <f t="shared" si="2265"/>
        <v>1296936</v>
      </c>
      <c r="S3278" s="5">
        <v>15</v>
      </c>
      <c r="T3278" s="5">
        <v>0</v>
      </c>
      <c r="U3278">
        <f>[2]升级消耗!$M278</f>
        <v>3646446</v>
      </c>
      <c r="V3278">
        <f t="shared" si="2239"/>
        <v>2</v>
      </c>
      <c r="AA3278" s="5">
        <f t="shared" si="2266"/>
        <v>2800</v>
      </c>
    </row>
    <row r="3279" spans="1:27">
      <c r="A3279" s="5">
        <f t="shared" si="2258"/>
        <v>1011276</v>
      </c>
      <c r="B3279" s="5">
        <f t="shared" si="2236"/>
        <v>1011</v>
      </c>
      <c r="C3279" s="5">
        <f>VLOOKUP(B3279,[1]role!$A:$J,10,1)</f>
        <v>55</v>
      </c>
      <c r="D3279" s="5">
        <f t="shared" si="2237"/>
        <v>276</v>
      </c>
      <c r="E3279" s="10" t="s">
        <v>242</v>
      </c>
      <c r="F3279" s="5">
        <f>[2]攻击!$O281</f>
        <v>1324200</v>
      </c>
      <c r="G3279" s="5">
        <f t="shared" si="2260"/>
        <v>1431</v>
      </c>
      <c r="H3279" s="5">
        <v>0</v>
      </c>
      <c r="I3279" s="6">
        <f t="shared" si="2261"/>
        <v>2810</v>
      </c>
      <c r="J3279">
        <v>0</v>
      </c>
      <c r="K3279" s="11">
        <f t="shared" si="2262"/>
        <v>8</v>
      </c>
      <c r="L3279">
        <v>0</v>
      </c>
      <c r="M3279">
        <v>0</v>
      </c>
      <c r="N3279" s="7">
        <v>0</v>
      </c>
      <c r="O3279" s="7" t="str">
        <f t="shared" ref="O3279:Q3279" si="2276">O3179</f>
        <v>1-1,2-77</v>
      </c>
      <c r="P3279" s="5" t="str">
        <f t="shared" si="2264"/>
        <v>1-3723103</v>
      </c>
      <c r="Q3279" s="7">
        <f t="shared" si="2276"/>
        <v>0</v>
      </c>
      <c r="R3279" s="5">
        <f t="shared" si="2265"/>
        <v>1324200</v>
      </c>
      <c r="S3279" s="5">
        <v>15</v>
      </c>
      <c r="T3279" s="5">
        <v>0</v>
      </c>
      <c r="U3279">
        <f>[2]升级消耗!$M279</f>
        <v>3723103</v>
      </c>
      <c r="V3279">
        <f t="shared" si="2239"/>
        <v>2</v>
      </c>
      <c r="AA3279" s="5">
        <f t="shared" si="2266"/>
        <v>2810</v>
      </c>
    </row>
    <row r="3280" spans="1:27">
      <c r="A3280" s="5">
        <f t="shared" si="2258"/>
        <v>1011277</v>
      </c>
      <c r="B3280" s="5">
        <f t="shared" si="2236"/>
        <v>1011</v>
      </c>
      <c r="C3280" s="5">
        <f>VLOOKUP(B3280,[1]role!$A:$J,10,1)</f>
        <v>55</v>
      </c>
      <c r="D3280" s="5">
        <f t="shared" si="2237"/>
        <v>277</v>
      </c>
      <c r="E3280" s="10" t="s">
        <v>242</v>
      </c>
      <c r="F3280" s="5">
        <f>[2]攻击!$O282</f>
        <v>1351464</v>
      </c>
      <c r="G3280" s="5">
        <f t="shared" si="2260"/>
        <v>1436</v>
      </c>
      <c r="H3280" s="5">
        <v>0</v>
      </c>
      <c r="I3280" s="6">
        <f t="shared" si="2261"/>
        <v>2820</v>
      </c>
      <c r="J3280">
        <v>0</v>
      </c>
      <c r="K3280" s="11">
        <f t="shared" si="2262"/>
        <v>8</v>
      </c>
      <c r="L3280">
        <v>0</v>
      </c>
      <c r="M3280">
        <v>0</v>
      </c>
      <c r="N3280" s="7">
        <v>0</v>
      </c>
      <c r="O3280" s="7" t="str">
        <f t="shared" ref="O3280:Q3280" si="2277">O3180</f>
        <v>1-1,2-78</v>
      </c>
      <c r="P3280" s="5" t="str">
        <f t="shared" si="2264"/>
        <v>1-3799760</v>
      </c>
      <c r="Q3280" s="7">
        <f t="shared" si="2277"/>
        <v>0</v>
      </c>
      <c r="R3280" s="5">
        <f t="shared" si="2265"/>
        <v>1351464</v>
      </c>
      <c r="S3280" s="5">
        <v>15</v>
      </c>
      <c r="T3280" s="5">
        <v>0</v>
      </c>
      <c r="U3280">
        <f>[2]升级消耗!$M280</f>
        <v>3799760</v>
      </c>
      <c r="V3280">
        <f t="shared" si="2239"/>
        <v>2</v>
      </c>
      <c r="AA3280" s="5">
        <f t="shared" si="2266"/>
        <v>2820</v>
      </c>
    </row>
    <row r="3281" spans="1:27">
      <c r="A3281" s="5">
        <f t="shared" si="2258"/>
        <v>1011278</v>
      </c>
      <c r="B3281" s="5">
        <f t="shared" si="2236"/>
        <v>1011</v>
      </c>
      <c r="C3281" s="5">
        <f>VLOOKUP(B3281,[1]role!$A:$J,10,1)</f>
        <v>55</v>
      </c>
      <c r="D3281" s="5">
        <f t="shared" si="2237"/>
        <v>278</v>
      </c>
      <c r="E3281" s="10" t="s">
        <v>242</v>
      </c>
      <c r="F3281" s="5">
        <f>[2]攻击!$O283</f>
        <v>1378736</v>
      </c>
      <c r="G3281" s="5">
        <f t="shared" si="2260"/>
        <v>1441</v>
      </c>
      <c r="H3281" s="5">
        <v>0</v>
      </c>
      <c r="I3281" s="6">
        <f t="shared" si="2261"/>
        <v>2830</v>
      </c>
      <c r="J3281">
        <v>0</v>
      </c>
      <c r="K3281" s="11">
        <f t="shared" si="2262"/>
        <v>8</v>
      </c>
      <c r="L3281">
        <v>0</v>
      </c>
      <c r="M3281">
        <v>0</v>
      </c>
      <c r="N3281" s="7">
        <v>0</v>
      </c>
      <c r="O3281" s="7" t="str">
        <f t="shared" ref="O3281:Q3281" si="2278">O3181</f>
        <v>1-1,2-79</v>
      </c>
      <c r="P3281" s="5" t="str">
        <f t="shared" si="2264"/>
        <v>1-3876440</v>
      </c>
      <c r="Q3281" s="7">
        <f t="shared" si="2278"/>
        <v>0</v>
      </c>
      <c r="R3281" s="5">
        <f t="shared" si="2265"/>
        <v>1378736</v>
      </c>
      <c r="S3281" s="5">
        <v>15</v>
      </c>
      <c r="T3281" s="5">
        <v>0</v>
      </c>
      <c r="U3281">
        <f>[2]升级消耗!$M281</f>
        <v>3876440</v>
      </c>
      <c r="V3281">
        <f t="shared" si="2239"/>
        <v>2</v>
      </c>
      <c r="AA3281" s="5">
        <f t="shared" si="2266"/>
        <v>2830</v>
      </c>
    </row>
    <row r="3282" spans="1:27">
      <c r="A3282" s="5">
        <f t="shared" si="2258"/>
        <v>1011279</v>
      </c>
      <c r="B3282" s="5">
        <f t="shared" si="2236"/>
        <v>1011</v>
      </c>
      <c r="C3282" s="5">
        <f>VLOOKUP(B3282,[1]role!$A:$J,10,1)</f>
        <v>55</v>
      </c>
      <c r="D3282" s="5">
        <f t="shared" si="2237"/>
        <v>279</v>
      </c>
      <c r="E3282" s="10" t="s">
        <v>242</v>
      </c>
      <c r="F3282" s="5">
        <f>[2]攻击!$O284</f>
        <v>1406008</v>
      </c>
      <c r="G3282" s="5">
        <f t="shared" si="2260"/>
        <v>1446</v>
      </c>
      <c r="H3282" s="5">
        <v>0</v>
      </c>
      <c r="I3282" s="6">
        <f t="shared" si="2261"/>
        <v>2840</v>
      </c>
      <c r="J3282">
        <v>0</v>
      </c>
      <c r="K3282" s="11">
        <f t="shared" si="2262"/>
        <v>8</v>
      </c>
      <c r="L3282">
        <v>0</v>
      </c>
      <c r="M3282">
        <v>0</v>
      </c>
      <c r="N3282" s="7">
        <v>0</v>
      </c>
      <c r="O3282" s="7" t="str">
        <f t="shared" ref="O3282:Q3282" si="2279">O3182</f>
        <v>1-1,2-80</v>
      </c>
      <c r="P3282" s="5" t="str">
        <f t="shared" si="2264"/>
        <v>1-3953120</v>
      </c>
      <c r="Q3282" s="7">
        <f t="shared" si="2279"/>
        <v>0</v>
      </c>
      <c r="R3282" s="5">
        <f t="shared" si="2265"/>
        <v>1406008</v>
      </c>
      <c r="S3282" s="5">
        <v>15</v>
      </c>
      <c r="T3282" s="5">
        <v>0</v>
      </c>
      <c r="U3282">
        <f>[2]升级消耗!$M282</f>
        <v>3953120</v>
      </c>
      <c r="V3282">
        <f t="shared" si="2239"/>
        <v>2</v>
      </c>
      <c r="AA3282" s="5">
        <f t="shared" si="2266"/>
        <v>2840</v>
      </c>
    </row>
    <row r="3283" spans="1:27">
      <c r="A3283" s="5">
        <f t="shared" si="2258"/>
        <v>1011280</v>
      </c>
      <c r="B3283" s="5">
        <f t="shared" si="2236"/>
        <v>1011</v>
      </c>
      <c r="C3283" s="5">
        <f>VLOOKUP(B3283,[1]role!$A:$J,10,1)</f>
        <v>55</v>
      </c>
      <c r="D3283" s="5">
        <f t="shared" si="2237"/>
        <v>280</v>
      </c>
      <c r="E3283" s="10" t="s">
        <v>242</v>
      </c>
      <c r="F3283" s="5">
        <f>[2]攻击!$O285</f>
        <v>1433288</v>
      </c>
      <c r="G3283" s="5">
        <f t="shared" si="2260"/>
        <v>1451</v>
      </c>
      <c r="H3283" s="5">
        <v>0</v>
      </c>
      <c r="I3283" s="6">
        <f t="shared" si="2261"/>
        <v>2850</v>
      </c>
      <c r="J3283">
        <v>0</v>
      </c>
      <c r="K3283" s="11">
        <f t="shared" si="2262"/>
        <v>8</v>
      </c>
      <c r="L3283">
        <v>0</v>
      </c>
      <c r="M3283">
        <v>0</v>
      </c>
      <c r="N3283" s="7">
        <v>0</v>
      </c>
      <c r="O3283" s="7" t="str">
        <f t="shared" ref="O3283:Q3283" si="2280">O3183</f>
        <v>1-1,2-81</v>
      </c>
      <c r="P3283" s="5" t="str">
        <f t="shared" si="2264"/>
        <v>1-4029823</v>
      </c>
      <c r="Q3283" s="7">
        <f t="shared" si="2280"/>
        <v>0</v>
      </c>
      <c r="R3283" s="5">
        <f t="shared" si="2265"/>
        <v>1433288</v>
      </c>
      <c r="S3283" s="5">
        <v>15</v>
      </c>
      <c r="T3283" s="5">
        <v>0</v>
      </c>
      <c r="U3283">
        <f>[2]升级消耗!$M283</f>
        <v>4029823</v>
      </c>
      <c r="V3283">
        <f t="shared" si="2239"/>
        <v>2</v>
      </c>
      <c r="AA3283" s="5">
        <f t="shared" si="2266"/>
        <v>2850</v>
      </c>
    </row>
    <row r="3284" spans="1:27">
      <c r="A3284" s="5">
        <f t="shared" si="2258"/>
        <v>1011281</v>
      </c>
      <c r="B3284" s="5">
        <f t="shared" si="2236"/>
        <v>1011</v>
      </c>
      <c r="C3284" s="5">
        <f>VLOOKUP(B3284,[1]role!$A:$J,10,1)</f>
        <v>55</v>
      </c>
      <c r="D3284" s="5">
        <f t="shared" si="2237"/>
        <v>281</v>
      </c>
      <c r="E3284" s="10" t="s">
        <v>242</v>
      </c>
      <c r="F3284" s="5">
        <f>[2]攻击!$O286</f>
        <v>1460568</v>
      </c>
      <c r="G3284" s="5">
        <f t="shared" si="2260"/>
        <v>1456</v>
      </c>
      <c r="H3284" s="5">
        <v>0</v>
      </c>
      <c r="I3284" s="6">
        <f t="shared" si="2261"/>
        <v>2860</v>
      </c>
      <c r="J3284">
        <v>0</v>
      </c>
      <c r="K3284" s="11">
        <f t="shared" si="2262"/>
        <v>8</v>
      </c>
      <c r="L3284">
        <v>0</v>
      </c>
      <c r="M3284">
        <v>0</v>
      </c>
      <c r="N3284" s="7">
        <v>0</v>
      </c>
      <c r="O3284" s="7" t="str">
        <f t="shared" ref="O3284:Q3284" si="2281">O3184</f>
        <v>1-1,2-82</v>
      </c>
      <c r="P3284" s="5" t="str">
        <f t="shared" si="2264"/>
        <v>1-4106526</v>
      </c>
      <c r="Q3284" s="7">
        <f t="shared" si="2281"/>
        <v>0</v>
      </c>
      <c r="R3284" s="5">
        <f t="shared" si="2265"/>
        <v>1460568</v>
      </c>
      <c r="S3284" s="5">
        <v>15</v>
      </c>
      <c r="T3284" s="5">
        <v>0</v>
      </c>
      <c r="U3284">
        <f>[2]升级消耗!$M284</f>
        <v>4106526</v>
      </c>
      <c r="V3284">
        <f t="shared" si="2239"/>
        <v>2</v>
      </c>
      <c r="AA3284" s="5">
        <f t="shared" si="2266"/>
        <v>2860</v>
      </c>
    </row>
    <row r="3285" spans="1:27">
      <c r="A3285" s="5">
        <f t="shared" si="2258"/>
        <v>1011282</v>
      </c>
      <c r="B3285" s="5">
        <f t="shared" si="2236"/>
        <v>1011</v>
      </c>
      <c r="C3285" s="5">
        <f>VLOOKUP(B3285,[1]role!$A:$J,10,1)</f>
        <v>55</v>
      </c>
      <c r="D3285" s="5">
        <f t="shared" si="2237"/>
        <v>282</v>
      </c>
      <c r="E3285" s="10" t="s">
        <v>242</v>
      </c>
      <c r="F3285" s="5">
        <f>[2]攻击!$O287</f>
        <v>1487856</v>
      </c>
      <c r="G3285" s="5">
        <f t="shared" si="2260"/>
        <v>1461</v>
      </c>
      <c r="H3285" s="5">
        <v>0</v>
      </c>
      <c r="I3285" s="6">
        <f t="shared" si="2261"/>
        <v>2870</v>
      </c>
      <c r="J3285">
        <v>0</v>
      </c>
      <c r="K3285" s="11">
        <f t="shared" si="2262"/>
        <v>8</v>
      </c>
      <c r="L3285">
        <v>0</v>
      </c>
      <c r="M3285">
        <v>0</v>
      </c>
      <c r="N3285" s="7">
        <v>0</v>
      </c>
      <c r="O3285" s="7" t="str">
        <f t="shared" ref="O3285:Q3285" si="2282">O3185</f>
        <v>1-1,2-83</v>
      </c>
      <c r="P3285" s="5" t="str">
        <f t="shared" si="2264"/>
        <v>1-4183251</v>
      </c>
      <c r="Q3285" s="7">
        <f t="shared" si="2282"/>
        <v>0</v>
      </c>
      <c r="R3285" s="5">
        <f t="shared" si="2265"/>
        <v>1487856</v>
      </c>
      <c r="S3285" s="5">
        <v>15</v>
      </c>
      <c r="T3285" s="5">
        <v>0</v>
      </c>
      <c r="U3285">
        <f>[2]升级消耗!$M285</f>
        <v>4183251</v>
      </c>
      <c r="V3285">
        <f t="shared" si="2239"/>
        <v>2</v>
      </c>
      <c r="AA3285" s="5">
        <f t="shared" si="2266"/>
        <v>2870</v>
      </c>
    </row>
    <row r="3286" spans="1:27">
      <c r="A3286" s="5">
        <f t="shared" si="2258"/>
        <v>1011283</v>
      </c>
      <c r="B3286" s="5">
        <f t="shared" si="2236"/>
        <v>1011</v>
      </c>
      <c r="C3286" s="5">
        <f>VLOOKUP(B3286,[1]role!$A:$J,10,1)</f>
        <v>55</v>
      </c>
      <c r="D3286" s="5">
        <f t="shared" si="2237"/>
        <v>283</v>
      </c>
      <c r="E3286" s="10" t="s">
        <v>242</v>
      </c>
      <c r="F3286" s="5">
        <f>[2]攻击!$O288</f>
        <v>1515144</v>
      </c>
      <c r="G3286" s="5">
        <f t="shared" si="2260"/>
        <v>1466</v>
      </c>
      <c r="H3286" s="5">
        <v>0</v>
      </c>
      <c r="I3286" s="6">
        <f t="shared" si="2261"/>
        <v>2880</v>
      </c>
      <c r="J3286">
        <v>0</v>
      </c>
      <c r="K3286" s="11">
        <f t="shared" si="2262"/>
        <v>8</v>
      </c>
      <c r="L3286">
        <v>0</v>
      </c>
      <c r="M3286">
        <v>0</v>
      </c>
      <c r="N3286" s="7">
        <v>0</v>
      </c>
      <c r="O3286" s="7" t="str">
        <f t="shared" ref="O3286:Q3286" si="2283">O3186</f>
        <v>1-1,2-84</v>
      </c>
      <c r="P3286" s="5" t="str">
        <f t="shared" si="2264"/>
        <v>1-4259977</v>
      </c>
      <c r="Q3286" s="7">
        <f t="shared" si="2283"/>
        <v>0</v>
      </c>
      <c r="R3286" s="5">
        <f t="shared" si="2265"/>
        <v>1515144</v>
      </c>
      <c r="S3286" s="5">
        <v>15</v>
      </c>
      <c r="T3286" s="5">
        <v>0</v>
      </c>
      <c r="U3286">
        <f>[2]升级消耗!$M286</f>
        <v>4259977</v>
      </c>
      <c r="V3286">
        <f t="shared" si="2239"/>
        <v>2</v>
      </c>
      <c r="AA3286" s="5">
        <f t="shared" si="2266"/>
        <v>2880</v>
      </c>
    </row>
    <row r="3287" spans="1:27">
      <c r="A3287" s="5">
        <f t="shared" si="2258"/>
        <v>1011284</v>
      </c>
      <c r="B3287" s="5">
        <f t="shared" si="2236"/>
        <v>1011</v>
      </c>
      <c r="C3287" s="5">
        <f>VLOOKUP(B3287,[1]role!$A:$J,10,1)</f>
        <v>55</v>
      </c>
      <c r="D3287" s="5">
        <f t="shared" si="2237"/>
        <v>284</v>
      </c>
      <c r="E3287" s="10" t="s">
        <v>242</v>
      </c>
      <c r="F3287" s="5">
        <f>[2]攻击!$O289</f>
        <v>1542440</v>
      </c>
      <c r="G3287" s="5">
        <f t="shared" si="2260"/>
        <v>1471</v>
      </c>
      <c r="H3287" s="5">
        <v>0</v>
      </c>
      <c r="I3287" s="6">
        <f t="shared" si="2261"/>
        <v>2890</v>
      </c>
      <c r="J3287">
        <v>0</v>
      </c>
      <c r="K3287" s="11">
        <f t="shared" si="2262"/>
        <v>8</v>
      </c>
      <c r="L3287">
        <v>0</v>
      </c>
      <c r="M3287">
        <v>0</v>
      </c>
      <c r="N3287" s="7">
        <v>0</v>
      </c>
      <c r="O3287" s="7" t="str">
        <f t="shared" ref="O3287:Q3287" si="2284">O3187</f>
        <v>1-1,2-85</v>
      </c>
      <c r="P3287" s="5" t="str">
        <f t="shared" si="2264"/>
        <v>1-4336702</v>
      </c>
      <c r="Q3287" s="7">
        <f t="shared" si="2284"/>
        <v>0</v>
      </c>
      <c r="R3287" s="5">
        <f t="shared" si="2265"/>
        <v>1542440</v>
      </c>
      <c r="S3287" s="5">
        <v>15</v>
      </c>
      <c r="T3287" s="5">
        <v>0</v>
      </c>
      <c r="U3287">
        <f>[2]升级消耗!$M287</f>
        <v>4336702</v>
      </c>
      <c r="V3287">
        <f t="shared" si="2239"/>
        <v>2</v>
      </c>
      <c r="AA3287" s="5">
        <f t="shared" si="2266"/>
        <v>2890</v>
      </c>
    </row>
    <row r="3288" spans="1:27">
      <c r="A3288" s="5">
        <f t="shared" si="2258"/>
        <v>1011285</v>
      </c>
      <c r="B3288" s="5">
        <f t="shared" si="2236"/>
        <v>1011</v>
      </c>
      <c r="C3288" s="5">
        <f>VLOOKUP(B3288,[1]role!$A:$J,10,1)</f>
        <v>55</v>
      </c>
      <c r="D3288" s="5">
        <f t="shared" si="2237"/>
        <v>285</v>
      </c>
      <c r="E3288" s="10" t="s">
        <v>242</v>
      </c>
      <c r="F3288" s="5">
        <f>[2]攻击!$O290</f>
        <v>1569736</v>
      </c>
      <c r="G3288" s="5">
        <f t="shared" si="2260"/>
        <v>1476</v>
      </c>
      <c r="H3288" s="5">
        <v>0</v>
      </c>
      <c r="I3288" s="6">
        <f t="shared" si="2261"/>
        <v>2900</v>
      </c>
      <c r="J3288">
        <v>0</v>
      </c>
      <c r="K3288" s="11">
        <f t="shared" si="2262"/>
        <v>8</v>
      </c>
      <c r="L3288">
        <v>0</v>
      </c>
      <c r="M3288">
        <v>0</v>
      </c>
      <c r="N3288" s="7">
        <v>0</v>
      </c>
      <c r="O3288" s="7" t="str">
        <f t="shared" ref="O3288:Q3288" si="2285">O3188</f>
        <v>1-1,2-86</v>
      </c>
      <c r="P3288" s="5" t="str">
        <f t="shared" si="2264"/>
        <v>1-4413450</v>
      </c>
      <c r="Q3288" s="7">
        <f t="shared" si="2285"/>
        <v>0</v>
      </c>
      <c r="R3288" s="5">
        <f t="shared" si="2265"/>
        <v>1569736</v>
      </c>
      <c r="S3288" s="5">
        <v>15</v>
      </c>
      <c r="T3288" s="5">
        <v>0</v>
      </c>
      <c r="U3288">
        <f>[2]升级消耗!$M288</f>
        <v>4413450</v>
      </c>
      <c r="V3288">
        <f t="shared" si="2239"/>
        <v>2</v>
      </c>
      <c r="AA3288" s="5">
        <f t="shared" si="2266"/>
        <v>2900</v>
      </c>
    </row>
    <row r="3289" spans="1:27">
      <c r="A3289" s="5">
        <f t="shared" si="2258"/>
        <v>1011286</v>
      </c>
      <c r="B3289" s="5">
        <f t="shared" si="2236"/>
        <v>1011</v>
      </c>
      <c r="C3289" s="5">
        <f>VLOOKUP(B3289,[1]role!$A:$J,10,1)</f>
        <v>55</v>
      </c>
      <c r="D3289" s="5">
        <f t="shared" si="2237"/>
        <v>286</v>
      </c>
      <c r="E3289" s="10" t="s">
        <v>242</v>
      </c>
      <c r="F3289" s="5">
        <f>[2]攻击!$O291</f>
        <v>1597040</v>
      </c>
      <c r="G3289" s="5">
        <f t="shared" si="2260"/>
        <v>1481</v>
      </c>
      <c r="H3289" s="5">
        <v>0</v>
      </c>
      <c r="I3289" s="6">
        <f t="shared" si="2261"/>
        <v>2910</v>
      </c>
      <c r="J3289">
        <v>0</v>
      </c>
      <c r="K3289" s="11">
        <f t="shared" si="2262"/>
        <v>8</v>
      </c>
      <c r="L3289">
        <v>0</v>
      </c>
      <c r="M3289">
        <v>0</v>
      </c>
      <c r="N3289" s="7">
        <v>0</v>
      </c>
      <c r="O3289" s="7" t="str">
        <f t="shared" ref="O3289:Q3289" si="2286">O3189</f>
        <v>1-1,2-87</v>
      </c>
      <c r="P3289" s="5" t="str">
        <f t="shared" si="2264"/>
        <v>1-4490221</v>
      </c>
      <c r="Q3289" s="7">
        <f t="shared" si="2286"/>
        <v>0</v>
      </c>
      <c r="R3289" s="5">
        <f t="shared" si="2265"/>
        <v>1597040</v>
      </c>
      <c r="S3289" s="5">
        <v>15</v>
      </c>
      <c r="T3289" s="5">
        <v>0</v>
      </c>
      <c r="U3289">
        <f>[2]升级消耗!$M289</f>
        <v>4490221</v>
      </c>
      <c r="V3289">
        <f t="shared" si="2239"/>
        <v>2</v>
      </c>
      <c r="AA3289" s="5">
        <f t="shared" si="2266"/>
        <v>2910</v>
      </c>
    </row>
    <row r="3290" spans="1:27">
      <c r="A3290" s="5">
        <f t="shared" si="2258"/>
        <v>1011287</v>
      </c>
      <c r="B3290" s="5">
        <f t="shared" si="2236"/>
        <v>1011</v>
      </c>
      <c r="C3290" s="5">
        <f>VLOOKUP(B3290,[1]role!$A:$J,10,1)</f>
        <v>55</v>
      </c>
      <c r="D3290" s="5">
        <f t="shared" si="2237"/>
        <v>287</v>
      </c>
      <c r="E3290" s="10" t="s">
        <v>242</v>
      </c>
      <c r="F3290" s="5">
        <f>[2]攻击!$O292</f>
        <v>1624344</v>
      </c>
      <c r="G3290" s="5">
        <f t="shared" si="2260"/>
        <v>1486</v>
      </c>
      <c r="H3290" s="5">
        <v>0</v>
      </c>
      <c r="I3290" s="6">
        <f t="shared" si="2261"/>
        <v>2920</v>
      </c>
      <c r="J3290">
        <v>0</v>
      </c>
      <c r="K3290" s="11">
        <f t="shared" si="2262"/>
        <v>8</v>
      </c>
      <c r="L3290">
        <v>0</v>
      </c>
      <c r="M3290">
        <v>0</v>
      </c>
      <c r="N3290" s="7">
        <v>0</v>
      </c>
      <c r="O3290" s="7" t="str">
        <f t="shared" ref="O3290:Q3290" si="2287">O3190</f>
        <v>1-1,2-88</v>
      </c>
      <c r="P3290" s="5" t="str">
        <f t="shared" si="2264"/>
        <v>1-4566992</v>
      </c>
      <c r="Q3290" s="7">
        <f t="shared" si="2287"/>
        <v>0</v>
      </c>
      <c r="R3290" s="5">
        <f t="shared" si="2265"/>
        <v>1624344</v>
      </c>
      <c r="S3290" s="5">
        <v>15</v>
      </c>
      <c r="T3290" s="5">
        <v>0</v>
      </c>
      <c r="U3290">
        <f>[2]升级消耗!$M290</f>
        <v>4566992</v>
      </c>
      <c r="V3290">
        <f t="shared" si="2239"/>
        <v>2</v>
      </c>
      <c r="AA3290" s="5">
        <f t="shared" si="2266"/>
        <v>2920</v>
      </c>
    </row>
    <row r="3291" spans="1:27">
      <c r="A3291" s="5">
        <f t="shared" si="2258"/>
        <v>1011288</v>
      </c>
      <c r="B3291" s="5">
        <f t="shared" si="2236"/>
        <v>1011</v>
      </c>
      <c r="C3291" s="5">
        <f>VLOOKUP(B3291,[1]role!$A:$J,10,1)</f>
        <v>55</v>
      </c>
      <c r="D3291" s="5">
        <f t="shared" si="2237"/>
        <v>288</v>
      </c>
      <c r="E3291" s="10" t="s">
        <v>242</v>
      </c>
      <c r="F3291" s="5">
        <f>[2]攻击!$O293</f>
        <v>1651656</v>
      </c>
      <c r="G3291" s="5">
        <f t="shared" si="2260"/>
        <v>1491</v>
      </c>
      <c r="H3291" s="5">
        <v>0</v>
      </c>
      <c r="I3291" s="6">
        <f t="shared" si="2261"/>
        <v>2930</v>
      </c>
      <c r="J3291">
        <v>0</v>
      </c>
      <c r="K3291" s="11">
        <f t="shared" si="2262"/>
        <v>8</v>
      </c>
      <c r="L3291">
        <v>0</v>
      </c>
      <c r="M3291">
        <v>0</v>
      </c>
      <c r="N3291" s="7">
        <v>0</v>
      </c>
      <c r="O3291" s="7" t="str">
        <f t="shared" ref="O3291:Q3291" si="2288">O3191</f>
        <v>1-1,2-89</v>
      </c>
      <c r="P3291" s="5" t="str">
        <f t="shared" si="2264"/>
        <v>1-4643786</v>
      </c>
      <c r="Q3291" s="7">
        <f t="shared" si="2288"/>
        <v>0</v>
      </c>
      <c r="R3291" s="5">
        <f t="shared" si="2265"/>
        <v>1651656</v>
      </c>
      <c r="S3291" s="5">
        <v>15</v>
      </c>
      <c r="T3291" s="5">
        <v>0</v>
      </c>
      <c r="U3291">
        <f>[2]升级消耗!$M291</f>
        <v>4643786</v>
      </c>
      <c r="V3291">
        <f t="shared" si="2239"/>
        <v>2</v>
      </c>
      <c r="AA3291" s="5">
        <f t="shared" si="2266"/>
        <v>2930</v>
      </c>
    </row>
    <row r="3292" spans="1:27">
      <c r="A3292" s="5">
        <f t="shared" si="2258"/>
        <v>1011289</v>
      </c>
      <c r="B3292" s="5">
        <f t="shared" si="2236"/>
        <v>1011</v>
      </c>
      <c r="C3292" s="5">
        <f>VLOOKUP(B3292,[1]role!$A:$J,10,1)</f>
        <v>55</v>
      </c>
      <c r="D3292" s="5">
        <f t="shared" si="2237"/>
        <v>289</v>
      </c>
      <c r="E3292" s="10" t="s">
        <v>242</v>
      </c>
      <c r="F3292" s="5">
        <f>[2]攻击!$O294</f>
        <v>1678968</v>
      </c>
      <c r="G3292" s="5">
        <f t="shared" si="2260"/>
        <v>1496</v>
      </c>
      <c r="H3292" s="5">
        <v>0</v>
      </c>
      <c r="I3292" s="6">
        <f t="shared" si="2261"/>
        <v>2940</v>
      </c>
      <c r="J3292">
        <v>0</v>
      </c>
      <c r="K3292" s="11">
        <f t="shared" si="2262"/>
        <v>8</v>
      </c>
      <c r="L3292">
        <v>0</v>
      </c>
      <c r="M3292">
        <v>0</v>
      </c>
      <c r="N3292" s="7">
        <v>0</v>
      </c>
      <c r="O3292" s="7" t="str">
        <f t="shared" ref="O3292:Q3292" si="2289">O3192</f>
        <v>1-1,2-90</v>
      </c>
      <c r="P3292" s="5" t="str">
        <f t="shared" si="2264"/>
        <v>1-4720579</v>
      </c>
      <c r="Q3292" s="7">
        <f t="shared" si="2289"/>
        <v>0</v>
      </c>
      <c r="R3292" s="5">
        <f t="shared" si="2265"/>
        <v>1678968</v>
      </c>
      <c r="S3292" s="5">
        <v>15</v>
      </c>
      <c r="T3292" s="5">
        <v>0</v>
      </c>
      <c r="U3292">
        <f>[2]升级消耗!$M292</f>
        <v>4720579</v>
      </c>
      <c r="V3292">
        <f t="shared" si="2239"/>
        <v>2</v>
      </c>
      <c r="AA3292" s="5">
        <f t="shared" si="2266"/>
        <v>2940</v>
      </c>
    </row>
    <row r="3293" spans="1:27">
      <c r="A3293" s="5">
        <f t="shared" si="2258"/>
        <v>1011290</v>
      </c>
      <c r="B3293" s="5">
        <f t="shared" si="2236"/>
        <v>1011</v>
      </c>
      <c r="C3293" s="5">
        <f>VLOOKUP(B3293,[1]role!$A:$J,10,1)</f>
        <v>55</v>
      </c>
      <c r="D3293" s="5">
        <f t="shared" si="2237"/>
        <v>290</v>
      </c>
      <c r="E3293" s="10" t="s">
        <v>242</v>
      </c>
      <c r="F3293" s="5">
        <f>[2]攻击!$O295</f>
        <v>1706288</v>
      </c>
      <c r="G3293" s="5">
        <f t="shared" si="2260"/>
        <v>1501</v>
      </c>
      <c r="H3293" s="5">
        <v>0</v>
      </c>
      <c r="I3293" s="6">
        <f t="shared" si="2261"/>
        <v>2950</v>
      </c>
      <c r="J3293">
        <v>0</v>
      </c>
      <c r="K3293" s="11">
        <f t="shared" si="2262"/>
        <v>8</v>
      </c>
      <c r="L3293">
        <v>0</v>
      </c>
      <c r="M3293">
        <v>0</v>
      </c>
      <c r="N3293" s="7">
        <v>0</v>
      </c>
      <c r="O3293" s="7" t="str">
        <f t="shared" ref="O3293:Q3293" si="2290">O3193</f>
        <v>1-1,2-91</v>
      </c>
      <c r="P3293" s="5" t="str">
        <f t="shared" si="2264"/>
        <v>1-4797396</v>
      </c>
      <c r="Q3293" s="7">
        <f t="shared" si="2290"/>
        <v>0</v>
      </c>
      <c r="R3293" s="5">
        <f t="shared" si="2265"/>
        <v>1706288</v>
      </c>
      <c r="S3293" s="5">
        <v>15</v>
      </c>
      <c r="T3293" s="5">
        <v>0</v>
      </c>
      <c r="U3293">
        <f>[2]升级消耗!$M293</f>
        <v>4797396</v>
      </c>
      <c r="V3293">
        <f t="shared" si="2239"/>
        <v>2</v>
      </c>
      <c r="AA3293" s="5">
        <f t="shared" si="2266"/>
        <v>2950</v>
      </c>
    </row>
    <row r="3294" spans="1:27">
      <c r="A3294" s="5">
        <f t="shared" si="2258"/>
        <v>1011291</v>
      </c>
      <c r="B3294" s="5">
        <f t="shared" si="2236"/>
        <v>1011</v>
      </c>
      <c r="C3294" s="5">
        <f>VLOOKUP(B3294,[1]role!$A:$J,10,1)</f>
        <v>55</v>
      </c>
      <c r="D3294" s="5">
        <f t="shared" si="2237"/>
        <v>291</v>
      </c>
      <c r="E3294" s="10" t="s">
        <v>242</v>
      </c>
      <c r="F3294" s="5">
        <f>[2]攻击!$O296</f>
        <v>1733608</v>
      </c>
      <c r="G3294" s="5">
        <f t="shared" si="2260"/>
        <v>1506</v>
      </c>
      <c r="H3294" s="5">
        <v>0</v>
      </c>
      <c r="I3294" s="6">
        <f t="shared" si="2261"/>
        <v>2960</v>
      </c>
      <c r="J3294">
        <v>0</v>
      </c>
      <c r="K3294" s="11">
        <f t="shared" si="2262"/>
        <v>8</v>
      </c>
      <c r="L3294">
        <v>0</v>
      </c>
      <c r="M3294">
        <v>0</v>
      </c>
      <c r="N3294" s="7">
        <v>0</v>
      </c>
      <c r="O3294" s="7" t="str">
        <f t="shared" ref="O3294:Q3294" si="2291">O3194</f>
        <v>1-1,2-92</v>
      </c>
      <c r="P3294" s="5" t="str">
        <f t="shared" si="2264"/>
        <v>1-4874189</v>
      </c>
      <c r="Q3294" s="7">
        <f t="shared" si="2291"/>
        <v>0</v>
      </c>
      <c r="R3294" s="5">
        <f t="shared" si="2265"/>
        <v>1733608</v>
      </c>
      <c r="S3294" s="5">
        <v>15</v>
      </c>
      <c r="T3294" s="5">
        <v>0</v>
      </c>
      <c r="U3294">
        <f>[2]升级消耗!$M294</f>
        <v>4874189</v>
      </c>
      <c r="V3294">
        <f t="shared" si="2239"/>
        <v>2</v>
      </c>
      <c r="AA3294" s="5">
        <f t="shared" si="2266"/>
        <v>2960</v>
      </c>
    </row>
    <row r="3295" spans="1:27">
      <c r="A3295" s="5">
        <f t="shared" si="2258"/>
        <v>1011292</v>
      </c>
      <c r="B3295" s="5">
        <f t="shared" si="2236"/>
        <v>1011</v>
      </c>
      <c r="C3295" s="5">
        <f>VLOOKUP(B3295,[1]role!$A:$J,10,1)</f>
        <v>55</v>
      </c>
      <c r="D3295" s="5">
        <f t="shared" si="2237"/>
        <v>292</v>
      </c>
      <c r="E3295" s="10" t="s">
        <v>242</v>
      </c>
      <c r="F3295" s="5">
        <f>[2]攻击!$O297</f>
        <v>1760936</v>
      </c>
      <c r="G3295" s="5">
        <f t="shared" si="2260"/>
        <v>1511</v>
      </c>
      <c r="H3295" s="5">
        <v>0</v>
      </c>
      <c r="I3295" s="6">
        <f t="shared" si="2261"/>
        <v>2970</v>
      </c>
      <c r="J3295">
        <v>0</v>
      </c>
      <c r="K3295" s="11">
        <f t="shared" si="2262"/>
        <v>8</v>
      </c>
      <c r="L3295">
        <v>0</v>
      </c>
      <c r="M3295">
        <v>0</v>
      </c>
      <c r="N3295" s="7">
        <v>0</v>
      </c>
      <c r="O3295" s="7" t="str">
        <f t="shared" ref="O3295:Q3295" si="2292">O3195</f>
        <v>1-1,2-93</v>
      </c>
      <c r="P3295" s="5" t="str">
        <f t="shared" si="2264"/>
        <v>1-4951028</v>
      </c>
      <c r="Q3295" s="7">
        <f t="shared" si="2292"/>
        <v>0</v>
      </c>
      <c r="R3295" s="5">
        <f t="shared" si="2265"/>
        <v>1760936</v>
      </c>
      <c r="S3295" s="5">
        <v>15</v>
      </c>
      <c r="T3295" s="5">
        <v>0</v>
      </c>
      <c r="U3295">
        <f>[2]升级消耗!$M295</f>
        <v>4951028</v>
      </c>
      <c r="V3295">
        <f t="shared" si="2239"/>
        <v>2</v>
      </c>
      <c r="AA3295" s="5">
        <f t="shared" si="2266"/>
        <v>2970</v>
      </c>
    </row>
    <row r="3296" spans="1:27">
      <c r="A3296" s="5">
        <f t="shared" si="2258"/>
        <v>1011293</v>
      </c>
      <c r="B3296" s="5">
        <f t="shared" si="2236"/>
        <v>1011</v>
      </c>
      <c r="C3296" s="5">
        <f>VLOOKUP(B3296,[1]role!$A:$J,10,1)</f>
        <v>55</v>
      </c>
      <c r="D3296" s="5">
        <f t="shared" si="2237"/>
        <v>293</v>
      </c>
      <c r="E3296" s="10" t="s">
        <v>242</v>
      </c>
      <c r="F3296" s="5">
        <f>[2]攻击!$O298</f>
        <v>1788264</v>
      </c>
      <c r="G3296" s="5">
        <f t="shared" si="2260"/>
        <v>1516</v>
      </c>
      <c r="H3296" s="5">
        <v>0</v>
      </c>
      <c r="I3296" s="6">
        <f t="shared" si="2261"/>
        <v>2980</v>
      </c>
      <c r="J3296">
        <v>0</v>
      </c>
      <c r="K3296" s="11">
        <f t="shared" si="2262"/>
        <v>8</v>
      </c>
      <c r="L3296">
        <v>0</v>
      </c>
      <c r="M3296">
        <v>0</v>
      </c>
      <c r="N3296" s="7">
        <v>0</v>
      </c>
      <c r="O3296" s="7" t="str">
        <f t="shared" ref="O3296:Q3296" si="2293">O3196</f>
        <v>1-1,2-94</v>
      </c>
      <c r="P3296" s="5" t="str">
        <f t="shared" si="2264"/>
        <v>1-5027867</v>
      </c>
      <c r="Q3296" s="7">
        <f t="shared" si="2293"/>
        <v>0</v>
      </c>
      <c r="R3296" s="5">
        <f t="shared" si="2265"/>
        <v>1788264</v>
      </c>
      <c r="S3296" s="5">
        <v>15</v>
      </c>
      <c r="T3296" s="5">
        <v>0</v>
      </c>
      <c r="U3296">
        <f>[2]升级消耗!$M296</f>
        <v>5027867</v>
      </c>
      <c r="V3296">
        <f t="shared" si="2239"/>
        <v>2</v>
      </c>
      <c r="AA3296" s="5">
        <f t="shared" si="2266"/>
        <v>2980</v>
      </c>
    </row>
    <row r="3297" spans="1:27">
      <c r="A3297" s="5">
        <f t="shared" si="2258"/>
        <v>1011294</v>
      </c>
      <c r="B3297" s="5">
        <f t="shared" si="2236"/>
        <v>1011</v>
      </c>
      <c r="C3297" s="5">
        <f>VLOOKUP(B3297,[1]role!$A:$J,10,1)</f>
        <v>55</v>
      </c>
      <c r="D3297" s="5">
        <f t="shared" si="2237"/>
        <v>294</v>
      </c>
      <c r="E3297" s="10" t="s">
        <v>242</v>
      </c>
      <c r="F3297" s="5">
        <f>[2]攻击!$O299</f>
        <v>1815600</v>
      </c>
      <c r="G3297" s="5">
        <f t="shared" si="2260"/>
        <v>1521</v>
      </c>
      <c r="H3297" s="5">
        <v>0</v>
      </c>
      <c r="I3297" s="6">
        <f t="shared" si="2261"/>
        <v>2990</v>
      </c>
      <c r="J3297">
        <v>0</v>
      </c>
      <c r="K3297" s="11">
        <f t="shared" si="2262"/>
        <v>8</v>
      </c>
      <c r="L3297">
        <v>0</v>
      </c>
      <c r="M3297">
        <v>0</v>
      </c>
      <c r="N3297" s="7">
        <v>0</v>
      </c>
      <c r="O3297" s="7" t="str">
        <f t="shared" ref="O3297:Q3297" si="2294">O3197</f>
        <v>1-1,2-95</v>
      </c>
      <c r="P3297" s="5" t="str">
        <f t="shared" si="2264"/>
        <v>1-5104729</v>
      </c>
      <c r="Q3297" s="7">
        <f t="shared" si="2294"/>
        <v>0</v>
      </c>
      <c r="R3297" s="5">
        <f t="shared" si="2265"/>
        <v>1815600</v>
      </c>
      <c r="S3297" s="5">
        <v>15</v>
      </c>
      <c r="T3297" s="5">
        <v>0</v>
      </c>
      <c r="U3297">
        <f>[2]升级消耗!$M297</f>
        <v>5104729</v>
      </c>
      <c r="V3297">
        <f t="shared" si="2239"/>
        <v>2</v>
      </c>
      <c r="AA3297" s="5">
        <f t="shared" si="2266"/>
        <v>2990</v>
      </c>
    </row>
    <row r="3298" spans="1:27">
      <c r="A3298" s="5">
        <f t="shared" si="2258"/>
        <v>1011295</v>
      </c>
      <c r="B3298" s="5">
        <f t="shared" si="2236"/>
        <v>1011</v>
      </c>
      <c r="C3298" s="5">
        <f>VLOOKUP(B3298,[1]role!$A:$J,10,1)</f>
        <v>55</v>
      </c>
      <c r="D3298" s="5">
        <f t="shared" si="2237"/>
        <v>295</v>
      </c>
      <c r="E3298" s="10" t="s">
        <v>242</v>
      </c>
      <c r="F3298" s="5">
        <f>[2]攻击!$O300</f>
        <v>1842936</v>
      </c>
      <c r="G3298" s="5">
        <f t="shared" si="2260"/>
        <v>1526</v>
      </c>
      <c r="H3298" s="5">
        <v>0</v>
      </c>
      <c r="I3298" s="6">
        <f t="shared" si="2261"/>
        <v>3000</v>
      </c>
      <c r="J3298">
        <v>0</v>
      </c>
      <c r="K3298" s="11">
        <f t="shared" si="2262"/>
        <v>8</v>
      </c>
      <c r="L3298">
        <v>0</v>
      </c>
      <c r="M3298">
        <v>0</v>
      </c>
      <c r="N3298" s="7">
        <v>0</v>
      </c>
      <c r="O3298" s="7" t="str">
        <f t="shared" ref="O3298:Q3298" si="2295">O3198</f>
        <v>1-1,2-96</v>
      </c>
      <c r="P3298" s="5" t="str">
        <f t="shared" si="2264"/>
        <v>1-5181591</v>
      </c>
      <c r="Q3298" s="7">
        <f t="shared" si="2295"/>
        <v>0</v>
      </c>
      <c r="R3298" s="5">
        <f t="shared" si="2265"/>
        <v>1842936</v>
      </c>
      <c r="S3298" s="5">
        <v>15</v>
      </c>
      <c r="T3298" s="5">
        <v>0</v>
      </c>
      <c r="U3298">
        <f>[2]升级消耗!$M298</f>
        <v>5181591</v>
      </c>
      <c r="V3298">
        <f t="shared" si="2239"/>
        <v>2</v>
      </c>
      <c r="AA3298" s="5">
        <f t="shared" si="2266"/>
        <v>3000</v>
      </c>
    </row>
    <row r="3299" spans="1:27">
      <c r="A3299" s="5">
        <f t="shared" si="2258"/>
        <v>1011296</v>
      </c>
      <c r="B3299" s="5">
        <f t="shared" si="2236"/>
        <v>1011</v>
      </c>
      <c r="C3299" s="5">
        <f>VLOOKUP(B3299,[1]role!$A:$J,10,1)</f>
        <v>55</v>
      </c>
      <c r="D3299" s="5">
        <f t="shared" si="2237"/>
        <v>296</v>
      </c>
      <c r="E3299" s="10" t="s">
        <v>242</v>
      </c>
      <c r="F3299" s="5">
        <f>[2]攻击!$O301</f>
        <v>1870280</v>
      </c>
      <c r="G3299" s="5">
        <f t="shared" si="2260"/>
        <v>1531</v>
      </c>
      <c r="H3299" s="5">
        <v>0</v>
      </c>
      <c r="I3299" s="6">
        <f t="shared" si="2261"/>
        <v>3010</v>
      </c>
      <c r="J3299">
        <v>0</v>
      </c>
      <c r="K3299" s="11">
        <f t="shared" si="2262"/>
        <v>8</v>
      </c>
      <c r="L3299">
        <v>0</v>
      </c>
      <c r="M3299">
        <v>0</v>
      </c>
      <c r="N3299" s="7">
        <v>0</v>
      </c>
      <c r="O3299" s="7" t="str">
        <f t="shared" ref="O3299:Q3299" si="2296">O3199</f>
        <v>1-1,2-97</v>
      </c>
      <c r="P3299" s="5" t="str">
        <f t="shared" si="2264"/>
        <v>1-5258475</v>
      </c>
      <c r="Q3299" s="7">
        <f t="shared" si="2296"/>
        <v>0</v>
      </c>
      <c r="R3299" s="5">
        <f t="shared" si="2265"/>
        <v>1870280</v>
      </c>
      <c r="S3299" s="5">
        <v>15</v>
      </c>
      <c r="T3299" s="5">
        <v>0</v>
      </c>
      <c r="U3299">
        <f>[2]升级消耗!$M299</f>
        <v>5258475</v>
      </c>
      <c r="V3299">
        <f t="shared" si="2239"/>
        <v>2</v>
      </c>
      <c r="AA3299" s="5">
        <f t="shared" si="2266"/>
        <v>3010</v>
      </c>
    </row>
    <row r="3300" spans="1:27">
      <c r="A3300" s="5">
        <f t="shared" si="2258"/>
        <v>1011297</v>
      </c>
      <c r="B3300" s="5">
        <f t="shared" si="2236"/>
        <v>1011</v>
      </c>
      <c r="C3300" s="5">
        <f>VLOOKUP(B3300,[1]role!$A:$J,10,1)</f>
        <v>55</v>
      </c>
      <c r="D3300" s="5">
        <f t="shared" si="2237"/>
        <v>297</v>
      </c>
      <c r="E3300" s="10" t="s">
        <v>242</v>
      </c>
      <c r="F3300" s="5">
        <f>[2]攻击!$O302</f>
        <v>1897624</v>
      </c>
      <c r="G3300" s="5">
        <f t="shared" si="2260"/>
        <v>1536</v>
      </c>
      <c r="H3300" s="5">
        <v>0</v>
      </c>
      <c r="I3300" s="6">
        <f t="shared" si="2261"/>
        <v>3020</v>
      </c>
      <c r="J3300">
        <v>0</v>
      </c>
      <c r="K3300" s="11">
        <f t="shared" si="2262"/>
        <v>8</v>
      </c>
      <c r="L3300">
        <v>0</v>
      </c>
      <c r="M3300">
        <v>0</v>
      </c>
      <c r="N3300" s="7">
        <v>0</v>
      </c>
      <c r="O3300" s="7" t="str">
        <f t="shared" ref="O3300:Q3300" si="2297">O3200</f>
        <v>1-1,2-98</v>
      </c>
      <c r="P3300" s="5" t="str">
        <f t="shared" si="2264"/>
        <v>1-5335337</v>
      </c>
      <c r="Q3300" s="7">
        <f t="shared" si="2297"/>
        <v>0</v>
      </c>
      <c r="R3300" s="5">
        <f t="shared" si="2265"/>
        <v>1897624</v>
      </c>
      <c r="S3300" s="5">
        <v>15</v>
      </c>
      <c r="T3300" s="5">
        <v>0</v>
      </c>
      <c r="U3300">
        <f>[2]升级消耗!$M300</f>
        <v>5335337</v>
      </c>
      <c r="V3300">
        <f t="shared" si="2239"/>
        <v>2</v>
      </c>
      <c r="AA3300" s="5">
        <f t="shared" si="2266"/>
        <v>3020</v>
      </c>
    </row>
    <row r="3301" spans="1:27">
      <c r="A3301" s="5">
        <f t="shared" si="2258"/>
        <v>1011298</v>
      </c>
      <c r="B3301" s="5">
        <f t="shared" si="2236"/>
        <v>1011</v>
      </c>
      <c r="C3301" s="5">
        <f>VLOOKUP(B3301,[1]role!$A:$J,10,1)</f>
        <v>55</v>
      </c>
      <c r="D3301" s="5">
        <f t="shared" si="2237"/>
        <v>298</v>
      </c>
      <c r="E3301" s="10" t="s">
        <v>242</v>
      </c>
      <c r="F3301" s="5">
        <f>[2]攻击!$O303</f>
        <v>1924976</v>
      </c>
      <c r="G3301" s="5">
        <f t="shared" si="2260"/>
        <v>1541</v>
      </c>
      <c r="H3301" s="5">
        <v>0</v>
      </c>
      <c r="I3301" s="6">
        <f t="shared" si="2261"/>
        <v>3030</v>
      </c>
      <c r="J3301">
        <v>0</v>
      </c>
      <c r="K3301" s="11">
        <f t="shared" si="2262"/>
        <v>8</v>
      </c>
      <c r="L3301">
        <v>0</v>
      </c>
      <c r="M3301">
        <v>0</v>
      </c>
      <c r="N3301" s="7">
        <v>0</v>
      </c>
      <c r="O3301" s="7" t="str">
        <f t="shared" ref="O3301:Q3301" si="2298">O3201</f>
        <v>1-1,2-99</v>
      </c>
      <c r="P3301" s="5" t="str">
        <f t="shared" si="2264"/>
        <v>1-5412244</v>
      </c>
      <c r="Q3301" s="7">
        <f t="shared" si="2298"/>
        <v>0</v>
      </c>
      <c r="R3301" s="5">
        <f t="shared" si="2265"/>
        <v>1924976</v>
      </c>
      <c r="S3301" s="5">
        <v>15</v>
      </c>
      <c r="T3301" s="5">
        <v>0</v>
      </c>
      <c r="U3301">
        <f>[2]升级消耗!$M301</f>
        <v>5412244</v>
      </c>
      <c r="V3301">
        <f t="shared" si="2239"/>
        <v>2</v>
      </c>
      <c r="AA3301" s="5">
        <f t="shared" si="2266"/>
        <v>3030</v>
      </c>
    </row>
    <row r="3302" spans="1:27">
      <c r="A3302" s="5">
        <f t="shared" si="2258"/>
        <v>1011299</v>
      </c>
      <c r="B3302" s="5">
        <f t="shared" si="2236"/>
        <v>1011</v>
      </c>
      <c r="C3302" s="5">
        <f>VLOOKUP(B3302,[1]role!$A:$J,10,1)</f>
        <v>55</v>
      </c>
      <c r="D3302" s="5">
        <f t="shared" si="2237"/>
        <v>299</v>
      </c>
      <c r="E3302" s="10" t="s">
        <v>242</v>
      </c>
      <c r="F3302" s="5">
        <f>[2]攻击!$O304</f>
        <v>1952328</v>
      </c>
      <c r="G3302" s="5">
        <f t="shared" si="2260"/>
        <v>1546</v>
      </c>
      <c r="H3302" s="5">
        <v>0</v>
      </c>
      <c r="I3302" s="6">
        <f t="shared" si="2261"/>
        <v>3040</v>
      </c>
      <c r="J3302">
        <v>0</v>
      </c>
      <c r="K3302" s="11">
        <f t="shared" si="2262"/>
        <v>8</v>
      </c>
      <c r="L3302">
        <v>0</v>
      </c>
      <c r="M3302">
        <v>0</v>
      </c>
      <c r="N3302" s="7">
        <v>0</v>
      </c>
      <c r="O3302" s="7" t="str">
        <f t="shared" ref="O3302:Q3302" si="2299">O3202</f>
        <v>1-1,2-100</v>
      </c>
      <c r="P3302" s="5" t="str">
        <f t="shared" si="2264"/>
        <v>1-5489152</v>
      </c>
      <c r="Q3302" s="7">
        <f t="shared" si="2299"/>
        <v>0</v>
      </c>
      <c r="R3302" s="5">
        <f t="shared" si="2265"/>
        <v>1952328</v>
      </c>
      <c r="S3302" s="5">
        <v>15</v>
      </c>
      <c r="T3302" s="5">
        <v>0</v>
      </c>
      <c r="U3302">
        <f>[2]升级消耗!$M302</f>
        <v>5489152</v>
      </c>
      <c r="V3302">
        <f t="shared" si="2239"/>
        <v>2</v>
      </c>
      <c r="AA3302" s="5">
        <f t="shared" si="2266"/>
        <v>3040</v>
      </c>
    </row>
    <row r="3303" spans="1:27">
      <c r="A3303" s="5">
        <f t="shared" si="2258"/>
        <v>1011300</v>
      </c>
      <c r="B3303" s="5">
        <f t="shared" si="2236"/>
        <v>1011</v>
      </c>
      <c r="C3303" s="5">
        <f>VLOOKUP(B3303,[1]role!$A:$J,10,1)</f>
        <v>55</v>
      </c>
      <c r="D3303" s="5">
        <f t="shared" si="2237"/>
        <v>300</v>
      </c>
      <c r="E3303" s="10" t="s">
        <v>242</v>
      </c>
      <c r="F3303" s="5">
        <f>[2]攻击!$O305</f>
        <v>1979688</v>
      </c>
      <c r="G3303" s="5">
        <f t="shared" si="2260"/>
        <v>1551</v>
      </c>
      <c r="H3303" s="5">
        <v>0</v>
      </c>
      <c r="I3303" s="6">
        <f t="shared" si="2261"/>
        <v>3050</v>
      </c>
      <c r="J3303">
        <v>0</v>
      </c>
      <c r="K3303" s="11">
        <f t="shared" si="2262"/>
        <v>8</v>
      </c>
      <c r="L3303">
        <v>0</v>
      </c>
      <c r="M3303">
        <v>0</v>
      </c>
      <c r="N3303" s="7">
        <v>0</v>
      </c>
      <c r="O3303" s="7" t="str">
        <f t="shared" ref="O3303:Q3303" si="2300">O3203</f>
        <v>1-1,2-101</v>
      </c>
      <c r="P3303" s="5" t="str">
        <f t="shared" si="2264"/>
        <v>1-5566081</v>
      </c>
      <c r="Q3303" s="7">
        <f t="shared" si="2300"/>
        <v>0</v>
      </c>
      <c r="R3303" s="5">
        <f t="shared" si="2265"/>
        <v>1979688</v>
      </c>
      <c r="S3303" s="5">
        <v>15</v>
      </c>
      <c r="T3303" s="5">
        <v>0</v>
      </c>
      <c r="U3303">
        <f>[2]升级消耗!$M303</f>
        <v>5566081</v>
      </c>
      <c r="V3303">
        <f t="shared" si="2239"/>
        <v>2</v>
      </c>
      <c r="AA3303" s="5">
        <f t="shared" si="2266"/>
        <v>3050</v>
      </c>
    </row>
    <row r="3304" spans="1:27">
      <c r="A3304" s="5">
        <f t="shared" si="2258"/>
        <v>1012001</v>
      </c>
      <c r="B3304" s="5">
        <f t="shared" si="2236"/>
        <v>1012</v>
      </c>
      <c r="C3304" s="5">
        <f>VLOOKUP(B3304,[1]role!$A:$J,10,1)</f>
        <v>56</v>
      </c>
      <c r="D3304" s="5">
        <f t="shared" si="2237"/>
        <v>1</v>
      </c>
      <c r="E3304" s="10" t="s">
        <v>242</v>
      </c>
      <c r="F3304" s="5">
        <f>[2]攻击!$P6</f>
        <v>880</v>
      </c>
      <c r="G3304" s="5">
        <f t="shared" si="2260"/>
        <v>56</v>
      </c>
      <c r="H3304" s="5">
        <v>0</v>
      </c>
      <c r="I3304" s="6">
        <f t="shared" si="2261"/>
        <v>60</v>
      </c>
      <c r="J3304">
        <v>0</v>
      </c>
      <c r="K3304" s="11">
        <f t="shared" si="2262"/>
        <v>8</v>
      </c>
      <c r="L3304">
        <v>0</v>
      </c>
      <c r="M3304">
        <v>0</v>
      </c>
      <c r="N3304" s="7">
        <v>0</v>
      </c>
      <c r="O3304" s="7" t="str">
        <f t="shared" ref="O3304:Q3304" si="2301">O3204</f>
        <v>1-1,2-2</v>
      </c>
      <c r="P3304" s="5" t="str">
        <f t="shared" si="2264"/>
        <v>1-2365</v>
      </c>
      <c r="Q3304" s="7">
        <f t="shared" si="2301"/>
        <v>0</v>
      </c>
      <c r="R3304" s="5">
        <f t="shared" si="2265"/>
        <v>880</v>
      </c>
      <c r="S3304" s="5">
        <v>15</v>
      </c>
      <c r="T3304" s="5">
        <v>0</v>
      </c>
      <c r="U3304">
        <f>[2]升级消耗!$N4</f>
        <v>2365</v>
      </c>
      <c r="V3304">
        <f t="shared" si="2239"/>
        <v>1.95</v>
      </c>
      <c r="AA3304" s="5">
        <f t="shared" si="2266"/>
        <v>60</v>
      </c>
    </row>
    <row r="3305" spans="1:27">
      <c r="A3305" s="5">
        <f t="shared" si="2258"/>
        <v>1012002</v>
      </c>
      <c r="B3305" s="5">
        <f t="shared" si="2236"/>
        <v>1012</v>
      </c>
      <c r="C3305" s="5">
        <f>VLOOKUP(B3305,[1]role!$A:$J,10,1)</f>
        <v>56</v>
      </c>
      <c r="D3305" s="5">
        <f t="shared" si="2237"/>
        <v>2</v>
      </c>
      <c r="E3305" s="10" t="s">
        <v>242</v>
      </c>
      <c r="F3305" s="5">
        <f>[2]攻击!$P7</f>
        <v>924</v>
      </c>
      <c r="G3305" s="5">
        <f t="shared" si="2260"/>
        <v>61</v>
      </c>
      <c r="H3305" s="5">
        <v>0</v>
      </c>
      <c r="I3305" s="6">
        <f t="shared" si="2261"/>
        <v>70</v>
      </c>
      <c r="J3305">
        <v>0</v>
      </c>
      <c r="K3305" s="11">
        <f t="shared" si="2262"/>
        <v>8</v>
      </c>
      <c r="L3305">
        <v>0</v>
      </c>
      <c r="M3305">
        <v>0</v>
      </c>
      <c r="N3305" s="7">
        <v>0</v>
      </c>
      <c r="O3305" s="7" t="str">
        <f t="shared" ref="O3305:Q3305" si="2302">O3205</f>
        <v>1-1,2-3</v>
      </c>
      <c r="P3305" s="5" t="str">
        <f t="shared" si="2264"/>
        <v>1-2427</v>
      </c>
      <c r="Q3305" s="7">
        <f t="shared" si="2302"/>
        <v>0</v>
      </c>
      <c r="R3305" s="5">
        <f t="shared" si="2265"/>
        <v>924</v>
      </c>
      <c r="S3305" s="5">
        <v>15</v>
      </c>
      <c r="T3305" s="5">
        <v>0</v>
      </c>
      <c r="U3305">
        <f>[2]升级消耗!$N5</f>
        <v>2427</v>
      </c>
      <c r="V3305">
        <f t="shared" si="2239"/>
        <v>1.95</v>
      </c>
      <c r="AA3305" s="5">
        <f t="shared" si="2266"/>
        <v>70</v>
      </c>
    </row>
    <row r="3306" spans="1:27">
      <c r="A3306" s="5">
        <f t="shared" si="2258"/>
        <v>1012003</v>
      </c>
      <c r="B3306" s="5">
        <f t="shared" si="2236"/>
        <v>1012</v>
      </c>
      <c r="C3306" s="5">
        <f>VLOOKUP(B3306,[1]role!$A:$J,10,1)</f>
        <v>56</v>
      </c>
      <c r="D3306" s="5">
        <f t="shared" si="2237"/>
        <v>3</v>
      </c>
      <c r="E3306" s="10" t="s">
        <v>242</v>
      </c>
      <c r="F3306" s="5">
        <f>[2]攻击!$P8</f>
        <v>968</v>
      </c>
      <c r="G3306" s="5">
        <f t="shared" si="2260"/>
        <v>67</v>
      </c>
      <c r="H3306" s="5">
        <v>0</v>
      </c>
      <c r="I3306" s="6">
        <f t="shared" si="2261"/>
        <v>80</v>
      </c>
      <c r="J3306">
        <v>0</v>
      </c>
      <c r="K3306" s="11">
        <f t="shared" si="2262"/>
        <v>8</v>
      </c>
      <c r="L3306">
        <v>0</v>
      </c>
      <c r="M3306">
        <v>0</v>
      </c>
      <c r="N3306" s="7">
        <v>0</v>
      </c>
      <c r="O3306" s="7" t="str">
        <f t="shared" ref="O3306:Q3306" si="2303">O3206</f>
        <v>1-1,2-4</v>
      </c>
      <c r="P3306" s="5" t="str">
        <f t="shared" si="2264"/>
        <v>1-2561</v>
      </c>
      <c r="Q3306" s="7">
        <f t="shared" si="2303"/>
        <v>0</v>
      </c>
      <c r="R3306" s="5">
        <f t="shared" si="2265"/>
        <v>968</v>
      </c>
      <c r="S3306" s="5">
        <v>15</v>
      </c>
      <c r="T3306" s="5">
        <v>0</v>
      </c>
      <c r="U3306">
        <f>[2]升级消耗!$N6</f>
        <v>2561</v>
      </c>
      <c r="V3306">
        <f t="shared" si="2239"/>
        <v>1.95</v>
      </c>
      <c r="AA3306" s="5">
        <f t="shared" si="2266"/>
        <v>80</v>
      </c>
    </row>
    <row r="3307" spans="1:27">
      <c r="A3307" s="5">
        <f t="shared" si="2258"/>
        <v>1012004</v>
      </c>
      <c r="B3307" s="5">
        <f t="shared" si="2236"/>
        <v>1012</v>
      </c>
      <c r="C3307" s="5">
        <f>VLOOKUP(B3307,[1]role!$A:$J,10,1)</f>
        <v>56</v>
      </c>
      <c r="D3307" s="5">
        <f t="shared" si="2237"/>
        <v>4</v>
      </c>
      <c r="E3307" s="10" t="s">
        <v>242</v>
      </c>
      <c r="F3307" s="5">
        <f>[2]攻击!$P9</f>
        <v>1020</v>
      </c>
      <c r="G3307" s="5">
        <f t="shared" si="2260"/>
        <v>72</v>
      </c>
      <c r="H3307" s="5">
        <v>0</v>
      </c>
      <c r="I3307" s="6">
        <f t="shared" si="2261"/>
        <v>90</v>
      </c>
      <c r="J3307">
        <v>0</v>
      </c>
      <c r="K3307" s="11">
        <f t="shared" si="2262"/>
        <v>8</v>
      </c>
      <c r="L3307">
        <v>0</v>
      </c>
      <c r="M3307">
        <v>0</v>
      </c>
      <c r="N3307" s="7">
        <v>0</v>
      </c>
      <c r="O3307" s="7" t="str">
        <f t="shared" ref="O3307:Q3307" si="2304">O3207</f>
        <v>1-1,2-5</v>
      </c>
      <c r="P3307" s="5" t="str">
        <f t="shared" si="2264"/>
        <v>1-2695</v>
      </c>
      <c r="Q3307" s="7">
        <f t="shared" si="2304"/>
        <v>0</v>
      </c>
      <c r="R3307" s="5">
        <f t="shared" si="2265"/>
        <v>1020</v>
      </c>
      <c r="S3307" s="5">
        <v>15</v>
      </c>
      <c r="T3307" s="5">
        <v>0</v>
      </c>
      <c r="U3307">
        <f>[2]升级消耗!$N7</f>
        <v>2695</v>
      </c>
      <c r="V3307">
        <f t="shared" si="2239"/>
        <v>1.95</v>
      </c>
      <c r="AA3307" s="5">
        <f t="shared" si="2266"/>
        <v>90</v>
      </c>
    </row>
    <row r="3308" spans="1:27">
      <c r="A3308" s="5">
        <f t="shared" si="2258"/>
        <v>1012005</v>
      </c>
      <c r="B3308" s="5">
        <f t="shared" si="2236"/>
        <v>1012</v>
      </c>
      <c r="C3308" s="5">
        <f>VLOOKUP(B3308,[1]role!$A:$J,10,1)</f>
        <v>56</v>
      </c>
      <c r="D3308" s="5">
        <f t="shared" si="2237"/>
        <v>5</v>
      </c>
      <c r="E3308" s="10" t="s">
        <v>242</v>
      </c>
      <c r="F3308" s="5">
        <f>[2]攻击!$P10</f>
        <v>1073</v>
      </c>
      <c r="G3308" s="5">
        <f t="shared" si="2260"/>
        <v>77</v>
      </c>
      <c r="H3308" s="5">
        <v>0</v>
      </c>
      <c r="I3308" s="6">
        <f t="shared" si="2261"/>
        <v>100</v>
      </c>
      <c r="J3308">
        <v>0</v>
      </c>
      <c r="K3308" s="11">
        <f t="shared" si="2262"/>
        <v>8</v>
      </c>
      <c r="L3308">
        <v>0</v>
      </c>
      <c r="M3308">
        <v>0</v>
      </c>
      <c r="N3308" s="7">
        <v>0</v>
      </c>
      <c r="O3308" s="7" t="str">
        <f t="shared" ref="O3308:Q3308" si="2305">O3208</f>
        <v>1-1,2-6</v>
      </c>
      <c r="P3308" s="5" t="str">
        <f t="shared" si="2264"/>
        <v>1-2827</v>
      </c>
      <c r="Q3308" s="7">
        <f t="shared" si="2305"/>
        <v>0</v>
      </c>
      <c r="R3308" s="5">
        <f t="shared" si="2265"/>
        <v>1073</v>
      </c>
      <c r="S3308" s="5">
        <v>15</v>
      </c>
      <c r="T3308" s="5">
        <v>0</v>
      </c>
      <c r="U3308">
        <f>[2]升级消耗!$N8</f>
        <v>2827</v>
      </c>
      <c r="V3308">
        <f t="shared" si="2239"/>
        <v>1.95</v>
      </c>
      <c r="AA3308" s="5">
        <f t="shared" si="2266"/>
        <v>100</v>
      </c>
    </row>
    <row r="3309" spans="1:27">
      <c r="A3309" s="5">
        <f t="shared" si="2258"/>
        <v>1012006</v>
      </c>
      <c r="B3309" s="5">
        <f t="shared" si="2236"/>
        <v>1012</v>
      </c>
      <c r="C3309" s="5">
        <f>VLOOKUP(B3309,[1]role!$A:$J,10,1)</f>
        <v>56</v>
      </c>
      <c r="D3309" s="5">
        <f t="shared" si="2237"/>
        <v>6</v>
      </c>
      <c r="E3309" s="10" t="s">
        <v>242</v>
      </c>
      <c r="F3309" s="5">
        <f>[2]攻击!$P11</f>
        <v>1135</v>
      </c>
      <c r="G3309" s="5">
        <f t="shared" si="2260"/>
        <v>82</v>
      </c>
      <c r="H3309" s="5">
        <v>0</v>
      </c>
      <c r="I3309" s="6">
        <f t="shared" si="2261"/>
        <v>110</v>
      </c>
      <c r="J3309">
        <v>0</v>
      </c>
      <c r="K3309" s="11">
        <f t="shared" si="2262"/>
        <v>8</v>
      </c>
      <c r="L3309">
        <v>0</v>
      </c>
      <c r="M3309">
        <v>0</v>
      </c>
      <c r="N3309" s="7">
        <v>0</v>
      </c>
      <c r="O3309" s="7" t="str">
        <f t="shared" ref="O3309:Q3309" si="2306">O3209</f>
        <v>1-1,2-7</v>
      </c>
      <c r="P3309" s="5" t="str">
        <f t="shared" si="2264"/>
        <v>1-3174</v>
      </c>
      <c r="Q3309" s="7">
        <f t="shared" si="2306"/>
        <v>0</v>
      </c>
      <c r="R3309" s="5">
        <f t="shared" si="2265"/>
        <v>1135</v>
      </c>
      <c r="S3309" s="5">
        <v>15</v>
      </c>
      <c r="T3309" s="5">
        <v>0</v>
      </c>
      <c r="U3309">
        <f>[2]升级消耗!$N9</f>
        <v>3174</v>
      </c>
      <c r="V3309">
        <f t="shared" si="2239"/>
        <v>1.95</v>
      </c>
      <c r="AA3309" s="5">
        <f t="shared" si="2266"/>
        <v>110</v>
      </c>
    </row>
    <row r="3310" spans="1:27">
      <c r="A3310" s="5">
        <f t="shared" si="2258"/>
        <v>1012007</v>
      </c>
      <c r="B3310" s="5">
        <f t="shared" si="2236"/>
        <v>1012</v>
      </c>
      <c r="C3310" s="5">
        <f>VLOOKUP(B3310,[1]role!$A:$J,10,1)</f>
        <v>56</v>
      </c>
      <c r="D3310" s="5">
        <f t="shared" si="2237"/>
        <v>7</v>
      </c>
      <c r="E3310" s="10" t="s">
        <v>242</v>
      </c>
      <c r="F3310" s="5">
        <f>[2]攻击!$P12</f>
        <v>1196</v>
      </c>
      <c r="G3310" s="5">
        <f t="shared" si="2260"/>
        <v>87</v>
      </c>
      <c r="H3310" s="5">
        <v>0</v>
      </c>
      <c r="I3310" s="6">
        <f t="shared" si="2261"/>
        <v>120</v>
      </c>
      <c r="J3310">
        <v>0</v>
      </c>
      <c r="K3310" s="11">
        <f t="shared" si="2262"/>
        <v>8</v>
      </c>
      <c r="L3310">
        <v>0</v>
      </c>
      <c r="M3310">
        <v>0</v>
      </c>
      <c r="N3310" s="7">
        <v>0</v>
      </c>
      <c r="O3310" s="7" t="str">
        <f t="shared" ref="O3310:Q3310" si="2307">O3210</f>
        <v>1-1,2-8</v>
      </c>
      <c r="P3310" s="5" t="str">
        <f t="shared" si="2264"/>
        <v>1-3338</v>
      </c>
      <c r="Q3310" s="7">
        <f t="shared" si="2307"/>
        <v>0</v>
      </c>
      <c r="R3310" s="5">
        <f t="shared" si="2265"/>
        <v>1196</v>
      </c>
      <c r="S3310" s="5">
        <v>15</v>
      </c>
      <c r="T3310" s="5">
        <v>0</v>
      </c>
      <c r="U3310">
        <f>[2]升级消耗!$N10</f>
        <v>3338</v>
      </c>
      <c r="V3310">
        <f t="shared" si="2239"/>
        <v>1.95</v>
      </c>
      <c r="AA3310" s="5">
        <f t="shared" si="2266"/>
        <v>120</v>
      </c>
    </row>
    <row r="3311" spans="1:27">
      <c r="A3311" s="5">
        <f t="shared" si="2258"/>
        <v>1012008</v>
      </c>
      <c r="B3311" s="5">
        <f t="shared" si="2236"/>
        <v>1012</v>
      </c>
      <c r="C3311" s="5">
        <f>VLOOKUP(B3311,[1]role!$A:$J,10,1)</f>
        <v>56</v>
      </c>
      <c r="D3311" s="5">
        <f t="shared" si="2237"/>
        <v>8</v>
      </c>
      <c r="E3311" s="10" t="s">
        <v>242</v>
      </c>
      <c r="F3311" s="5">
        <f>[2]攻击!$P13</f>
        <v>1267</v>
      </c>
      <c r="G3311" s="5">
        <f t="shared" si="2260"/>
        <v>92</v>
      </c>
      <c r="H3311" s="5">
        <v>0</v>
      </c>
      <c r="I3311" s="6">
        <f t="shared" si="2261"/>
        <v>130</v>
      </c>
      <c r="J3311">
        <v>0</v>
      </c>
      <c r="K3311" s="11">
        <f t="shared" si="2262"/>
        <v>8</v>
      </c>
      <c r="L3311">
        <v>0</v>
      </c>
      <c r="M3311">
        <v>0</v>
      </c>
      <c r="N3311" s="7">
        <v>0</v>
      </c>
      <c r="O3311" s="7" t="str">
        <f t="shared" ref="O3311:Q3311" si="2308">O3211</f>
        <v>1-1,2-9</v>
      </c>
      <c r="P3311" s="5" t="str">
        <f t="shared" si="2264"/>
        <v>1-3536</v>
      </c>
      <c r="Q3311" s="7">
        <f t="shared" si="2308"/>
        <v>0</v>
      </c>
      <c r="R3311" s="5">
        <f t="shared" si="2265"/>
        <v>1267</v>
      </c>
      <c r="S3311" s="5">
        <v>15</v>
      </c>
      <c r="T3311" s="5">
        <v>0</v>
      </c>
      <c r="U3311">
        <f>[2]升级消耗!$N11</f>
        <v>3536</v>
      </c>
      <c r="V3311">
        <f t="shared" si="2239"/>
        <v>1.95</v>
      </c>
      <c r="AA3311" s="5">
        <f t="shared" si="2266"/>
        <v>130</v>
      </c>
    </row>
    <row r="3312" spans="1:27">
      <c r="A3312" s="5">
        <f t="shared" si="2258"/>
        <v>1012009</v>
      </c>
      <c r="B3312" s="5">
        <f t="shared" si="2236"/>
        <v>1012</v>
      </c>
      <c r="C3312" s="5">
        <f>VLOOKUP(B3312,[1]role!$A:$J,10,1)</f>
        <v>56</v>
      </c>
      <c r="D3312" s="5">
        <f t="shared" si="2237"/>
        <v>9</v>
      </c>
      <c r="E3312" s="10" t="s">
        <v>242</v>
      </c>
      <c r="F3312" s="5">
        <f>[2]攻击!$P14</f>
        <v>1337</v>
      </c>
      <c r="G3312" s="5">
        <f t="shared" si="2260"/>
        <v>97</v>
      </c>
      <c r="H3312" s="5">
        <v>0</v>
      </c>
      <c r="I3312" s="6">
        <f t="shared" si="2261"/>
        <v>140</v>
      </c>
      <c r="J3312">
        <v>0</v>
      </c>
      <c r="K3312" s="11">
        <f t="shared" si="2262"/>
        <v>8</v>
      </c>
      <c r="L3312">
        <v>0</v>
      </c>
      <c r="M3312">
        <v>0</v>
      </c>
      <c r="N3312" s="7">
        <v>0</v>
      </c>
      <c r="O3312" s="7" t="str">
        <f t="shared" ref="O3312:Q3312" si="2309">O3212</f>
        <v>1-1,2-10</v>
      </c>
      <c r="P3312" s="5" t="str">
        <f t="shared" si="2264"/>
        <v>1-3732</v>
      </c>
      <c r="Q3312" s="7">
        <f t="shared" si="2309"/>
        <v>0</v>
      </c>
      <c r="R3312" s="5">
        <f t="shared" si="2265"/>
        <v>1337</v>
      </c>
      <c r="S3312" s="5">
        <v>15</v>
      </c>
      <c r="T3312" s="5">
        <v>0</v>
      </c>
      <c r="U3312">
        <f>[2]升级消耗!$N12</f>
        <v>3732</v>
      </c>
      <c r="V3312">
        <f t="shared" si="2239"/>
        <v>1.95</v>
      </c>
      <c r="AA3312" s="5">
        <f t="shared" si="2266"/>
        <v>140</v>
      </c>
    </row>
    <row r="3313" spans="1:27">
      <c r="A3313" s="5">
        <f t="shared" si="2258"/>
        <v>1012010</v>
      </c>
      <c r="B3313" s="5">
        <f t="shared" ref="B3313:B3376" si="2310">B3013+1</f>
        <v>1012</v>
      </c>
      <c r="C3313" s="5">
        <f>VLOOKUP(B3313,[1]role!$A:$J,10,1)</f>
        <v>56</v>
      </c>
      <c r="D3313" s="5">
        <f t="shared" ref="D3313:D3376" si="2311">D3013</f>
        <v>10</v>
      </c>
      <c r="E3313" s="10" t="s">
        <v>242</v>
      </c>
      <c r="F3313" s="5">
        <f>[2]攻击!$P15</f>
        <v>1416</v>
      </c>
      <c r="G3313" s="5">
        <f t="shared" si="2260"/>
        <v>102</v>
      </c>
      <c r="H3313" s="5">
        <v>0</v>
      </c>
      <c r="I3313" s="6">
        <f t="shared" si="2261"/>
        <v>150</v>
      </c>
      <c r="J3313">
        <v>0</v>
      </c>
      <c r="K3313" s="11">
        <f t="shared" si="2262"/>
        <v>8</v>
      </c>
      <c r="L3313">
        <v>0</v>
      </c>
      <c r="M3313">
        <v>0</v>
      </c>
      <c r="N3313" s="7">
        <v>0</v>
      </c>
      <c r="O3313" s="7" t="str">
        <f t="shared" ref="O3313:Q3313" si="2312">O3213</f>
        <v>1-1,2-11</v>
      </c>
      <c r="P3313" s="5" t="str">
        <f t="shared" si="2264"/>
        <v>1-3925</v>
      </c>
      <c r="Q3313" s="7">
        <f t="shared" si="2312"/>
        <v>0</v>
      </c>
      <c r="R3313" s="5">
        <f t="shared" si="2265"/>
        <v>1416</v>
      </c>
      <c r="S3313" s="5">
        <v>15</v>
      </c>
      <c r="T3313" s="5">
        <v>0</v>
      </c>
      <c r="U3313">
        <f>[2]升级消耗!$N13</f>
        <v>3925</v>
      </c>
      <c r="V3313">
        <f t="shared" ref="V3313:V3376" si="2313">V3013-0.05</f>
        <v>1.95</v>
      </c>
      <c r="AA3313" s="5">
        <f t="shared" si="2266"/>
        <v>150</v>
      </c>
    </row>
    <row r="3314" spans="1:27">
      <c r="A3314" s="5">
        <f t="shared" si="2258"/>
        <v>1012011</v>
      </c>
      <c r="B3314" s="5">
        <f t="shared" si="2310"/>
        <v>1012</v>
      </c>
      <c r="C3314" s="5">
        <f>VLOOKUP(B3314,[1]role!$A:$J,10,1)</f>
        <v>56</v>
      </c>
      <c r="D3314" s="5">
        <f t="shared" si="2311"/>
        <v>11</v>
      </c>
      <c r="E3314" s="10" t="s">
        <v>242</v>
      </c>
      <c r="F3314" s="5">
        <f>[2]攻击!$P16</f>
        <v>1496</v>
      </c>
      <c r="G3314" s="5">
        <f t="shared" si="2260"/>
        <v>108</v>
      </c>
      <c r="H3314" s="5">
        <v>0</v>
      </c>
      <c r="I3314" s="6">
        <f t="shared" si="2261"/>
        <v>160</v>
      </c>
      <c r="J3314">
        <v>0</v>
      </c>
      <c r="K3314" s="11">
        <f t="shared" si="2262"/>
        <v>8</v>
      </c>
      <c r="L3314">
        <v>0</v>
      </c>
      <c r="M3314">
        <v>0</v>
      </c>
      <c r="N3314" s="7">
        <v>0</v>
      </c>
      <c r="O3314" s="7" t="str">
        <f t="shared" ref="O3314:Q3314" si="2314">O3214</f>
        <v>1-1,2-12</v>
      </c>
      <c r="P3314" s="5" t="str">
        <f t="shared" si="2264"/>
        <v>1-4435</v>
      </c>
      <c r="Q3314" s="7">
        <f t="shared" si="2314"/>
        <v>0</v>
      </c>
      <c r="R3314" s="5">
        <f t="shared" si="2265"/>
        <v>1496</v>
      </c>
      <c r="S3314" s="5">
        <v>15</v>
      </c>
      <c r="T3314" s="5">
        <v>0</v>
      </c>
      <c r="U3314">
        <f>[2]升级消耗!$N14</f>
        <v>4435</v>
      </c>
      <c r="V3314">
        <f t="shared" si="2313"/>
        <v>1.95</v>
      </c>
      <c r="AA3314" s="5">
        <f t="shared" si="2266"/>
        <v>160</v>
      </c>
    </row>
    <row r="3315" spans="1:27">
      <c r="A3315" s="5">
        <f t="shared" si="2258"/>
        <v>1012012</v>
      </c>
      <c r="B3315" s="5">
        <f t="shared" si="2310"/>
        <v>1012</v>
      </c>
      <c r="C3315" s="5">
        <f>VLOOKUP(B3315,[1]role!$A:$J,10,1)</f>
        <v>56</v>
      </c>
      <c r="D3315" s="5">
        <f t="shared" si="2311"/>
        <v>12</v>
      </c>
      <c r="E3315" s="10" t="s">
        <v>242</v>
      </c>
      <c r="F3315" s="5">
        <f>[2]攻击!$P17</f>
        <v>1584</v>
      </c>
      <c r="G3315" s="5">
        <f t="shared" si="2260"/>
        <v>113</v>
      </c>
      <c r="H3315" s="5">
        <v>0</v>
      </c>
      <c r="I3315" s="6">
        <f t="shared" si="2261"/>
        <v>170</v>
      </c>
      <c r="J3315">
        <v>0</v>
      </c>
      <c r="K3315" s="11">
        <f t="shared" si="2262"/>
        <v>8</v>
      </c>
      <c r="L3315">
        <v>0</v>
      </c>
      <c r="M3315">
        <v>0</v>
      </c>
      <c r="N3315" s="7">
        <v>0</v>
      </c>
      <c r="O3315" s="7" t="str">
        <f t="shared" ref="O3315:Q3315" si="2315">O3215</f>
        <v>1-1,2-13</v>
      </c>
      <c r="P3315" s="5" t="str">
        <f t="shared" si="2264"/>
        <v>1-4657</v>
      </c>
      <c r="Q3315" s="7">
        <f t="shared" si="2315"/>
        <v>0</v>
      </c>
      <c r="R3315" s="5">
        <f t="shared" si="2265"/>
        <v>1584</v>
      </c>
      <c r="S3315" s="5">
        <v>15</v>
      </c>
      <c r="T3315" s="5">
        <v>0</v>
      </c>
      <c r="U3315">
        <f>[2]升级消耗!$N15</f>
        <v>4657</v>
      </c>
      <c r="V3315">
        <f t="shared" si="2313"/>
        <v>1.95</v>
      </c>
      <c r="AA3315" s="5">
        <f t="shared" si="2266"/>
        <v>170</v>
      </c>
    </row>
    <row r="3316" spans="1:27">
      <c r="A3316" s="5">
        <f t="shared" si="2258"/>
        <v>1012013</v>
      </c>
      <c r="B3316" s="5">
        <f t="shared" si="2310"/>
        <v>1012</v>
      </c>
      <c r="C3316" s="5">
        <f>VLOOKUP(B3316,[1]role!$A:$J,10,1)</f>
        <v>56</v>
      </c>
      <c r="D3316" s="5">
        <f t="shared" si="2311"/>
        <v>13</v>
      </c>
      <c r="E3316" s="10" t="s">
        <v>242</v>
      </c>
      <c r="F3316" s="5">
        <f>[2]攻击!$P18</f>
        <v>1672</v>
      </c>
      <c r="G3316" s="5">
        <f t="shared" si="2260"/>
        <v>118</v>
      </c>
      <c r="H3316" s="5">
        <v>0</v>
      </c>
      <c r="I3316" s="6">
        <f t="shared" si="2261"/>
        <v>180</v>
      </c>
      <c r="J3316">
        <v>0</v>
      </c>
      <c r="K3316" s="11">
        <f t="shared" si="2262"/>
        <v>8</v>
      </c>
      <c r="L3316">
        <v>0</v>
      </c>
      <c r="M3316">
        <v>0</v>
      </c>
      <c r="N3316" s="7">
        <v>0</v>
      </c>
      <c r="O3316" s="7" t="str">
        <f t="shared" ref="O3316:Q3316" si="2316">O3216</f>
        <v>1-1,2-14</v>
      </c>
      <c r="P3316" s="5" t="str">
        <f t="shared" si="2264"/>
        <v>1-4912</v>
      </c>
      <c r="Q3316" s="7">
        <f t="shared" si="2316"/>
        <v>0</v>
      </c>
      <c r="R3316" s="5">
        <f t="shared" si="2265"/>
        <v>1672</v>
      </c>
      <c r="S3316" s="5">
        <v>15</v>
      </c>
      <c r="T3316" s="5">
        <v>0</v>
      </c>
      <c r="U3316">
        <f>[2]升级消耗!$N16</f>
        <v>4912</v>
      </c>
      <c r="V3316">
        <f t="shared" si="2313"/>
        <v>1.95</v>
      </c>
      <c r="AA3316" s="5">
        <f t="shared" si="2266"/>
        <v>180</v>
      </c>
    </row>
    <row r="3317" spans="1:27">
      <c r="A3317" s="5">
        <f t="shared" si="2258"/>
        <v>1012014</v>
      </c>
      <c r="B3317" s="5">
        <f t="shared" si="2310"/>
        <v>1012</v>
      </c>
      <c r="C3317" s="5">
        <f>VLOOKUP(B3317,[1]role!$A:$J,10,1)</f>
        <v>56</v>
      </c>
      <c r="D3317" s="5">
        <f t="shared" si="2311"/>
        <v>14</v>
      </c>
      <c r="E3317" s="10" t="s">
        <v>242</v>
      </c>
      <c r="F3317" s="5">
        <f>[2]攻击!$P19</f>
        <v>1768</v>
      </c>
      <c r="G3317" s="5">
        <f t="shared" si="2260"/>
        <v>123</v>
      </c>
      <c r="H3317" s="5">
        <v>0</v>
      </c>
      <c r="I3317" s="6">
        <f t="shared" si="2261"/>
        <v>190</v>
      </c>
      <c r="J3317">
        <v>0</v>
      </c>
      <c r="K3317" s="11">
        <f t="shared" si="2262"/>
        <v>8</v>
      </c>
      <c r="L3317">
        <v>0</v>
      </c>
      <c r="M3317">
        <v>0</v>
      </c>
      <c r="N3317" s="7">
        <v>0</v>
      </c>
      <c r="O3317" s="7" t="str">
        <f t="shared" ref="O3317:Q3317" si="2317">O3217</f>
        <v>1-1,2-15</v>
      </c>
      <c r="P3317" s="5" t="str">
        <f t="shared" si="2264"/>
        <v>1-5130</v>
      </c>
      <c r="Q3317" s="7">
        <f t="shared" si="2317"/>
        <v>0</v>
      </c>
      <c r="R3317" s="5">
        <f t="shared" si="2265"/>
        <v>1768</v>
      </c>
      <c r="S3317" s="5">
        <v>15</v>
      </c>
      <c r="T3317" s="5">
        <v>0</v>
      </c>
      <c r="U3317">
        <f>[2]升级消耗!$N17</f>
        <v>5130</v>
      </c>
      <c r="V3317">
        <f t="shared" si="2313"/>
        <v>1.95</v>
      </c>
      <c r="AA3317" s="5">
        <f t="shared" si="2266"/>
        <v>190</v>
      </c>
    </row>
    <row r="3318" spans="1:27">
      <c r="A3318" s="5">
        <f t="shared" si="2258"/>
        <v>1012015</v>
      </c>
      <c r="B3318" s="5">
        <f t="shared" si="2310"/>
        <v>1012</v>
      </c>
      <c r="C3318" s="5">
        <f>VLOOKUP(B3318,[1]role!$A:$J,10,1)</f>
        <v>56</v>
      </c>
      <c r="D3318" s="5">
        <f t="shared" si="2311"/>
        <v>15</v>
      </c>
      <c r="E3318" s="10" t="s">
        <v>242</v>
      </c>
      <c r="F3318" s="5">
        <f>[2]攻击!$P20</f>
        <v>1865</v>
      </c>
      <c r="G3318" s="5">
        <f t="shared" si="2260"/>
        <v>128</v>
      </c>
      <c r="H3318" s="5">
        <v>0</v>
      </c>
      <c r="I3318" s="6">
        <f t="shared" si="2261"/>
        <v>200</v>
      </c>
      <c r="J3318">
        <v>0</v>
      </c>
      <c r="K3318" s="11">
        <f t="shared" si="2262"/>
        <v>8</v>
      </c>
      <c r="L3318">
        <v>0</v>
      </c>
      <c r="M3318">
        <v>0</v>
      </c>
      <c r="N3318" s="7">
        <v>0</v>
      </c>
      <c r="O3318" s="7" t="str">
        <f t="shared" ref="O3318:Q3318" si="2318">O3218</f>
        <v>1-1,2-16</v>
      </c>
      <c r="P3318" s="5" t="str">
        <f t="shared" si="2264"/>
        <v>1-5381</v>
      </c>
      <c r="Q3318" s="7">
        <f t="shared" si="2318"/>
        <v>0</v>
      </c>
      <c r="R3318" s="5">
        <f t="shared" si="2265"/>
        <v>1865</v>
      </c>
      <c r="S3318" s="5">
        <v>15</v>
      </c>
      <c r="T3318" s="5">
        <v>0</v>
      </c>
      <c r="U3318">
        <f>[2]升级消耗!$N18</f>
        <v>5381</v>
      </c>
      <c r="V3318">
        <f t="shared" si="2313"/>
        <v>1.95</v>
      </c>
      <c r="AA3318" s="5">
        <f t="shared" si="2266"/>
        <v>200</v>
      </c>
    </row>
    <row r="3319" spans="1:27">
      <c r="A3319" s="5">
        <f t="shared" si="2258"/>
        <v>1012016</v>
      </c>
      <c r="B3319" s="5">
        <f t="shared" si="2310"/>
        <v>1012</v>
      </c>
      <c r="C3319" s="5">
        <f>VLOOKUP(B3319,[1]role!$A:$J,10,1)</f>
        <v>56</v>
      </c>
      <c r="D3319" s="5">
        <f t="shared" si="2311"/>
        <v>16</v>
      </c>
      <c r="E3319" s="10" t="s">
        <v>242</v>
      </c>
      <c r="F3319" s="5">
        <f>[2]攻击!$P21</f>
        <v>1971</v>
      </c>
      <c r="G3319" s="5">
        <f t="shared" si="2260"/>
        <v>133</v>
      </c>
      <c r="H3319" s="5">
        <v>0</v>
      </c>
      <c r="I3319" s="6">
        <f t="shared" si="2261"/>
        <v>210</v>
      </c>
      <c r="J3319">
        <v>0</v>
      </c>
      <c r="K3319" s="11">
        <f t="shared" si="2262"/>
        <v>8</v>
      </c>
      <c r="L3319">
        <v>0</v>
      </c>
      <c r="M3319">
        <v>0</v>
      </c>
      <c r="N3319" s="7">
        <v>0</v>
      </c>
      <c r="O3319" s="7" t="str">
        <f t="shared" ref="O3319:Q3319" si="2319">O3219</f>
        <v>1-1,2-17</v>
      </c>
      <c r="P3319" s="5" t="str">
        <f t="shared" si="2264"/>
        <v>1-6040</v>
      </c>
      <c r="Q3319" s="7">
        <f t="shared" si="2319"/>
        <v>0</v>
      </c>
      <c r="R3319" s="5">
        <f t="shared" si="2265"/>
        <v>1971</v>
      </c>
      <c r="S3319" s="5">
        <v>15</v>
      </c>
      <c r="T3319" s="5">
        <v>0</v>
      </c>
      <c r="U3319">
        <f>[2]升级消耗!$N19</f>
        <v>6040</v>
      </c>
      <c r="V3319">
        <f t="shared" si="2313"/>
        <v>1.95</v>
      </c>
      <c r="AA3319" s="5">
        <f t="shared" si="2266"/>
        <v>210</v>
      </c>
    </row>
    <row r="3320" spans="1:27">
      <c r="A3320" s="5">
        <f t="shared" si="2258"/>
        <v>1012017</v>
      </c>
      <c r="B3320" s="5">
        <f t="shared" si="2310"/>
        <v>1012</v>
      </c>
      <c r="C3320" s="5">
        <f>VLOOKUP(B3320,[1]role!$A:$J,10,1)</f>
        <v>56</v>
      </c>
      <c r="D3320" s="5">
        <f t="shared" si="2311"/>
        <v>17</v>
      </c>
      <c r="E3320" s="10" t="s">
        <v>242</v>
      </c>
      <c r="F3320" s="5">
        <f>[2]攻击!$P22</f>
        <v>2076</v>
      </c>
      <c r="G3320" s="5">
        <f t="shared" si="2260"/>
        <v>138</v>
      </c>
      <c r="H3320" s="5">
        <v>0</v>
      </c>
      <c r="I3320" s="6">
        <f t="shared" si="2261"/>
        <v>220</v>
      </c>
      <c r="J3320">
        <v>0</v>
      </c>
      <c r="K3320" s="11">
        <f t="shared" si="2262"/>
        <v>8</v>
      </c>
      <c r="L3320">
        <v>0</v>
      </c>
      <c r="M3320">
        <v>0</v>
      </c>
      <c r="N3320" s="7">
        <v>0</v>
      </c>
      <c r="O3320" s="7" t="str">
        <f t="shared" ref="O3320:Q3320" si="2320">O3220</f>
        <v>1-1,2-18</v>
      </c>
      <c r="P3320" s="5" t="str">
        <f t="shared" si="2264"/>
        <v>1-6350</v>
      </c>
      <c r="Q3320" s="7">
        <f t="shared" si="2320"/>
        <v>0</v>
      </c>
      <c r="R3320" s="5">
        <f t="shared" si="2265"/>
        <v>2076</v>
      </c>
      <c r="S3320" s="5">
        <v>15</v>
      </c>
      <c r="T3320" s="5">
        <v>0</v>
      </c>
      <c r="U3320">
        <f>[2]升级消耗!$N20</f>
        <v>6350</v>
      </c>
      <c r="V3320">
        <f t="shared" si="2313"/>
        <v>1.95</v>
      </c>
      <c r="AA3320" s="5">
        <f t="shared" si="2266"/>
        <v>220</v>
      </c>
    </row>
    <row r="3321" spans="1:27">
      <c r="A3321" s="5">
        <f t="shared" si="2258"/>
        <v>1012018</v>
      </c>
      <c r="B3321" s="5">
        <f t="shared" si="2310"/>
        <v>1012</v>
      </c>
      <c r="C3321" s="5">
        <f>VLOOKUP(B3321,[1]role!$A:$J,10,1)</f>
        <v>56</v>
      </c>
      <c r="D3321" s="5">
        <f t="shared" si="2311"/>
        <v>18</v>
      </c>
      <c r="E3321" s="10" t="s">
        <v>242</v>
      </c>
      <c r="F3321" s="5">
        <f>[2]攻击!$P23</f>
        <v>2191</v>
      </c>
      <c r="G3321" s="5">
        <f t="shared" si="2260"/>
        <v>143</v>
      </c>
      <c r="H3321" s="5">
        <v>0</v>
      </c>
      <c r="I3321" s="6">
        <f t="shared" si="2261"/>
        <v>230</v>
      </c>
      <c r="J3321">
        <v>0</v>
      </c>
      <c r="K3321" s="11">
        <f t="shared" si="2262"/>
        <v>8</v>
      </c>
      <c r="L3321">
        <v>0</v>
      </c>
      <c r="M3321">
        <v>0</v>
      </c>
      <c r="N3321" s="7">
        <v>0</v>
      </c>
      <c r="O3321" s="7" t="str">
        <f t="shared" ref="O3321:Q3321" si="2321">O3221</f>
        <v>1-1,2-19</v>
      </c>
      <c r="P3321" s="5" t="str">
        <f t="shared" si="2264"/>
        <v>1-6657</v>
      </c>
      <c r="Q3321" s="7">
        <f t="shared" si="2321"/>
        <v>0</v>
      </c>
      <c r="R3321" s="5">
        <f t="shared" si="2265"/>
        <v>2191</v>
      </c>
      <c r="S3321" s="5">
        <v>15</v>
      </c>
      <c r="T3321" s="5">
        <v>0</v>
      </c>
      <c r="U3321">
        <f>[2]升级消耗!$N21</f>
        <v>6657</v>
      </c>
      <c r="V3321">
        <f t="shared" si="2313"/>
        <v>1.95</v>
      </c>
      <c r="AA3321" s="5">
        <f t="shared" si="2266"/>
        <v>230</v>
      </c>
    </row>
    <row r="3322" spans="1:27">
      <c r="A3322" s="5">
        <f t="shared" si="2258"/>
        <v>1012019</v>
      </c>
      <c r="B3322" s="5">
        <f t="shared" si="2310"/>
        <v>1012</v>
      </c>
      <c r="C3322" s="5">
        <f>VLOOKUP(B3322,[1]role!$A:$J,10,1)</f>
        <v>56</v>
      </c>
      <c r="D3322" s="5">
        <f t="shared" si="2311"/>
        <v>19</v>
      </c>
      <c r="E3322" s="10" t="s">
        <v>242</v>
      </c>
      <c r="F3322" s="5">
        <f>[2]攻击!$P24</f>
        <v>2305</v>
      </c>
      <c r="G3322" s="5">
        <f t="shared" si="2260"/>
        <v>149</v>
      </c>
      <c r="H3322" s="5">
        <v>0</v>
      </c>
      <c r="I3322" s="6">
        <f t="shared" si="2261"/>
        <v>240</v>
      </c>
      <c r="J3322">
        <v>0</v>
      </c>
      <c r="K3322" s="11">
        <f t="shared" si="2262"/>
        <v>8</v>
      </c>
      <c r="L3322">
        <v>0</v>
      </c>
      <c r="M3322">
        <v>0</v>
      </c>
      <c r="N3322" s="7">
        <v>0</v>
      </c>
      <c r="O3322" s="7" t="str">
        <f t="shared" ref="O3322:Q3322" si="2322">O3222</f>
        <v>1-1,2-20</v>
      </c>
      <c r="P3322" s="5" t="str">
        <f t="shared" si="2264"/>
        <v>1-6994</v>
      </c>
      <c r="Q3322" s="7">
        <f t="shared" si="2322"/>
        <v>0</v>
      </c>
      <c r="R3322" s="5">
        <f t="shared" si="2265"/>
        <v>2305</v>
      </c>
      <c r="S3322" s="5">
        <v>15</v>
      </c>
      <c r="T3322" s="5">
        <v>0</v>
      </c>
      <c r="U3322">
        <f>[2]升级消耗!$N22</f>
        <v>6994</v>
      </c>
      <c r="V3322">
        <f t="shared" si="2313"/>
        <v>1.95</v>
      </c>
      <c r="AA3322" s="5">
        <f t="shared" si="2266"/>
        <v>240</v>
      </c>
    </row>
    <row r="3323" spans="1:27">
      <c r="A3323" s="5">
        <f t="shared" si="2258"/>
        <v>1012020</v>
      </c>
      <c r="B3323" s="5">
        <f t="shared" si="2310"/>
        <v>1012</v>
      </c>
      <c r="C3323" s="5">
        <f>VLOOKUP(B3323,[1]role!$A:$J,10,1)</f>
        <v>56</v>
      </c>
      <c r="D3323" s="5">
        <f t="shared" si="2311"/>
        <v>20</v>
      </c>
      <c r="E3323" s="10" t="s">
        <v>242</v>
      </c>
      <c r="F3323" s="5">
        <f>[2]攻击!$P25</f>
        <v>2428</v>
      </c>
      <c r="G3323" s="5">
        <f t="shared" si="2260"/>
        <v>154</v>
      </c>
      <c r="H3323" s="5">
        <v>0</v>
      </c>
      <c r="I3323" s="6">
        <f t="shared" si="2261"/>
        <v>250</v>
      </c>
      <c r="J3323">
        <v>0</v>
      </c>
      <c r="K3323" s="11">
        <f t="shared" si="2262"/>
        <v>8</v>
      </c>
      <c r="L3323">
        <v>0</v>
      </c>
      <c r="M3323">
        <v>0</v>
      </c>
      <c r="N3323" s="7">
        <v>0</v>
      </c>
      <c r="O3323" s="7" t="str">
        <f t="shared" ref="O3323:Q3323" si="2323">O3223</f>
        <v>1-1,2-21</v>
      </c>
      <c r="P3323" s="5" t="str">
        <f t="shared" si="2264"/>
        <v>1-7328</v>
      </c>
      <c r="Q3323" s="7">
        <f t="shared" si="2323"/>
        <v>0</v>
      </c>
      <c r="R3323" s="5">
        <f t="shared" si="2265"/>
        <v>2428</v>
      </c>
      <c r="S3323" s="5">
        <v>15</v>
      </c>
      <c r="T3323" s="5">
        <v>0</v>
      </c>
      <c r="U3323">
        <f>[2]升级消耗!$N23</f>
        <v>7328</v>
      </c>
      <c r="V3323">
        <f t="shared" si="2313"/>
        <v>1.95</v>
      </c>
      <c r="AA3323" s="5">
        <f t="shared" si="2266"/>
        <v>250</v>
      </c>
    </row>
    <row r="3324" spans="1:27">
      <c r="A3324" s="5">
        <f t="shared" si="2258"/>
        <v>1012021</v>
      </c>
      <c r="B3324" s="5">
        <f t="shared" si="2310"/>
        <v>1012</v>
      </c>
      <c r="C3324" s="5">
        <f>VLOOKUP(B3324,[1]role!$A:$J,10,1)</f>
        <v>56</v>
      </c>
      <c r="D3324" s="5">
        <f t="shared" si="2311"/>
        <v>21</v>
      </c>
      <c r="E3324" s="10" t="s">
        <v>242</v>
      </c>
      <c r="F3324" s="5">
        <f>[2]攻击!$P26</f>
        <v>2552</v>
      </c>
      <c r="G3324" s="5">
        <f t="shared" si="2260"/>
        <v>159</v>
      </c>
      <c r="H3324" s="5">
        <v>0</v>
      </c>
      <c r="I3324" s="6">
        <f t="shared" si="2261"/>
        <v>260</v>
      </c>
      <c r="J3324">
        <v>0</v>
      </c>
      <c r="K3324" s="11">
        <f t="shared" si="2262"/>
        <v>8</v>
      </c>
      <c r="L3324">
        <v>0</v>
      </c>
      <c r="M3324">
        <v>0</v>
      </c>
      <c r="N3324" s="7">
        <v>0</v>
      </c>
      <c r="O3324" s="7" t="str">
        <f t="shared" ref="O3324:Q3324" si="2324">O3224</f>
        <v>1-1,2-22</v>
      </c>
      <c r="P3324" s="5" t="str">
        <f t="shared" si="2264"/>
        <v>1-8125</v>
      </c>
      <c r="Q3324" s="7">
        <f t="shared" si="2324"/>
        <v>0</v>
      </c>
      <c r="R3324" s="5">
        <f t="shared" si="2265"/>
        <v>2552</v>
      </c>
      <c r="S3324" s="5">
        <v>15</v>
      </c>
      <c r="T3324" s="5">
        <v>0</v>
      </c>
      <c r="U3324">
        <f>[2]升级消耗!$N24</f>
        <v>8125</v>
      </c>
      <c r="V3324">
        <f t="shared" si="2313"/>
        <v>1.95</v>
      </c>
      <c r="AA3324" s="5">
        <f t="shared" si="2266"/>
        <v>260</v>
      </c>
    </row>
    <row r="3325" spans="1:27">
      <c r="A3325" s="5">
        <f t="shared" si="2258"/>
        <v>1012022</v>
      </c>
      <c r="B3325" s="5">
        <f t="shared" si="2310"/>
        <v>1012</v>
      </c>
      <c r="C3325" s="5">
        <f>VLOOKUP(B3325,[1]role!$A:$J,10,1)</f>
        <v>56</v>
      </c>
      <c r="D3325" s="5">
        <f t="shared" si="2311"/>
        <v>22</v>
      </c>
      <c r="E3325" s="10" t="s">
        <v>242</v>
      </c>
      <c r="F3325" s="5">
        <f>[2]攻击!$P27</f>
        <v>2684</v>
      </c>
      <c r="G3325" s="5">
        <f t="shared" si="2260"/>
        <v>164</v>
      </c>
      <c r="H3325" s="5">
        <v>0</v>
      </c>
      <c r="I3325" s="6">
        <f t="shared" si="2261"/>
        <v>270</v>
      </c>
      <c r="J3325">
        <v>0</v>
      </c>
      <c r="K3325" s="11">
        <f t="shared" si="2262"/>
        <v>8</v>
      </c>
      <c r="L3325">
        <v>0</v>
      </c>
      <c r="M3325">
        <v>0</v>
      </c>
      <c r="N3325" s="7">
        <v>0</v>
      </c>
      <c r="O3325" s="7" t="str">
        <f t="shared" ref="O3325:Q3325" si="2325">O3225</f>
        <v>1-1,2-23</v>
      </c>
      <c r="P3325" s="5" t="str">
        <f t="shared" si="2264"/>
        <v>1-8482</v>
      </c>
      <c r="Q3325" s="7">
        <f t="shared" si="2325"/>
        <v>0</v>
      </c>
      <c r="R3325" s="5">
        <f t="shared" si="2265"/>
        <v>2684</v>
      </c>
      <c r="S3325" s="5">
        <v>15</v>
      </c>
      <c r="T3325" s="5">
        <v>0</v>
      </c>
      <c r="U3325">
        <f>[2]升级消耗!$N25</f>
        <v>8482</v>
      </c>
      <c r="V3325">
        <f t="shared" si="2313"/>
        <v>1.95</v>
      </c>
      <c r="AA3325" s="5">
        <f t="shared" si="2266"/>
        <v>270</v>
      </c>
    </row>
    <row r="3326" spans="1:27">
      <c r="A3326" s="5">
        <f t="shared" si="2258"/>
        <v>1012023</v>
      </c>
      <c r="B3326" s="5">
        <f t="shared" si="2310"/>
        <v>1012</v>
      </c>
      <c r="C3326" s="5">
        <f>VLOOKUP(B3326,[1]role!$A:$J,10,1)</f>
        <v>56</v>
      </c>
      <c r="D3326" s="5">
        <f t="shared" si="2311"/>
        <v>23</v>
      </c>
      <c r="E3326" s="10" t="s">
        <v>242</v>
      </c>
      <c r="F3326" s="5">
        <f>[2]攻击!$P28</f>
        <v>2816</v>
      </c>
      <c r="G3326" s="5">
        <f t="shared" si="2260"/>
        <v>169</v>
      </c>
      <c r="H3326" s="5">
        <v>0</v>
      </c>
      <c r="I3326" s="6">
        <f t="shared" si="2261"/>
        <v>280</v>
      </c>
      <c r="J3326">
        <v>0</v>
      </c>
      <c r="K3326" s="11">
        <f t="shared" si="2262"/>
        <v>8</v>
      </c>
      <c r="L3326">
        <v>0</v>
      </c>
      <c r="M3326">
        <v>0</v>
      </c>
      <c r="N3326" s="7">
        <v>0</v>
      </c>
      <c r="O3326" s="7" t="str">
        <f t="shared" ref="O3326:Q3326" si="2326">O3226</f>
        <v>1-1,2-24</v>
      </c>
      <c r="P3326" s="5" t="str">
        <f t="shared" si="2264"/>
        <v>1-8867</v>
      </c>
      <c r="Q3326" s="7">
        <f t="shared" si="2326"/>
        <v>0</v>
      </c>
      <c r="R3326" s="5">
        <f t="shared" si="2265"/>
        <v>2816</v>
      </c>
      <c r="S3326" s="5">
        <v>15</v>
      </c>
      <c r="T3326" s="5">
        <v>0</v>
      </c>
      <c r="U3326">
        <f>[2]升级消耗!$N26</f>
        <v>8867</v>
      </c>
      <c r="V3326">
        <f t="shared" si="2313"/>
        <v>1.95</v>
      </c>
      <c r="AA3326" s="5">
        <f t="shared" si="2266"/>
        <v>280</v>
      </c>
    </row>
    <row r="3327" spans="1:27">
      <c r="A3327" s="5">
        <f t="shared" si="2258"/>
        <v>1012024</v>
      </c>
      <c r="B3327" s="5">
        <f t="shared" si="2310"/>
        <v>1012</v>
      </c>
      <c r="C3327" s="5">
        <f>VLOOKUP(B3327,[1]role!$A:$J,10,1)</f>
        <v>56</v>
      </c>
      <c r="D3327" s="5">
        <f t="shared" si="2311"/>
        <v>24</v>
      </c>
      <c r="E3327" s="10" t="s">
        <v>242</v>
      </c>
      <c r="F3327" s="5">
        <f>[2]攻击!$P29</f>
        <v>2956</v>
      </c>
      <c r="G3327" s="5">
        <f t="shared" si="2260"/>
        <v>174</v>
      </c>
      <c r="H3327" s="5">
        <v>0</v>
      </c>
      <c r="I3327" s="6">
        <f t="shared" si="2261"/>
        <v>290</v>
      </c>
      <c r="J3327">
        <v>0</v>
      </c>
      <c r="K3327" s="11">
        <f t="shared" si="2262"/>
        <v>8</v>
      </c>
      <c r="L3327">
        <v>0</v>
      </c>
      <c r="M3327">
        <v>0</v>
      </c>
      <c r="N3327" s="7">
        <v>0</v>
      </c>
      <c r="O3327" s="7" t="str">
        <f t="shared" ref="O3327:Q3327" si="2327">O3227</f>
        <v>1-1,2-25</v>
      </c>
      <c r="P3327" s="5" t="str">
        <f t="shared" si="2264"/>
        <v>1-9280</v>
      </c>
      <c r="Q3327" s="7">
        <f t="shared" si="2327"/>
        <v>0</v>
      </c>
      <c r="R3327" s="5">
        <f t="shared" si="2265"/>
        <v>2956</v>
      </c>
      <c r="S3327" s="5">
        <v>15</v>
      </c>
      <c r="T3327" s="5">
        <v>0</v>
      </c>
      <c r="U3327">
        <f>[2]升级消耗!$N27</f>
        <v>9280</v>
      </c>
      <c r="V3327">
        <f t="shared" si="2313"/>
        <v>1.95</v>
      </c>
      <c r="AA3327" s="5">
        <f t="shared" si="2266"/>
        <v>290</v>
      </c>
    </row>
    <row r="3328" spans="1:27">
      <c r="A3328" s="5">
        <f t="shared" si="2258"/>
        <v>1012025</v>
      </c>
      <c r="B3328" s="5">
        <f t="shared" si="2310"/>
        <v>1012</v>
      </c>
      <c r="C3328" s="5">
        <f>VLOOKUP(B3328,[1]role!$A:$J,10,1)</f>
        <v>56</v>
      </c>
      <c r="D3328" s="5">
        <f t="shared" si="2311"/>
        <v>25</v>
      </c>
      <c r="E3328" s="10" t="s">
        <v>242</v>
      </c>
      <c r="F3328" s="5">
        <f>[2]攻击!$P30</f>
        <v>3097</v>
      </c>
      <c r="G3328" s="5">
        <f t="shared" si="2260"/>
        <v>179</v>
      </c>
      <c r="H3328" s="5">
        <v>0</v>
      </c>
      <c r="I3328" s="6">
        <f t="shared" si="2261"/>
        <v>300</v>
      </c>
      <c r="J3328">
        <v>0</v>
      </c>
      <c r="K3328" s="11">
        <f t="shared" si="2262"/>
        <v>8</v>
      </c>
      <c r="L3328">
        <v>0</v>
      </c>
      <c r="M3328">
        <v>0</v>
      </c>
      <c r="N3328" s="7">
        <v>0</v>
      </c>
      <c r="O3328" s="7" t="str">
        <f t="shared" ref="O3328:Q3328" si="2328">O3228</f>
        <v>1-1,2-26</v>
      </c>
      <c r="P3328" s="5" t="str">
        <f t="shared" si="2264"/>
        <v>1-9656</v>
      </c>
      <c r="Q3328" s="7">
        <f t="shared" si="2328"/>
        <v>0</v>
      </c>
      <c r="R3328" s="5">
        <f t="shared" si="2265"/>
        <v>3097</v>
      </c>
      <c r="S3328" s="5">
        <v>15</v>
      </c>
      <c r="T3328" s="5">
        <v>0</v>
      </c>
      <c r="U3328">
        <f>[2]升级消耗!$N28</f>
        <v>9656</v>
      </c>
      <c r="V3328">
        <f t="shared" si="2313"/>
        <v>1.95</v>
      </c>
      <c r="AA3328" s="5">
        <f t="shared" si="2266"/>
        <v>300</v>
      </c>
    </row>
    <row r="3329" spans="1:27">
      <c r="A3329" s="5">
        <f t="shared" si="2258"/>
        <v>1012026</v>
      </c>
      <c r="B3329" s="5">
        <f t="shared" si="2310"/>
        <v>1012</v>
      </c>
      <c r="C3329" s="5">
        <f>VLOOKUP(B3329,[1]role!$A:$J,10,1)</f>
        <v>56</v>
      </c>
      <c r="D3329" s="5">
        <f t="shared" si="2311"/>
        <v>26</v>
      </c>
      <c r="E3329" s="10" t="s">
        <v>242</v>
      </c>
      <c r="F3329" s="5">
        <f>[2]攻击!$P31</f>
        <v>3308</v>
      </c>
      <c r="G3329" s="5">
        <f t="shared" si="2260"/>
        <v>184</v>
      </c>
      <c r="H3329" s="5">
        <v>0</v>
      </c>
      <c r="I3329" s="6">
        <f t="shared" si="2261"/>
        <v>310</v>
      </c>
      <c r="J3329">
        <v>0</v>
      </c>
      <c r="K3329" s="11">
        <f t="shared" si="2262"/>
        <v>8</v>
      </c>
      <c r="L3329">
        <v>0</v>
      </c>
      <c r="M3329">
        <v>0</v>
      </c>
      <c r="N3329" s="7">
        <v>0</v>
      </c>
      <c r="O3329" s="7" t="str">
        <f t="shared" ref="O3329:Q3329" si="2329">O3229</f>
        <v>1-1,2-27</v>
      </c>
      <c r="P3329" s="5" t="str">
        <f t="shared" si="2264"/>
        <v>1-10874</v>
      </c>
      <c r="Q3329" s="7">
        <f t="shared" si="2329"/>
        <v>0</v>
      </c>
      <c r="R3329" s="5">
        <f t="shared" si="2265"/>
        <v>3308</v>
      </c>
      <c r="S3329" s="5">
        <v>15</v>
      </c>
      <c r="T3329" s="5">
        <v>0</v>
      </c>
      <c r="U3329">
        <f>[2]升级消耗!$N29</f>
        <v>10874</v>
      </c>
      <c r="V3329">
        <f t="shared" si="2313"/>
        <v>1.95</v>
      </c>
      <c r="AA3329" s="5">
        <f t="shared" si="2266"/>
        <v>310</v>
      </c>
    </row>
    <row r="3330" spans="1:27">
      <c r="A3330" s="5">
        <f t="shared" si="2258"/>
        <v>1012027</v>
      </c>
      <c r="B3330" s="5">
        <f t="shared" si="2310"/>
        <v>1012</v>
      </c>
      <c r="C3330" s="5">
        <f>VLOOKUP(B3330,[1]role!$A:$J,10,1)</f>
        <v>56</v>
      </c>
      <c r="D3330" s="5">
        <f t="shared" si="2311"/>
        <v>27</v>
      </c>
      <c r="E3330" s="10" t="s">
        <v>242</v>
      </c>
      <c r="F3330" s="5">
        <f>[2]攻击!$P32</f>
        <v>3520</v>
      </c>
      <c r="G3330" s="5">
        <f t="shared" si="2260"/>
        <v>190</v>
      </c>
      <c r="H3330" s="5">
        <v>0</v>
      </c>
      <c r="I3330" s="6">
        <f t="shared" si="2261"/>
        <v>320</v>
      </c>
      <c r="J3330">
        <v>0</v>
      </c>
      <c r="K3330" s="11">
        <f t="shared" si="2262"/>
        <v>8</v>
      </c>
      <c r="L3330">
        <v>0</v>
      </c>
      <c r="M3330">
        <v>0</v>
      </c>
      <c r="N3330" s="7">
        <v>0</v>
      </c>
      <c r="O3330" s="7" t="str">
        <f t="shared" ref="O3330:Q3330" si="2330">O3230</f>
        <v>1-1,2-28</v>
      </c>
      <c r="P3330" s="5" t="str">
        <f t="shared" si="2264"/>
        <v>1-11528</v>
      </c>
      <c r="Q3330" s="7">
        <f t="shared" si="2330"/>
        <v>0</v>
      </c>
      <c r="R3330" s="5">
        <f t="shared" si="2265"/>
        <v>3520</v>
      </c>
      <c r="S3330" s="5">
        <v>15</v>
      </c>
      <c r="T3330" s="5">
        <v>0</v>
      </c>
      <c r="U3330">
        <f>[2]升级消耗!$N30</f>
        <v>11528</v>
      </c>
      <c r="V3330">
        <f t="shared" si="2313"/>
        <v>1.95</v>
      </c>
      <c r="AA3330" s="5">
        <f t="shared" si="2266"/>
        <v>320</v>
      </c>
    </row>
    <row r="3331" spans="1:27">
      <c r="A3331" s="5">
        <f t="shared" si="2258"/>
        <v>1012028</v>
      </c>
      <c r="B3331" s="5">
        <f t="shared" si="2310"/>
        <v>1012</v>
      </c>
      <c r="C3331" s="5">
        <f>VLOOKUP(B3331,[1]role!$A:$J,10,1)</f>
        <v>56</v>
      </c>
      <c r="D3331" s="5">
        <f t="shared" si="2311"/>
        <v>28</v>
      </c>
      <c r="E3331" s="10" t="s">
        <v>242</v>
      </c>
      <c r="F3331" s="5">
        <f>[2]攻击!$P33</f>
        <v>3740</v>
      </c>
      <c r="G3331" s="5">
        <f t="shared" si="2260"/>
        <v>195</v>
      </c>
      <c r="H3331" s="5">
        <v>0</v>
      </c>
      <c r="I3331" s="6">
        <f t="shared" si="2261"/>
        <v>330</v>
      </c>
      <c r="J3331">
        <v>0</v>
      </c>
      <c r="K3331" s="11">
        <f t="shared" si="2262"/>
        <v>8</v>
      </c>
      <c r="L3331">
        <v>0</v>
      </c>
      <c r="M3331">
        <v>0</v>
      </c>
      <c r="N3331" s="7">
        <v>0</v>
      </c>
      <c r="O3331" s="7" t="str">
        <f t="shared" ref="O3331:Q3331" si="2331">O3231</f>
        <v>1-1,2-29</v>
      </c>
      <c r="P3331" s="5" t="str">
        <f t="shared" si="2264"/>
        <v>1-12173</v>
      </c>
      <c r="Q3331" s="7">
        <f t="shared" si="2331"/>
        <v>0</v>
      </c>
      <c r="R3331" s="5">
        <f t="shared" si="2265"/>
        <v>3740</v>
      </c>
      <c r="S3331" s="5">
        <v>15</v>
      </c>
      <c r="T3331" s="5">
        <v>0</v>
      </c>
      <c r="U3331">
        <f>[2]升级消耗!$N31</f>
        <v>12173</v>
      </c>
      <c r="V3331">
        <f t="shared" si="2313"/>
        <v>1.95</v>
      </c>
      <c r="AA3331" s="5">
        <f t="shared" si="2266"/>
        <v>330</v>
      </c>
    </row>
    <row r="3332" spans="1:27">
      <c r="A3332" s="5">
        <f t="shared" ref="A3332:A3395" si="2332">A3032+1000</f>
        <v>1012029</v>
      </c>
      <c r="B3332" s="5">
        <f t="shared" si="2310"/>
        <v>1012</v>
      </c>
      <c r="C3332" s="5">
        <f>VLOOKUP(B3332,[1]role!$A:$J,10,1)</f>
        <v>56</v>
      </c>
      <c r="D3332" s="5">
        <f t="shared" si="2311"/>
        <v>29</v>
      </c>
      <c r="E3332" s="10" t="s">
        <v>242</v>
      </c>
      <c r="F3332" s="5">
        <f>[2]攻击!$P34</f>
        <v>3960</v>
      </c>
      <c r="G3332" s="5">
        <f t="shared" si="2260"/>
        <v>200</v>
      </c>
      <c r="H3332" s="5">
        <v>0</v>
      </c>
      <c r="I3332" s="6">
        <f t="shared" si="2261"/>
        <v>340</v>
      </c>
      <c r="J3332">
        <v>0</v>
      </c>
      <c r="K3332" s="11">
        <f t="shared" si="2262"/>
        <v>8</v>
      </c>
      <c r="L3332">
        <v>0</v>
      </c>
      <c r="M3332">
        <v>0</v>
      </c>
      <c r="N3332" s="7">
        <v>0</v>
      </c>
      <c r="O3332" s="7" t="str">
        <f t="shared" ref="O3332:Q3332" si="2333">O3232</f>
        <v>1-1,2-30</v>
      </c>
      <c r="P3332" s="5" t="str">
        <f t="shared" si="2264"/>
        <v>1-12812</v>
      </c>
      <c r="Q3332" s="7">
        <f t="shared" si="2333"/>
        <v>0</v>
      </c>
      <c r="R3332" s="5">
        <f t="shared" si="2265"/>
        <v>3960</v>
      </c>
      <c r="S3332" s="5">
        <v>15</v>
      </c>
      <c r="T3332" s="5">
        <v>0</v>
      </c>
      <c r="U3332">
        <f>[2]升级消耗!$N32</f>
        <v>12812</v>
      </c>
      <c r="V3332">
        <f t="shared" si="2313"/>
        <v>1.95</v>
      </c>
      <c r="AA3332" s="5">
        <f t="shared" si="2266"/>
        <v>340</v>
      </c>
    </row>
    <row r="3333" spans="1:27">
      <c r="A3333" s="5">
        <f t="shared" si="2332"/>
        <v>1012030</v>
      </c>
      <c r="B3333" s="5">
        <f t="shared" si="2310"/>
        <v>1012</v>
      </c>
      <c r="C3333" s="5">
        <f>VLOOKUP(B3333,[1]role!$A:$J,10,1)</f>
        <v>56</v>
      </c>
      <c r="D3333" s="5">
        <f t="shared" si="2311"/>
        <v>30</v>
      </c>
      <c r="E3333" s="10" t="s">
        <v>242</v>
      </c>
      <c r="F3333" s="5">
        <f>[2]攻击!$P35</f>
        <v>4188</v>
      </c>
      <c r="G3333" s="5">
        <f t="shared" ref="G3333:G3396" si="2334">INT(I3333/V3333)+26</f>
        <v>205</v>
      </c>
      <c r="H3333" s="5">
        <v>0</v>
      </c>
      <c r="I3333" s="6">
        <f t="shared" ref="I3333:I3396" si="2335">INT(AA3333)</f>
        <v>350</v>
      </c>
      <c r="J3333">
        <v>0</v>
      </c>
      <c r="K3333" s="11">
        <f t="shared" ref="K3333:K3396" si="2336">IF(B3333=2008,10,IF(B3333&gt;3000,10,IF(B3333&gt;2000,5,8)))</f>
        <v>8</v>
      </c>
      <c r="L3333">
        <v>0</v>
      </c>
      <c r="M3333">
        <v>0</v>
      </c>
      <c r="N3333" s="7">
        <v>0</v>
      </c>
      <c r="O3333" s="7" t="str">
        <f t="shared" ref="O3333:Q3333" si="2337">O3233</f>
        <v>1-1,2-31</v>
      </c>
      <c r="P3333" s="5" t="str">
        <f t="shared" ref="P3333:P3396" si="2338">"1-"&amp;U3333</f>
        <v>1-13475</v>
      </c>
      <c r="Q3333" s="7">
        <f t="shared" si="2337"/>
        <v>0</v>
      </c>
      <c r="R3333" s="5">
        <f t="shared" ref="R3333:R3396" si="2339">F3333</f>
        <v>4188</v>
      </c>
      <c r="S3333" s="5">
        <v>15</v>
      </c>
      <c r="T3333" s="5">
        <v>0</v>
      </c>
      <c r="U3333">
        <f>[2]升级消耗!$N33</f>
        <v>13475</v>
      </c>
      <c r="V3333">
        <f t="shared" si="2313"/>
        <v>1.95</v>
      </c>
      <c r="AA3333" s="5">
        <f t="shared" ref="AA3333:AA3396" si="2340">50+D3333*10</f>
        <v>350</v>
      </c>
    </row>
    <row r="3334" spans="1:27">
      <c r="A3334" s="5">
        <f t="shared" si="2332"/>
        <v>1012031</v>
      </c>
      <c r="B3334" s="5">
        <f t="shared" si="2310"/>
        <v>1012</v>
      </c>
      <c r="C3334" s="5">
        <f>VLOOKUP(B3334,[1]role!$A:$J,10,1)</f>
        <v>56</v>
      </c>
      <c r="D3334" s="5">
        <f t="shared" si="2311"/>
        <v>31</v>
      </c>
      <c r="E3334" s="10" t="s">
        <v>242</v>
      </c>
      <c r="F3334" s="5">
        <f>[2]攻击!$P36</f>
        <v>4417</v>
      </c>
      <c r="G3334" s="5">
        <f t="shared" si="2334"/>
        <v>210</v>
      </c>
      <c r="H3334" s="5">
        <v>0</v>
      </c>
      <c r="I3334" s="6">
        <f t="shared" si="2335"/>
        <v>360</v>
      </c>
      <c r="J3334">
        <v>0</v>
      </c>
      <c r="K3334" s="11">
        <f t="shared" si="2336"/>
        <v>8</v>
      </c>
      <c r="L3334">
        <v>0</v>
      </c>
      <c r="M3334">
        <v>0</v>
      </c>
      <c r="N3334" s="7">
        <v>0</v>
      </c>
      <c r="O3334" s="7" t="str">
        <f t="shared" ref="O3334:Q3334" si="2341">O3234</f>
        <v>1-1,2-32</v>
      </c>
      <c r="P3334" s="5" t="str">
        <f t="shared" si="2338"/>
        <v>1-14920</v>
      </c>
      <c r="Q3334" s="7">
        <f t="shared" si="2341"/>
        <v>0</v>
      </c>
      <c r="R3334" s="5">
        <f t="shared" si="2339"/>
        <v>4417</v>
      </c>
      <c r="S3334" s="5">
        <v>15</v>
      </c>
      <c r="T3334" s="5">
        <v>0</v>
      </c>
      <c r="U3334">
        <f>[2]升级消耗!$N34</f>
        <v>14920</v>
      </c>
      <c r="V3334">
        <f t="shared" si="2313"/>
        <v>1.95</v>
      </c>
      <c r="AA3334" s="5">
        <f t="shared" si="2340"/>
        <v>360</v>
      </c>
    </row>
    <row r="3335" spans="1:27">
      <c r="A3335" s="5">
        <f t="shared" si="2332"/>
        <v>1012032</v>
      </c>
      <c r="B3335" s="5">
        <f t="shared" si="2310"/>
        <v>1012</v>
      </c>
      <c r="C3335" s="5">
        <f>VLOOKUP(B3335,[1]role!$A:$J,10,1)</f>
        <v>56</v>
      </c>
      <c r="D3335" s="5">
        <f t="shared" si="2311"/>
        <v>32</v>
      </c>
      <c r="E3335" s="10" t="s">
        <v>242</v>
      </c>
      <c r="F3335" s="5">
        <f>[2]攻击!$P37</f>
        <v>4655</v>
      </c>
      <c r="G3335" s="5">
        <f t="shared" si="2334"/>
        <v>215</v>
      </c>
      <c r="H3335" s="5">
        <v>0</v>
      </c>
      <c r="I3335" s="6">
        <f t="shared" si="2335"/>
        <v>370</v>
      </c>
      <c r="J3335">
        <v>0</v>
      </c>
      <c r="K3335" s="11">
        <f t="shared" si="2336"/>
        <v>8</v>
      </c>
      <c r="L3335">
        <v>0</v>
      </c>
      <c r="M3335">
        <v>0</v>
      </c>
      <c r="N3335" s="7">
        <v>0</v>
      </c>
      <c r="O3335" s="7" t="str">
        <f t="shared" ref="O3335:Q3335" si="2342">O3235</f>
        <v>1-1,2-33</v>
      </c>
      <c r="P3335" s="5" t="str">
        <f t="shared" si="2338"/>
        <v>1-15625</v>
      </c>
      <c r="Q3335" s="7">
        <f t="shared" si="2342"/>
        <v>0</v>
      </c>
      <c r="R3335" s="5">
        <f t="shared" si="2339"/>
        <v>4655</v>
      </c>
      <c r="S3335" s="5">
        <v>15</v>
      </c>
      <c r="T3335" s="5">
        <v>0</v>
      </c>
      <c r="U3335">
        <f>[2]升级消耗!$N35</f>
        <v>15625</v>
      </c>
      <c r="V3335">
        <f t="shared" si="2313"/>
        <v>1.95</v>
      </c>
      <c r="AA3335" s="5">
        <f t="shared" si="2340"/>
        <v>370</v>
      </c>
    </row>
    <row r="3336" spans="1:27">
      <c r="A3336" s="5">
        <f t="shared" si="2332"/>
        <v>1012033</v>
      </c>
      <c r="B3336" s="5">
        <f t="shared" si="2310"/>
        <v>1012</v>
      </c>
      <c r="C3336" s="5">
        <f>VLOOKUP(B3336,[1]role!$A:$J,10,1)</f>
        <v>56</v>
      </c>
      <c r="D3336" s="5">
        <f t="shared" si="2311"/>
        <v>33</v>
      </c>
      <c r="E3336" s="10" t="s">
        <v>242</v>
      </c>
      <c r="F3336" s="5">
        <f>[2]攻击!$P38</f>
        <v>4892</v>
      </c>
      <c r="G3336" s="5">
        <f t="shared" si="2334"/>
        <v>220</v>
      </c>
      <c r="H3336" s="5">
        <v>0</v>
      </c>
      <c r="I3336" s="6">
        <f t="shared" si="2335"/>
        <v>380</v>
      </c>
      <c r="J3336">
        <v>0</v>
      </c>
      <c r="K3336" s="11">
        <f t="shared" si="2336"/>
        <v>8</v>
      </c>
      <c r="L3336">
        <v>0</v>
      </c>
      <c r="M3336">
        <v>0</v>
      </c>
      <c r="N3336" s="7">
        <v>0</v>
      </c>
      <c r="O3336" s="7" t="str">
        <f t="shared" ref="O3336:Q3336" si="2343">O3236</f>
        <v>1-1,2-34</v>
      </c>
      <c r="P3336" s="5" t="str">
        <f t="shared" si="2338"/>
        <v>1-16352</v>
      </c>
      <c r="Q3336" s="7">
        <f t="shared" si="2343"/>
        <v>0</v>
      </c>
      <c r="R3336" s="5">
        <f t="shared" si="2339"/>
        <v>4892</v>
      </c>
      <c r="S3336" s="5">
        <v>15</v>
      </c>
      <c r="T3336" s="5">
        <v>0</v>
      </c>
      <c r="U3336">
        <f>[2]升级消耗!$N36</f>
        <v>16352</v>
      </c>
      <c r="V3336">
        <f t="shared" si="2313"/>
        <v>1.95</v>
      </c>
      <c r="AA3336" s="5">
        <f t="shared" si="2340"/>
        <v>380</v>
      </c>
    </row>
    <row r="3337" spans="1:27">
      <c r="A3337" s="5">
        <f t="shared" si="2332"/>
        <v>1012034</v>
      </c>
      <c r="B3337" s="5">
        <f t="shared" si="2310"/>
        <v>1012</v>
      </c>
      <c r="C3337" s="5">
        <f>VLOOKUP(B3337,[1]role!$A:$J,10,1)</f>
        <v>56</v>
      </c>
      <c r="D3337" s="5">
        <f t="shared" si="2311"/>
        <v>34</v>
      </c>
      <c r="E3337" s="10" t="s">
        <v>242</v>
      </c>
      <c r="F3337" s="5">
        <f>[2]攻击!$P39</f>
        <v>5139</v>
      </c>
      <c r="G3337" s="5">
        <f t="shared" si="2334"/>
        <v>226</v>
      </c>
      <c r="H3337" s="5">
        <v>0</v>
      </c>
      <c r="I3337" s="6">
        <f t="shared" si="2335"/>
        <v>390</v>
      </c>
      <c r="J3337">
        <v>0</v>
      </c>
      <c r="K3337" s="11">
        <f t="shared" si="2336"/>
        <v>8</v>
      </c>
      <c r="L3337">
        <v>0</v>
      </c>
      <c r="M3337">
        <v>0</v>
      </c>
      <c r="N3337" s="7">
        <v>0</v>
      </c>
      <c r="O3337" s="7" t="str">
        <f t="shared" ref="O3337:Q3337" si="2344">O3237</f>
        <v>1-1,2-35</v>
      </c>
      <c r="P3337" s="5" t="str">
        <f t="shared" si="2338"/>
        <v>1-17101</v>
      </c>
      <c r="Q3337" s="7">
        <f t="shared" si="2344"/>
        <v>0</v>
      </c>
      <c r="R3337" s="5">
        <f t="shared" si="2339"/>
        <v>5139</v>
      </c>
      <c r="S3337" s="5">
        <v>15</v>
      </c>
      <c r="T3337" s="5">
        <v>0</v>
      </c>
      <c r="U3337">
        <f>[2]升级消耗!$N37</f>
        <v>17101</v>
      </c>
      <c r="V3337">
        <f t="shared" si="2313"/>
        <v>1.95</v>
      </c>
      <c r="AA3337" s="5">
        <f t="shared" si="2340"/>
        <v>390</v>
      </c>
    </row>
    <row r="3338" spans="1:27">
      <c r="A3338" s="5">
        <f t="shared" si="2332"/>
        <v>1012035</v>
      </c>
      <c r="B3338" s="5">
        <f t="shared" si="2310"/>
        <v>1012</v>
      </c>
      <c r="C3338" s="5">
        <f>VLOOKUP(B3338,[1]role!$A:$J,10,1)</f>
        <v>56</v>
      </c>
      <c r="D3338" s="5">
        <f t="shared" si="2311"/>
        <v>35</v>
      </c>
      <c r="E3338" s="10" t="s">
        <v>242</v>
      </c>
      <c r="F3338" s="5">
        <f>[2]攻击!$P40</f>
        <v>5385</v>
      </c>
      <c r="G3338" s="5">
        <f t="shared" si="2334"/>
        <v>231</v>
      </c>
      <c r="H3338" s="5">
        <v>0</v>
      </c>
      <c r="I3338" s="6">
        <f t="shared" si="2335"/>
        <v>400</v>
      </c>
      <c r="J3338">
        <v>0</v>
      </c>
      <c r="K3338" s="11">
        <f t="shared" si="2336"/>
        <v>8</v>
      </c>
      <c r="L3338">
        <v>0</v>
      </c>
      <c r="M3338">
        <v>0</v>
      </c>
      <c r="N3338" s="7">
        <v>0</v>
      </c>
      <c r="O3338" s="7" t="str">
        <f t="shared" ref="O3338:Q3338" si="2345">O3238</f>
        <v>1-1,2-36</v>
      </c>
      <c r="P3338" s="5" t="str">
        <f t="shared" si="2338"/>
        <v>1-17779</v>
      </c>
      <c r="Q3338" s="7">
        <f t="shared" si="2345"/>
        <v>0</v>
      </c>
      <c r="R3338" s="5">
        <f t="shared" si="2339"/>
        <v>5385</v>
      </c>
      <c r="S3338" s="5">
        <v>15</v>
      </c>
      <c r="T3338" s="5">
        <v>0</v>
      </c>
      <c r="U3338">
        <f>[2]升级消耗!$N38</f>
        <v>17779</v>
      </c>
      <c r="V3338">
        <f t="shared" si="2313"/>
        <v>1.95</v>
      </c>
      <c r="AA3338" s="5">
        <f t="shared" si="2340"/>
        <v>400</v>
      </c>
    </row>
    <row r="3339" spans="1:27">
      <c r="A3339" s="5">
        <f t="shared" si="2332"/>
        <v>1012036</v>
      </c>
      <c r="B3339" s="5">
        <f t="shared" si="2310"/>
        <v>1012</v>
      </c>
      <c r="C3339" s="5">
        <f>VLOOKUP(B3339,[1]role!$A:$J,10,1)</f>
        <v>56</v>
      </c>
      <c r="D3339" s="5">
        <f t="shared" si="2311"/>
        <v>36</v>
      </c>
      <c r="E3339" s="10" t="s">
        <v>242</v>
      </c>
      <c r="F3339" s="5">
        <f>[2]攻击!$P41</f>
        <v>5640</v>
      </c>
      <c r="G3339" s="5">
        <f t="shared" si="2334"/>
        <v>236</v>
      </c>
      <c r="H3339" s="5">
        <v>0</v>
      </c>
      <c r="I3339" s="6">
        <f t="shared" si="2335"/>
        <v>410</v>
      </c>
      <c r="J3339">
        <v>0</v>
      </c>
      <c r="K3339" s="11">
        <f t="shared" si="2336"/>
        <v>8</v>
      </c>
      <c r="L3339">
        <v>0</v>
      </c>
      <c r="M3339">
        <v>0</v>
      </c>
      <c r="N3339" s="7">
        <v>0</v>
      </c>
      <c r="O3339" s="7" t="str">
        <f t="shared" ref="O3339:Q3339" si="2346">O3239</f>
        <v>1-1,2-37</v>
      </c>
      <c r="P3339" s="5" t="str">
        <f t="shared" si="2338"/>
        <v>1-19526</v>
      </c>
      <c r="Q3339" s="7">
        <f t="shared" si="2346"/>
        <v>0</v>
      </c>
      <c r="R3339" s="5">
        <f t="shared" si="2339"/>
        <v>5640</v>
      </c>
      <c r="S3339" s="5">
        <v>15</v>
      </c>
      <c r="T3339" s="5">
        <v>0</v>
      </c>
      <c r="U3339">
        <f>[2]升级消耗!$N39</f>
        <v>19526</v>
      </c>
      <c r="V3339">
        <f t="shared" si="2313"/>
        <v>1.95</v>
      </c>
      <c r="AA3339" s="5">
        <f t="shared" si="2340"/>
        <v>410</v>
      </c>
    </row>
    <row r="3340" spans="1:27">
      <c r="A3340" s="5">
        <f t="shared" si="2332"/>
        <v>1012037</v>
      </c>
      <c r="B3340" s="5">
        <f t="shared" si="2310"/>
        <v>1012</v>
      </c>
      <c r="C3340" s="5">
        <f>VLOOKUP(B3340,[1]role!$A:$J,10,1)</f>
        <v>56</v>
      </c>
      <c r="D3340" s="5">
        <f t="shared" si="2311"/>
        <v>37</v>
      </c>
      <c r="E3340" s="10" t="s">
        <v>242</v>
      </c>
      <c r="F3340" s="5">
        <f>[2]攻击!$P42</f>
        <v>5896</v>
      </c>
      <c r="G3340" s="5">
        <f t="shared" si="2334"/>
        <v>241</v>
      </c>
      <c r="H3340" s="5">
        <v>0</v>
      </c>
      <c r="I3340" s="6">
        <f t="shared" si="2335"/>
        <v>420</v>
      </c>
      <c r="J3340">
        <v>0</v>
      </c>
      <c r="K3340" s="11">
        <f t="shared" si="2336"/>
        <v>8</v>
      </c>
      <c r="L3340">
        <v>0</v>
      </c>
      <c r="M3340">
        <v>0</v>
      </c>
      <c r="N3340" s="7">
        <v>0</v>
      </c>
      <c r="O3340" s="7" t="str">
        <f t="shared" ref="O3340:Q3340" si="2347">O3240</f>
        <v>1-1,2-38</v>
      </c>
      <c r="P3340" s="5" t="str">
        <f t="shared" si="2338"/>
        <v>1-20302</v>
      </c>
      <c r="Q3340" s="7">
        <f t="shared" si="2347"/>
        <v>0</v>
      </c>
      <c r="R3340" s="5">
        <f t="shared" si="2339"/>
        <v>5896</v>
      </c>
      <c r="S3340" s="5">
        <v>15</v>
      </c>
      <c r="T3340" s="5">
        <v>0</v>
      </c>
      <c r="U3340">
        <f>[2]升级消耗!$N40</f>
        <v>20302</v>
      </c>
      <c r="V3340">
        <f t="shared" si="2313"/>
        <v>1.95</v>
      </c>
      <c r="AA3340" s="5">
        <f t="shared" si="2340"/>
        <v>420</v>
      </c>
    </row>
    <row r="3341" spans="1:27">
      <c r="A3341" s="5">
        <f t="shared" si="2332"/>
        <v>1012038</v>
      </c>
      <c r="B3341" s="5">
        <f t="shared" si="2310"/>
        <v>1012</v>
      </c>
      <c r="C3341" s="5">
        <f>VLOOKUP(B3341,[1]role!$A:$J,10,1)</f>
        <v>56</v>
      </c>
      <c r="D3341" s="5">
        <f t="shared" si="2311"/>
        <v>38</v>
      </c>
      <c r="E3341" s="10" t="s">
        <v>242</v>
      </c>
      <c r="F3341" s="5">
        <f>[2]攻击!$P43</f>
        <v>6160</v>
      </c>
      <c r="G3341" s="5">
        <f t="shared" si="2334"/>
        <v>246</v>
      </c>
      <c r="H3341" s="5">
        <v>0</v>
      </c>
      <c r="I3341" s="6">
        <f t="shared" si="2335"/>
        <v>430</v>
      </c>
      <c r="J3341">
        <v>0</v>
      </c>
      <c r="K3341" s="11">
        <f t="shared" si="2336"/>
        <v>8</v>
      </c>
      <c r="L3341">
        <v>0</v>
      </c>
      <c r="M3341">
        <v>0</v>
      </c>
      <c r="N3341" s="7">
        <v>0</v>
      </c>
      <c r="O3341" s="7" t="str">
        <f t="shared" ref="O3341:Q3341" si="2348">O3241</f>
        <v>1-1,2-39</v>
      </c>
      <c r="P3341" s="5" t="str">
        <f t="shared" si="2338"/>
        <v>1-21100</v>
      </c>
      <c r="Q3341" s="7">
        <f t="shared" si="2348"/>
        <v>0</v>
      </c>
      <c r="R3341" s="5">
        <f t="shared" si="2339"/>
        <v>6160</v>
      </c>
      <c r="S3341" s="5">
        <v>15</v>
      </c>
      <c r="T3341" s="5">
        <v>0</v>
      </c>
      <c r="U3341">
        <f>[2]升级消耗!$N41</f>
        <v>21100</v>
      </c>
      <c r="V3341">
        <f t="shared" si="2313"/>
        <v>1.95</v>
      </c>
      <c r="AA3341" s="5">
        <f t="shared" si="2340"/>
        <v>430</v>
      </c>
    </row>
    <row r="3342" spans="1:27">
      <c r="A3342" s="5">
        <f t="shared" si="2332"/>
        <v>1012039</v>
      </c>
      <c r="B3342" s="5">
        <f t="shared" si="2310"/>
        <v>1012</v>
      </c>
      <c r="C3342" s="5">
        <f>VLOOKUP(B3342,[1]role!$A:$J,10,1)</f>
        <v>56</v>
      </c>
      <c r="D3342" s="5">
        <f t="shared" si="2311"/>
        <v>39</v>
      </c>
      <c r="E3342" s="10" t="s">
        <v>242</v>
      </c>
      <c r="F3342" s="5">
        <f>[2]攻击!$P44</f>
        <v>6424</v>
      </c>
      <c r="G3342" s="5">
        <f t="shared" si="2334"/>
        <v>251</v>
      </c>
      <c r="H3342" s="5">
        <v>0</v>
      </c>
      <c r="I3342" s="6">
        <f t="shared" si="2335"/>
        <v>440</v>
      </c>
      <c r="J3342">
        <v>0</v>
      </c>
      <c r="K3342" s="11">
        <f t="shared" si="2336"/>
        <v>8</v>
      </c>
      <c r="L3342">
        <v>0</v>
      </c>
      <c r="M3342">
        <v>0</v>
      </c>
      <c r="N3342" s="7">
        <v>0</v>
      </c>
      <c r="O3342" s="7" t="str">
        <f t="shared" ref="O3342:Q3342" si="2349">O3242</f>
        <v>1-1,2-40</v>
      </c>
      <c r="P3342" s="5" t="str">
        <f t="shared" si="2338"/>
        <v>1-21855</v>
      </c>
      <c r="Q3342" s="7">
        <f t="shared" si="2349"/>
        <v>0</v>
      </c>
      <c r="R3342" s="5">
        <f t="shared" si="2339"/>
        <v>6424</v>
      </c>
      <c r="S3342" s="5">
        <v>15</v>
      </c>
      <c r="T3342" s="5">
        <v>0</v>
      </c>
      <c r="U3342">
        <f>[2]升级消耗!$N42</f>
        <v>21855</v>
      </c>
      <c r="V3342">
        <f t="shared" si="2313"/>
        <v>1.95</v>
      </c>
      <c r="AA3342" s="5">
        <f t="shared" si="2340"/>
        <v>440</v>
      </c>
    </row>
    <row r="3343" spans="1:27">
      <c r="A3343" s="5">
        <f t="shared" si="2332"/>
        <v>1012040</v>
      </c>
      <c r="B3343" s="5">
        <f t="shared" si="2310"/>
        <v>1012</v>
      </c>
      <c r="C3343" s="5">
        <f>VLOOKUP(B3343,[1]role!$A:$J,10,1)</f>
        <v>56</v>
      </c>
      <c r="D3343" s="5">
        <f t="shared" si="2311"/>
        <v>40</v>
      </c>
      <c r="E3343" s="10" t="s">
        <v>242</v>
      </c>
      <c r="F3343" s="5">
        <f>[2]攻击!$P45</f>
        <v>6696</v>
      </c>
      <c r="G3343" s="5">
        <f t="shared" si="2334"/>
        <v>256</v>
      </c>
      <c r="H3343" s="5">
        <v>0</v>
      </c>
      <c r="I3343" s="6">
        <f t="shared" si="2335"/>
        <v>450</v>
      </c>
      <c r="J3343">
        <v>0</v>
      </c>
      <c r="K3343" s="11">
        <f t="shared" si="2336"/>
        <v>8</v>
      </c>
      <c r="L3343">
        <v>0</v>
      </c>
      <c r="M3343">
        <v>0</v>
      </c>
      <c r="N3343" s="7">
        <v>0</v>
      </c>
      <c r="O3343" s="7" t="str">
        <f t="shared" ref="O3343:Q3343" si="2350">O3243</f>
        <v>1-1,2-41</v>
      </c>
      <c r="P3343" s="5" t="str">
        <f t="shared" si="2338"/>
        <v>1-22662</v>
      </c>
      <c r="Q3343" s="7">
        <f t="shared" si="2350"/>
        <v>0</v>
      </c>
      <c r="R3343" s="5">
        <f t="shared" si="2339"/>
        <v>6696</v>
      </c>
      <c r="S3343" s="5">
        <v>15</v>
      </c>
      <c r="T3343" s="5">
        <v>0</v>
      </c>
      <c r="U3343">
        <f>[2]升级消耗!$N43</f>
        <v>22662</v>
      </c>
      <c r="V3343">
        <f t="shared" si="2313"/>
        <v>1.95</v>
      </c>
      <c r="AA3343" s="5">
        <f t="shared" si="2340"/>
        <v>450</v>
      </c>
    </row>
    <row r="3344" spans="1:27">
      <c r="A3344" s="5">
        <f t="shared" si="2332"/>
        <v>1012041</v>
      </c>
      <c r="B3344" s="5">
        <f t="shared" si="2310"/>
        <v>1012</v>
      </c>
      <c r="C3344" s="5">
        <f>VLOOKUP(B3344,[1]role!$A:$J,10,1)</f>
        <v>56</v>
      </c>
      <c r="D3344" s="5">
        <f t="shared" si="2311"/>
        <v>41</v>
      </c>
      <c r="E3344" s="10" t="s">
        <v>242</v>
      </c>
      <c r="F3344" s="5">
        <f>[2]攻击!$P46</f>
        <v>6969</v>
      </c>
      <c r="G3344" s="5">
        <f t="shared" si="2334"/>
        <v>261</v>
      </c>
      <c r="H3344" s="5">
        <v>0</v>
      </c>
      <c r="I3344" s="6">
        <f t="shared" si="2335"/>
        <v>460</v>
      </c>
      <c r="J3344">
        <v>0</v>
      </c>
      <c r="K3344" s="11">
        <f t="shared" si="2336"/>
        <v>8</v>
      </c>
      <c r="L3344">
        <v>0</v>
      </c>
      <c r="M3344">
        <v>0</v>
      </c>
      <c r="N3344" s="7">
        <v>0</v>
      </c>
      <c r="O3344" s="7" t="str">
        <f t="shared" ref="O3344:Q3344" si="2351">O3244</f>
        <v>1-1,2-42</v>
      </c>
      <c r="P3344" s="5" t="str">
        <f t="shared" si="2338"/>
        <v>1-24623</v>
      </c>
      <c r="Q3344" s="7">
        <f t="shared" si="2351"/>
        <v>0</v>
      </c>
      <c r="R3344" s="5">
        <f t="shared" si="2339"/>
        <v>6969</v>
      </c>
      <c r="S3344" s="5">
        <v>15</v>
      </c>
      <c r="T3344" s="5">
        <v>0</v>
      </c>
      <c r="U3344">
        <f>[2]升级消耗!$N44</f>
        <v>24623</v>
      </c>
      <c r="V3344">
        <f t="shared" si="2313"/>
        <v>1.95</v>
      </c>
      <c r="AA3344" s="5">
        <f t="shared" si="2340"/>
        <v>460</v>
      </c>
    </row>
    <row r="3345" spans="1:27">
      <c r="A3345" s="5">
        <f t="shared" si="2332"/>
        <v>1012042</v>
      </c>
      <c r="B3345" s="5">
        <f t="shared" si="2310"/>
        <v>1012</v>
      </c>
      <c r="C3345" s="5">
        <f>VLOOKUP(B3345,[1]role!$A:$J,10,1)</f>
        <v>56</v>
      </c>
      <c r="D3345" s="5">
        <f t="shared" si="2311"/>
        <v>42</v>
      </c>
      <c r="E3345" s="10" t="s">
        <v>242</v>
      </c>
      <c r="F3345" s="5">
        <f>[2]攻击!$P47</f>
        <v>7251</v>
      </c>
      <c r="G3345" s="5">
        <f t="shared" si="2334"/>
        <v>267</v>
      </c>
      <c r="H3345" s="5">
        <v>0</v>
      </c>
      <c r="I3345" s="6">
        <f t="shared" si="2335"/>
        <v>470</v>
      </c>
      <c r="J3345">
        <v>0</v>
      </c>
      <c r="K3345" s="11">
        <f t="shared" si="2336"/>
        <v>8</v>
      </c>
      <c r="L3345">
        <v>0</v>
      </c>
      <c r="M3345">
        <v>0</v>
      </c>
      <c r="N3345" s="7">
        <v>0</v>
      </c>
      <c r="O3345" s="7" t="str">
        <f t="shared" ref="O3345:Q3345" si="2352">O3245</f>
        <v>1-1,2-43</v>
      </c>
      <c r="P3345" s="5" t="str">
        <f t="shared" si="2338"/>
        <v>1-25430</v>
      </c>
      <c r="Q3345" s="7">
        <f t="shared" si="2352"/>
        <v>0</v>
      </c>
      <c r="R3345" s="5">
        <f t="shared" si="2339"/>
        <v>7251</v>
      </c>
      <c r="S3345" s="5">
        <v>15</v>
      </c>
      <c r="T3345" s="5">
        <v>0</v>
      </c>
      <c r="U3345">
        <f>[2]升级消耗!$N45</f>
        <v>25430</v>
      </c>
      <c r="V3345">
        <f t="shared" si="2313"/>
        <v>1.95</v>
      </c>
      <c r="AA3345" s="5">
        <f t="shared" si="2340"/>
        <v>470</v>
      </c>
    </row>
    <row r="3346" spans="1:27">
      <c r="A3346" s="5">
        <f t="shared" si="2332"/>
        <v>1012043</v>
      </c>
      <c r="B3346" s="5">
        <f t="shared" si="2310"/>
        <v>1012</v>
      </c>
      <c r="C3346" s="5">
        <f>VLOOKUP(B3346,[1]role!$A:$J,10,1)</f>
        <v>56</v>
      </c>
      <c r="D3346" s="5">
        <f t="shared" si="2311"/>
        <v>43</v>
      </c>
      <c r="E3346" s="10" t="s">
        <v>242</v>
      </c>
      <c r="F3346" s="5">
        <f>[2]攻击!$P48</f>
        <v>7532</v>
      </c>
      <c r="G3346" s="5">
        <f t="shared" si="2334"/>
        <v>272</v>
      </c>
      <c r="H3346" s="5">
        <v>0</v>
      </c>
      <c r="I3346" s="6">
        <f t="shared" si="2335"/>
        <v>480</v>
      </c>
      <c r="J3346">
        <v>0</v>
      </c>
      <c r="K3346" s="11">
        <f t="shared" si="2336"/>
        <v>8</v>
      </c>
      <c r="L3346">
        <v>0</v>
      </c>
      <c r="M3346">
        <v>0</v>
      </c>
      <c r="N3346" s="7">
        <v>0</v>
      </c>
      <c r="O3346" s="7" t="str">
        <f t="shared" ref="O3346:Q3346" si="2353">O3246</f>
        <v>1-1,2-44</v>
      </c>
      <c r="P3346" s="5" t="str">
        <f t="shared" si="2338"/>
        <v>1-26285</v>
      </c>
      <c r="Q3346" s="7">
        <f t="shared" si="2353"/>
        <v>0</v>
      </c>
      <c r="R3346" s="5">
        <f t="shared" si="2339"/>
        <v>7532</v>
      </c>
      <c r="S3346" s="5">
        <v>15</v>
      </c>
      <c r="T3346" s="5">
        <v>0</v>
      </c>
      <c r="U3346">
        <f>[2]升级消耗!$N46</f>
        <v>26285</v>
      </c>
      <c r="V3346">
        <f t="shared" si="2313"/>
        <v>1.95</v>
      </c>
      <c r="AA3346" s="5">
        <f t="shared" si="2340"/>
        <v>480</v>
      </c>
    </row>
    <row r="3347" spans="1:27">
      <c r="A3347" s="5">
        <f t="shared" si="2332"/>
        <v>1012044</v>
      </c>
      <c r="B3347" s="5">
        <f t="shared" si="2310"/>
        <v>1012</v>
      </c>
      <c r="C3347" s="5">
        <f>VLOOKUP(B3347,[1]role!$A:$J,10,1)</f>
        <v>56</v>
      </c>
      <c r="D3347" s="5">
        <f t="shared" si="2311"/>
        <v>44</v>
      </c>
      <c r="E3347" s="10" t="s">
        <v>242</v>
      </c>
      <c r="F3347" s="5">
        <f>[2]攻击!$P49</f>
        <v>7823</v>
      </c>
      <c r="G3347" s="5">
        <f t="shared" si="2334"/>
        <v>277</v>
      </c>
      <c r="H3347" s="5">
        <v>0</v>
      </c>
      <c r="I3347" s="6">
        <f t="shared" si="2335"/>
        <v>490</v>
      </c>
      <c r="J3347">
        <v>0</v>
      </c>
      <c r="K3347" s="11">
        <f t="shared" si="2336"/>
        <v>8</v>
      </c>
      <c r="L3347">
        <v>0</v>
      </c>
      <c r="M3347">
        <v>0</v>
      </c>
      <c r="N3347" s="7">
        <v>0</v>
      </c>
      <c r="O3347" s="7" t="str">
        <f t="shared" ref="O3347:Q3347" si="2354">O3247</f>
        <v>1-1,2-45</v>
      </c>
      <c r="P3347" s="5" t="str">
        <f t="shared" si="2338"/>
        <v>1-27157</v>
      </c>
      <c r="Q3347" s="7">
        <f t="shared" si="2354"/>
        <v>0</v>
      </c>
      <c r="R3347" s="5">
        <f t="shared" si="2339"/>
        <v>7823</v>
      </c>
      <c r="S3347" s="5">
        <v>15</v>
      </c>
      <c r="T3347" s="5">
        <v>0</v>
      </c>
      <c r="U3347">
        <f>[2]升级消耗!$N47</f>
        <v>27157</v>
      </c>
      <c r="V3347">
        <f t="shared" si="2313"/>
        <v>1.95</v>
      </c>
      <c r="AA3347" s="5">
        <f t="shared" si="2340"/>
        <v>490</v>
      </c>
    </row>
    <row r="3348" spans="1:27">
      <c r="A3348" s="5">
        <f t="shared" si="2332"/>
        <v>1012045</v>
      </c>
      <c r="B3348" s="5">
        <f t="shared" si="2310"/>
        <v>1012</v>
      </c>
      <c r="C3348" s="5">
        <f>VLOOKUP(B3348,[1]role!$A:$J,10,1)</f>
        <v>56</v>
      </c>
      <c r="D3348" s="5">
        <f t="shared" si="2311"/>
        <v>45</v>
      </c>
      <c r="E3348" s="10" t="s">
        <v>242</v>
      </c>
      <c r="F3348" s="5">
        <f>[2]攻击!$P50</f>
        <v>8113</v>
      </c>
      <c r="G3348" s="5">
        <f t="shared" si="2334"/>
        <v>282</v>
      </c>
      <c r="H3348" s="5">
        <v>0</v>
      </c>
      <c r="I3348" s="6">
        <f t="shared" si="2335"/>
        <v>500</v>
      </c>
      <c r="J3348">
        <v>0</v>
      </c>
      <c r="K3348" s="11">
        <f t="shared" si="2336"/>
        <v>8</v>
      </c>
      <c r="L3348">
        <v>0</v>
      </c>
      <c r="M3348">
        <v>0</v>
      </c>
      <c r="N3348" s="7">
        <v>0</v>
      </c>
      <c r="O3348" s="7" t="str">
        <f t="shared" ref="O3348:Q3348" si="2355">O3248</f>
        <v>1-1,2-46</v>
      </c>
      <c r="P3348" s="5" t="str">
        <f t="shared" si="2338"/>
        <v>1-27958</v>
      </c>
      <c r="Q3348" s="7">
        <f t="shared" si="2355"/>
        <v>0</v>
      </c>
      <c r="R3348" s="5">
        <f t="shared" si="2339"/>
        <v>8113</v>
      </c>
      <c r="S3348" s="5">
        <v>15</v>
      </c>
      <c r="T3348" s="5">
        <v>0</v>
      </c>
      <c r="U3348">
        <f>[2]升级消耗!$N48</f>
        <v>27958</v>
      </c>
      <c r="V3348">
        <f t="shared" si="2313"/>
        <v>1.95</v>
      </c>
      <c r="AA3348" s="5">
        <f t="shared" si="2340"/>
        <v>500</v>
      </c>
    </row>
    <row r="3349" spans="1:27">
      <c r="A3349" s="5">
        <f t="shared" si="2332"/>
        <v>1012046</v>
      </c>
      <c r="B3349" s="5">
        <f t="shared" si="2310"/>
        <v>1012</v>
      </c>
      <c r="C3349" s="5">
        <f>VLOOKUP(B3349,[1]role!$A:$J,10,1)</f>
        <v>56</v>
      </c>
      <c r="D3349" s="5">
        <f t="shared" si="2311"/>
        <v>46</v>
      </c>
      <c r="E3349" s="10" t="s">
        <v>242</v>
      </c>
      <c r="F3349" s="5">
        <f>[2]攻击!$P51</f>
        <v>8412</v>
      </c>
      <c r="G3349" s="5">
        <f t="shared" si="2334"/>
        <v>287</v>
      </c>
      <c r="H3349" s="5">
        <v>0</v>
      </c>
      <c r="I3349" s="6">
        <f t="shared" si="2335"/>
        <v>510</v>
      </c>
      <c r="J3349">
        <v>0</v>
      </c>
      <c r="K3349" s="11">
        <f t="shared" si="2336"/>
        <v>8</v>
      </c>
      <c r="L3349">
        <v>0</v>
      </c>
      <c r="M3349">
        <v>0</v>
      </c>
      <c r="N3349" s="7">
        <v>0</v>
      </c>
      <c r="O3349" s="7" t="str">
        <f t="shared" ref="O3349:Q3349" si="2356">O3249</f>
        <v>1-1,2-47</v>
      </c>
      <c r="P3349" s="5" t="str">
        <f t="shared" si="2338"/>
        <v>1-30200</v>
      </c>
      <c r="Q3349" s="7">
        <f t="shared" si="2356"/>
        <v>0</v>
      </c>
      <c r="R3349" s="5">
        <f t="shared" si="2339"/>
        <v>8412</v>
      </c>
      <c r="S3349" s="5">
        <v>15</v>
      </c>
      <c r="T3349" s="5">
        <v>0</v>
      </c>
      <c r="U3349">
        <f>[2]升级消耗!$N49</f>
        <v>30200</v>
      </c>
      <c r="V3349">
        <f t="shared" si="2313"/>
        <v>1.95</v>
      </c>
      <c r="AA3349" s="5">
        <f t="shared" si="2340"/>
        <v>510</v>
      </c>
    </row>
    <row r="3350" spans="1:27">
      <c r="A3350" s="5">
        <f t="shared" si="2332"/>
        <v>1012047</v>
      </c>
      <c r="B3350" s="5">
        <f t="shared" si="2310"/>
        <v>1012</v>
      </c>
      <c r="C3350" s="5">
        <f>VLOOKUP(B3350,[1]role!$A:$J,10,1)</f>
        <v>56</v>
      </c>
      <c r="D3350" s="5">
        <f t="shared" si="2311"/>
        <v>47</v>
      </c>
      <c r="E3350" s="10" t="s">
        <v>242</v>
      </c>
      <c r="F3350" s="5">
        <f>[2]攻击!$P52</f>
        <v>8712</v>
      </c>
      <c r="G3350" s="5">
        <f t="shared" si="2334"/>
        <v>292</v>
      </c>
      <c r="H3350" s="5">
        <v>0</v>
      </c>
      <c r="I3350" s="6">
        <f t="shared" si="2335"/>
        <v>520</v>
      </c>
      <c r="J3350">
        <v>0</v>
      </c>
      <c r="K3350" s="11">
        <f t="shared" si="2336"/>
        <v>8</v>
      </c>
      <c r="L3350">
        <v>0</v>
      </c>
      <c r="M3350">
        <v>0</v>
      </c>
      <c r="N3350" s="7">
        <v>0</v>
      </c>
      <c r="O3350" s="7" t="str">
        <f t="shared" ref="O3350:Q3350" si="2357">O3250</f>
        <v>1-1,2-48</v>
      </c>
      <c r="P3350" s="5" t="str">
        <f t="shared" si="2338"/>
        <v>1-31114</v>
      </c>
      <c r="Q3350" s="7">
        <f t="shared" si="2357"/>
        <v>0</v>
      </c>
      <c r="R3350" s="5">
        <f t="shared" si="2339"/>
        <v>8712</v>
      </c>
      <c r="S3350" s="5">
        <v>15</v>
      </c>
      <c r="T3350" s="5">
        <v>0</v>
      </c>
      <c r="U3350">
        <f>[2]升级消耗!$N50</f>
        <v>31114</v>
      </c>
      <c r="V3350">
        <f t="shared" si="2313"/>
        <v>1.95</v>
      </c>
      <c r="AA3350" s="5">
        <f t="shared" si="2340"/>
        <v>520</v>
      </c>
    </row>
    <row r="3351" spans="1:27">
      <c r="A3351" s="5">
        <f t="shared" si="2332"/>
        <v>1012048</v>
      </c>
      <c r="B3351" s="5">
        <f t="shared" si="2310"/>
        <v>1012</v>
      </c>
      <c r="C3351" s="5">
        <f>VLOOKUP(B3351,[1]role!$A:$J,10,1)</f>
        <v>56</v>
      </c>
      <c r="D3351" s="5">
        <f t="shared" si="2311"/>
        <v>48</v>
      </c>
      <c r="E3351" s="10" t="s">
        <v>242</v>
      </c>
      <c r="F3351" s="5">
        <f>[2]攻击!$P53</f>
        <v>9020</v>
      </c>
      <c r="G3351" s="5">
        <f t="shared" si="2334"/>
        <v>297</v>
      </c>
      <c r="H3351" s="5">
        <v>0</v>
      </c>
      <c r="I3351" s="6">
        <f t="shared" si="2335"/>
        <v>530</v>
      </c>
      <c r="J3351">
        <v>0</v>
      </c>
      <c r="K3351" s="11">
        <f t="shared" si="2336"/>
        <v>8</v>
      </c>
      <c r="L3351">
        <v>0</v>
      </c>
      <c r="M3351">
        <v>0</v>
      </c>
      <c r="N3351" s="7">
        <v>0</v>
      </c>
      <c r="O3351" s="7" t="str">
        <f t="shared" ref="O3351:Q3351" si="2358">O3251</f>
        <v>1-1,2-49</v>
      </c>
      <c r="P3351" s="5" t="str">
        <f t="shared" si="2338"/>
        <v>1-31986</v>
      </c>
      <c r="Q3351" s="7">
        <f t="shared" si="2358"/>
        <v>0</v>
      </c>
      <c r="R3351" s="5">
        <f t="shared" si="2339"/>
        <v>9020</v>
      </c>
      <c r="S3351" s="5">
        <v>15</v>
      </c>
      <c r="T3351" s="5">
        <v>0</v>
      </c>
      <c r="U3351">
        <f>[2]升级消耗!$N51</f>
        <v>31986</v>
      </c>
      <c r="V3351">
        <f t="shared" si="2313"/>
        <v>1.95</v>
      </c>
      <c r="AA3351" s="5">
        <f t="shared" si="2340"/>
        <v>530</v>
      </c>
    </row>
    <row r="3352" spans="1:27">
      <c r="A3352" s="5">
        <f t="shared" si="2332"/>
        <v>1012049</v>
      </c>
      <c r="B3352" s="5">
        <f t="shared" si="2310"/>
        <v>1012</v>
      </c>
      <c r="C3352" s="5">
        <f>VLOOKUP(B3352,[1]role!$A:$J,10,1)</f>
        <v>56</v>
      </c>
      <c r="D3352" s="5">
        <f t="shared" si="2311"/>
        <v>49</v>
      </c>
      <c r="E3352" s="10" t="s">
        <v>242</v>
      </c>
      <c r="F3352" s="5">
        <f>[2]攻击!$P54</f>
        <v>9328</v>
      </c>
      <c r="G3352" s="5">
        <f t="shared" si="2334"/>
        <v>302</v>
      </c>
      <c r="H3352" s="5">
        <v>0</v>
      </c>
      <c r="I3352" s="6">
        <f t="shared" si="2335"/>
        <v>540</v>
      </c>
      <c r="J3352">
        <v>0</v>
      </c>
      <c r="K3352" s="11">
        <f t="shared" si="2336"/>
        <v>8</v>
      </c>
      <c r="L3352">
        <v>0</v>
      </c>
      <c r="M3352">
        <v>0</v>
      </c>
      <c r="N3352" s="7">
        <v>0</v>
      </c>
      <c r="O3352" s="7" t="str">
        <f t="shared" ref="O3352:Q3352" si="2359">O3252</f>
        <v>1-1,2-50</v>
      </c>
      <c r="P3352" s="5" t="str">
        <f t="shared" si="2338"/>
        <v>1-32873</v>
      </c>
      <c r="Q3352" s="7">
        <f t="shared" si="2359"/>
        <v>0</v>
      </c>
      <c r="R3352" s="5">
        <f t="shared" si="2339"/>
        <v>9328</v>
      </c>
      <c r="S3352" s="5">
        <v>15</v>
      </c>
      <c r="T3352" s="5">
        <v>0</v>
      </c>
      <c r="U3352">
        <f>[2]升级消耗!$N52</f>
        <v>32873</v>
      </c>
      <c r="V3352">
        <f t="shared" si="2313"/>
        <v>1.95</v>
      </c>
      <c r="AA3352" s="5">
        <f t="shared" si="2340"/>
        <v>540</v>
      </c>
    </row>
    <row r="3353" spans="1:27">
      <c r="A3353" s="5">
        <f t="shared" si="2332"/>
        <v>1012050</v>
      </c>
      <c r="B3353" s="5">
        <f t="shared" si="2310"/>
        <v>1012</v>
      </c>
      <c r="C3353" s="5">
        <f>VLOOKUP(B3353,[1]role!$A:$J,10,1)</f>
        <v>56</v>
      </c>
      <c r="D3353" s="5">
        <f t="shared" si="2311"/>
        <v>50</v>
      </c>
      <c r="E3353" s="10" t="s">
        <v>242</v>
      </c>
      <c r="F3353" s="5">
        <f>[2]攻击!$P55</f>
        <v>9644</v>
      </c>
      <c r="G3353" s="5">
        <f t="shared" si="2334"/>
        <v>308</v>
      </c>
      <c r="H3353" s="5">
        <v>0</v>
      </c>
      <c r="I3353" s="6">
        <f t="shared" si="2335"/>
        <v>550</v>
      </c>
      <c r="J3353">
        <v>0</v>
      </c>
      <c r="K3353" s="11">
        <f t="shared" si="2336"/>
        <v>8</v>
      </c>
      <c r="L3353">
        <v>0</v>
      </c>
      <c r="M3353">
        <v>0</v>
      </c>
      <c r="N3353" s="7">
        <v>0</v>
      </c>
      <c r="O3353" s="7" t="str">
        <f t="shared" ref="O3353:Q3353" si="2360">O3253</f>
        <v>1-1,2-51</v>
      </c>
      <c r="P3353" s="5" t="str">
        <f t="shared" si="2338"/>
        <v>1-33804</v>
      </c>
      <c r="Q3353" s="7">
        <f t="shared" si="2360"/>
        <v>0</v>
      </c>
      <c r="R3353" s="5">
        <f t="shared" si="2339"/>
        <v>9644</v>
      </c>
      <c r="S3353" s="5">
        <v>15</v>
      </c>
      <c r="T3353" s="5">
        <v>0</v>
      </c>
      <c r="U3353">
        <f>[2]升级消耗!$N53</f>
        <v>33804</v>
      </c>
      <c r="V3353">
        <f t="shared" si="2313"/>
        <v>1.95</v>
      </c>
      <c r="AA3353" s="5">
        <f t="shared" si="2340"/>
        <v>550</v>
      </c>
    </row>
    <row r="3354" spans="1:27">
      <c r="A3354" s="5">
        <f t="shared" si="2332"/>
        <v>1012051</v>
      </c>
      <c r="B3354" s="5">
        <f t="shared" si="2310"/>
        <v>1012</v>
      </c>
      <c r="C3354" s="5">
        <f>VLOOKUP(B3354,[1]role!$A:$J,10,1)</f>
        <v>56</v>
      </c>
      <c r="D3354" s="5">
        <f t="shared" si="2311"/>
        <v>51</v>
      </c>
      <c r="E3354" s="10" t="s">
        <v>242</v>
      </c>
      <c r="F3354" s="5">
        <f>[2]攻击!$P56</f>
        <v>10120</v>
      </c>
      <c r="G3354" s="5">
        <f t="shared" si="2334"/>
        <v>313</v>
      </c>
      <c r="H3354" s="5">
        <v>0</v>
      </c>
      <c r="I3354" s="6">
        <f t="shared" si="2335"/>
        <v>560</v>
      </c>
      <c r="J3354">
        <v>0</v>
      </c>
      <c r="K3354" s="11">
        <f t="shared" si="2336"/>
        <v>8</v>
      </c>
      <c r="L3354">
        <v>0</v>
      </c>
      <c r="M3354">
        <v>0</v>
      </c>
      <c r="N3354" s="7">
        <v>0</v>
      </c>
      <c r="O3354" s="7" t="str">
        <f t="shared" ref="O3354:Q3354" si="2361">O3254</f>
        <v>1-1,2-52</v>
      </c>
      <c r="P3354" s="5" t="str">
        <f t="shared" si="2338"/>
        <v>1-36832</v>
      </c>
      <c r="Q3354" s="7">
        <f t="shared" si="2361"/>
        <v>0</v>
      </c>
      <c r="R3354" s="5">
        <f t="shared" si="2339"/>
        <v>10120</v>
      </c>
      <c r="S3354" s="5">
        <v>15</v>
      </c>
      <c r="T3354" s="5">
        <v>0</v>
      </c>
      <c r="U3354">
        <f>[2]升级消耗!$N54</f>
        <v>36832</v>
      </c>
      <c r="V3354">
        <f t="shared" si="2313"/>
        <v>1.95</v>
      </c>
      <c r="AA3354" s="5">
        <f t="shared" si="2340"/>
        <v>560</v>
      </c>
    </row>
    <row r="3355" spans="1:27">
      <c r="A3355" s="5">
        <f t="shared" si="2332"/>
        <v>1012052</v>
      </c>
      <c r="B3355" s="5">
        <f t="shared" si="2310"/>
        <v>1012</v>
      </c>
      <c r="C3355" s="5">
        <f>VLOOKUP(B3355,[1]role!$A:$J,10,1)</f>
        <v>56</v>
      </c>
      <c r="D3355" s="5">
        <f t="shared" si="2311"/>
        <v>52</v>
      </c>
      <c r="E3355" s="10" t="s">
        <v>242</v>
      </c>
      <c r="F3355" s="5">
        <f>[2]攻击!$P57</f>
        <v>10595</v>
      </c>
      <c r="G3355" s="5">
        <f t="shared" si="2334"/>
        <v>318</v>
      </c>
      <c r="H3355" s="5">
        <v>0</v>
      </c>
      <c r="I3355" s="6">
        <f t="shared" si="2335"/>
        <v>570</v>
      </c>
      <c r="J3355">
        <v>0</v>
      </c>
      <c r="K3355" s="11">
        <f t="shared" si="2336"/>
        <v>8</v>
      </c>
      <c r="L3355">
        <v>0</v>
      </c>
      <c r="M3355">
        <v>0</v>
      </c>
      <c r="N3355" s="7">
        <v>0</v>
      </c>
      <c r="O3355" s="7" t="str">
        <f t="shared" ref="O3355:Q3355" si="2362">O3255</f>
        <v>1-1,2-53</v>
      </c>
      <c r="P3355" s="5" t="str">
        <f t="shared" si="2338"/>
        <v>1-38309</v>
      </c>
      <c r="Q3355" s="7">
        <f t="shared" si="2362"/>
        <v>0</v>
      </c>
      <c r="R3355" s="5">
        <f t="shared" si="2339"/>
        <v>10595</v>
      </c>
      <c r="S3355" s="5">
        <v>15</v>
      </c>
      <c r="T3355" s="5">
        <v>0</v>
      </c>
      <c r="U3355">
        <f>[2]升级消耗!$N55</f>
        <v>38309</v>
      </c>
      <c r="V3355">
        <f t="shared" si="2313"/>
        <v>1.95</v>
      </c>
      <c r="AA3355" s="5">
        <f t="shared" si="2340"/>
        <v>570</v>
      </c>
    </row>
    <row r="3356" spans="1:27">
      <c r="A3356" s="5">
        <f t="shared" si="2332"/>
        <v>1012053</v>
      </c>
      <c r="B3356" s="5">
        <f t="shared" si="2310"/>
        <v>1012</v>
      </c>
      <c r="C3356" s="5">
        <f>VLOOKUP(B3356,[1]role!$A:$J,10,1)</f>
        <v>56</v>
      </c>
      <c r="D3356" s="5">
        <f t="shared" si="2311"/>
        <v>53</v>
      </c>
      <c r="E3356" s="10" t="s">
        <v>242</v>
      </c>
      <c r="F3356" s="5">
        <f>[2]攻击!$P58</f>
        <v>11079</v>
      </c>
      <c r="G3356" s="5">
        <f t="shared" si="2334"/>
        <v>323</v>
      </c>
      <c r="H3356" s="5">
        <v>0</v>
      </c>
      <c r="I3356" s="6">
        <f t="shared" si="2335"/>
        <v>580</v>
      </c>
      <c r="J3356">
        <v>0</v>
      </c>
      <c r="K3356" s="11">
        <f t="shared" si="2336"/>
        <v>8</v>
      </c>
      <c r="L3356">
        <v>0</v>
      </c>
      <c r="M3356">
        <v>0</v>
      </c>
      <c r="N3356" s="7">
        <v>0</v>
      </c>
      <c r="O3356" s="7" t="str">
        <f t="shared" ref="O3356:Q3356" si="2363">O3256</f>
        <v>1-1,2-54</v>
      </c>
      <c r="P3356" s="5" t="str">
        <f t="shared" si="2338"/>
        <v>1-39820</v>
      </c>
      <c r="Q3356" s="7">
        <f t="shared" si="2363"/>
        <v>0</v>
      </c>
      <c r="R3356" s="5">
        <f t="shared" si="2339"/>
        <v>11079</v>
      </c>
      <c r="S3356" s="5">
        <v>15</v>
      </c>
      <c r="T3356" s="5">
        <v>0</v>
      </c>
      <c r="U3356">
        <f>[2]升级消耗!$N56</f>
        <v>39820</v>
      </c>
      <c r="V3356">
        <f t="shared" si="2313"/>
        <v>1.95</v>
      </c>
      <c r="AA3356" s="5">
        <f t="shared" si="2340"/>
        <v>580</v>
      </c>
    </row>
    <row r="3357" spans="1:27">
      <c r="A3357" s="5">
        <f t="shared" si="2332"/>
        <v>1012054</v>
      </c>
      <c r="B3357" s="5">
        <f t="shared" si="2310"/>
        <v>1012</v>
      </c>
      <c r="C3357" s="5">
        <f>VLOOKUP(B3357,[1]role!$A:$J,10,1)</f>
        <v>56</v>
      </c>
      <c r="D3357" s="5">
        <f t="shared" si="2311"/>
        <v>54</v>
      </c>
      <c r="E3357" s="10" t="s">
        <v>242</v>
      </c>
      <c r="F3357" s="5">
        <f>[2]攻击!$P59</f>
        <v>11563</v>
      </c>
      <c r="G3357" s="5">
        <f t="shared" si="2334"/>
        <v>328</v>
      </c>
      <c r="H3357" s="5">
        <v>0</v>
      </c>
      <c r="I3357" s="6">
        <f t="shared" si="2335"/>
        <v>590</v>
      </c>
      <c r="J3357">
        <v>0</v>
      </c>
      <c r="K3357" s="11">
        <f t="shared" si="2336"/>
        <v>8</v>
      </c>
      <c r="L3357">
        <v>0</v>
      </c>
      <c r="M3357">
        <v>0</v>
      </c>
      <c r="N3357" s="7">
        <v>0</v>
      </c>
      <c r="O3357" s="7" t="str">
        <f t="shared" ref="O3357:Q3357" si="2364">O3257</f>
        <v>1-1,2-55</v>
      </c>
      <c r="P3357" s="5" t="str">
        <f t="shared" si="2338"/>
        <v>1-41309</v>
      </c>
      <c r="Q3357" s="7">
        <f t="shared" si="2364"/>
        <v>0</v>
      </c>
      <c r="R3357" s="5">
        <f t="shared" si="2339"/>
        <v>11563</v>
      </c>
      <c r="S3357" s="5">
        <v>15</v>
      </c>
      <c r="T3357" s="5">
        <v>0</v>
      </c>
      <c r="U3357">
        <f>[2]升级消耗!$N57</f>
        <v>41309</v>
      </c>
      <c r="V3357">
        <f t="shared" si="2313"/>
        <v>1.95</v>
      </c>
      <c r="AA3357" s="5">
        <f t="shared" si="2340"/>
        <v>590</v>
      </c>
    </row>
    <row r="3358" spans="1:27">
      <c r="A3358" s="5">
        <f t="shared" si="2332"/>
        <v>1012055</v>
      </c>
      <c r="B3358" s="5">
        <f t="shared" si="2310"/>
        <v>1012</v>
      </c>
      <c r="C3358" s="5">
        <f>VLOOKUP(B3358,[1]role!$A:$J,10,1)</f>
        <v>56</v>
      </c>
      <c r="D3358" s="5">
        <f t="shared" si="2311"/>
        <v>55</v>
      </c>
      <c r="E3358" s="10" t="s">
        <v>242</v>
      </c>
      <c r="F3358" s="5">
        <f>[2]攻击!$P60</f>
        <v>12056</v>
      </c>
      <c r="G3358" s="5">
        <f t="shared" si="2334"/>
        <v>333</v>
      </c>
      <c r="H3358" s="5">
        <v>0</v>
      </c>
      <c r="I3358" s="6">
        <f t="shared" si="2335"/>
        <v>600</v>
      </c>
      <c r="J3358">
        <v>0</v>
      </c>
      <c r="K3358" s="11">
        <f t="shared" si="2336"/>
        <v>8</v>
      </c>
      <c r="L3358">
        <v>0</v>
      </c>
      <c r="M3358">
        <v>0</v>
      </c>
      <c r="N3358" s="7">
        <v>0</v>
      </c>
      <c r="O3358" s="7" t="str">
        <f t="shared" ref="O3358:Q3358" si="2365">O3258</f>
        <v>1-1,2-56</v>
      </c>
      <c r="P3358" s="5" t="str">
        <f t="shared" si="2338"/>
        <v>1-42803</v>
      </c>
      <c r="Q3358" s="7">
        <f t="shared" si="2365"/>
        <v>0</v>
      </c>
      <c r="R3358" s="5">
        <f t="shared" si="2339"/>
        <v>12056</v>
      </c>
      <c r="S3358" s="5">
        <v>15</v>
      </c>
      <c r="T3358" s="5">
        <v>0</v>
      </c>
      <c r="U3358">
        <f>[2]升级消耗!$N58</f>
        <v>42803</v>
      </c>
      <c r="V3358">
        <f t="shared" si="2313"/>
        <v>1.95</v>
      </c>
      <c r="AA3358" s="5">
        <f t="shared" si="2340"/>
        <v>600</v>
      </c>
    </row>
    <row r="3359" spans="1:27">
      <c r="A3359" s="5">
        <f t="shared" si="2332"/>
        <v>1012056</v>
      </c>
      <c r="B3359" s="5">
        <f t="shared" si="2310"/>
        <v>1012</v>
      </c>
      <c r="C3359" s="5">
        <f>VLOOKUP(B3359,[1]role!$A:$J,10,1)</f>
        <v>56</v>
      </c>
      <c r="D3359" s="5">
        <f t="shared" si="2311"/>
        <v>56</v>
      </c>
      <c r="E3359" s="10" t="s">
        <v>242</v>
      </c>
      <c r="F3359" s="5">
        <f>[2]攻击!$P61</f>
        <v>12548</v>
      </c>
      <c r="G3359" s="5">
        <f t="shared" si="2334"/>
        <v>338</v>
      </c>
      <c r="H3359" s="5">
        <v>0</v>
      </c>
      <c r="I3359" s="6">
        <f t="shared" si="2335"/>
        <v>610</v>
      </c>
      <c r="J3359">
        <v>0</v>
      </c>
      <c r="K3359" s="11">
        <f t="shared" si="2336"/>
        <v>8</v>
      </c>
      <c r="L3359">
        <v>0</v>
      </c>
      <c r="M3359">
        <v>0</v>
      </c>
      <c r="N3359" s="7">
        <v>0</v>
      </c>
      <c r="O3359" s="7" t="str">
        <f t="shared" ref="O3359:Q3359" si="2366">O3259</f>
        <v>1-1,2-57</v>
      </c>
      <c r="P3359" s="5" t="str">
        <f t="shared" si="2338"/>
        <v>1-46184</v>
      </c>
      <c r="Q3359" s="7">
        <f t="shared" si="2366"/>
        <v>0</v>
      </c>
      <c r="R3359" s="5">
        <f t="shared" si="2339"/>
        <v>12548</v>
      </c>
      <c r="S3359" s="5">
        <v>15</v>
      </c>
      <c r="T3359" s="5">
        <v>0</v>
      </c>
      <c r="U3359">
        <f>[2]升级消耗!$N59</f>
        <v>46184</v>
      </c>
      <c r="V3359">
        <f t="shared" si="2313"/>
        <v>1.95</v>
      </c>
      <c r="AA3359" s="5">
        <f t="shared" si="2340"/>
        <v>610</v>
      </c>
    </row>
    <row r="3360" spans="1:27">
      <c r="A3360" s="5">
        <f t="shared" si="2332"/>
        <v>1012057</v>
      </c>
      <c r="B3360" s="5">
        <f t="shared" si="2310"/>
        <v>1012</v>
      </c>
      <c r="C3360" s="5">
        <f>VLOOKUP(B3360,[1]role!$A:$J,10,1)</f>
        <v>56</v>
      </c>
      <c r="D3360" s="5">
        <f t="shared" si="2311"/>
        <v>57</v>
      </c>
      <c r="E3360" s="10" t="s">
        <v>242</v>
      </c>
      <c r="F3360" s="5">
        <f>[2]攻击!$P62</f>
        <v>13050</v>
      </c>
      <c r="G3360" s="5">
        <f t="shared" si="2334"/>
        <v>343</v>
      </c>
      <c r="H3360" s="5">
        <v>0</v>
      </c>
      <c r="I3360" s="6">
        <f t="shared" si="2335"/>
        <v>620</v>
      </c>
      <c r="J3360">
        <v>0</v>
      </c>
      <c r="K3360" s="11">
        <f t="shared" si="2336"/>
        <v>8</v>
      </c>
      <c r="L3360">
        <v>0</v>
      </c>
      <c r="M3360">
        <v>0</v>
      </c>
      <c r="N3360" s="7">
        <v>0</v>
      </c>
      <c r="O3360" s="7" t="str">
        <f t="shared" ref="O3360:Q3360" si="2367">O3260</f>
        <v>1-1,2-58</v>
      </c>
      <c r="P3360" s="5" t="str">
        <f t="shared" si="2338"/>
        <v>1-47730</v>
      </c>
      <c r="Q3360" s="7">
        <f t="shared" si="2367"/>
        <v>0</v>
      </c>
      <c r="R3360" s="5">
        <f t="shared" si="2339"/>
        <v>13050</v>
      </c>
      <c r="S3360" s="5">
        <v>15</v>
      </c>
      <c r="T3360" s="5">
        <v>0</v>
      </c>
      <c r="U3360">
        <f>[2]升级消耗!$N60</f>
        <v>47730</v>
      </c>
      <c r="V3360">
        <f t="shared" si="2313"/>
        <v>1.95</v>
      </c>
      <c r="AA3360" s="5">
        <f t="shared" si="2340"/>
        <v>620</v>
      </c>
    </row>
    <row r="3361" spans="1:27">
      <c r="A3361" s="5">
        <f t="shared" si="2332"/>
        <v>1012058</v>
      </c>
      <c r="B3361" s="5">
        <f t="shared" si="2310"/>
        <v>1012</v>
      </c>
      <c r="C3361" s="5">
        <f>VLOOKUP(B3361,[1]role!$A:$J,10,1)</f>
        <v>56</v>
      </c>
      <c r="D3361" s="5">
        <f t="shared" si="2311"/>
        <v>58</v>
      </c>
      <c r="E3361" s="10" t="s">
        <v>242</v>
      </c>
      <c r="F3361" s="5">
        <f>[2]攻击!$P63</f>
        <v>13552</v>
      </c>
      <c r="G3361" s="5">
        <f t="shared" si="2334"/>
        <v>349</v>
      </c>
      <c r="H3361" s="5">
        <v>0</v>
      </c>
      <c r="I3361" s="6">
        <f t="shared" si="2335"/>
        <v>630</v>
      </c>
      <c r="J3361">
        <v>0</v>
      </c>
      <c r="K3361" s="11">
        <f t="shared" si="2336"/>
        <v>8</v>
      </c>
      <c r="L3361">
        <v>0</v>
      </c>
      <c r="M3361">
        <v>0</v>
      </c>
      <c r="N3361" s="7">
        <v>0</v>
      </c>
      <c r="O3361" s="7" t="str">
        <f t="shared" ref="O3361:Q3361" si="2368">O3261</f>
        <v>1-1,2-59</v>
      </c>
      <c r="P3361" s="5" t="str">
        <f t="shared" si="2338"/>
        <v>1-49223</v>
      </c>
      <c r="Q3361" s="7">
        <f t="shared" si="2368"/>
        <v>0</v>
      </c>
      <c r="R3361" s="5">
        <f t="shared" si="2339"/>
        <v>13552</v>
      </c>
      <c r="S3361" s="5">
        <v>15</v>
      </c>
      <c r="T3361" s="5">
        <v>0</v>
      </c>
      <c r="U3361">
        <f>[2]升级消耗!$N61</f>
        <v>49223</v>
      </c>
      <c r="V3361">
        <f t="shared" si="2313"/>
        <v>1.95</v>
      </c>
      <c r="AA3361" s="5">
        <f t="shared" si="2340"/>
        <v>630</v>
      </c>
    </row>
    <row r="3362" spans="1:27">
      <c r="A3362" s="5">
        <f t="shared" si="2332"/>
        <v>1012059</v>
      </c>
      <c r="B3362" s="5">
        <f t="shared" si="2310"/>
        <v>1012</v>
      </c>
      <c r="C3362" s="5">
        <f>VLOOKUP(B3362,[1]role!$A:$J,10,1)</f>
        <v>56</v>
      </c>
      <c r="D3362" s="5">
        <f t="shared" si="2311"/>
        <v>59</v>
      </c>
      <c r="E3362" s="10" t="s">
        <v>242</v>
      </c>
      <c r="F3362" s="5">
        <f>[2]攻击!$P64</f>
        <v>14062</v>
      </c>
      <c r="G3362" s="5">
        <f t="shared" si="2334"/>
        <v>354</v>
      </c>
      <c r="H3362" s="5">
        <v>0</v>
      </c>
      <c r="I3362" s="6">
        <f t="shared" si="2335"/>
        <v>640</v>
      </c>
      <c r="J3362">
        <v>0</v>
      </c>
      <c r="K3362" s="11">
        <f t="shared" si="2336"/>
        <v>8</v>
      </c>
      <c r="L3362">
        <v>0</v>
      </c>
      <c r="M3362">
        <v>0</v>
      </c>
      <c r="N3362" s="7">
        <v>0</v>
      </c>
      <c r="O3362" s="7" t="str">
        <f t="shared" ref="O3362:Q3362" si="2369">O3262</f>
        <v>1-1,2-60</v>
      </c>
      <c r="P3362" s="5" t="str">
        <f t="shared" si="2338"/>
        <v>1-50774</v>
      </c>
      <c r="Q3362" s="7">
        <f t="shared" si="2369"/>
        <v>0</v>
      </c>
      <c r="R3362" s="5">
        <f t="shared" si="2339"/>
        <v>14062</v>
      </c>
      <c r="S3362" s="5">
        <v>15</v>
      </c>
      <c r="T3362" s="5">
        <v>0</v>
      </c>
      <c r="U3362">
        <f>[2]升级消耗!$N62</f>
        <v>50774</v>
      </c>
      <c r="V3362">
        <f t="shared" si="2313"/>
        <v>1.95</v>
      </c>
      <c r="AA3362" s="5">
        <f t="shared" si="2340"/>
        <v>640</v>
      </c>
    </row>
    <row r="3363" spans="1:27">
      <c r="A3363" s="5">
        <f t="shared" si="2332"/>
        <v>1012060</v>
      </c>
      <c r="B3363" s="5">
        <f t="shared" si="2310"/>
        <v>1012</v>
      </c>
      <c r="C3363" s="5">
        <f>VLOOKUP(B3363,[1]role!$A:$J,10,1)</f>
        <v>56</v>
      </c>
      <c r="D3363" s="5">
        <f t="shared" si="2311"/>
        <v>60</v>
      </c>
      <c r="E3363" s="10" t="s">
        <v>242</v>
      </c>
      <c r="F3363" s="5">
        <f>[2]攻击!$P65</f>
        <v>14572</v>
      </c>
      <c r="G3363" s="5">
        <f t="shared" si="2334"/>
        <v>359</v>
      </c>
      <c r="H3363" s="5">
        <v>0</v>
      </c>
      <c r="I3363" s="6">
        <f t="shared" si="2335"/>
        <v>650</v>
      </c>
      <c r="J3363">
        <v>0</v>
      </c>
      <c r="K3363" s="11">
        <f t="shared" si="2336"/>
        <v>8</v>
      </c>
      <c r="L3363">
        <v>0</v>
      </c>
      <c r="M3363">
        <v>0</v>
      </c>
      <c r="N3363" s="7">
        <v>0</v>
      </c>
      <c r="O3363" s="7" t="str">
        <f t="shared" ref="O3363:Q3363" si="2370">O3263</f>
        <v>1-1,2-61</v>
      </c>
      <c r="P3363" s="5" t="str">
        <f t="shared" si="2338"/>
        <v>1-52247</v>
      </c>
      <c r="Q3363" s="7">
        <f t="shared" si="2370"/>
        <v>0</v>
      </c>
      <c r="R3363" s="5">
        <f t="shared" si="2339"/>
        <v>14572</v>
      </c>
      <c r="S3363" s="5">
        <v>15</v>
      </c>
      <c r="T3363" s="5">
        <v>0</v>
      </c>
      <c r="U3363">
        <f>[2]升级消耗!$N63</f>
        <v>52247</v>
      </c>
      <c r="V3363">
        <f t="shared" si="2313"/>
        <v>1.95</v>
      </c>
      <c r="AA3363" s="5">
        <f t="shared" si="2340"/>
        <v>650</v>
      </c>
    </row>
    <row r="3364" spans="1:27">
      <c r="A3364" s="5">
        <f t="shared" si="2332"/>
        <v>1012061</v>
      </c>
      <c r="B3364" s="5">
        <f t="shared" si="2310"/>
        <v>1012</v>
      </c>
      <c r="C3364" s="5">
        <f>VLOOKUP(B3364,[1]role!$A:$J,10,1)</f>
        <v>56</v>
      </c>
      <c r="D3364" s="5">
        <f t="shared" si="2311"/>
        <v>61</v>
      </c>
      <c r="E3364" s="10" t="s">
        <v>242</v>
      </c>
      <c r="F3364" s="5">
        <f>[2]攻击!$P66</f>
        <v>15092</v>
      </c>
      <c r="G3364" s="5">
        <f t="shared" si="2334"/>
        <v>364</v>
      </c>
      <c r="H3364" s="5">
        <v>0</v>
      </c>
      <c r="I3364" s="6">
        <f t="shared" si="2335"/>
        <v>660</v>
      </c>
      <c r="J3364">
        <v>0</v>
      </c>
      <c r="K3364" s="11">
        <f t="shared" si="2336"/>
        <v>8</v>
      </c>
      <c r="L3364">
        <v>0</v>
      </c>
      <c r="M3364">
        <v>0</v>
      </c>
      <c r="N3364" s="7">
        <v>0</v>
      </c>
      <c r="O3364" s="7" t="str">
        <f t="shared" ref="O3364:Q3364" si="2371">O3264</f>
        <v>1-1,2-62</v>
      </c>
      <c r="P3364" s="5" t="str">
        <f t="shared" si="2338"/>
        <v>1-49261</v>
      </c>
      <c r="Q3364" s="7">
        <f t="shared" si="2371"/>
        <v>0</v>
      </c>
      <c r="R3364" s="5">
        <f t="shared" si="2339"/>
        <v>15092</v>
      </c>
      <c r="S3364" s="5">
        <v>15</v>
      </c>
      <c r="T3364" s="5">
        <v>0</v>
      </c>
      <c r="U3364">
        <f>[2]升级消耗!$N64</f>
        <v>49261</v>
      </c>
      <c r="V3364">
        <f t="shared" si="2313"/>
        <v>1.95</v>
      </c>
      <c r="AA3364" s="5">
        <f t="shared" si="2340"/>
        <v>660</v>
      </c>
    </row>
    <row r="3365" spans="1:27">
      <c r="A3365" s="5">
        <f t="shared" si="2332"/>
        <v>1012062</v>
      </c>
      <c r="B3365" s="5">
        <f t="shared" si="2310"/>
        <v>1012</v>
      </c>
      <c r="C3365" s="5">
        <f>VLOOKUP(B3365,[1]role!$A:$J,10,1)</f>
        <v>56</v>
      </c>
      <c r="D3365" s="5">
        <f t="shared" si="2311"/>
        <v>62</v>
      </c>
      <c r="E3365" s="10" t="s">
        <v>242</v>
      </c>
      <c r="F3365" s="5">
        <f>[2]攻击!$P67</f>
        <v>15611</v>
      </c>
      <c r="G3365" s="5">
        <f t="shared" si="2334"/>
        <v>369</v>
      </c>
      <c r="H3365" s="5">
        <v>0</v>
      </c>
      <c r="I3365" s="6">
        <f t="shared" si="2335"/>
        <v>670</v>
      </c>
      <c r="J3365">
        <v>0</v>
      </c>
      <c r="K3365" s="11">
        <f t="shared" si="2336"/>
        <v>8</v>
      </c>
      <c r="L3365">
        <v>0</v>
      </c>
      <c r="M3365">
        <v>0</v>
      </c>
      <c r="N3365" s="7">
        <v>0</v>
      </c>
      <c r="O3365" s="7" t="str">
        <f t="shared" ref="O3365:Q3365" si="2372">O3265</f>
        <v>1-1,2-63</v>
      </c>
      <c r="P3365" s="5" t="str">
        <f t="shared" si="2338"/>
        <v>1-50638</v>
      </c>
      <c r="Q3365" s="7">
        <f t="shared" si="2372"/>
        <v>0</v>
      </c>
      <c r="R3365" s="5">
        <f t="shared" si="2339"/>
        <v>15611</v>
      </c>
      <c r="S3365" s="5">
        <v>15</v>
      </c>
      <c r="T3365" s="5">
        <v>0</v>
      </c>
      <c r="U3365">
        <f>[2]升级消耗!$N65</f>
        <v>50638</v>
      </c>
      <c r="V3365">
        <f t="shared" si="2313"/>
        <v>1.95</v>
      </c>
      <c r="AA3365" s="5">
        <f t="shared" si="2340"/>
        <v>670</v>
      </c>
    </row>
    <row r="3366" spans="1:27">
      <c r="A3366" s="5">
        <f t="shared" si="2332"/>
        <v>1012063</v>
      </c>
      <c r="B3366" s="5">
        <f t="shared" si="2310"/>
        <v>1012</v>
      </c>
      <c r="C3366" s="5">
        <f>VLOOKUP(B3366,[1]role!$A:$J,10,1)</f>
        <v>56</v>
      </c>
      <c r="D3366" s="5">
        <f t="shared" si="2311"/>
        <v>63</v>
      </c>
      <c r="E3366" s="10" t="s">
        <v>242</v>
      </c>
      <c r="F3366" s="5">
        <f>[2]攻击!$P68</f>
        <v>16139</v>
      </c>
      <c r="G3366" s="5">
        <f t="shared" si="2334"/>
        <v>374</v>
      </c>
      <c r="H3366" s="5">
        <v>0</v>
      </c>
      <c r="I3366" s="6">
        <f t="shared" si="2335"/>
        <v>680</v>
      </c>
      <c r="J3366">
        <v>0</v>
      </c>
      <c r="K3366" s="11">
        <f t="shared" si="2336"/>
        <v>8</v>
      </c>
      <c r="L3366">
        <v>0</v>
      </c>
      <c r="M3366">
        <v>0</v>
      </c>
      <c r="N3366" s="7">
        <v>0</v>
      </c>
      <c r="O3366" s="7" t="str">
        <f t="shared" ref="O3366:Q3366" si="2373">O3266</f>
        <v>1-1,2-64</v>
      </c>
      <c r="P3366" s="5" t="str">
        <f t="shared" si="2338"/>
        <v>1-51991</v>
      </c>
      <c r="Q3366" s="7">
        <f t="shared" si="2373"/>
        <v>0</v>
      </c>
      <c r="R3366" s="5">
        <f t="shared" si="2339"/>
        <v>16139</v>
      </c>
      <c r="S3366" s="5">
        <v>15</v>
      </c>
      <c r="T3366" s="5">
        <v>0</v>
      </c>
      <c r="U3366">
        <f>[2]升级消耗!$N66</f>
        <v>51991</v>
      </c>
      <c r="V3366">
        <f t="shared" si="2313"/>
        <v>1.95</v>
      </c>
      <c r="AA3366" s="5">
        <f t="shared" si="2340"/>
        <v>680</v>
      </c>
    </row>
    <row r="3367" spans="1:27">
      <c r="A3367" s="5">
        <f t="shared" si="2332"/>
        <v>1012064</v>
      </c>
      <c r="B3367" s="5">
        <f t="shared" si="2310"/>
        <v>1012</v>
      </c>
      <c r="C3367" s="5">
        <f>VLOOKUP(B3367,[1]role!$A:$J,10,1)</f>
        <v>56</v>
      </c>
      <c r="D3367" s="5">
        <f t="shared" si="2311"/>
        <v>64</v>
      </c>
      <c r="E3367" s="10" t="s">
        <v>242</v>
      </c>
      <c r="F3367" s="5">
        <f>[2]攻击!$P69</f>
        <v>16667</v>
      </c>
      <c r="G3367" s="5">
        <f t="shared" si="2334"/>
        <v>379</v>
      </c>
      <c r="H3367" s="5">
        <v>0</v>
      </c>
      <c r="I3367" s="6">
        <f t="shared" si="2335"/>
        <v>690</v>
      </c>
      <c r="J3367">
        <v>0</v>
      </c>
      <c r="K3367" s="11">
        <f t="shared" si="2336"/>
        <v>8</v>
      </c>
      <c r="L3367">
        <v>0</v>
      </c>
      <c r="M3367">
        <v>0</v>
      </c>
      <c r="N3367" s="7">
        <v>0</v>
      </c>
      <c r="O3367" s="7" t="str">
        <f t="shared" ref="O3367:Q3367" si="2374">O3267</f>
        <v>1-1,2-65</v>
      </c>
      <c r="P3367" s="5" t="str">
        <f t="shared" si="2338"/>
        <v>1-53347</v>
      </c>
      <c r="Q3367" s="7">
        <f t="shared" si="2374"/>
        <v>0</v>
      </c>
      <c r="R3367" s="5">
        <f t="shared" si="2339"/>
        <v>16667</v>
      </c>
      <c r="S3367" s="5">
        <v>15</v>
      </c>
      <c r="T3367" s="5">
        <v>0</v>
      </c>
      <c r="U3367">
        <f>[2]升级消耗!$N67</f>
        <v>53347</v>
      </c>
      <c r="V3367">
        <f t="shared" si="2313"/>
        <v>1.95</v>
      </c>
      <c r="AA3367" s="5">
        <f t="shared" si="2340"/>
        <v>690</v>
      </c>
    </row>
    <row r="3368" spans="1:27">
      <c r="A3368" s="5">
        <f t="shared" si="2332"/>
        <v>1012065</v>
      </c>
      <c r="B3368" s="5">
        <f t="shared" si="2310"/>
        <v>1012</v>
      </c>
      <c r="C3368" s="5">
        <f>VLOOKUP(B3368,[1]role!$A:$J,10,1)</f>
        <v>56</v>
      </c>
      <c r="D3368" s="5">
        <f t="shared" si="2311"/>
        <v>65</v>
      </c>
      <c r="E3368" s="10" t="s">
        <v>242</v>
      </c>
      <c r="F3368" s="5">
        <f>[2]攻击!$P70</f>
        <v>17204</v>
      </c>
      <c r="G3368" s="5">
        <f t="shared" si="2334"/>
        <v>384</v>
      </c>
      <c r="H3368" s="5">
        <v>0</v>
      </c>
      <c r="I3368" s="6">
        <f t="shared" si="2335"/>
        <v>700</v>
      </c>
      <c r="J3368">
        <v>0</v>
      </c>
      <c r="K3368" s="11">
        <f t="shared" si="2336"/>
        <v>8</v>
      </c>
      <c r="L3368">
        <v>0</v>
      </c>
      <c r="M3368">
        <v>0</v>
      </c>
      <c r="N3368" s="7">
        <v>0</v>
      </c>
      <c r="O3368" s="7" t="str">
        <f t="shared" ref="O3368:Q3368" si="2375">O3268</f>
        <v>1-1,2-66</v>
      </c>
      <c r="P3368" s="5" t="str">
        <f t="shared" si="2338"/>
        <v>1-54681</v>
      </c>
      <c r="Q3368" s="7">
        <f t="shared" si="2375"/>
        <v>0</v>
      </c>
      <c r="R3368" s="5">
        <f t="shared" si="2339"/>
        <v>17204</v>
      </c>
      <c r="S3368" s="5">
        <v>15</v>
      </c>
      <c r="T3368" s="5">
        <v>0</v>
      </c>
      <c r="U3368">
        <f>[2]升级消耗!$N68</f>
        <v>54681</v>
      </c>
      <c r="V3368">
        <f t="shared" si="2313"/>
        <v>1.95</v>
      </c>
      <c r="AA3368" s="5">
        <f t="shared" si="2340"/>
        <v>700</v>
      </c>
    </row>
    <row r="3369" spans="1:27">
      <c r="A3369" s="5">
        <f t="shared" si="2332"/>
        <v>1012066</v>
      </c>
      <c r="B3369" s="5">
        <f t="shared" si="2310"/>
        <v>1012</v>
      </c>
      <c r="C3369" s="5">
        <f>VLOOKUP(B3369,[1]role!$A:$J,10,1)</f>
        <v>56</v>
      </c>
      <c r="D3369" s="5">
        <f t="shared" si="2311"/>
        <v>66</v>
      </c>
      <c r="E3369" s="10" t="s">
        <v>242</v>
      </c>
      <c r="F3369" s="5">
        <f>[2]攻击!$P71</f>
        <v>17740</v>
      </c>
      <c r="G3369" s="5">
        <f t="shared" si="2334"/>
        <v>390</v>
      </c>
      <c r="H3369" s="5">
        <v>0</v>
      </c>
      <c r="I3369" s="6">
        <f t="shared" si="2335"/>
        <v>710</v>
      </c>
      <c r="J3369">
        <v>0</v>
      </c>
      <c r="K3369" s="11">
        <f t="shared" si="2336"/>
        <v>8</v>
      </c>
      <c r="L3369">
        <v>0</v>
      </c>
      <c r="M3369">
        <v>0</v>
      </c>
      <c r="N3369" s="7">
        <v>0</v>
      </c>
      <c r="O3369" s="7" t="str">
        <f t="shared" ref="O3369:Q3369" si="2376">O3269</f>
        <v>1-1,2-67</v>
      </c>
      <c r="P3369" s="5" t="str">
        <f t="shared" si="2338"/>
        <v>1-55990</v>
      </c>
      <c r="Q3369" s="7">
        <f t="shared" si="2376"/>
        <v>0</v>
      </c>
      <c r="R3369" s="5">
        <f t="shared" si="2339"/>
        <v>17740</v>
      </c>
      <c r="S3369" s="5">
        <v>15</v>
      </c>
      <c r="T3369" s="5">
        <v>0</v>
      </c>
      <c r="U3369">
        <f>[2]升级消耗!$N69</f>
        <v>55990</v>
      </c>
      <c r="V3369">
        <f t="shared" si="2313"/>
        <v>1.95</v>
      </c>
      <c r="AA3369" s="5">
        <f t="shared" si="2340"/>
        <v>710</v>
      </c>
    </row>
    <row r="3370" spans="1:27">
      <c r="A3370" s="5">
        <f t="shared" si="2332"/>
        <v>1012067</v>
      </c>
      <c r="B3370" s="5">
        <f t="shared" si="2310"/>
        <v>1012</v>
      </c>
      <c r="C3370" s="5">
        <f>VLOOKUP(B3370,[1]role!$A:$J,10,1)</f>
        <v>56</v>
      </c>
      <c r="D3370" s="5">
        <f t="shared" si="2311"/>
        <v>67</v>
      </c>
      <c r="E3370" s="10" t="s">
        <v>242</v>
      </c>
      <c r="F3370" s="5">
        <f>[2]攻击!$P72</f>
        <v>18286</v>
      </c>
      <c r="G3370" s="5">
        <f t="shared" si="2334"/>
        <v>395</v>
      </c>
      <c r="H3370" s="5">
        <v>0</v>
      </c>
      <c r="I3370" s="6">
        <f t="shared" si="2335"/>
        <v>720</v>
      </c>
      <c r="J3370">
        <v>0</v>
      </c>
      <c r="K3370" s="11">
        <f t="shared" si="2336"/>
        <v>8</v>
      </c>
      <c r="L3370">
        <v>0</v>
      </c>
      <c r="M3370">
        <v>0</v>
      </c>
      <c r="N3370" s="7">
        <v>0</v>
      </c>
      <c r="O3370" s="7" t="str">
        <f t="shared" ref="O3370:Q3370" si="2377">O3270</f>
        <v>1-1,2-68</v>
      </c>
      <c r="P3370" s="5" t="str">
        <f t="shared" si="2338"/>
        <v>1-57327</v>
      </c>
      <c r="Q3370" s="7">
        <f t="shared" si="2377"/>
        <v>0</v>
      </c>
      <c r="R3370" s="5">
        <f t="shared" si="2339"/>
        <v>18286</v>
      </c>
      <c r="S3370" s="5">
        <v>15</v>
      </c>
      <c r="T3370" s="5">
        <v>0</v>
      </c>
      <c r="U3370">
        <f>[2]升级消耗!$N70</f>
        <v>57327</v>
      </c>
      <c r="V3370">
        <f t="shared" si="2313"/>
        <v>1.95</v>
      </c>
      <c r="AA3370" s="5">
        <f t="shared" si="2340"/>
        <v>720</v>
      </c>
    </row>
    <row r="3371" spans="1:27">
      <c r="A3371" s="5">
        <f t="shared" si="2332"/>
        <v>1012068</v>
      </c>
      <c r="B3371" s="5">
        <f t="shared" si="2310"/>
        <v>1012</v>
      </c>
      <c r="C3371" s="5">
        <f>VLOOKUP(B3371,[1]role!$A:$J,10,1)</f>
        <v>56</v>
      </c>
      <c r="D3371" s="5">
        <f t="shared" si="2311"/>
        <v>68</v>
      </c>
      <c r="E3371" s="10" t="s">
        <v>242</v>
      </c>
      <c r="F3371" s="5">
        <f>[2]攻击!$P73</f>
        <v>18832</v>
      </c>
      <c r="G3371" s="5">
        <f t="shared" si="2334"/>
        <v>400</v>
      </c>
      <c r="H3371" s="5">
        <v>0</v>
      </c>
      <c r="I3371" s="6">
        <f t="shared" si="2335"/>
        <v>730</v>
      </c>
      <c r="J3371">
        <v>0</v>
      </c>
      <c r="K3371" s="11">
        <f t="shared" si="2336"/>
        <v>8</v>
      </c>
      <c r="L3371">
        <v>0</v>
      </c>
      <c r="M3371">
        <v>0</v>
      </c>
      <c r="N3371" s="7">
        <v>0</v>
      </c>
      <c r="O3371" s="7" t="str">
        <f t="shared" ref="O3371:Q3371" si="2378">O3271</f>
        <v>1-1,2-69</v>
      </c>
      <c r="P3371" s="5" t="str">
        <f t="shared" si="2338"/>
        <v>1-58615</v>
      </c>
      <c r="Q3371" s="7">
        <f t="shared" si="2378"/>
        <v>0</v>
      </c>
      <c r="R3371" s="5">
        <f t="shared" si="2339"/>
        <v>18832</v>
      </c>
      <c r="S3371" s="5">
        <v>15</v>
      </c>
      <c r="T3371" s="5">
        <v>0</v>
      </c>
      <c r="U3371">
        <f>[2]升级消耗!$N71</f>
        <v>58615</v>
      </c>
      <c r="V3371">
        <f t="shared" si="2313"/>
        <v>1.95</v>
      </c>
      <c r="AA3371" s="5">
        <f t="shared" si="2340"/>
        <v>730</v>
      </c>
    </row>
    <row r="3372" spans="1:27">
      <c r="A3372" s="5">
        <f t="shared" si="2332"/>
        <v>1012069</v>
      </c>
      <c r="B3372" s="5">
        <f t="shared" si="2310"/>
        <v>1012</v>
      </c>
      <c r="C3372" s="5">
        <f>VLOOKUP(B3372,[1]role!$A:$J,10,1)</f>
        <v>56</v>
      </c>
      <c r="D3372" s="5">
        <f t="shared" si="2311"/>
        <v>69</v>
      </c>
      <c r="E3372" s="10" t="s">
        <v>242</v>
      </c>
      <c r="F3372" s="5">
        <f>[2]攻击!$P74</f>
        <v>19386</v>
      </c>
      <c r="G3372" s="5">
        <f t="shared" si="2334"/>
        <v>405</v>
      </c>
      <c r="H3372" s="5">
        <v>0</v>
      </c>
      <c r="I3372" s="6">
        <f t="shared" si="2335"/>
        <v>740</v>
      </c>
      <c r="J3372">
        <v>0</v>
      </c>
      <c r="K3372" s="11">
        <f t="shared" si="2336"/>
        <v>8</v>
      </c>
      <c r="L3372">
        <v>0</v>
      </c>
      <c r="M3372">
        <v>0</v>
      </c>
      <c r="N3372" s="7">
        <v>0</v>
      </c>
      <c r="O3372" s="7" t="str">
        <f t="shared" ref="O3372:Q3372" si="2379">O3272</f>
        <v>1-1,2-70</v>
      </c>
      <c r="P3372" s="5" t="str">
        <f t="shared" si="2338"/>
        <v>1-59930</v>
      </c>
      <c r="Q3372" s="7">
        <f t="shared" si="2379"/>
        <v>0</v>
      </c>
      <c r="R3372" s="5">
        <f t="shared" si="2339"/>
        <v>19386</v>
      </c>
      <c r="S3372" s="5">
        <v>15</v>
      </c>
      <c r="T3372" s="5">
        <v>0</v>
      </c>
      <c r="U3372">
        <f>[2]升级消耗!$N72</f>
        <v>59930</v>
      </c>
      <c r="V3372">
        <f t="shared" si="2313"/>
        <v>1.95</v>
      </c>
      <c r="AA3372" s="5">
        <f t="shared" si="2340"/>
        <v>740</v>
      </c>
    </row>
    <row r="3373" spans="1:27">
      <c r="A3373" s="5">
        <f t="shared" si="2332"/>
        <v>1012070</v>
      </c>
      <c r="B3373" s="5">
        <f t="shared" si="2310"/>
        <v>1012</v>
      </c>
      <c r="C3373" s="5">
        <f>VLOOKUP(B3373,[1]role!$A:$J,10,1)</f>
        <v>56</v>
      </c>
      <c r="D3373" s="5">
        <f t="shared" si="2311"/>
        <v>70</v>
      </c>
      <c r="E3373" s="10" t="s">
        <v>242</v>
      </c>
      <c r="F3373" s="5">
        <f>[2]攻击!$P75</f>
        <v>19940</v>
      </c>
      <c r="G3373" s="5">
        <f t="shared" si="2334"/>
        <v>410</v>
      </c>
      <c r="H3373" s="5">
        <v>0</v>
      </c>
      <c r="I3373" s="6">
        <f t="shared" si="2335"/>
        <v>750</v>
      </c>
      <c r="J3373">
        <v>0</v>
      </c>
      <c r="K3373" s="11">
        <f t="shared" si="2336"/>
        <v>8</v>
      </c>
      <c r="L3373">
        <v>0</v>
      </c>
      <c r="M3373">
        <v>0</v>
      </c>
      <c r="N3373" s="7">
        <v>0</v>
      </c>
      <c r="O3373" s="7" t="str">
        <f t="shared" ref="O3373:Q3373" si="2380">O3273</f>
        <v>1-1,2-71</v>
      </c>
      <c r="P3373" s="5" t="str">
        <f t="shared" si="2338"/>
        <v>1-61220</v>
      </c>
      <c r="Q3373" s="7">
        <f t="shared" si="2380"/>
        <v>0</v>
      </c>
      <c r="R3373" s="5">
        <f t="shared" si="2339"/>
        <v>19940</v>
      </c>
      <c r="S3373" s="5">
        <v>15</v>
      </c>
      <c r="T3373" s="5">
        <v>0</v>
      </c>
      <c r="U3373">
        <f>[2]升级消耗!$N73</f>
        <v>61220</v>
      </c>
      <c r="V3373">
        <f t="shared" si="2313"/>
        <v>1.95</v>
      </c>
      <c r="AA3373" s="5">
        <f t="shared" si="2340"/>
        <v>750</v>
      </c>
    </row>
    <row r="3374" spans="1:27">
      <c r="A3374" s="5">
        <f t="shared" si="2332"/>
        <v>1012071</v>
      </c>
      <c r="B3374" s="5">
        <f t="shared" si="2310"/>
        <v>1012</v>
      </c>
      <c r="C3374" s="5">
        <f>VLOOKUP(B3374,[1]role!$A:$J,10,1)</f>
        <v>56</v>
      </c>
      <c r="D3374" s="5">
        <f t="shared" si="2311"/>
        <v>71</v>
      </c>
      <c r="E3374" s="10" t="s">
        <v>242</v>
      </c>
      <c r="F3374" s="5">
        <f>[2]攻击!$P76</f>
        <v>20504</v>
      </c>
      <c r="G3374" s="5">
        <f t="shared" si="2334"/>
        <v>415</v>
      </c>
      <c r="H3374" s="5">
        <v>0</v>
      </c>
      <c r="I3374" s="6">
        <f t="shared" si="2335"/>
        <v>760</v>
      </c>
      <c r="J3374">
        <v>0</v>
      </c>
      <c r="K3374" s="11">
        <f t="shared" si="2336"/>
        <v>8</v>
      </c>
      <c r="L3374">
        <v>0</v>
      </c>
      <c r="M3374">
        <v>0</v>
      </c>
      <c r="N3374" s="7">
        <v>0</v>
      </c>
      <c r="O3374" s="7" t="str">
        <f t="shared" ref="O3374:Q3374" si="2381">O3274</f>
        <v>1-1,2-72</v>
      </c>
      <c r="P3374" s="5" t="str">
        <f t="shared" si="2338"/>
        <v>1-62486</v>
      </c>
      <c r="Q3374" s="7">
        <f t="shared" si="2381"/>
        <v>0</v>
      </c>
      <c r="R3374" s="5">
        <f t="shared" si="2339"/>
        <v>20504</v>
      </c>
      <c r="S3374" s="5">
        <v>15</v>
      </c>
      <c r="T3374" s="5">
        <v>0</v>
      </c>
      <c r="U3374">
        <f>[2]升级消耗!$N74</f>
        <v>62486</v>
      </c>
      <c r="V3374">
        <f t="shared" si="2313"/>
        <v>1.95</v>
      </c>
      <c r="AA3374" s="5">
        <f t="shared" si="2340"/>
        <v>760</v>
      </c>
    </row>
    <row r="3375" spans="1:27">
      <c r="A3375" s="5">
        <f t="shared" si="2332"/>
        <v>1012072</v>
      </c>
      <c r="B3375" s="5">
        <f t="shared" si="2310"/>
        <v>1012</v>
      </c>
      <c r="C3375" s="5">
        <f>VLOOKUP(B3375,[1]role!$A:$J,10,1)</f>
        <v>56</v>
      </c>
      <c r="D3375" s="5">
        <f t="shared" si="2311"/>
        <v>72</v>
      </c>
      <c r="E3375" s="10" t="s">
        <v>242</v>
      </c>
      <c r="F3375" s="5">
        <f>[2]攻击!$P77</f>
        <v>21067</v>
      </c>
      <c r="G3375" s="5">
        <f t="shared" si="2334"/>
        <v>420</v>
      </c>
      <c r="H3375" s="5">
        <v>0</v>
      </c>
      <c r="I3375" s="6">
        <f t="shared" si="2335"/>
        <v>770</v>
      </c>
      <c r="J3375">
        <v>0</v>
      </c>
      <c r="K3375" s="11">
        <f t="shared" si="2336"/>
        <v>8</v>
      </c>
      <c r="L3375">
        <v>0</v>
      </c>
      <c r="M3375">
        <v>0</v>
      </c>
      <c r="N3375" s="7">
        <v>0</v>
      </c>
      <c r="O3375" s="7" t="str">
        <f t="shared" ref="O3375:Q3375" si="2382">O3275</f>
        <v>1-1,2-73</v>
      </c>
      <c r="P3375" s="5" t="str">
        <f t="shared" si="2338"/>
        <v>1-63776</v>
      </c>
      <c r="Q3375" s="7">
        <f t="shared" si="2382"/>
        <v>0</v>
      </c>
      <c r="R3375" s="5">
        <f t="shared" si="2339"/>
        <v>21067</v>
      </c>
      <c r="S3375" s="5">
        <v>15</v>
      </c>
      <c r="T3375" s="5">
        <v>0</v>
      </c>
      <c r="U3375">
        <f>[2]升级消耗!$N75</f>
        <v>63776</v>
      </c>
      <c r="V3375">
        <f t="shared" si="2313"/>
        <v>1.95</v>
      </c>
      <c r="AA3375" s="5">
        <f t="shared" si="2340"/>
        <v>770</v>
      </c>
    </row>
    <row r="3376" spans="1:27">
      <c r="A3376" s="5">
        <f t="shared" si="2332"/>
        <v>1012073</v>
      </c>
      <c r="B3376" s="5">
        <f t="shared" si="2310"/>
        <v>1012</v>
      </c>
      <c r="C3376" s="5">
        <f>VLOOKUP(B3376,[1]role!$A:$J,10,1)</f>
        <v>56</v>
      </c>
      <c r="D3376" s="5">
        <f t="shared" si="2311"/>
        <v>73</v>
      </c>
      <c r="E3376" s="10" t="s">
        <v>242</v>
      </c>
      <c r="F3376" s="5">
        <f>[2]攻击!$P78</f>
        <v>21639</v>
      </c>
      <c r="G3376" s="5">
        <f t="shared" si="2334"/>
        <v>426</v>
      </c>
      <c r="H3376" s="5">
        <v>0</v>
      </c>
      <c r="I3376" s="6">
        <f t="shared" si="2335"/>
        <v>780</v>
      </c>
      <c r="J3376">
        <v>0</v>
      </c>
      <c r="K3376" s="11">
        <f t="shared" si="2336"/>
        <v>8</v>
      </c>
      <c r="L3376">
        <v>0</v>
      </c>
      <c r="M3376">
        <v>0</v>
      </c>
      <c r="N3376" s="7">
        <v>0</v>
      </c>
      <c r="O3376" s="7" t="str">
        <f t="shared" ref="O3376:Q3376" si="2383">O3276</f>
        <v>1-1,2-74</v>
      </c>
      <c r="P3376" s="5" t="str">
        <f t="shared" si="2338"/>
        <v>1-65018</v>
      </c>
      <c r="Q3376" s="7">
        <f t="shared" si="2383"/>
        <v>0</v>
      </c>
      <c r="R3376" s="5">
        <f t="shared" si="2339"/>
        <v>21639</v>
      </c>
      <c r="S3376" s="5">
        <v>15</v>
      </c>
      <c r="T3376" s="5">
        <v>0</v>
      </c>
      <c r="U3376">
        <f>[2]升级消耗!$N76</f>
        <v>65018</v>
      </c>
      <c r="V3376">
        <f t="shared" si="2313"/>
        <v>1.95</v>
      </c>
      <c r="AA3376" s="5">
        <f t="shared" si="2340"/>
        <v>780</v>
      </c>
    </row>
    <row r="3377" spans="1:27">
      <c r="A3377" s="5">
        <f t="shared" si="2332"/>
        <v>1012074</v>
      </c>
      <c r="B3377" s="5">
        <f t="shared" ref="B3377:B3440" si="2384">B3077+1</f>
        <v>1012</v>
      </c>
      <c r="C3377" s="5">
        <f>VLOOKUP(B3377,[1]role!$A:$J,10,1)</f>
        <v>56</v>
      </c>
      <c r="D3377" s="5">
        <f t="shared" ref="D3377:D3440" si="2385">D3077</f>
        <v>74</v>
      </c>
      <c r="E3377" s="10" t="s">
        <v>242</v>
      </c>
      <c r="F3377" s="5">
        <f>[2]攻击!$P79</f>
        <v>22211</v>
      </c>
      <c r="G3377" s="5">
        <f t="shared" si="2334"/>
        <v>431</v>
      </c>
      <c r="H3377" s="5">
        <v>0</v>
      </c>
      <c r="I3377" s="6">
        <f t="shared" si="2335"/>
        <v>790</v>
      </c>
      <c r="J3377">
        <v>0</v>
      </c>
      <c r="K3377" s="11">
        <f t="shared" si="2336"/>
        <v>8</v>
      </c>
      <c r="L3377">
        <v>0</v>
      </c>
      <c r="M3377">
        <v>0</v>
      </c>
      <c r="N3377" s="7">
        <v>0</v>
      </c>
      <c r="O3377" s="7" t="str">
        <f t="shared" ref="O3377:Q3377" si="2386">O3277</f>
        <v>1-1,2-75</v>
      </c>
      <c r="P3377" s="5" t="str">
        <f t="shared" si="2338"/>
        <v>1-66235</v>
      </c>
      <c r="Q3377" s="7">
        <f t="shared" si="2386"/>
        <v>0</v>
      </c>
      <c r="R3377" s="5">
        <f t="shared" si="2339"/>
        <v>22211</v>
      </c>
      <c r="S3377" s="5">
        <v>15</v>
      </c>
      <c r="T3377" s="5">
        <v>0</v>
      </c>
      <c r="U3377">
        <f>[2]升级消耗!$N77</f>
        <v>66235</v>
      </c>
      <c r="V3377">
        <f t="shared" ref="V3377:V3440" si="2387">V3077-0.05</f>
        <v>1.95</v>
      </c>
      <c r="AA3377" s="5">
        <f t="shared" si="2340"/>
        <v>790</v>
      </c>
    </row>
    <row r="3378" spans="1:27">
      <c r="A3378" s="5">
        <f t="shared" si="2332"/>
        <v>1012075</v>
      </c>
      <c r="B3378" s="5">
        <f t="shared" si="2384"/>
        <v>1012</v>
      </c>
      <c r="C3378" s="5">
        <f>VLOOKUP(B3378,[1]role!$A:$J,10,1)</f>
        <v>56</v>
      </c>
      <c r="D3378" s="5">
        <f t="shared" si="2385"/>
        <v>75</v>
      </c>
      <c r="E3378" s="10" t="s">
        <v>242</v>
      </c>
      <c r="F3378" s="5">
        <f>[2]攻击!$P80</f>
        <v>22792</v>
      </c>
      <c r="G3378" s="5">
        <f t="shared" si="2334"/>
        <v>436</v>
      </c>
      <c r="H3378" s="5">
        <v>0</v>
      </c>
      <c r="I3378" s="6">
        <f t="shared" si="2335"/>
        <v>800</v>
      </c>
      <c r="J3378">
        <v>0</v>
      </c>
      <c r="K3378" s="11">
        <f t="shared" si="2336"/>
        <v>8</v>
      </c>
      <c r="L3378">
        <v>0</v>
      </c>
      <c r="M3378">
        <v>0</v>
      </c>
      <c r="N3378" s="7">
        <v>0</v>
      </c>
      <c r="O3378" s="7" t="str">
        <f t="shared" ref="O3378:Q3378" si="2388">O3278</f>
        <v>1-1,2-76</v>
      </c>
      <c r="P3378" s="5" t="str">
        <f t="shared" si="2338"/>
        <v>1-67499</v>
      </c>
      <c r="Q3378" s="7">
        <f t="shared" si="2388"/>
        <v>0</v>
      </c>
      <c r="R3378" s="5">
        <f t="shared" si="2339"/>
        <v>22792</v>
      </c>
      <c r="S3378" s="5">
        <v>15</v>
      </c>
      <c r="T3378" s="5">
        <v>0</v>
      </c>
      <c r="U3378">
        <f>[2]升级消耗!$N78</f>
        <v>67499</v>
      </c>
      <c r="V3378">
        <f t="shared" si="2387"/>
        <v>1.95</v>
      </c>
      <c r="AA3378" s="5">
        <f t="shared" si="2340"/>
        <v>800</v>
      </c>
    </row>
    <row r="3379" spans="1:27">
      <c r="A3379" s="5">
        <f t="shared" si="2332"/>
        <v>1012076</v>
      </c>
      <c r="B3379" s="5">
        <f t="shared" si="2384"/>
        <v>1012</v>
      </c>
      <c r="C3379" s="5">
        <f>VLOOKUP(B3379,[1]role!$A:$J,10,1)</f>
        <v>56</v>
      </c>
      <c r="D3379" s="5">
        <f t="shared" si="2385"/>
        <v>76</v>
      </c>
      <c r="E3379" s="10" t="s">
        <v>242</v>
      </c>
      <c r="F3379" s="5">
        <f>[2]攻击!$P81</f>
        <v>23663</v>
      </c>
      <c r="G3379" s="5">
        <f t="shared" si="2334"/>
        <v>441</v>
      </c>
      <c r="H3379" s="5">
        <v>0</v>
      </c>
      <c r="I3379" s="6">
        <f t="shared" si="2335"/>
        <v>810</v>
      </c>
      <c r="J3379">
        <v>0</v>
      </c>
      <c r="K3379" s="11">
        <f t="shared" si="2336"/>
        <v>8</v>
      </c>
      <c r="L3379">
        <v>0</v>
      </c>
      <c r="M3379">
        <v>0</v>
      </c>
      <c r="N3379" s="7">
        <v>0</v>
      </c>
      <c r="O3379" s="7" t="str">
        <f t="shared" ref="O3379:Q3379" si="2389">O3279</f>
        <v>1-1,2-77</v>
      </c>
      <c r="P3379" s="5" t="str">
        <f t="shared" si="2338"/>
        <v>1-69568</v>
      </c>
      <c r="Q3379" s="7">
        <f t="shared" si="2389"/>
        <v>0</v>
      </c>
      <c r="R3379" s="5">
        <f t="shared" si="2339"/>
        <v>23663</v>
      </c>
      <c r="S3379" s="5">
        <v>15</v>
      </c>
      <c r="T3379" s="5">
        <v>0</v>
      </c>
      <c r="U3379">
        <f>[2]升级消耗!$N79</f>
        <v>69568</v>
      </c>
      <c r="V3379">
        <f t="shared" si="2387"/>
        <v>1.95</v>
      </c>
      <c r="AA3379" s="5">
        <f t="shared" si="2340"/>
        <v>810</v>
      </c>
    </row>
    <row r="3380" spans="1:27">
      <c r="A3380" s="5">
        <f t="shared" si="2332"/>
        <v>1012077</v>
      </c>
      <c r="B3380" s="5">
        <f t="shared" si="2384"/>
        <v>1012</v>
      </c>
      <c r="C3380" s="5">
        <f>VLOOKUP(B3380,[1]role!$A:$J,10,1)</f>
        <v>56</v>
      </c>
      <c r="D3380" s="5">
        <f t="shared" si="2385"/>
        <v>77</v>
      </c>
      <c r="E3380" s="10" t="s">
        <v>242</v>
      </c>
      <c r="F3380" s="5">
        <f>[2]攻击!$P82</f>
        <v>24534</v>
      </c>
      <c r="G3380" s="5">
        <f t="shared" si="2334"/>
        <v>446</v>
      </c>
      <c r="H3380" s="5">
        <v>0</v>
      </c>
      <c r="I3380" s="6">
        <f t="shared" si="2335"/>
        <v>820</v>
      </c>
      <c r="J3380">
        <v>0</v>
      </c>
      <c r="K3380" s="11">
        <f t="shared" si="2336"/>
        <v>8</v>
      </c>
      <c r="L3380">
        <v>0</v>
      </c>
      <c r="M3380">
        <v>0</v>
      </c>
      <c r="N3380" s="7">
        <v>0</v>
      </c>
      <c r="O3380" s="7" t="str">
        <f t="shared" ref="O3380:Q3380" si="2390">O3280</f>
        <v>1-1,2-78</v>
      </c>
      <c r="P3380" s="5" t="str">
        <f t="shared" si="2338"/>
        <v>1-71600</v>
      </c>
      <c r="Q3380" s="7">
        <f t="shared" si="2390"/>
        <v>0</v>
      </c>
      <c r="R3380" s="5">
        <f t="shared" si="2339"/>
        <v>24534</v>
      </c>
      <c r="S3380" s="5">
        <v>15</v>
      </c>
      <c r="T3380" s="5">
        <v>0</v>
      </c>
      <c r="U3380">
        <f>[2]升级消耗!$N80</f>
        <v>71600</v>
      </c>
      <c r="V3380">
        <f t="shared" si="2387"/>
        <v>1.95</v>
      </c>
      <c r="AA3380" s="5">
        <f t="shared" si="2340"/>
        <v>820</v>
      </c>
    </row>
    <row r="3381" spans="1:27">
      <c r="A3381" s="5">
        <f t="shared" si="2332"/>
        <v>1012078</v>
      </c>
      <c r="B3381" s="5">
        <f t="shared" si="2384"/>
        <v>1012</v>
      </c>
      <c r="C3381" s="5">
        <f>VLOOKUP(B3381,[1]role!$A:$J,10,1)</f>
        <v>56</v>
      </c>
      <c r="D3381" s="5">
        <f t="shared" si="2385"/>
        <v>78</v>
      </c>
      <c r="E3381" s="10" t="s">
        <v>242</v>
      </c>
      <c r="F3381" s="5">
        <f>[2]攻击!$P83</f>
        <v>25414</v>
      </c>
      <c r="G3381" s="5">
        <f t="shared" si="2334"/>
        <v>451</v>
      </c>
      <c r="H3381" s="5">
        <v>0</v>
      </c>
      <c r="I3381" s="6">
        <f t="shared" si="2335"/>
        <v>830</v>
      </c>
      <c r="J3381">
        <v>0</v>
      </c>
      <c r="K3381" s="11">
        <f t="shared" si="2336"/>
        <v>8</v>
      </c>
      <c r="L3381">
        <v>0</v>
      </c>
      <c r="M3381">
        <v>0</v>
      </c>
      <c r="N3381" s="7">
        <v>0</v>
      </c>
      <c r="O3381" s="7" t="str">
        <f t="shared" ref="O3381:Q3381" si="2391">O3281</f>
        <v>1-1,2-79</v>
      </c>
      <c r="P3381" s="5" t="str">
        <f t="shared" si="2338"/>
        <v>1-73594</v>
      </c>
      <c r="Q3381" s="7">
        <f t="shared" si="2391"/>
        <v>0</v>
      </c>
      <c r="R3381" s="5">
        <f t="shared" si="2339"/>
        <v>25414</v>
      </c>
      <c r="S3381" s="5">
        <v>15</v>
      </c>
      <c r="T3381" s="5">
        <v>0</v>
      </c>
      <c r="U3381">
        <f>[2]升级消耗!$N81</f>
        <v>73594</v>
      </c>
      <c r="V3381">
        <f t="shared" si="2387"/>
        <v>1.95</v>
      </c>
      <c r="AA3381" s="5">
        <f t="shared" si="2340"/>
        <v>830</v>
      </c>
    </row>
    <row r="3382" spans="1:27">
      <c r="A3382" s="5">
        <f t="shared" si="2332"/>
        <v>1012079</v>
      </c>
      <c r="B3382" s="5">
        <f t="shared" si="2384"/>
        <v>1012</v>
      </c>
      <c r="C3382" s="5">
        <f>VLOOKUP(B3382,[1]role!$A:$J,10,1)</f>
        <v>56</v>
      </c>
      <c r="D3382" s="5">
        <f t="shared" si="2385"/>
        <v>79</v>
      </c>
      <c r="E3382" s="10" t="s">
        <v>242</v>
      </c>
      <c r="F3382" s="5">
        <f>[2]攻击!$P84</f>
        <v>26294</v>
      </c>
      <c r="G3382" s="5">
        <f t="shared" si="2334"/>
        <v>456</v>
      </c>
      <c r="H3382" s="5">
        <v>0</v>
      </c>
      <c r="I3382" s="6">
        <f t="shared" si="2335"/>
        <v>840</v>
      </c>
      <c r="J3382">
        <v>0</v>
      </c>
      <c r="K3382" s="11">
        <f t="shared" si="2336"/>
        <v>8</v>
      </c>
      <c r="L3382">
        <v>0</v>
      </c>
      <c r="M3382">
        <v>0</v>
      </c>
      <c r="N3382" s="7">
        <v>0</v>
      </c>
      <c r="O3382" s="7" t="str">
        <f t="shared" ref="O3382:Q3382" si="2392">O3282</f>
        <v>1-1,2-80</v>
      </c>
      <c r="P3382" s="5" t="str">
        <f t="shared" si="2338"/>
        <v>1-75573</v>
      </c>
      <c r="Q3382" s="7">
        <f t="shared" si="2392"/>
        <v>0</v>
      </c>
      <c r="R3382" s="5">
        <f t="shared" si="2339"/>
        <v>26294</v>
      </c>
      <c r="S3382" s="5">
        <v>15</v>
      </c>
      <c r="T3382" s="5">
        <v>0</v>
      </c>
      <c r="U3382">
        <f>[2]升级消耗!$N82</f>
        <v>75573</v>
      </c>
      <c r="V3382">
        <f t="shared" si="2387"/>
        <v>1.95</v>
      </c>
      <c r="AA3382" s="5">
        <f t="shared" si="2340"/>
        <v>840</v>
      </c>
    </row>
    <row r="3383" spans="1:27">
      <c r="A3383" s="5">
        <f t="shared" si="2332"/>
        <v>1012080</v>
      </c>
      <c r="B3383" s="5">
        <f t="shared" si="2384"/>
        <v>1012</v>
      </c>
      <c r="C3383" s="5">
        <f>VLOOKUP(B3383,[1]role!$A:$J,10,1)</f>
        <v>56</v>
      </c>
      <c r="D3383" s="5">
        <f t="shared" si="2385"/>
        <v>80</v>
      </c>
      <c r="E3383" s="10" t="s">
        <v>242</v>
      </c>
      <c r="F3383" s="5">
        <f>[2]攻击!$P85</f>
        <v>27183</v>
      </c>
      <c r="G3383" s="5">
        <f t="shared" si="2334"/>
        <v>461</v>
      </c>
      <c r="H3383" s="5">
        <v>0</v>
      </c>
      <c r="I3383" s="6">
        <f t="shared" si="2335"/>
        <v>850</v>
      </c>
      <c r="J3383">
        <v>0</v>
      </c>
      <c r="K3383" s="11">
        <f t="shared" si="2336"/>
        <v>8</v>
      </c>
      <c r="L3383">
        <v>0</v>
      </c>
      <c r="M3383">
        <v>0</v>
      </c>
      <c r="N3383" s="7">
        <v>0</v>
      </c>
      <c r="O3383" s="7" t="str">
        <f t="shared" ref="O3383:Q3383" si="2393">O3283</f>
        <v>1-1,2-81</v>
      </c>
      <c r="P3383" s="5" t="str">
        <f t="shared" si="2338"/>
        <v>1-77536</v>
      </c>
      <c r="Q3383" s="7">
        <f t="shared" si="2393"/>
        <v>0</v>
      </c>
      <c r="R3383" s="5">
        <f t="shared" si="2339"/>
        <v>27183</v>
      </c>
      <c r="S3383" s="5">
        <v>15</v>
      </c>
      <c r="T3383" s="5">
        <v>0</v>
      </c>
      <c r="U3383">
        <f>[2]升级消耗!$N83</f>
        <v>77536</v>
      </c>
      <c r="V3383">
        <f t="shared" si="2387"/>
        <v>1.95</v>
      </c>
      <c r="AA3383" s="5">
        <f t="shared" si="2340"/>
        <v>850</v>
      </c>
    </row>
    <row r="3384" spans="1:27">
      <c r="A3384" s="5">
        <f t="shared" si="2332"/>
        <v>1012081</v>
      </c>
      <c r="B3384" s="5">
        <f t="shared" si="2384"/>
        <v>1012</v>
      </c>
      <c r="C3384" s="5">
        <f>VLOOKUP(B3384,[1]role!$A:$J,10,1)</f>
        <v>56</v>
      </c>
      <c r="D3384" s="5">
        <f t="shared" si="2385"/>
        <v>81</v>
      </c>
      <c r="E3384" s="10" t="s">
        <v>242</v>
      </c>
      <c r="F3384" s="5">
        <f>[2]攻击!$P86</f>
        <v>28072</v>
      </c>
      <c r="G3384" s="5">
        <f t="shared" si="2334"/>
        <v>467</v>
      </c>
      <c r="H3384" s="5">
        <v>0</v>
      </c>
      <c r="I3384" s="6">
        <f t="shared" si="2335"/>
        <v>860</v>
      </c>
      <c r="J3384">
        <v>0</v>
      </c>
      <c r="K3384" s="11">
        <f t="shared" si="2336"/>
        <v>8</v>
      </c>
      <c r="L3384">
        <v>0</v>
      </c>
      <c r="M3384">
        <v>0</v>
      </c>
      <c r="N3384" s="7">
        <v>0</v>
      </c>
      <c r="O3384" s="7" t="str">
        <f t="shared" ref="O3384:Q3384" si="2394">O3284</f>
        <v>1-1,2-82</v>
      </c>
      <c r="P3384" s="5" t="str">
        <f t="shared" si="2338"/>
        <v>1-79461</v>
      </c>
      <c r="Q3384" s="7">
        <f t="shared" si="2394"/>
        <v>0</v>
      </c>
      <c r="R3384" s="5">
        <f t="shared" si="2339"/>
        <v>28072</v>
      </c>
      <c r="S3384" s="5">
        <v>15</v>
      </c>
      <c r="T3384" s="5">
        <v>0</v>
      </c>
      <c r="U3384">
        <f>[2]升级消耗!$N84</f>
        <v>79461</v>
      </c>
      <c r="V3384">
        <f t="shared" si="2387"/>
        <v>1.95</v>
      </c>
      <c r="AA3384" s="5">
        <f t="shared" si="2340"/>
        <v>860</v>
      </c>
    </row>
    <row r="3385" spans="1:27">
      <c r="A3385" s="5">
        <f t="shared" si="2332"/>
        <v>1012082</v>
      </c>
      <c r="B3385" s="5">
        <f t="shared" si="2384"/>
        <v>1012</v>
      </c>
      <c r="C3385" s="5">
        <f>VLOOKUP(B3385,[1]role!$A:$J,10,1)</f>
        <v>56</v>
      </c>
      <c r="D3385" s="5">
        <f t="shared" si="2385"/>
        <v>82</v>
      </c>
      <c r="E3385" s="10" t="s">
        <v>242</v>
      </c>
      <c r="F3385" s="5">
        <f>[2]攻击!$P87</f>
        <v>28969</v>
      </c>
      <c r="G3385" s="5">
        <f t="shared" si="2334"/>
        <v>472</v>
      </c>
      <c r="H3385" s="5">
        <v>0</v>
      </c>
      <c r="I3385" s="6">
        <f t="shared" si="2335"/>
        <v>870</v>
      </c>
      <c r="J3385">
        <v>0</v>
      </c>
      <c r="K3385" s="11">
        <f t="shared" si="2336"/>
        <v>8</v>
      </c>
      <c r="L3385">
        <v>0</v>
      </c>
      <c r="M3385">
        <v>0</v>
      </c>
      <c r="N3385" s="7">
        <v>0</v>
      </c>
      <c r="O3385" s="7" t="str">
        <f t="shared" ref="O3385:Q3385" si="2395">O3285</f>
        <v>1-1,2-83</v>
      </c>
      <c r="P3385" s="5" t="str">
        <f t="shared" si="2338"/>
        <v>1-81370</v>
      </c>
      <c r="Q3385" s="7">
        <f t="shared" si="2395"/>
        <v>0</v>
      </c>
      <c r="R3385" s="5">
        <f t="shared" si="2339"/>
        <v>28969</v>
      </c>
      <c r="S3385" s="5">
        <v>15</v>
      </c>
      <c r="T3385" s="5">
        <v>0</v>
      </c>
      <c r="U3385">
        <f>[2]升级消耗!$N85</f>
        <v>81370</v>
      </c>
      <c r="V3385">
        <f t="shared" si="2387"/>
        <v>1.95</v>
      </c>
      <c r="AA3385" s="5">
        <f t="shared" si="2340"/>
        <v>870</v>
      </c>
    </row>
    <row r="3386" spans="1:27">
      <c r="A3386" s="5">
        <f t="shared" si="2332"/>
        <v>1012083</v>
      </c>
      <c r="B3386" s="5">
        <f t="shared" si="2384"/>
        <v>1012</v>
      </c>
      <c r="C3386" s="5">
        <f>VLOOKUP(B3386,[1]role!$A:$J,10,1)</f>
        <v>56</v>
      </c>
      <c r="D3386" s="5">
        <f t="shared" si="2385"/>
        <v>83</v>
      </c>
      <c r="E3386" s="10" t="s">
        <v>242</v>
      </c>
      <c r="F3386" s="5">
        <f>[2]攻击!$P88</f>
        <v>29867</v>
      </c>
      <c r="G3386" s="5">
        <f t="shared" si="2334"/>
        <v>477</v>
      </c>
      <c r="H3386" s="5">
        <v>0</v>
      </c>
      <c r="I3386" s="6">
        <f t="shared" si="2335"/>
        <v>880</v>
      </c>
      <c r="J3386">
        <v>0</v>
      </c>
      <c r="K3386" s="11">
        <f t="shared" si="2336"/>
        <v>8</v>
      </c>
      <c r="L3386">
        <v>0</v>
      </c>
      <c r="M3386">
        <v>0</v>
      </c>
      <c r="N3386" s="7">
        <v>0</v>
      </c>
      <c r="O3386" s="7" t="str">
        <f t="shared" ref="O3386:Q3386" si="2396">O3286</f>
        <v>1-1,2-84</v>
      </c>
      <c r="P3386" s="5" t="str">
        <f t="shared" si="2338"/>
        <v>1-83263</v>
      </c>
      <c r="Q3386" s="7">
        <f t="shared" si="2396"/>
        <v>0</v>
      </c>
      <c r="R3386" s="5">
        <f t="shared" si="2339"/>
        <v>29867</v>
      </c>
      <c r="S3386" s="5">
        <v>15</v>
      </c>
      <c r="T3386" s="5">
        <v>0</v>
      </c>
      <c r="U3386">
        <f>[2]升级消耗!$N86</f>
        <v>83263</v>
      </c>
      <c r="V3386">
        <f t="shared" si="2387"/>
        <v>1.95</v>
      </c>
      <c r="AA3386" s="5">
        <f t="shared" si="2340"/>
        <v>880</v>
      </c>
    </row>
    <row r="3387" spans="1:27">
      <c r="A3387" s="5">
        <f t="shared" si="2332"/>
        <v>1012084</v>
      </c>
      <c r="B3387" s="5">
        <f t="shared" si="2384"/>
        <v>1012</v>
      </c>
      <c r="C3387" s="5">
        <f>VLOOKUP(B3387,[1]role!$A:$J,10,1)</f>
        <v>56</v>
      </c>
      <c r="D3387" s="5">
        <f t="shared" si="2385"/>
        <v>84</v>
      </c>
      <c r="E3387" s="10" t="s">
        <v>242</v>
      </c>
      <c r="F3387" s="5">
        <f>[2]攻击!$P89</f>
        <v>30773</v>
      </c>
      <c r="G3387" s="5">
        <f t="shared" si="2334"/>
        <v>482</v>
      </c>
      <c r="H3387" s="5">
        <v>0</v>
      </c>
      <c r="I3387" s="6">
        <f t="shared" si="2335"/>
        <v>890</v>
      </c>
      <c r="J3387">
        <v>0</v>
      </c>
      <c r="K3387" s="11">
        <f t="shared" si="2336"/>
        <v>8</v>
      </c>
      <c r="L3387">
        <v>0</v>
      </c>
      <c r="M3387">
        <v>0</v>
      </c>
      <c r="N3387" s="7">
        <v>0</v>
      </c>
      <c r="O3387" s="7" t="str">
        <f t="shared" ref="O3387:Q3387" si="2397">O3287</f>
        <v>1-1,2-85</v>
      </c>
      <c r="P3387" s="5" t="str">
        <f t="shared" si="2338"/>
        <v>1-85115</v>
      </c>
      <c r="Q3387" s="7">
        <f t="shared" si="2397"/>
        <v>0</v>
      </c>
      <c r="R3387" s="5">
        <f t="shared" si="2339"/>
        <v>30773</v>
      </c>
      <c r="S3387" s="5">
        <v>15</v>
      </c>
      <c r="T3387" s="5">
        <v>0</v>
      </c>
      <c r="U3387">
        <f>[2]升级消耗!$N87</f>
        <v>85115</v>
      </c>
      <c r="V3387">
        <f t="shared" si="2387"/>
        <v>1.95</v>
      </c>
      <c r="AA3387" s="5">
        <f t="shared" si="2340"/>
        <v>890</v>
      </c>
    </row>
    <row r="3388" spans="1:27">
      <c r="A3388" s="5">
        <f t="shared" si="2332"/>
        <v>1012085</v>
      </c>
      <c r="B3388" s="5">
        <f t="shared" si="2384"/>
        <v>1012</v>
      </c>
      <c r="C3388" s="5">
        <f>VLOOKUP(B3388,[1]role!$A:$J,10,1)</f>
        <v>56</v>
      </c>
      <c r="D3388" s="5">
        <f t="shared" si="2385"/>
        <v>85</v>
      </c>
      <c r="E3388" s="10" t="s">
        <v>242</v>
      </c>
      <c r="F3388" s="5">
        <f>[2]攻击!$P90</f>
        <v>31680</v>
      </c>
      <c r="G3388" s="5">
        <f t="shared" si="2334"/>
        <v>487</v>
      </c>
      <c r="H3388" s="5">
        <v>0</v>
      </c>
      <c r="I3388" s="6">
        <f t="shared" si="2335"/>
        <v>900</v>
      </c>
      <c r="J3388">
        <v>0</v>
      </c>
      <c r="K3388" s="11">
        <f t="shared" si="2336"/>
        <v>8</v>
      </c>
      <c r="L3388">
        <v>0</v>
      </c>
      <c r="M3388">
        <v>0</v>
      </c>
      <c r="N3388" s="7">
        <v>0</v>
      </c>
      <c r="O3388" s="7" t="str">
        <f t="shared" ref="O3388:Q3388" si="2398">O3288</f>
        <v>1-1,2-86</v>
      </c>
      <c r="P3388" s="5" t="str">
        <f t="shared" si="2338"/>
        <v>1-86929</v>
      </c>
      <c r="Q3388" s="7">
        <f t="shared" si="2398"/>
        <v>0</v>
      </c>
      <c r="R3388" s="5">
        <f t="shared" si="2339"/>
        <v>31680</v>
      </c>
      <c r="S3388" s="5">
        <v>15</v>
      </c>
      <c r="T3388" s="5">
        <v>0</v>
      </c>
      <c r="U3388">
        <f>[2]升级消耗!$N88</f>
        <v>86929</v>
      </c>
      <c r="V3388">
        <f t="shared" si="2387"/>
        <v>1.95</v>
      </c>
      <c r="AA3388" s="5">
        <f t="shared" si="2340"/>
        <v>900</v>
      </c>
    </row>
    <row r="3389" spans="1:27">
      <c r="A3389" s="5">
        <f t="shared" si="2332"/>
        <v>1012086</v>
      </c>
      <c r="B3389" s="5">
        <f t="shared" si="2384"/>
        <v>1012</v>
      </c>
      <c r="C3389" s="5">
        <f>VLOOKUP(B3389,[1]role!$A:$J,10,1)</f>
        <v>56</v>
      </c>
      <c r="D3389" s="5">
        <f t="shared" si="2385"/>
        <v>86</v>
      </c>
      <c r="E3389" s="10" t="s">
        <v>242</v>
      </c>
      <c r="F3389" s="5">
        <f>[2]攻击!$P91</f>
        <v>32595</v>
      </c>
      <c r="G3389" s="5">
        <f t="shared" si="2334"/>
        <v>492</v>
      </c>
      <c r="H3389" s="5">
        <v>0</v>
      </c>
      <c r="I3389" s="6">
        <f t="shared" si="2335"/>
        <v>910</v>
      </c>
      <c r="J3389">
        <v>0</v>
      </c>
      <c r="K3389" s="11">
        <f t="shared" si="2336"/>
        <v>8</v>
      </c>
      <c r="L3389">
        <v>0</v>
      </c>
      <c r="M3389">
        <v>0</v>
      </c>
      <c r="N3389" s="7">
        <v>0</v>
      </c>
      <c r="O3389" s="7" t="str">
        <f t="shared" ref="O3389:Q3389" si="2399">O3289</f>
        <v>1-1,2-87</v>
      </c>
      <c r="P3389" s="5" t="str">
        <f t="shared" si="2338"/>
        <v>1-88702</v>
      </c>
      <c r="Q3389" s="7">
        <f t="shared" si="2399"/>
        <v>0</v>
      </c>
      <c r="R3389" s="5">
        <f t="shared" si="2339"/>
        <v>32595</v>
      </c>
      <c r="S3389" s="5">
        <v>15</v>
      </c>
      <c r="T3389" s="5">
        <v>0</v>
      </c>
      <c r="U3389">
        <f>[2]升级消耗!$N89</f>
        <v>88702</v>
      </c>
      <c r="V3389">
        <f t="shared" si="2387"/>
        <v>1.95</v>
      </c>
      <c r="AA3389" s="5">
        <f t="shared" si="2340"/>
        <v>910</v>
      </c>
    </row>
    <row r="3390" spans="1:27">
      <c r="A3390" s="5">
        <f t="shared" si="2332"/>
        <v>1012087</v>
      </c>
      <c r="B3390" s="5">
        <f t="shared" si="2384"/>
        <v>1012</v>
      </c>
      <c r="C3390" s="5">
        <f>VLOOKUP(B3390,[1]role!$A:$J,10,1)</f>
        <v>56</v>
      </c>
      <c r="D3390" s="5">
        <f t="shared" si="2385"/>
        <v>87</v>
      </c>
      <c r="E3390" s="10" t="s">
        <v>242</v>
      </c>
      <c r="F3390" s="5">
        <f>[2]攻击!$P92</f>
        <v>33510</v>
      </c>
      <c r="G3390" s="5">
        <f t="shared" si="2334"/>
        <v>497</v>
      </c>
      <c r="H3390" s="5">
        <v>0</v>
      </c>
      <c r="I3390" s="6">
        <f t="shared" si="2335"/>
        <v>920</v>
      </c>
      <c r="J3390">
        <v>0</v>
      </c>
      <c r="K3390" s="11">
        <f t="shared" si="2336"/>
        <v>8</v>
      </c>
      <c r="L3390">
        <v>0</v>
      </c>
      <c r="M3390">
        <v>0</v>
      </c>
      <c r="N3390" s="7">
        <v>0</v>
      </c>
      <c r="O3390" s="7" t="str">
        <f t="shared" ref="O3390:Q3390" si="2400">O3290</f>
        <v>1-1,2-88</v>
      </c>
      <c r="P3390" s="5" t="str">
        <f t="shared" si="2338"/>
        <v>1-90459</v>
      </c>
      <c r="Q3390" s="7">
        <f t="shared" si="2400"/>
        <v>0</v>
      </c>
      <c r="R3390" s="5">
        <f t="shared" si="2339"/>
        <v>33510</v>
      </c>
      <c r="S3390" s="5">
        <v>15</v>
      </c>
      <c r="T3390" s="5">
        <v>0</v>
      </c>
      <c r="U3390">
        <f>[2]升级消耗!$N90</f>
        <v>90459</v>
      </c>
      <c r="V3390">
        <f t="shared" si="2387"/>
        <v>1.95</v>
      </c>
      <c r="AA3390" s="5">
        <f t="shared" si="2340"/>
        <v>920</v>
      </c>
    </row>
    <row r="3391" spans="1:27">
      <c r="A3391" s="5">
        <f t="shared" si="2332"/>
        <v>1012088</v>
      </c>
      <c r="B3391" s="5">
        <f t="shared" si="2384"/>
        <v>1012</v>
      </c>
      <c r="C3391" s="5">
        <f>VLOOKUP(B3391,[1]role!$A:$J,10,1)</f>
        <v>56</v>
      </c>
      <c r="D3391" s="5">
        <f t="shared" si="2385"/>
        <v>88</v>
      </c>
      <c r="E3391" s="10" t="s">
        <v>242</v>
      </c>
      <c r="F3391" s="5">
        <f>[2]攻击!$P93</f>
        <v>34434</v>
      </c>
      <c r="G3391" s="5">
        <f t="shared" si="2334"/>
        <v>502</v>
      </c>
      <c r="H3391" s="5">
        <v>0</v>
      </c>
      <c r="I3391" s="6">
        <f t="shared" si="2335"/>
        <v>930</v>
      </c>
      <c r="J3391">
        <v>0</v>
      </c>
      <c r="K3391" s="11">
        <f t="shared" si="2336"/>
        <v>8</v>
      </c>
      <c r="L3391">
        <v>0</v>
      </c>
      <c r="M3391">
        <v>0</v>
      </c>
      <c r="N3391" s="7">
        <v>0</v>
      </c>
      <c r="O3391" s="7" t="str">
        <f t="shared" ref="O3391:Q3391" si="2401">O3291</f>
        <v>1-1,2-89</v>
      </c>
      <c r="P3391" s="5" t="str">
        <f t="shared" si="2338"/>
        <v>1-92219</v>
      </c>
      <c r="Q3391" s="7">
        <f t="shared" si="2401"/>
        <v>0</v>
      </c>
      <c r="R3391" s="5">
        <f t="shared" si="2339"/>
        <v>34434</v>
      </c>
      <c r="S3391" s="5">
        <v>15</v>
      </c>
      <c r="T3391" s="5">
        <v>0</v>
      </c>
      <c r="U3391">
        <f>[2]升级消耗!$N91</f>
        <v>92219</v>
      </c>
      <c r="V3391">
        <f t="shared" si="2387"/>
        <v>1.95</v>
      </c>
      <c r="AA3391" s="5">
        <f t="shared" si="2340"/>
        <v>930</v>
      </c>
    </row>
    <row r="3392" spans="1:27">
      <c r="A3392" s="5">
        <f t="shared" si="2332"/>
        <v>1012089</v>
      </c>
      <c r="B3392" s="5">
        <f t="shared" si="2384"/>
        <v>1012</v>
      </c>
      <c r="C3392" s="5">
        <f>VLOOKUP(B3392,[1]role!$A:$J,10,1)</f>
        <v>56</v>
      </c>
      <c r="D3392" s="5">
        <f t="shared" si="2385"/>
        <v>89</v>
      </c>
      <c r="E3392" s="10" t="s">
        <v>242</v>
      </c>
      <c r="F3392" s="5">
        <f>[2]攻击!$P94</f>
        <v>35358</v>
      </c>
      <c r="G3392" s="5">
        <f t="shared" si="2334"/>
        <v>508</v>
      </c>
      <c r="H3392" s="5">
        <v>0</v>
      </c>
      <c r="I3392" s="6">
        <f t="shared" si="2335"/>
        <v>940</v>
      </c>
      <c r="J3392">
        <v>0</v>
      </c>
      <c r="K3392" s="11">
        <f t="shared" si="2336"/>
        <v>8</v>
      </c>
      <c r="L3392">
        <v>0</v>
      </c>
      <c r="M3392">
        <v>0</v>
      </c>
      <c r="N3392" s="7">
        <v>0</v>
      </c>
      <c r="O3392" s="7" t="str">
        <f t="shared" ref="O3392:Q3392" si="2402">O3292</f>
        <v>1-1,2-90</v>
      </c>
      <c r="P3392" s="5" t="str">
        <f t="shared" si="2338"/>
        <v>1-93918</v>
      </c>
      <c r="Q3392" s="7">
        <f t="shared" si="2402"/>
        <v>0</v>
      </c>
      <c r="R3392" s="5">
        <f t="shared" si="2339"/>
        <v>35358</v>
      </c>
      <c r="S3392" s="5">
        <v>15</v>
      </c>
      <c r="T3392" s="5">
        <v>0</v>
      </c>
      <c r="U3392">
        <f>[2]升级消耗!$N92</f>
        <v>93918</v>
      </c>
      <c r="V3392">
        <f t="shared" si="2387"/>
        <v>1.95</v>
      </c>
      <c r="AA3392" s="5">
        <f t="shared" si="2340"/>
        <v>940</v>
      </c>
    </row>
    <row r="3393" spans="1:27">
      <c r="A3393" s="5">
        <f t="shared" si="2332"/>
        <v>1012090</v>
      </c>
      <c r="B3393" s="5">
        <f t="shared" si="2384"/>
        <v>1012</v>
      </c>
      <c r="C3393" s="5">
        <f>VLOOKUP(B3393,[1]role!$A:$J,10,1)</f>
        <v>56</v>
      </c>
      <c r="D3393" s="5">
        <f t="shared" si="2385"/>
        <v>90</v>
      </c>
      <c r="E3393" s="10" t="s">
        <v>242</v>
      </c>
      <c r="F3393" s="5">
        <f>[2]攻击!$P95</f>
        <v>36291</v>
      </c>
      <c r="G3393" s="5">
        <f t="shared" si="2334"/>
        <v>513</v>
      </c>
      <c r="H3393" s="5">
        <v>0</v>
      </c>
      <c r="I3393" s="6">
        <f t="shared" si="2335"/>
        <v>950</v>
      </c>
      <c r="J3393">
        <v>0</v>
      </c>
      <c r="K3393" s="11">
        <f t="shared" si="2336"/>
        <v>8</v>
      </c>
      <c r="L3393">
        <v>0</v>
      </c>
      <c r="M3393">
        <v>0</v>
      </c>
      <c r="N3393" s="7">
        <v>0</v>
      </c>
      <c r="O3393" s="7" t="str">
        <f t="shared" ref="O3393:Q3393" si="2403">O3293</f>
        <v>1-1,2-91</v>
      </c>
      <c r="P3393" s="5" t="str">
        <f t="shared" si="2338"/>
        <v>1-95618</v>
      </c>
      <c r="Q3393" s="7">
        <f t="shared" si="2403"/>
        <v>0</v>
      </c>
      <c r="R3393" s="5">
        <f t="shared" si="2339"/>
        <v>36291</v>
      </c>
      <c r="S3393" s="5">
        <v>15</v>
      </c>
      <c r="T3393" s="5">
        <v>0</v>
      </c>
      <c r="U3393">
        <f>[2]升级消耗!$N93</f>
        <v>95618</v>
      </c>
      <c r="V3393">
        <f t="shared" si="2387"/>
        <v>1.95</v>
      </c>
      <c r="AA3393" s="5">
        <f t="shared" si="2340"/>
        <v>950</v>
      </c>
    </row>
    <row r="3394" spans="1:27">
      <c r="A3394" s="5">
        <f t="shared" si="2332"/>
        <v>1012091</v>
      </c>
      <c r="B3394" s="5">
        <f t="shared" si="2384"/>
        <v>1012</v>
      </c>
      <c r="C3394" s="5">
        <f>VLOOKUP(B3394,[1]role!$A:$J,10,1)</f>
        <v>56</v>
      </c>
      <c r="D3394" s="5">
        <f t="shared" si="2385"/>
        <v>91</v>
      </c>
      <c r="E3394" s="10" t="s">
        <v>242</v>
      </c>
      <c r="F3394" s="5">
        <f>[2]攻击!$P96</f>
        <v>37224</v>
      </c>
      <c r="G3394" s="5">
        <f t="shared" si="2334"/>
        <v>518</v>
      </c>
      <c r="H3394" s="5">
        <v>0</v>
      </c>
      <c r="I3394" s="6">
        <f t="shared" si="2335"/>
        <v>960</v>
      </c>
      <c r="J3394">
        <v>0</v>
      </c>
      <c r="K3394" s="11">
        <f t="shared" si="2336"/>
        <v>8</v>
      </c>
      <c r="L3394">
        <v>0</v>
      </c>
      <c r="M3394">
        <v>0</v>
      </c>
      <c r="N3394" s="7">
        <v>0</v>
      </c>
      <c r="O3394" s="7" t="str">
        <f t="shared" ref="O3394:Q3394" si="2404">O3294</f>
        <v>1-1,2-92</v>
      </c>
      <c r="P3394" s="5" t="str">
        <f t="shared" si="2338"/>
        <v>1-97256</v>
      </c>
      <c r="Q3394" s="7">
        <f t="shared" si="2404"/>
        <v>0</v>
      </c>
      <c r="R3394" s="5">
        <f t="shared" si="2339"/>
        <v>37224</v>
      </c>
      <c r="S3394" s="5">
        <v>15</v>
      </c>
      <c r="T3394" s="5">
        <v>0</v>
      </c>
      <c r="U3394">
        <f>[2]升级消耗!$N94</f>
        <v>97256</v>
      </c>
      <c r="V3394">
        <f t="shared" si="2387"/>
        <v>1.95</v>
      </c>
      <c r="AA3394" s="5">
        <f t="shared" si="2340"/>
        <v>960</v>
      </c>
    </row>
    <row r="3395" spans="1:27">
      <c r="A3395" s="5">
        <f t="shared" si="2332"/>
        <v>1012092</v>
      </c>
      <c r="B3395" s="5">
        <f t="shared" si="2384"/>
        <v>1012</v>
      </c>
      <c r="C3395" s="5">
        <f>VLOOKUP(B3395,[1]role!$A:$J,10,1)</f>
        <v>56</v>
      </c>
      <c r="D3395" s="5">
        <f t="shared" si="2385"/>
        <v>92</v>
      </c>
      <c r="E3395" s="10" t="s">
        <v>242</v>
      </c>
      <c r="F3395" s="5">
        <f>[2]攻击!$P97</f>
        <v>38165</v>
      </c>
      <c r="G3395" s="5">
        <f t="shared" si="2334"/>
        <v>523</v>
      </c>
      <c r="H3395" s="5">
        <v>0</v>
      </c>
      <c r="I3395" s="6">
        <f t="shared" si="2335"/>
        <v>970</v>
      </c>
      <c r="J3395">
        <v>0</v>
      </c>
      <c r="K3395" s="11">
        <f t="shared" si="2336"/>
        <v>8</v>
      </c>
      <c r="L3395">
        <v>0</v>
      </c>
      <c r="M3395">
        <v>0</v>
      </c>
      <c r="N3395" s="7">
        <v>0</v>
      </c>
      <c r="O3395" s="7" t="str">
        <f t="shared" ref="O3395:Q3395" si="2405">O3295</f>
        <v>1-1,2-93</v>
      </c>
      <c r="P3395" s="5" t="str">
        <f t="shared" si="2338"/>
        <v>1-98896</v>
      </c>
      <c r="Q3395" s="7">
        <f t="shared" si="2405"/>
        <v>0</v>
      </c>
      <c r="R3395" s="5">
        <f t="shared" si="2339"/>
        <v>38165</v>
      </c>
      <c r="S3395" s="5">
        <v>15</v>
      </c>
      <c r="T3395" s="5">
        <v>0</v>
      </c>
      <c r="U3395">
        <f>[2]升级消耗!$N95</f>
        <v>98896</v>
      </c>
      <c r="V3395">
        <f t="shared" si="2387"/>
        <v>1.95</v>
      </c>
      <c r="AA3395" s="5">
        <f t="shared" si="2340"/>
        <v>970</v>
      </c>
    </row>
    <row r="3396" spans="1:27">
      <c r="A3396" s="5">
        <f t="shared" ref="A3396:A3459" si="2406">A3096+1000</f>
        <v>1012093</v>
      </c>
      <c r="B3396" s="5">
        <f t="shared" si="2384"/>
        <v>1012</v>
      </c>
      <c r="C3396" s="5">
        <f>VLOOKUP(B3396,[1]role!$A:$J,10,1)</f>
        <v>56</v>
      </c>
      <c r="D3396" s="5">
        <f t="shared" si="2385"/>
        <v>93</v>
      </c>
      <c r="E3396" s="10" t="s">
        <v>242</v>
      </c>
      <c r="F3396" s="5">
        <f>[2]攻击!$P98</f>
        <v>39107</v>
      </c>
      <c r="G3396" s="5">
        <f t="shared" si="2334"/>
        <v>528</v>
      </c>
      <c r="H3396" s="5">
        <v>0</v>
      </c>
      <c r="I3396" s="6">
        <f t="shared" si="2335"/>
        <v>980</v>
      </c>
      <c r="J3396">
        <v>0</v>
      </c>
      <c r="K3396" s="11">
        <f t="shared" si="2336"/>
        <v>8</v>
      </c>
      <c r="L3396">
        <v>0</v>
      </c>
      <c r="M3396">
        <v>0</v>
      </c>
      <c r="N3396" s="7">
        <v>0</v>
      </c>
      <c r="O3396" s="7" t="str">
        <f t="shared" ref="O3396:Q3396" si="2407">O3296</f>
        <v>1-1,2-94</v>
      </c>
      <c r="P3396" s="5" t="str">
        <f t="shared" si="2338"/>
        <v>1-100475</v>
      </c>
      <c r="Q3396" s="7">
        <f t="shared" si="2407"/>
        <v>0</v>
      </c>
      <c r="R3396" s="5">
        <f t="shared" si="2339"/>
        <v>39107</v>
      </c>
      <c r="S3396" s="5">
        <v>15</v>
      </c>
      <c r="T3396" s="5">
        <v>0</v>
      </c>
      <c r="U3396">
        <f>[2]升级消耗!$N96</f>
        <v>100475</v>
      </c>
      <c r="V3396">
        <f t="shared" si="2387"/>
        <v>1.95</v>
      </c>
      <c r="AA3396" s="5">
        <f t="shared" si="2340"/>
        <v>980</v>
      </c>
    </row>
    <row r="3397" spans="1:27">
      <c r="A3397" s="5">
        <f t="shared" si="2406"/>
        <v>1012094</v>
      </c>
      <c r="B3397" s="5">
        <f t="shared" si="2384"/>
        <v>1012</v>
      </c>
      <c r="C3397" s="5">
        <f>VLOOKUP(B3397,[1]role!$A:$J,10,1)</f>
        <v>56</v>
      </c>
      <c r="D3397" s="5">
        <f t="shared" si="2385"/>
        <v>94</v>
      </c>
      <c r="E3397" s="10" t="s">
        <v>242</v>
      </c>
      <c r="F3397" s="5">
        <f>[2]攻击!$P99</f>
        <v>40057</v>
      </c>
      <c r="G3397" s="5">
        <f t="shared" ref="G3397:G3460" si="2408">INT(I3397/V3397)+26</f>
        <v>533</v>
      </c>
      <c r="H3397" s="5">
        <v>0</v>
      </c>
      <c r="I3397" s="6">
        <f t="shared" ref="I3397:I3460" si="2409">INT(AA3397)</f>
        <v>990</v>
      </c>
      <c r="J3397">
        <v>0</v>
      </c>
      <c r="K3397" s="11">
        <f t="shared" ref="K3397:K3460" si="2410">IF(B3397=2008,10,IF(B3397&gt;3000,10,IF(B3397&gt;2000,5,8)))</f>
        <v>8</v>
      </c>
      <c r="L3397">
        <v>0</v>
      </c>
      <c r="M3397">
        <v>0</v>
      </c>
      <c r="N3397" s="7">
        <v>0</v>
      </c>
      <c r="O3397" s="7" t="str">
        <f t="shared" ref="O3397:Q3397" si="2411">O3297</f>
        <v>1-1,2-95</v>
      </c>
      <c r="P3397" s="5" t="str">
        <f t="shared" ref="P3397:P3460" si="2412">"1-"&amp;U3397</f>
        <v>1-102053</v>
      </c>
      <c r="Q3397" s="7">
        <f t="shared" si="2411"/>
        <v>0</v>
      </c>
      <c r="R3397" s="5">
        <f t="shared" ref="R3397:R3460" si="2413">F3397</f>
        <v>40057</v>
      </c>
      <c r="S3397" s="5">
        <v>15</v>
      </c>
      <c r="T3397" s="5">
        <v>0</v>
      </c>
      <c r="U3397">
        <f>[2]升级消耗!$N97</f>
        <v>102053</v>
      </c>
      <c r="V3397">
        <f t="shared" si="2387"/>
        <v>1.95</v>
      </c>
      <c r="AA3397" s="5">
        <f t="shared" ref="AA3397:AA3460" si="2414">50+D3397*10</f>
        <v>990</v>
      </c>
    </row>
    <row r="3398" spans="1:27">
      <c r="A3398" s="5">
        <f t="shared" si="2406"/>
        <v>1012095</v>
      </c>
      <c r="B3398" s="5">
        <f t="shared" si="2384"/>
        <v>1012</v>
      </c>
      <c r="C3398" s="5">
        <f>VLOOKUP(B3398,[1]role!$A:$J,10,1)</f>
        <v>56</v>
      </c>
      <c r="D3398" s="5">
        <f t="shared" si="2385"/>
        <v>95</v>
      </c>
      <c r="E3398" s="10" t="s">
        <v>242</v>
      </c>
      <c r="F3398" s="5">
        <f>[2]攻击!$P100</f>
        <v>41008</v>
      </c>
      <c r="G3398" s="5">
        <f t="shared" si="2408"/>
        <v>538</v>
      </c>
      <c r="H3398" s="5">
        <v>0</v>
      </c>
      <c r="I3398" s="6">
        <f t="shared" si="2409"/>
        <v>1000</v>
      </c>
      <c r="J3398">
        <v>0</v>
      </c>
      <c r="K3398" s="11">
        <f t="shared" si="2410"/>
        <v>8</v>
      </c>
      <c r="L3398">
        <v>0</v>
      </c>
      <c r="M3398">
        <v>0</v>
      </c>
      <c r="N3398" s="7">
        <v>0</v>
      </c>
      <c r="O3398" s="7" t="str">
        <f t="shared" ref="O3398:Q3398" si="2415">O3298</f>
        <v>1-1,2-96</v>
      </c>
      <c r="P3398" s="5" t="str">
        <f t="shared" si="2412"/>
        <v>1-103590</v>
      </c>
      <c r="Q3398" s="7">
        <f t="shared" si="2415"/>
        <v>0</v>
      </c>
      <c r="R3398" s="5">
        <f t="shared" si="2413"/>
        <v>41008</v>
      </c>
      <c r="S3398" s="5">
        <v>15</v>
      </c>
      <c r="T3398" s="5">
        <v>0</v>
      </c>
      <c r="U3398">
        <f>[2]升级消耗!$N98</f>
        <v>103590</v>
      </c>
      <c r="V3398">
        <f t="shared" si="2387"/>
        <v>1.95</v>
      </c>
      <c r="AA3398" s="5">
        <f t="shared" si="2414"/>
        <v>1000</v>
      </c>
    </row>
    <row r="3399" spans="1:27">
      <c r="A3399" s="5">
        <f t="shared" si="2406"/>
        <v>1012096</v>
      </c>
      <c r="B3399" s="5">
        <f t="shared" si="2384"/>
        <v>1012</v>
      </c>
      <c r="C3399" s="5">
        <f>VLOOKUP(B3399,[1]role!$A:$J,10,1)</f>
        <v>56</v>
      </c>
      <c r="D3399" s="5">
        <f t="shared" si="2385"/>
        <v>96</v>
      </c>
      <c r="E3399" s="10" t="s">
        <v>242</v>
      </c>
      <c r="F3399" s="5">
        <f>[2]攻击!$P101</f>
        <v>41967</v>
      </c>
      <c r="G3399" s="5">
        <f t="shared" si="2408"/>
        <v>543</v>
      </c>
      <c r="H3399" s="5">
        <v>0</v>
      </c>
      <c r="I3399" s="6">
        <f t="shared" si="2409"/>
        <v>1010</v>
      </c>
      <c r="J3399">
        <v>0</v>
      </c>
      <c r="K3399" s="11">
        <f t="shared" si="2410"/>
        <v>8</v>
      </c>
      <c r="L3399">
        <v>0</v>
      </c>
      <c r="M3399">
        <v>0</v>
      </c>
      <c r="N3399" s="7">
        <v>0</v>
      </c>
      <c r="O3399" s="7" t="str">
        <f t="shared" ref="O3399:Q3399" si="2416">O3299</f>
        <v>1-1,2-97</v>
      </c>
      <c r="P3399" s="5" t="str">
        <f t="shared" si="2412"/>
        <v>1-105106</v>
      </c>
      <c r="Q3399" s="7">
        <f t="shared" si="2416"/>
        <v>0</v>
      </c>
      <c r="R3399" s="5">
        <f t="shared" si="2413"/>
        <v>41967</v>
      </c>
      <c r="S3399" s="5">
        <v>15</v>
      </c>
      <c r="T3399" s="5">
        <v>0</v>
      </c>
      <c r="U3399">
        <f>[2]升级消耗!$N99</f>
        <v>105106</v>
      </c>
      <c r="V3399">
        <f t="shared" si="2387"/>
        <v>1.95</v>
      </c>
      <c r="AA3399" s="5">
        <f t="shared" si="2414"/>
        <v>1010</v>
      </c>
    </row>
    <row r="3400" spans="1:27">
      <c r="A3400" s="5">
        <f t="shared" si="2406"/>
        <v>1012097</v>
      </c>
      <c r="B3400" s="5">
        <f t="shared" si="2384"/>
        <v>1012</v>
      </c>
      <c r="C3400" s="5">
        <f>VLOOKUP(B3400,[1]role!$A:$J,10,1)</f>
        <v>56</v>
      </c>
      <c r="D3400" s="5">
        <f t="shared" si="2385"/>
        <v>97</v>
      </c>
      <c r="E3400" s="10" t="s">
        <v>242</v>
      </c>
      <c r="F3400" s="5">
        <f>[2]攻击!$P102</f>
        <v>42926</v>
      </c>
      <c r="G3400" s="5">
        <f t="shared" si="2408"/>
        <v>549</v>
      </c>
      <c r="H3400" s="5">
        <v>0</v>
      </c>
      <c r="I3400" s="6">
        <f t="shared" si="2409"/>
        <v>1020</v>
      </c>
      <c r="J3400">
        <v>0</v>
      </c>
      <c r="K3400" s="11">
        <f t="shared" si="2410"/>
        <v>8</v>
      </c>
      <c r="L3400">
        <v>0</v>
      </c>
      <c r="M3400">
        <v>0</v>
      </c>
      <c r="N3400" s="7">
        <v>0</v>
      </c>
      <c r="O3400" s="7" t="str">
        <f t="shared" ref="O3400:Q3400" si="2417">O3300</f>
        <v>1-1,2-98</v>
      </c>
      <c r="P3400" s="5" t="str">
        <f t="shared" si="2412"/>
        <v>1-106559</v>
      </c>
      <c r="Q3400" s="7">
        <f t="shared" si="2417"/>
        <v>0</v>
      </c>
      <c r="R3400" s="5">
        <f t="shared" si="2413"/>
        <v>42926</v>
      </c>
      <c r="S3400" s="5">
        <v>15</v>
      </c>
      <c r="T3400" s="5">
        <v>0</v>
      </c>
      <c r="U3400">
        <f>[2]升级消耗!$N100</f>
        <v>106559</v>
      </c>
      <c r="V3400">
        <f t="shared" si="2387"/>
        <v>1.95</v>
      </c>
      <c r="AA3400" s="5">
        <f t="shared" si="2414"/>
        <v>1020</v>
      </c>
    </row>
    <row r="3401" spans="1:27">
      <c r="A3401" s="5">
        <f t="shared" si="2406"/>
        <v>1012098</v>
      </c>
      <c r="B3401" s="5">
        <f t="shared" si="2384"/>
        <v>1012</v>
      </c>
      <c r="C3401" s="5">
        <f>VLOOKUP(B3401,[1]role!$A:$J,10,1)</f>
        <v>56</v>
      </c>
      <c r="D3401" s="5">
        <f t="shared" si="2385"/>
        <v>98</v>
      </c>
      <c r="E3401" s="10" t="s">
        <v>242</v>
      </c>
      <c r="F3401" s="5">
        <f>[2]攻击!$P103</f>
        <v>43894</v>
      </c>
      <c r="G3401" s="5">
        <f t="shared" si="2408"/>
        <v>554</v>
      </c>
      <c r="H3401" s="5">
        <v>0</v>
      </c>
      <c r="I3401" s="6">
        <f t="shared" si="2409"/>
        <v>1030</v>
      </c>
      <c r="J3401">
        <v>0</v>
      </c>
      <c r="K3401" s="11">
        <f t="shared" si="2410"/>
        <v>8</v>
      </c>
      <c r="L3401">
        <v>0</v>
      </c>
      <c r="M3401">
        <v>0</v>
      </c>
      <c r="N3401" s="7">
        <v>0</v>
      </c>
      <c r="O3401" s="7" t="str">
        <f t="shared" ref="O3401:Q3401" si="2418">O3301</f>
        <v>1-1,2-99</v>
      </c>
      <c r="P3401" s="5" t="str">
        <f t="shared" si="2412"/>
        <v>1-108011</v>
      </c>
      <c r="Q3401" s="7">
        <f t="shared" si="2418"/>
        <v>0</v>
      </c>
      <c r="R3401" s="5">
        <f t="shared" si="2413"/>
        <v>43894</v>
      </c>
      <c r="S3401" s="5">
        <v>15</v>
      </c>
      <c r="T3401" s="5">
        <v>0</v>
      </c>
      <c r="U3401">
        <f>[2]升级消耗!$N101</f>
        <v>108011</v>
      </c>
      <c r="V3401">
        <f t="shared" si="2387"/>
        <v>1.95</v>
      </c>
      <c r="AA3401" s="5">
        <f t="shared" si="2414"/>
        <v>1030</v>
      </c>
    </row>
    <row r="3402" spans="1:27">
      <c r="A3402" s="5">
        <f t="shared" si="2406"/>
        <v>1012099</v>
      </c>
      <c r="B3402" s="5">
        <f t="shared" si="2384"/>
        <v>1012</v>
      </c>
      <c r="C3402" s="5">
        <f>VLOOKUP(B3402,[1]role!$A:$J,10,1)</f>
        <v>56</v>
      </c>
      <c r="D3402" s="5">
        <f t="shared" si="2385"/>
        <v>99</v>
      </c>
      <c r="E3402" s="10" t="s">
        <v>242</v>
      </c>
      <c r="F3402" s="5">
        <f>[2]攻击!$P104</f>
        <v>44862</v>
      </c>
      <c r="G3402" s="5">
        <f t="shared" si="2408"/>
        <v>559</v>
      </c>
      <c r="H3402" s="5">
        <v>0</v>
      </c>
      <c r="I3402" s="6">
        <f t="shared" si="2409"/>
        <v>1040</v>
      </c>
      <c r="J3402">
        <v>0</v>
      </c>
      <c r="K3402" s="11">
        <f t="shared" si="2410"/>
        <v>8</v>
      </c>
      <c r="L3402">
        <v>0</v>
      </c>
      <c r="M3402">
        <v>0</v>
      </c>
      <c r="N3402" s="7">
        <v>0</v>
      </c>
      <c r="O3402" s="7" t="str">
        <f t="shared" ref="O3402:Q3402" si="2419">O3302</f>
        <v>1-1,2-100</v>
      </c>
      <c r="P3402" s="5" t="str">
        <f t="shared" si="2412"/>
        <v>1-109420</v>
      </c>
      <c r="Q3402" s="7">
        <f t="shared" si="2419"/>
        <v>0</v>
      </c>
      <c r="R3402" s="5">
        <f t="shared" si="2413"/>
        <v>44862</v>
      </c>
      <c r="S3402" s="5">
        <v>15</v>
      </c>
      <c r="T3402" s="5">
        <v>0</v>
      </c>
      <c r="U3402">
        <f>[2]升级消耗!$N102</f>
        <v>109420</v>
      </c>
      <c r="V3402">
        <f t="shared" si="2387"/>
        <v>1.95</v>
      </c>
      <c r="AA3402" s="5">
        <f t="shared" si="2414"/>
        <v>1040</v>
      </c>
    </row>
    <row r="3403" spans="1:27">
      <c r="A3403" s="5">
        <f t="shared" si="2406"/>
        <v>1012100</v>
      </c>
      <c r="B3403" s="5">
        <f t="shared" si="2384"/>
        <v>1012</v>
      </c>
      <c r="C3403" s="5">
        <f>VLOOKUP(B3403,[1]role!$A:$J,10,1)</f>
        <v>56</v>
      </c>
      <c r="D3403" s="5">
        <f t="shared" si="2385"/>
        <v>100</v>
      </c>
      <c r="E3403" s="10" t="s">
        <v>242</v>
      </c>
      <c r="F3403" s="5">
        <f>[2]攻击!$P105</f>
        <v>45839</v>
      </c>
      <c r="G3403" s="5">
        <f t="shared" si="2408"/>
        <v>564</v>
      </c>
      <c r="H3403" s="5">
        <v>0</v>
      </c>
      <c r="I3403" s="6">
        <f t="shared" si="2409"/>
        <v>1050</v>
      </c>
      <c r="J3403">
        <v>0</v>
      </c>
      <c r="K3403" s="11">
        <f t="shared" si="2410"/>
        <v>8</v>
      </c>
      <c r="L3403">
        <v>0</v>
      </c>
      <c r="M3403">
        <v>0</v>
      </c>
      <c r="N3403" s="7">
        <v>0</v>
      </c>
      <c r="O3403" s="7" t="str">
        <f t="shared" ref="O3403:Q3403" si="2420">O3303</f>
        <v>1-1,2-101</v>
      </c>
      <c r="P3403" s="5" t="str">
        <f t="shared" si="2412"/>
        <v>1-151090</v>
      </c>
      <c r="Q3403" s="7">
        <f t="shared" si="2420"/>
        <v>0</v>
      </c>
      <c r="R3403" s="5">
        <f t="shared" si="2413"/>
        <v>45839</v>
      </c>
      <c r="S3403" s="5">
        <v>15</v>
      </c>
      <c r="T3403" s="5">
        <v>0</v>
      </c>
      <c r="U3403">
        <f>[2]升级消耗!$N103</f>
        <v>151090</v>
      </c>
      <c r="V3403">
        <f t="shared" si="2387"/>
        <v>1.95</v>
      </c>
      <c r="AA3403" s="5">
        <f t="shared" si="2414"/>
        <v>1050</v>
      </c>
    </row>
    <row r="3404" spans="1:27">
      <c r="A3404" s="5">
        <f t="shared" si="2406"/>
        <v>1012101</v>
      </c>
      <c r="B3404" s="5">
        <f t="shared" si="2384"/>
        <v>1012</v>
      </c>
      <c r="C3404" s="5">
        <f>VLOOKUP(B3404,[1]role!$A:$J,10,1)</f>
        <v>56</v>
      </c>
      <c r="D3404" s="5">
        <f t="shared" si="2385"/>
        <v>101</v>
      </c>
      <c r="E3404" s="10" t="s">
        <v>242</v>
      </c>
      <c r="F3404" s="5">
        <f>[2]攻击!$P106</f>
        <v>47300</v>
      </c>
      <c r="G3404" s="5">
        <f t="shared" si="2408"/>
        <v>569</v>
      </c>
      <c r="H3404" s="5">
        <v>0</v>
      </c>
      <c r="I3404" s="6">
        <f t="shared" si="2409"/>
        <v>1060</v>
      </c>
      <c r="J3404">
        <v>0</v>
      </c>
      <c r="K3404" s="11">
        <f t="shared" si="2410"/>
        <v>8</v>
      </c>
      <c r="L3404">
        <v>0</v>
      </c>
      <c r="M3404">
        <v>0</v>
      </c>
      <c r="N3404" s="7">
        <v>0</v>
      </c>
      <c r="O3404" s="7" t="str">
        <f t="shared" ref="O3404:Q3404" si="2421">O3304</f>
        <v>1-1,2-2</v>
      </c>
      <c r="P3404" s="5" t="str">
        <f t="shared" si="2412"/>
        <v>1-154511</v>
      </c>
      <c r="Q3404" s="7">
        <f t="shared" si="2421"/>
        <v>0</v>
      </c>
      <c r="R3404" s="5">
        <f t="shared" si="2413"/>
        <v>47300</v>
      </c>
      <c r="S3404" s="5">
        <v>15</v>
      </c>
      <c r="T3404" s="5">
        <v>0</v>
      </c>
      <c r="U3404">
        <f>[2]升级消耗!$N104</f>
        <v>154511</v>
      </c>
      <c r="V3404">
        <f t="shared" si="2387"/>
        <v>1.95</v>
      </c>
      <c r="AA3404" s="5">
        <f t="shared" si="2414"/>
        <v>1060</v>
      </c>
    </row>
    <row r="3405" spans="1:27">
      <c r="A3405" s="5">
        <f t="shared" si="2406"/>
        <v>1012102</v>
      </c>
      <c r="B3405" s="5">
        <f t="shared" si="2384"/>
        <v>1012</v>
      </c>
      <c r="C3405" s="5">
        <f>VLOOKUP(B3405,[1]role!$A:$J,10,1)</f>
        <v>56</v>
      </c>
      <c r="D3405" s="5">
        <f t="shared" si="2385"/>
        <v>102</v>
      </c>
      <c r="E3405" s="10" t="s">
        <v>242</v>
      </c>
      <c r="F3405" s="5">
        <f>[2]攻击!$P107</f>
        <v>48760</v>
      </c>
      <c r="G3405" s="5">
        <f t="shared" si="2408"/>
        <v>574</v>
      </c>
      <c r="H3405" s="5">
        <v>0</v>
      </c>
      <c r="I3405" s="6">
        <f t="shared" si="2409"/>
        <v>1070</v>
      </c>
      <c r="J3405">
        <v>0</v>
      </c>
      <c r="K3405" s="11">
        <f t="shared" si="2410"/>
        <v>8</v>
      </c>
      <c r="L3405">
        <v>0</v>
      </c>
      <c r="M3405">
        <v>0</v>
      </c>
      <c r="N3405" s="7">
        <v>0</v>
      </c>
      <c r="O3405" s="7" t="str">
        <f t="shared" ref="O3405:Q3405" si="2422">O3305</f>
        <v>1-1,2-3</v>
      </c>
      <c r="P3405" s="5" t="str">
        <f t="shared" si="2412"/>
        <v>1-157825</v>
      </c>
      <c r="Q3405" s="7">
        <f t="shared" si="2422"/>
        <v>0</v>
      </c>
      <c r="R3405" s="5">
        <f t="shared" si="2413"/>
        <v>48760</v>
      </c>
      <c r="S3405" s="5">
        <v>15</v>
      </c>
      <c r="T3405" s="5">
        <v>0</v>
      </c>
      <c r="U3405">
        <f>[2]升级消耗!$N105</f>
        <v>157825</v>
      </c>
      <c r="V3405">
        <f t="shared" si="2387"/>
        <v>1.95</v>
      </c>
      <c r="AA3405" s="5">
        <f t="shared" si="2414"/>
        <v>1070</v>
      </c>
    </row>
    <row r="3406" spans="1:27">
      <c r="A3406" s="5">
        <f t="shared" si="2406"/>
        <v>1012103</v>
      </c>
      <c r="B3406" s="5">
        <f t="shared" si="2384"/>
        <v>1012</v>
      </c>
      <c r="C3406" s="5">
        <f>VLOOKUP(B3406,[1]role!$A:$J,10,1)</f>
        <v>56</v>
      </c>
      <c r="D3406" s="5">
        <f t="shared" si="2385"/>
        <v>103</v>
      </c>
      <c r="E3406" s="10" t="s">
        <v>242</v>
      </c>
      <c r="F3406" s="5">
        <f>[2]攻击!$P108</f>
        <v>50230</v>
      </c>
      <c r="G3406" s="5">
        <f t="shared" si="2408"/>
        <v>579</v>
      </c>
      <c r="H3406" s="5">
        <v>0</v>
      </c>
      <c r="I3406" s="6">
        <f t="shared" si="2409"/>
        <v>1080</v>
      </c>
      <c r="J3406">
        <v>0</v>
      </c>
      <c r="K3406" s="11">
        <f t="shared" si="2410"/>
        <v>8</v>
      </c>
      <c r="L3406">
        <v>0</v>
      </c>
      <c r="M3406">
        <v>0</v>
      </c>
      <c r="N3406" s="7">
        <v>0</v>
      </c>
      <c r="O3406" s="7" t="str">
        <f t="shared" ref="O3406:Q3406" si="2423">O3306</f>
        <v>1-1,2-4</v>
      </c>
      <c r="P3406" s="5" t="str">
        <f t="shared" si="2412"/>
        <v>1-161091</v>
      </c>
      <c r="Q3406" s="7">
        <f t="shared" si="2423"/>
        <v>0</v>
      </c>
      <c r="R3406" s="5">
        <f t="shared" si="2413"/>
        <v>50230</v>
      </c>
      <c r="S3406" s="5">
        <v>15</v>
      </c>
      <c r="T3406" s="5">
        <v>0</v>
      </c>
      <c r="U3406">
        <f>[2]升级消耗!$N106</f>
        <v>161091</v>
      </c>
      <c r="V3406">
        <f t="shared" si="2387"/>
        <v>1.95</v>
      </c>
      <c r="AA3406" s="5">
        <f t="shared" si="2414"/>
        <v>1080</v>
      </c>
    </row>
    <row r="3407" spans="1:27">
      <c r="A3407" s="5">
        <f t="shared" si="2406"/>
        <v>1012104</v>
      </c>
      <c r="B3407" s="5">
        <f t="shared" si="2384"/>
        <v>1012</v>
      </c>
      <c r="C3407" s="5">
        <f>VLOOKUP(B3407,[1]role!$A:$J,10,1)</f>
        <v>56</v>
      </c>
      <c r="D3407" s="5">
        <f t="shared" si="2385"/>
        <v>104</v>
      </c>
      <c r="E3407" s="10" t="s">
        <v>242</v>
      </c>
      <c r="F3407" s="5">
        <f>[2]攻击!$P109</f>
        <v>51700</v>
      </c>
      <c r="G3407" s="5">
        <f t="shared" si="2408"/>
        <v>584</v>
      </c>
      <c r="H3407" s="5">
        <v>0</v>
      </c>
      <c r="I3407" s="6">
        <f t="shared" si="2409"/>
        <v>1090</v>
      </c>
      <c r="J3407">
        <v>0</v>
      </c>
      <c r="K3407" s="11">
        <f t="shared" si="2410"/>
        <v>8</v>
      </c>
      <c r="L3407">
        <v>0</v>
      </c>
      <c r="M3407">
        <v>0</v>
      </c>
      <c r="N3407" s="7">
        <v>0</v>
      </c>
      <c r="O3407" s="7" t="str">
        <f t="shared" ref="O3407:Q3407" si="2424">O3307</f>
        <v>1-1,2-5</v>
      </c>
      <c r="P3407" s="5" t="str">
        <f t="shared" si="2412"/>
        <v>1-164289</v>
      </c>
      <c r="Q3407" s="7">
        <f t="shared" si="2424"/>
        <v>0</v>
      </c>
      <c r="R3407" s="5">
        <f t="shared" si="2413"/>
        <v>51700</v>
      </c>
      <c r="S3407" s="5">
        <v>15</v>
      </c>
      <c r="T3407" s="5">
        <v>0</v>
      </c>
      <c r="U3407">
        <f>[2]升级消耗!$N107</f>
        <v>164289</v>
      </c>
      <c r="V3407">
        <f t="shared" si="2387"/>
        <v>1.95</v>
      </c>
      <c r="AA3407" s="5">
        <f t="shared" si="2414"/>
        <v>1090</v>
      </c>
    </row>
    <row r="3408" spans="1:27">
      <c r="A3408" s="5">
        <f t="shared" si="2406"/>
        <v>1012105</v>
      </c>
      <c r="B3408" s="5">
        <f t="shared" si="2384"/>
        <v>1012</v>
      </c>
      <c r="C3408" s="5">
        <f>VLOOKUP(B3408,[1]role!$A:$J,10,1)</f>
        <v>56</v>
      </c>
      <c r="D3408" s="5">
        <f t="shared" si="2385"/>
        <v>105</v>
      </c>
      <c r="E3408" s="10" t="s">
        <v>242</v>
      </c>
      <c r="F3408" s="5">
        <f>[2]攻击!$P110</f>
        <v>53178</v>
      </c>
      <c r="G3408" s="5">
        <f t="shared" si="2408"/>
        <v>590</v>
      </c>
      <c r="H3408" s="5">
        <v>0</v>
      </c>
      <c r="I3408" s="6">
        <f t="shared" si="2409"/>
        <v>1100</v>
      </c>
      <c r="J3408">
        <v>0</v>
      </c>
      <c r="K3408" s="11">
        <f t="shared" si="2410"/>
        <v>8</v>
      </c>
      <c r="L3408">
        <v>0</v>
      </c>
      <c r="M3408">
        <v>0</v>
      </c>
      <c r="N3408" s="7">
        <v>0</v>
      </c>
      <c r="O3408" s="7" t="str">
        <f t="shared" ref="O3408:Q3408" si="2425">O3308</f>
        <v>1-1,2-6</v>
      </c>
      <c r="P3408" s="5" t="str">
        <f t="shared" si="2412"/>
        <v>1-167400</v>
      </c>
      <c r="Q3408" s="7">
        <f t="shared" si="2425"/>
        <v>0</v>
      </c>
      <c r="R3408" s="5">
        <f t="shared" si="2413"/>
        <v>53178</v>
      </c>
      <c r="S3408" s="5">
        <v>15</v>
      </c>
      <c r="T3408" s="5">
        <v>0</v>
      </c>
      <c r="U3408">
        <f>[2]升级消耗!$N108</f>
        <v>167400</v>
      </c>
      <c r="V3408">
        <f t="shared" si="2387"/>
        <v>1.95</v>
      </c>
      <c r="AA3408" s="5">
        <f t="shared" si="2414"/>
        <v>1100</v>
      </c>
    </row>
    <row r="3409" spans="1:27">
      <c r="A3409" s="5">
        <f t="shared" si="2406"/>
        <v>1012106</v>
      </c>
      <c r="B3409" s="5">
        <f t="shared" si="2384"/>
        <v>1012</v>
      </c>
      <c r="C3409" s="5">
        <f>VLOOKUP(B3409,[1]role!$A:$J,10,1)</f>
        <v>56</v>
      </c>
      <c r="D3409" s="5">
        <f t="shared" si="2385"/>
        <v>106</v>
      </c>
      <c r="E3409" s="10" t="s">
        <v>242</v>
      </c>
      <c r="F3409" s="5">
        <f>[2]攻击!$P111</f>
        <v>54656</v>
      </c>
      <c r="G3409" s="5">
        <f t="shared" si="2408"/>
        <v>595</v>
      </c>
      <c r="H3409" s="5">
        <v>0</v>
      </c>
      <c r="I3409" s="6">
        <f t="shared" si="2409"/>
        <v>1110</v>
      </c>
      <c r="J3409">
        <v>0</v>
      </c>
      <c r="K3409" s="11">
        <f t="shared" si="2410"/>
        <v>8</v>
      </c>
      <c r="L3409">
        <v>0</v>
      </c>
      <c r="M3409">
        <v>0</v>
      </c>
      <c r="N3409" s="7">
        <v>0</v>
      </c>
      <c r="O3409" s="7" t="str">
        <f t="shared" ref="O3409:Q3409" si="2426">O3309</f>
        <v>1-1,2-7</v>
      </c>
      <c r="P3409" s="5" t="str">
        <f t="shared" si="2412"/>
        <v>1-170421</v>
      </c>
      <c r="Q3409" s="7">
        <f t="shared" si="2426"/>
        <v>0</v>
      </c>
      <c r="R3409" s="5">
        <f t="shared" si="2413"/>
        <v>54656</v>
      </c>
      <c r="S3409" s="5">
        <v>15</v>
      </c>
      <c r="T3409" s="5">
        <v>0</v>
      </c>
      <c r="U3409">
        <f>[2]升级消耗!$N109</f>
        <v>170421</v>
      </c>
      <c r="V3409">
        <f t="shared" si="2387"/>
        <v>1.95</v>
      </c>
      <c r="AA3409" s="5">
        <f t="shared" si="2414"/>
        <v>1110</v>
      </c>
    </row>
    <row r="3410" spans="1:27">
      <c r="A3410" s="5">
        <f t="shared" si="2406"/>
        <v>1012107</v>
      </c>
      <c r="B3410" s="5">
        <f t="shared" si="2384"/>
        <v>1012</v>
      </c>
      <c r="C3410" s="5">
        <f>VLOOKUP(B3410,[1]role!$A:$J,10,1)</f>
        <v>56</v>
      </c>
      <c r="D3410" s="5">
        <f t="shared" si="2385"/>
        <v>107</v>
      </c>
      <c r="E3410" s="10" t="s">
        <v>242</v>
      </c>
      <c r="F3410" s="5">
        <f>[2]攻击!$P112</f>
        <v>56144</v>
      </c>
      <c r="G3410" s="5">
        <f t="shared" si="2408"/>
        <v>600</v>
      </c>
      <c r="H3410" s="5">
        <v>0</v>
      </c>
      <c r="I3410" s="6">
        <f t="shared" si="2409"/>
        <v>1120</v>
      </c>
      <c r="J3410">
        <v>0</v>
      </c>
      <c r="K3410" s="11">
        <f t="shared" si="2410"/>
        <v>8</v>
      </c>
      <c r="L3410">
        <v>0</v>
      </c>
      <c r="M3410">
        <v>0</v>
      </c>
      <c r="N3410" s="7">
        <v>0</v>
      </c>
      <c r="O3410" s="7" t="str">
        <f t="shared" ref="O3410:Q3410" si="2427">O3310</f>
        <v>1-1,2-8</v>
      </c>
      <c r="P3410" s="5" t="str">
        <f t="shared" si="2412"/>
        <v>1-173411</v>
      </c>
      <c r="Q3410" s="7">
        <f t="shared" si="2427"/>
        <v>0</v>
      </c>
      <c r="R3410" s="5">
        <f t="shared" si="2413"/>
        <v>56144</v>
      </c>
      <c r="S3410" s="5">
        <v>15</v>
      </c>
      <c r="T3410" s="5">
        <v>0</v>
      </c>
      <c r="U3410">
        <f>[2]升级消耗!$N110</f>
        <v>173411</v>
      </c>
      <c r="V3410">
        <f t="shared" si="2387"/>
        <v>1.95</v>
      </c>
      <c r="AA3410" s="5">
        <f t="shared" si="2414"/>
        <v>1120</v>
      </c>
    </row>
    <row r="3411" spans="1:27">
      <c r="A3411" s="5">
        <f t="shared" si="2406"/>
        <v>1012108</v>
      </c>
      <c r="B3411" s="5">
        <f t="shared" si="2384"/>
        <v>1012</v>
      </c>
      <c r="C3411" s="5">
        <f>VLOOKUP(B3411,[1]role!$A:$J,10,1)</f>
        <v>56</v>
      </c>
      <c r="D3411" s="5">
        <f t="shared" si="2385"/>
        <v>108</v>
      </c>
      <c r="E3411" s="10" t="s">
        <v>242</v>
      </c>
      <c r="F3411" s="5">
        <f>[2]攻击!$P113</f>
        <v>57631</v>
      </c>
      <c r="G3411" s="5">
        <f t="shared" si="2408"/>
        <v>605</v>
      </c>
      <c r="H3411" s="5">
        <v>0</v>
      </c>
      <c r="I3411" s="6">
        <f t="shared" si="2409"/>
        <v>1130</v>
      </c>
      <c r="J3411">
        <v>0</v>
      </c>
      <c r="K3411" s="11">
        <f t="shared" si="2410"/>
        <v>8</v>
      </c>
      <c r="L3411">
        <v>0</v>
      </c>
      <c r="M3411">
        <v>0</v>
      </c>
      <c r="N3411" s="7">
        <v>0</v>
      </c>
      <c r="O3411" s="7" t="str">
        <f t="shared" ref="O3411:Q3411" si="2428">O3311</f>
        <v>1-1,2-9</v>
      </c>
      <c r="P3411" s="5" t="str">
        <f t="shared" si="2412"/>
        <v>1-176276</v>
      </c>
      <c r="Q3411" s="7">
        <f t="shared" si="2428"/>
        <v>0</v>
      </c>
      <c r="R3411" s="5">
        <f t="shared" si="2413"/>
        <v>57631</v>
      </c>
      <c r="S3411" s="5">
        <v>15</v>
      </c>
      <c r="T3411" s="5">
        <v>0</v>
      </c>
      <c r="U3411">
        <f>[2]升级消耗!$N111</f>
        <v>176276</v>
      </c>
      <c r="V3411">
        <f t="shared" si="2387"/>
        <v>1.95</v>
      </c>
      <c r="AA3411" s="5">
        <f t="shared" si="2414"/>
        <v>1130</v>
      </c>
    </row>
    <row r="3412" spans="1:27">
      <c r="A3412" s="5">
        <f t="shared" si="2406"/>
        <v>1012109</v>
      </c>
      <c r="B3412" s="5">
        <f t="shared" si="2384"/>
        <v>1012</v>
      </c>
      <c r="C3412" s="5">
        <f>VLOOKUP(B3412,[1]role!$A:$J,10,1)</f>
        <v>56</v>
      </c>
      <c r="D3412" s="5">
        <f t="shared" si="2385"/>
        <v>109</v>
      </c>
      <c r="E3412" s="10" t="s">
        <v>242</v>
      </c>
      <c r="F3412" s="5">
        <f>[2]攻击!$P114</f>
        <v>59127</v>
      </c>
      <c r="G3412" s="5">
        <f t="shared" si="2408"/>
        <v>610</v>
      </c>
      <c r="H3412" s="5">
        <v>0</v>
      </c>
      <c r="I3412" s="6">
        <f t="shared" si="2409"/>
        <v>1140</v>
      </c>
      <c r="J3412">
        <v>0</v>
      </c>
      <c r="K3412" s="11">
        <f t="shared" si="2410"/>
        <v>8</v>
      </c>
      <c r="L3412">
        <v>0</v>
      </c>
      <c r="M3412">
        <v>0</v>
      </c>
      <c r="N3412" s="7">
        <v>0</v>
      </c>
      <c r="O3412" s="7" t="str">
        <f t="shared" ref="O3412:Q3412" si="2429">O3312</f>
        <v>1-1,2-10</v>
      </c>
      <c r="P3412" s="5" t="str">
        <f t="shared" si="2412"/>
        <v>1-179088</v>
      </c>
      <c r="Q3412" s="7">
        <f t="shared" si="2429"/>
        <v>0</v>
      </c>
      <c r="R3412" s="5">
        <f t="shared" si="2413"/>
        <v>59127</v>
      </c>
      <c r="S3412" s="5">
        <v>15</v>
      </c>
      <c r="T3412" s="5">
        <v>0</v>
      </c>
      <c r="U3412">
        <f>[2]升级消耗!$N112</f>
        <v>179088</v>
      </c>
      <c r="V3412">
        <f t="shared" si="2387"/>
        <v>1.95</v>
      </c>
      <c r="AA3412" s="5">
        <f t="shared" si="2414"/>
        <v>1140</v>
      </c>
    </row>
    <row r="3413" spans="1:27">
      <c r="A3413" s="5">
        <f t="shared" si="2406"/>
        <v>1012110</v>
      </c>
      <c r="B3413" s="5">
        <f t="shared" si="2384"/>
        <v>1012</v>
      </c>
      <c r="C3413" s="5">
        <f>VLOOKUP(B3413,[1]role!$A:$J,10,1)</f>
        <v>56</v>
      </c>
      <c r="D3413" s="5">
        <f t="shared" si="2385"/>
        <v>110</v>
      </c>
      <c r="E3413" s="10" t="s">
        <v>242</v>
      </c>
      <c r="F3413" s="5">
        <f>[2]攻击!$P115</f>
        <v>60623</v>
      </c>
      <c r="G3413" s="5">
        <f t="shared" si="2408"/>
        <v>615</v>
      </c>
      <c r="H3413" s="5">
        <v>0</v>
      </c>
      <c r="I3413" s="6">
        <f t="shared" si="2409"/>
        <v>1150</v>
      </c>
      <c r="J3413">
        <v>0</v>
      </c>
      <c r="K3413" s="11">
        <f t="shared" si="2410"/>
        <v>8</v>
      </c>
      <c r="L3413">
        <v>0</v>
      </c>
      <c r="M3413">
        <v>0</v>
      </c>
      <c r="N3413" s="7">
        <v>0</v>
      </c>
      <c r="O3413" s="7" t="str">
        <f t="shared" ref="O3413:Q3413" si="2430">O3313</f>
        <v>1-1,2-11</v>
      </c>
      <c r="P3413" s="5" t="str">
        <f t="shared" si="2412"/>
        <v>1-181847</v>
      </c>
      <c r="Q3413" s="7">
        <f t="shared" si="2430"/>
        <v>0</v>
      </c>
      <c r="R3413" s="5">
        <f t="shared" si="2413"/>
        <v>60623</v>
      </c>
      <c r="S3413" s="5">
        <v>15</v>
      </c>
      <c r="T3413" s="5">
        <v>0</v>
      </c>
      <c r="U3413">
        <f>[2]升级消耗!$N113</f>
        <v>181847</v>
      </c>
      <c r="V3413">
        <f t="shared" si="2387"/>
        <v>1.95</v>
      </c>
      <c r="AA3413" s="5">
        <f t="shared" si="2414"/>
        <v>1150</v>
      </c>
    </row>
    <row r="3414" spans="1:27">
      <c r="A3414" s="5">
        <f t="shared" si="2406"/>
        <v>1012111</v>
      </c>
      <c r="B3414" s="5">
        <f t="shared" si="2384"/>
        <v>1012</v>
      </c>
      <c r="C3414" s="5">
        <f>VLOOKUP(B3414,[1]role!$A:$J,10,1)</f>
        <v>56</v>
      </c>
      <c r="D3414" s="5">
        <f t="shared" si="2385"/>
        <v>111</v>
      </c>
      <c r="E3414" s="10" t="s">
        <v>242</v>
      </c>
      <c r="F3414" s="5">
        <f>[2]攻击!$P116</f>
        <v>62128</v>
      </c>
      <c r="G3414" s="5">
        <f t="shared" si="2408"/>
        <v>620</v>
      </c>
      <c r="H3414" s="5">
        <v>0</v>
      </c>
      <c r="I3414" s="6">
        <f t="shared" si="2409"/>
        <v>1160</v>
      </c>
      <c r="J3414">
        <v>0</v>
      </c>
      <c r="K3414" s="11">
        <f t="shared" si="2410"/>
        <v>8</v>
      </c>
      <c r="L3414">
        <v>0</v>
      </c>
      <c r="M3414">
        <v>0</v>
      </c>
      <c r="N3414" s="7">
        <v>0</v>
      </c>
      <c r="O3414" s="7" t="str">
        <f t="shared" ref="O3414:Q3414" si="2431">O3314</f>
        <v>1-1,2-12</v>
      </c>
      <c r="P3414" s="5" t="str">
        <f t="shared" si="2412"/>
        <v>1-184499</v>
      </c>
      <c r="Q3414" s="7">
        <f t="shared" si="2431"/>
        <v>0</v>
      </c>
      <c r="R3414" s="5">
        <f t="shared" si="2413"/>
        <v>62128</v>
      </c>
      <c r="S3414" s="5">
        <v>15</v>
      </c>
      <c r="T3414" s="5">
        <v>0</v>
      </c>
      <c r="U3414">
        <f>[2]升级消耗!$N114</f>
        <v>184499</v>
      </c>
      <c r="V3414">
        <f t="shared" si="2387"/>
        <v>1.95</v>
      </c>
      <c r="AA3414" s="5">
        <f t="shared" si="2414"/>
        <v>1160</v>
      </c>
    </row>
    <row r="3415" spans="1:27">
      <c r="A3415" s="5">
        <f t="shared" si="2406"/>
        <v>1012112</v>
      </c>
      <c r="B3415" s="5">
        <f t="shared" si="2384"/>
        <v>1012</v>
      </c>
      <c r="C3415" s="5">
        <f>VLOOKUP(B3415,[1]role!$A:$J,10,1)</f>
        <v>56</v>
      </c>
      <c r="D3415" s="5">
        <f t="shared" si="2385"/>
        <v>112</v>
      </c>
      <c r="E3415" s="10" t="s">
        <v>242</v>
      </c>
      <c r="F3415" s="5">
        <f>[2]攻击!$P117</f>
        <v>63632</v>
      </c>
      <c r="G3415" s="5">
        <f t="shared" si="2408"/>
        <v>625</v>
      </c>
      <c r="H3415" s="5">
        <v>0</v>
      </c>
      <c r="I3415" s="6">
        <f t="shared" si="2409"/>
        <v>1170</v>
      </c>
      <c r="J3415">
        <v>0</v>
      </c>
      <c r="K3415" s="11">
        <f t="shared" si="2410"/>
        <v>8</v>
      </c>
      <c r="L3415">
        <v>0</v>
      </c>
      <c r="M3415">
        <v>0</v>
      </c>
      <c r="N3415" s="7">
        <v>0</v>
      </c>
      <c r="O3415" s="7" t="str">
        <f t="shared" ref="O3415:Q3415" si="2432">O3315</f>
        <v>1-1,2-13</v>
      </c>
      <c r="P3415" s="5" t="str">
        <f t="shared" si="2412"/>
        <v>1-187081</v>
      </c>
      <c r="Q3415" s="7">
        <f t="shared" si="2432"/>
        <v>0</v>
      </c>
      <c r="R3415" s="5">
        <f t="shared" si="2413"/>
        <v>63632</v>
      </c>
      <c r="S3415" s="5">
        <v>15</v>
      </c>
      <c r="T3415" s="5">
        <v>0</v>
      </c>
      <c r="U3415">
        <f>[2]升级消耗!$N115</f>
        <v>187081</v>
      </c>
      <c r="V3415">
        <f t="shared" si="2387"/>
        <v>1.95</v>
      </c>
      <c r="AA3415" s="5">
        <f t="shared" si="2414"/>
        <v>1170</v>
      </c>
    </row>
    <row r="3416" spans="1:27">
      <c r="A3416" s="5">
        <f t="shared" si="2406"/>
        <v>1012113</v>
      </c>
      <c r="B3416" s="5">
        <f t="shared" si="2384"/>
        <v>1012</v>
      </c>
      <c r="C3416" s="5">
        <f>VLOOKUP(B3416,[1]role!$A:$J,10,1)</f>
        <v>56</v>
      </c>
      <c r="D3416" s="5">
        <f t="shared" si="2385"/>
        <v>113</v>
      </c>
      <c r="E3416" s="10" t="s">
        <v>242</v>
      </c>
      <c r="F3416" s="5">
        <f>[2]攻击!$P118</f>
        <v>65146</v>
      </c>
      <c r="G3416" s="5">
        <f t="shared" si="2408"/>
        <v>631</v>
      </c>
      <c r="H3416" s="5">
        <v>0</v>
      </c>
      <c r="I3416" s="6">
        <f t="shared" si="2409"/>
        <v>1180</v>
      </c>
      <c r="J3416">
        <v>0</v>
      </c>
      <c r="K3416" s="11">
        <f t="shared" si="2410"/>
        <v>8</v>
      </c>
      <c r="L3416">
        <v>0</v>
      </c>
      <c r="M3416">
        <v>0</v>
      </c>
      <c r="N3416" s="7">
        <v>0</v>
      </c>
      <c r="O3416" s="7" t="str">
        <f t="shared" ref="O3416:Q3416" si="2433">O3316</f>
        <v>1-1,2-14</v>
      </c>
      <c r="P3416" s="5" t="str">
        <f t="shared" si="2412"/>
        <v>1-189589</v>
      </c>
      <c r="Q3416" s="7">
        <f t="shared" si="2433"/>
        <v>0</v>
      </c>
      <c r="R3416" s="5">
        <f t="shared" si="2413"/>
        <v>65146</v>
      </c>
      <c r="S3416" s="5">
        <v>15</v>
      </c>
      <c r="T3416" s="5">
        <v>0</v>
      </c>
      <c r="U3416">
        <f>[2]升级消耗!$N116</f>
        <v>189589</v>
      </c>
      <c r="V3416">
        <f t="shared" si="2387"/>
        <v>1.95</v>
      </c>
      <c r="AA3416" s="5">
        <f t="shared" si="2414"/>
        <v>1180</v>
      </c>
    </row>
    <row r="3417" spans="1:27">
      <c r="A3417" s="5">
        <f t="shared" si="2406"/>
        <v>1012114</v>
      </c>
      <c r="B3417" s="5">
        <f t="shared" si="2384"/>
        <v>1012</v>
      </c>
      <c r="C3417" s="5">
        <f>VLOOKUP(B3417,[1]role!$A:$J,10,1)</f>
        <v>56</v>
      </c>
      <c r="D3417" s="5">
        <f t="shared" si="2385"/>
        <v>114</v>
      </c>
      <c r="E3417" s="10" t="s">
        <v>242</v>
      </c>
      <c r="F3417" s="5">
        <f>[2]攻击!$P119</f>
        <v>66660</v>
      </c>
      <c r="G3417" s="5">
        <f t="shared" si="2408"/>
        <v>636</v>
      </c>
      <c r="H3417" s="5">
        <v>0</v>
      </c>
      <c r="I3417" s="6">
        <f t="shared" si="2409"/>
        <v>1190</v>
      </c>
      <c r="J3417">
        <v>0</v>
      </c>
      <c r="K3417" s="11">
        <f t="shared" si="2410"/>
        <v>8</v>
      </c>
      <c r="L3417">
        <v>0</v>
      </c>
      <c r="M3417">
        <v>0</v>
      </c>
      <c r="N3417" s="7">
        <v>0</v>
      </c>
      <c r="O3417" s="7" t="str">
        <f t="shared" ref="O3417:Q3417" si="2434">O3317</f>
        <v>1-1,2-15</v>
      </c>
      <c r="P3417" s="5" t="str">
        <f t="shared" si="2412"/>
        <v>1-192024</v>
      </c>
      <c r="Q3417" s="7">
        <f t="shared" si="2434"/>
        <v>0</v>
      </c>
      <c r="R3417" s="5">
        <f t="shared" si="2413"/>
        <v>66660</v>
      </c>
      <c r="S3417" s="5">
        <v>15</v>
      </c>
      <c r="T3417" s="5">
        <v>0</v>
      </c>
      <c r="U3417">
        <f>[2]升级消耗!$N117</f>
        <v>192024</v>
      </c>
      <c r="V3417">
        <f t="shared" si="2387"/>
        <v>1.95</v>
      </c>
      <c r="AA3417" s="5">
        <f t="shared" si="2414"/>
        <v>1190</v>
      </c>
    </row>
    <row r="3418" spans="1:27">
      <c r="A3418" s="5">
        <f t="shared" si="2406"/>
        <v>1012115</v>
      </c>
      <c r="B3418" s="5">
        <f t="shared" si="2384"/>
        <v>1012</v>
      </c>
      <c r="C3418" s="5">
        <f>VLOOKUP(B3418,[1]role!$A:$J,10,1)</f>
        <v>56</v>
      </c>
      <c r="D3418" s="5">
        <f t="shared" si="2385"/>
        <v>115</v>
      </c>
      <c r="E3418" s="10" t="s">
        <v>242</v>
      </c>
      <c r="F3418" s="5">
        <f>[2]攻击!$P120</f>
        <v>68182</v>
      </c>
      <c r="G3418" s="5">
        <f t="shared" si="2408"/>
        <v>641</v>
      </c>
      <c r="H3418" s="5">
        <v>0</v>
      </c>
      <c r="I3418" s="6">
        <f t="shared" si="2409"/>
        <v>1200</v>
      </c>
      <c r="J3418">
        <v>0</v>
      </c>
      <c r="K3418" s="11">
        <f t="shared" si="2410"/>
        <v>8</v>
      </c>
      <c r="L3418">
        <v>0</v>
      </c>
      <c r="M3418">
        <v>0</v>
      </c>
      <c r="N3418" s="7">
        <v>0</v>
      </c>
      <c r="O3418" s="7" t="str">
        <f t="shared" ref="O3418:Q3418" si="2435">O3318</f>
        <v>1-1,2-16</v>
      </c>
      <c r="P3418" s="5" t="str">
        <f t="shared" si="2412"/>
        <v>1-194387</v>
      </c>
      <c r="Q3418" s="7">
        <f t="shared" si="2435"/>
        <v>0</v>
      </c>
      <c r="R3418" s="5">
        <f t="shared" si="2413"/>
        <v>68182</v>
      </c>
      <c r="S3418" s="5">
        <v>15</v>
      </c>
      <c r="T3418" s="5">
        <v>0</v>
      </c>
      <c r="U3418">
        <f>[2]升级消耗!$N118</f>
        <v>194387</v>
      </c>
      <c r="V3418">
        <f t="shared" si="2387"/>
        <v>1.95</v>
      </c>
      <c r="AA3418" s="5">
        <f t="shared" si="2414"/>
        <v>1200</v>
      </c>
    </row>
    <row r="3419" spans="1:27">
      <c r="A3419" s="5">
        <f t="shared" si="2406"/>
        <v>1012116</v>
      </c>
      <c r="B3419" s="5">
        <f t="shared" si="2384"/>
        <v>1012</v>
      </c>
      <c r="C3419" s="5">
        <f>VLOOKUP(B3419,[1]role!$A:$J,10,1)</f>
        <v>56</v>
      </c>
      <c r="D3419" s="5">
        <f t="shared" si="2385"/>
        <v>116</v>
      </c>
      <c r="E3419" s="10" t="s">
        <v>242</v>
      </c>
      <c r="F3419" s="5">
        <f>[2]攻击!$P121</f>
        <v>69704</v>
      </c>
      <c r="G3419" s="5">
        <f t="shared" si="2408"/>
        <v>646</v>
      </c>
      <c r="H3419" s="5">
        <v>0</v>
      </c>
      <c r="I3419" s="6">
        <f t="shared" si="2409"/>
        <v>1210</v>
      </c>
      <c r="J3419">
        <v>0</v>
      </c>
      <c r="K3419" s="11">
        <f t="shared" si="2410"/>
        <v>8</v>
      </c>
      <c r="L3419">
        <v>0</v>
      </c>
      <c r="M3419">
        <v>0</v>
      </c>
      <c r="N3419" s="7">
        <v>0</v>
      </c>
      <c r="O3419" s="7" t="str">
        <f t="shared" ref="O3419:Q3419" si="2436">O3319</f>
        <v>1-1,2-17</v>
      </c>
      <c r="P3419" s="5" t="str">
        <f t="shared" si="2412"/>
        <v>1-196643</v>
      </c>
      <c r="Q3419" s="7">
        <f t="shared" si="2436"/>
        <v>0</v>
      </c>
      <c r="R3419" s="5">
        <f t="shared" si="2413"/>
        <v>69704</v>
      </c>
      <c r="S3419" s="5">
        <v>15</v>
      </c>
      <c r="T3419" s="5">
        <v>0</v>
      </c>
      <c r="U3419">
        <f>[2]升级消耗!$N119</f>
        <v>196643</v>
      </c>
      <c r="V3419">
        <f t="shared" si="2387"/>
        <v>1.95</v>
      </c>
      <c r="AA3419" s="5">
        <f t="shared" si="2414"/>
        <v>1210</v>
      </c>
    </row>
    <row r="3420" spans="1:27">
      <c r="A3420" s="5">
        <f t="shared" si="2406"/>
        <v>1012117</v>
      </c>
      <c r="B3420" s="5">
        <f t="shared" si="2384"/>
        <v>1012</v>
      </c>
      <c r="C3420" s="5">
        <f>VLOOKUP(B3420,[1]role!$A:$J,10,1)</f>
        <v>56</v>
      </c>
      <c r="D3420" s="5">
        <f t="shared" si="2385"/>
        <v>117</v>
      </c>
      <c r="E3420" s="10" t="s">
        <v>242</v>
      </c>
      <c r="F3420" s="5">
        <f>[2]攻击!$P122</f>
        <v>71236</v>
      </c>
      <c r="G3420" s="5">
        <f t="shared" si="2408"/>
        <v>651</v>
      </c>
      <c r="H3420" s="5">
        <v>0</v>
      </c>
      <c r="I3420" s="6">
        <f t="shared" si="2409"/>
        <v>1220</v>
      </c>
      <c r="J3420">
        <v>0</v>
      </c>
      <c r="K3420" s="11">
        <f t="shared" si="2410"/>
        <v>8</v>
      </c>
      <c r="L3420">
        <v>0</v>
      </c>
      <c r="M3420">
        <v>0</v>
      </c>
      <c r="N3420" s="7">
        <v>0</v>
      </c>
      <c r="O3420" s="7" t="str">
        <f t="shared" ref="O3420:Q3420" si="2437">O3320</f>
        <v>1-1,2-18</v>
      </c>
      <c r="P3420" s="5" t="str">
        <f t="shared" si="2412"/>
        <v>1-198874</v>
      </c>
      <c r="Q3420" s="7">
        <f t="shared" si="2437"/>
        <v>0</v>
      </c>
      <c r="R3420" s="5">
        <f t="shared" si="2413"/>
        <v>71236</v>
      </c>
      <c r="S3420" s="5">
        <v>15</v>
      </c>
      <c r="T3420" s="5">
        <v>0</v>
      </c>
      <c r="U3420">
        <f>[2]升级消耗!$N120</f>
        <v>198874</v>
      </c>
      <c r="V3420">
        <f t="shared" si="2387"/>
        <v>1.95</v>
      </c>
      <c r="AA3420" s="5">
        <f t="shared" si="2414"/>
        <v>1220</v>
      </c>
    </row>
    <row r="3421" spans="1:27">
      <c r="A3421" s="5">
        <f t="shared" si="2406"/>
        <v>1012118</v>
      </c>
      <c r="B3421" s="5">
        <f t="shared" si="2384"/>
        <v>1012</v>
      </c>
      <c r="C3421" s="5">
        <f>VLOOKUP(B3421,[1]role!$A:$J,10,1)</f>
        <v>56</v>
      </c>
      <c r="D3421" s="5">
        <f t="shared" si="2385"/>
        <v>118</v>
      </c>
      <c r="E3421" s="10" t="s">
        <v>242</v>
      </c>
      <c r="F3421" s="5">
        <f>[2]攻击!$P123</f>
        <v>72767</v>
      </c>
      <c r="G3421" s="5">
        <f t="shared" si="2408"/>
        <v>656</v>
      </c>
      <c r="H3421" s="5">
        <v>0</v>
      </c>
      <c r="I3421" s="6">
        <f t="shared" si="2409"/>
        <v>1230</v>
      </c>
      <c r="J3421">
        <v>0</v>
      </c>
      <c r="K3421" s="11">
        <f t="shared" si="2410"/>
        <v>8</v>
      </c>
      <c r="L3421">
        <v>0</v>
      </c>
      <c r="M3421">
        <v>0</v>
      </c>
      <c r="N3421" s="7">
        <v>0</v>
      </c>
      <c r="O3421" s="7" t="str">
        <f t="shared" ref="O3421:Q3421" si="2438">O3321</f>
        <v>1-1,2-19</v>
      </c>
      <c r="P3421" s="5" t="str">
        <f t="shared" si="2412"/>
        <v>1-200982</v>
      </c>
      <c r="Q3421" s="7">
        <f t="shared" si="2438"/>
        <v>0</v>
      </c>
      <c r="R3421" s="5">
        <f t="shared" si="2413"/>
        <v>72767</v>
      </c>
      <c r="S3421" s="5">
        <v>15</v>
      </c>
      <c r="T3421" s="5">
        <v>0</v>
      </c>
      <c r="U3421">
        <f>[2]升级消耗!$N121</f>
        <v>200982</v>
      </c>
      <c r="V3421">
        <f t="shared" si="2387"/>
        <v>1.95</v>
      </c>
      <c r="AA3421" s="5">
        <f t="shared" si="2414"/>
        <v>1230</v>
      </c>
    </row>
    <row r="3422" spans="1:27">
      <c r="A3422" s="5">
        <f t="shared" si="2406"/>
        <v>1012119</v>
      </c>
      <c r="B3422" s="5">
        <f t="shared" si="2384"/>
        <v>1012</v>
      </c>
      <c r="C3422" s="5">
        <f>VLOOKUP(B3422,[1]role!$A:$J,10,1)</f>
        <v>56</v>
      </c>
      <c r="D3422" s="5">
        <f t="shared" si="2385"/>
        <v>119</v>
      </c>
      <c r="E3422" s="10" t="s">
        <v>242</v>
      </c>
      <c r="F3422" s="5">
        <f>[2]攻击!$P124</f>
        <v>74307</v>
      </c>
      <c r="G3422" s="5">
        <f t="shared" si="2408"/>
        <v>661</v>
      </c>
      <c r="H3422" s="5">
        <v>0</v>
      </c>
      <c r="I3422" s="6">
        <f t="shared" si="2409"/>
        <v>1240</v>
      </c>
      <c r="J3422">
        <v>0</v>
      </c>
      <c r="K3422" s="11">
        <f t="shared" si="2410"/>
        <v>8</v>
      </c>
      <c r="L3422">
        <v>0</v>
      </c>
      <c r="M3422">
        <v>0</v>
      </c>
      <c r="N3422" s="7">
        <v>0</v>
      </c>
      <c r="O3422" s="7" t="str">
        <f t="shared" ref="O3422:Q3422" si="2439">O3322</f>
        <v>1-1,2-20</v>
      </c>
      <c r="P3422" s="5" t="str">
        <f t="shared" si="2412"/>
        <v>1-203014</v>
      </c>
      <c r="Q3422" s="7">
        <f t="shared" si="2439"/>
        <v>0</v>
      </c>
      <c r="R3422" s="5">
        <f t="shared" si="2413"/>
        <v>74307</v>
      </c>
      <c r="S3422" s="5">
        <v>15</v>
      </c>
      <c r="T3422" s="5">
        <v>0</v>
      </c>
      <c r="U3422">
        <f>[2]升级消耗!$N122</f>
        <v>203014</v>
      </c>
      <c r="V3422">
        <f t="shared" si="2387"/>
        <v>1.95</v>
      </c>
      <c r="AA3422" s="5">
        <f t="shared" si="2414"/>
        <v>1240</v>
      </c>
    </row>
    <row r="3423" spans="1:27">
      <c r="A3423" s="5">
        <f t="shared" si="2406"/>
        <v>1012120</v>
      </c>
      <c r="B3423" s="5">
        <f t="shared" si="2384"/>
        <v>1012</v>
      </c>
      <c r="C3423" s="5">
        <f>VLOOKUP(B3423,[1]role!$A:$J,10,1)</f>
        <v>56</v>
      </c>
      <c r="D3423" s="5">
        <f t="shared" si="2385"/>
        <v>120</v>
      </c>
      <c r="E3423" s="10" t="s">
        <v>242</v>
      </c>
      <c r="F3423" s="5">
        <f>[2]攻击!$P125</f>
        <v>75847</v>
      </c>
      <c r="G3423" s="5">
        <f t="shared" si="2408"/>
        <v>667</v>
      </c>
      <c r="H3423" s="5">
        <v>0</v>
      </c>
      <c r="I3423" s="6">
        <f t="shared" si="2409"/>
        <v>1250</v>
      </c>
      <c r="J3423">
        <v>0</v>
      </c>
      <c r="K3423" s="11">
        <f t="shared" si="2410"/>
        <v>8</v>
      </c>
      <c r="L3423">
        <v>0</v>
      </c>
      <c r="M3423">
        <v>0</v>
      </c>
      <c r="N3423" s="7">
        <v>0</v>
      </c>
      <c r="O3423" s="7" t="str">
        <f t="shared" ref="O3423:Q3423" si="2440">O3323</f>
        <v>1-1,2-21</v>
      </c>
      <c r="P3423" s="5" t="str">
        <f t="shared" si="2412"/>
        <v>1-204971</v>
      </c>
      <c r="Q3423" s="7">
        <f t="shared" si="2440"/>
        <v>0</v>
      </c>
      <c r="R3423" s="5">
        <f t="shared" si="2413"/>
        <v>75847</v>
      </c>
      <c r="S3423" s="5">
        <v>15</v>
      </c>
      <c r="T3423" s="5">
        <v>0</v>
      </c>
      <c r="U3423">
        <f>[2]升级消耗!$N123</f>
        <v>204971</v>
      </c>
      <c r="V3423">
        <f t="shared" si="2387"/>
        <v>1.95</v>
      </c>
      <c r="AA3423" s="5">
        <f t="shared" si="2414"/>
        <v>1250</v>
      </c>
    </row>
    <row r="3424" spans="1:27">
      <c r="A3424" s="5">
        <f t="shared" si="2406"/>
        <v>1012121</v>
      </c>
      <c r="B3424" s="5">
        <f t="shared" si="2384"/>
        <v>1012</v>
      </c>
      <c r="C3424" s="5">
        <f>VLOOKUP(B3424,[1]role!$A:$J,10,1)</f>
        <v>56</v>
      </c>
      <c r="D3424" s="5">
        <f t="shared" si="2385"/>
        <v>121</v>
      </c>
      <c r="E3424" s="10" t="s">
        <v>242</v>
      </c>
      <c r="F3424" s="5">
        <f>[2]攻击!$P126</f>
        <v>77396</v>
      </c>
      <c r="G3424" s="5">
        <f t="shared" si="2408"/>
        <v>672</v>
      </c>
      <c r="H3424" s="5">
        <v>0</v>
      </c>
      <c r="I3424" s="6">
        <f t="shared" si="2409"/>
        <v>1260</v>
      </c>
      <c r="J3424">
        <v>0</v>
      </c>
      <c r="K3424" s="11">
        <f t="shared" si="2410"/>
        <v>8</v>
      </c>
      <c r="L3424">
        <v>0</v>
      </c>
      <c r="M3424">
        <v>0</v>
      </c>
      <c r="N3424" s="7">
        <v>0</v>
      </c>
      <c r="O3424" s="7" t="str">
        <f t="shared" ref="O3424:Q3424" si="2441">O3324</f>
        <v>1-1,2-22</v>
      </c>
      <c r="P3424" s="5" t="str">
        <f t="shared" si="2412"/>
        <v>1-206869</v>
      </c>
      <c r="Q3424" s="7">
        <f t="shared" si="2441"/>
        <v>0</v>
      </c>
      <c r="R3424" s="5">
        <f t="shared" si="2413"/>
        <v>77396</v>
      </c>
      <c r="S3424" s="5">
        <v>15</v>
      </c>
      <c r="T3424" s="5">
        <v>0</v>
      </c>
      <c r="U3424">
        <f>[2]升级消耗!$N124</f>
        <v>206869</v>
      </c>
      <c r="V3424">
        <f t="shared" si="2387"/>
        <v>1.95</v>
      </c>
      <c r="AA3424" s="5">
        <f t="shared" si="2414"/>
        <v>1260</v>
      </c>
    </row>
    <row r="3425" spans="1:27">
      <c r="A3425" s="5">
        <f t="shared" si="2406"/>
        <v>1012122</v>
      </c>
      <c r="B3425" s="5">
        <f t="shared" si="2384"/>
        <v>1012</v>
      </c>
      <c r="C3425" s="5">
        <f>VLOOKUP(B3425,[1]role!$A:$J,10,1)</f>
        <v>56</v>
      </c>
      <c r="D3425" s="5">
        <f t="shared" si="2385"/>
        <v>122</v>
      </c>
      <c r="E3425" s="10" t="s">
        <v>242</v>
      </c>
      <c r="F3425" s="5">
        <f>[2]攻击!$P127</f>
        <v>78944</v>
      </c>
      <c r="G3425" s="5">
        <f t="shared" si="2408"/>
        <v>677</v>
      </c>
      <c r="H3425" s="5">
        <v>0</v>
      </c>
      <c r="I3425" s="6">
        <f t="shared" si="2409"/>
        <v>1270</v>
      </c>
      <c r="J3425">
        <v>0</v>
      </c>
      <c r="K3425" s="11">
        <f t="shared" si="2410"/>
        <v>8</v>
      </c>
      <c r="L3425">
        <v>0</v>
      </c>
      <c r="M3425">
        <v>0</v>
      </c>
      <c r="N3425" s="7">
        <v>0</v>
      </c>
      <c r="O3425" s="7" t="str">
        <f t="shared" ref="O3425:Q3425" si="2442">O3325</f>
        <v>1-1,2-23</v>
      </c>
      <c r="P3425" s="5" t="str">
        <f t="shared" si="2412"/>
        <v>1-208660</v>
      </c>
      <c r="Q3425" s="7">
        <f t="shared" si="2442"/>
        <v>0</v>
      </c>
      <c r="R3425" s="5">
        <f t="shared" si="2413"/>
        <v>78944</v>
      </c>
      <c r="S3425" s="5">
        <v>15</v>
      </c>
      <c r="T3425" s="5">
        <v>0</v>
      </c>
      <c r="U3425">
        <f>[2]升级消耗!$N125</f>
        <v>208660</v>
      </c>
      <c r="V3425">
        <f t="shared" si="2387"/>
        <v>1.95</v>
      </c>
      <c r="AA3425" s="5">
        <f t="shared" si="2414"/>
        <v>1270</v>
      </c>
    </row>
    <row r="3426" spans="1:27">
      <c r="A3426" s="5">
        <f t="shared" si="2406"/>
        <v>1012123</v>
      </c>
      <c r="B3426" s="5">
        <f t="shared" si="2384"/>
        <v>1012</v>
      </c>
      <c r="C3426" s="5">
        <f>VLOOKUP(B3426,[1]role!$A:$J,10,1)</f>
        <v>56</v>
      </c>
      <c r="D3426" s="5">
        <f t="shared" si="2385"/>
        <v>123</v>
      </c>
      <c r="E3426" s="10" t="s">
        <v>242</v>
      </c>
      <c r="F3426" s="5">
        <f>[2]攻击!$P128</f>
        <v>80502</v>
      </c>
      <c r="G3426" s="5">
        <f t="shared" si="2408"/>
        <v>682</v>
      </c>
      <c r="H3426" s="5">
        <v>0</v>
      </c>
      <c r="I3426" s="6">
        <f t="shared" si="2409"/>
        <v>1280</v>
      </c>
      <c r="J3426">
        <v>0</v>
      </c>
      <c r="K3426" s="11">
        <f t="shared" si="2410"/>
        <v>8</v>
      </c>
      <c r="L3426">
        <v>0</v>
      </c>
      <c r="M3426">
        <v>0</v>
      </c>
      <c r="N3426" s="7">
        <v>0</v>
      </c>
      <c r="O3426" s="7" t="str">
        <f t="shared" ref="O3426:Q3426" si="2443">O3326</f>
        <v>1-1,2-24</v>
      </c>
      <c r="P3426" s="5" t="str">
        <f t="shared" si="2412"/>
        <v>1-210388</v>
      </c>
      <c r="Q3426" s="7">
        <f t="shared" si="2443"/>
        <v>0</v>
      </c>
      <c r="R3426" s="5">
        <f t="shared" si="2413"/>
        <v>80502</v>
      </c>
      <c r="S3426" s="5">
        <v>15</v>
      </c>
      <c r="T3426" s="5">
        <v>0</v>
      </c>
      <c r="U3426">
        <f>[2]升级消耗!$N126</f>
        <v>210388</v>
      </c>
      <c r="V3426">
        <f t="shared" si="2387"/>
        <v>1.95</v>
      </c>
      <c r="AA3426" s="5">
        <f t="shared" si="2414"/>
        <v>1280</v>
      </c>
    </row>
    <row r="3427" spans="1:27">
      <c r="A3427" s="5">
        <f t="shared" si="2406"/>
        <v>1012124</v>
      </c>
      <c r="B3427" s="5">
        <f t="shared" si="2384"/>
        <v>1012</v>
      </c>
      <c r="C3427" s="5">
        <f>VLOOKUP(B3427,[1]role!$A:$J,10,1)</f>
        <v>56</v>
      </c>
      <c r="D3427" s="5">
        <f t="shared" si="2385"/>
        <v>124</v>
      </c>
      <c r="E3427" s="10" t="s">
        <v>242</v>
      </c>
      <c r="F3427" s="5">
        <f>[2]攻击!$P129</f>
        <v>82060</v>
      </c>
      <c r="G3427" s="5">
        <f t="shared" si="2408"/>
        <v>687</v>
      </c>
      <c r="H3427" s="5">
        <v>0</v>
      </c>
      <c r="I3427" s="6">
        <f t="shared" si="2409"/>
        <v>1290</v>
      </c>
      <c r="J3427">
        <v>0</v>
      </c>
      <c r="K3427" s="11">
        <f t="shared" si="2410"/>
        <v>8</v>
      </c>
      <c r="L3427">
        <v>0</v>
      </c>
      <c r="M3427">
        <v>0</v>
      </c>
      <c r="N3427" s="7">
        <v>0</v>
      </c>
      <c r="O3427" s="7" t="str">
        <f t="shared" ref="O3427:Q3427" si="2444">O3327</f>
        <v>1-1,2-25</v>
      </c>
      <c r="P3427" s="5" t="str">
        <f t="shared" si="2412"/>
        <v>1-212009</v>
      </c>
      <c r="Q3427" s="7">
        <f t="shared" si="2444"/>
        <v>0</v>
      </c>
      <c r="R3427" s="5">
        <f t="shared" si="2413"/>
        <v>82060</v>
      </c>
      <c r="S3427" s="5">
        <v>15</v>
      </c>
      <c r="T3427" s="5">
        <v>0</v>
      </c>
      <c r="U3427">
        <f>[2]升级消耗!$N127</f>
        <v>212009</v>
      </c>
      <c r="V3427">
        <f t="shared" si="2387"/>
        <v>1.95</v>
      </c>
      <c r="AA3427" s="5">
        <f t="shared" si="2414"/>
        <v>1290</v>
      </c>
    </row>
    <row r="3428" spans="1:27">
      <c r="A3428" s="5">
        <f t="shared" si="2406"/>
        <v>1012125</v>
      </c>
      <c r="B3428" s="5">
        <f t="shared" si="2384"/>
        <v>1012</v>
      </c>
      <c r="C3428" s="5">
        <f>VLOOKUP(B3428,[1]role!$A:$J,10,1)</f>
        <v>56</v>
      </c>
      <c r="D3428" s="5">
        <f t="shared" si="2385"/>
        <v>125</v>
      </c>
      <c r="E3428" s="10" t="s">
        <v>242</v>
      </c>
      <c r="F3428" s="5">
        <f>[2]攻击!$P130</f>
        <v>83626</v>
      </c>
      <c r="G3428" s="5">
        <f t="shared" si="2408"/>
        <v>692</v>
      </c>
      <c r="H3428" s="5">
        <v>0</v>
      </c>
      <c r="I3428" s="6">
        <f t="shared" si="2409"/>
        <v>1300</v>
      </c>
      <c r="J3428">
        <v>0</v>
      </c>
      <c r="K3428" s="11">
        <f t="shared" si="2410"/>
        <v>8</v>
      </c>
      <c r="L3428">
        <v>0</v>
      </c>
      <c r="M3428">
        <v>0</v>
      </c>
      <c r="N3428" s="7">
        <v>0</v>
      </c>
      <c r="O3428" s="7" t="str">
        <f t="shared" ref="O3428:Q3428" si="2445">O3328</f>
        <v>1-1,2-26</v>
      </c>
      <c r="P3428" s="5" t="str">
        <f t="shared" si="2412"/>
        <v>1-213568</v>
      </c>
      <c r="Q3428" s="7">
        <f t="shared" si="2445"/>
        <v>0</v>
      </c>
      <c r="R3428" s="5">
        <f t="shared" si="2413"/>
        <v>83626</v>
      </c>
      <c r="S3428" s="5">
        <v>15</v>
      </c>
      <c r="T3428" s="5">
        <v>0</v>
      </c>
      <c r="U3428">
        <f>[2]升级消耗!$N128</f>
        <v>213568</v>
      </c>
      <c r="V3428">
        <f t="shared" si="2387"/>
        <v>1.95</v>
      </c>
      <c r="AA3428" s="5">
        <f t="shared" si="2414"/>
        <v>1300</v>
      </c>
    </row>
    <row r="3429" spans="1:27">
      <c r="A3429" s="5">
        <f t="shared" si="2406"/>
        <v>1012126</v>
      </c>
      <c r="B3429" s="5">
        <f t="shared" si="2384"/>
        <v>1012</v>
      </c>
      <c r="C3429" s="5">
        <f>VLOOKUP(B3429,[1]role!$A:$J,10,1)</f>
        <v>56</v>
      </c>
      <c r="D3429" s="5">
        <f t="shared" si="2385"/>
        <v>126</v>
      </c>
      <c r="E3429" s="10" t="s">
        <v>242</v>
      </c>
      <c r="F3429" s="5">
        <f>[2]攻击!$P131</f>
        <v>85976</v>
      </c>
      <c r="G3429" s="5">
        <f t="shared" si="2408"/>
        <v>697</v>
      </c>
      <c r="H3429" s="5">
        <v>0</v>
      </c>
      <c r="I3429" s="6">
        <f t="shared" si="2409"/>
        <v>1310</v>
      </c>
      <c r="J3429">
        <v>0</v>
      </c>
      <c r="K3429" s="11">
        <f t="shared" si="2410"/>
        <v>8</v>
      </c>
      <c r="L3429">
        <v>0</v>
      </c>
      <c r="M3429">
        <v>0</v>
      </c>
      <c r="N3429" s="7">
        <v>0</v>
      </c>
      <c r="O3429" s="7" t="str">
        <f t="shared" ref="O3429:Q3429" si="2446">O3329</f>
        <v>1-1,2-27</v>
      </c>
      <c r="P3429" s="5" t="str">
        <f t="shared" si="2412"/>
        <v>1-217038</v>
      </c>
      <c r="Q3429" s="7">
        <f t="shared" si="2446"/>
        <v>0</v>
      </c>
      <c r="R3429" s="5">
        <f t="shared" si="2413"/>
        <v>85976</v>
      </c>
      <c r="S3429" s="5">
        <v>15</v>
      </c>
      <c r="T3429" s="5">
        <v>0</v>
      </c>
      <c r="U3429">
        <f>[2]升级消耗!$N129</f>
        <v>217038</v>
      </c>
      <c r="V3429">
        <f t="shared" si="2387"/>
        <v>1.95</v>
      </c>
      <c r="AA3429" s="5">
        <f t="shared" si="2414"/>
        <v>1310</v>
      </c>
    </row>
    <row r="3430" spans="1:27">
      <c r="A3430" s="5">
        <f t="shared" si="2406"/>
        <v>1012127</v>
      </c>
      <c r="B3430" s="5">
        <f t="shared" si="2384"/>
        <v>1012</v>
      </c>
      <c r="C3430" s="5">
        <f>VLOOKUP(B3430,[1]role!$A:$J,10,1)</f>
        <v>56</v>
      </c>
      <c r="D3430" s="5">
        <f t="shared" si="2385"/>
        <v>127</v>
      </c>
      <c r="E3430" s="10" t="s">
        <v>242</v>
      </c>
      <c r="F3430" s="5">
        <f>[2]攻击!$P132</f>
        <v>88325</v>
      </c>
      <c r="G3430" s="5">
        <f t="shared" si="2408"/>
        <v>702</v>
      </c>
      <c r="H3430" s="5">
        <v>0</v>
      </c>
      <c r="I3430" s="6">
        <f t="shared" si="2409"/>
        <v>1320</v>
      </c>
      <c r="J3430">
        <v>0</v>
      </c>
      <c r="K3430" s="11">
        <f t="shared" si="2410"/>
        <v>8</v>
      </c>
      <c r="L3430">
        <v>0</v>
      </c>
      <c r="M3430">
        <v>0</v>
      </c>
      <c r="N3430" s="7">
        <v>0</v>
      </c>
      <c r="O3430" s="7" t="str">
        <f t="shared" ref="O3430:Q3430" si="2447">O3330</f>
        <v>1-1,2-28</v>
      </c>
      <c r="P3430" s="5" t="str">
        <f t="shared" si="2412"/>
        <v>1-220339</v>
      </c>
      <c r="Q3430" s="7">
        <f t="shared" si="2447"/>
        <v>0</v>
      </c>
      <c r="R3430" s="5">
        <f t="shared" si="2413"/>
        <v>88325</v>
      </c>
      <c r="S3430" s="5">
        <v>15</v>
      </c>
      <c r="T3430" s="5">
        <v>0</v>
      </c>
      <c r="U3430">
        <f>[2]升级消耗!$N130</f>
        <v>220339</v>
      </c>
      <c r="V3430">
        <f t="shared" si="2387"/>
        <v>1.95</v>
      </c>
      <c r="AA3430" s="5">
        <f t="shared" si="2414"/>
        <v>1320</v>
      </c>
    </row>
    <row r="3431" spans="1:27">
      <c r="A3431" s="5">
        <f t="shared" si="2406"/>
        <v>1012128</v>
      </c>
      <c r="B3431" s="5">
        <f t="shared" si="2384"/>
        <v>1012</v>
      </c>
      <c r="C3431" s="5">
        <f>VLOOKUP(B3431,[1]role!$A:$J,10,1)</f>
        <v>56</v>
      </c>
      <c r="D3431" s="5">
        <f t="shared" si="2385"/>
        <v>128</v>
      </c>
      <c r="E3431" s="10" t="s">
        <v>242</v>
      </c>
      <c r="F3431" s="5">
        <f>[2]攻击!$P133</f>
        <v>90684</v>
      </c>
      <c r="G3431" s="5">
        <f t="shared" si="2408"/>
        <v>708</v>
      </c>
      <c r="H3431" s="5">
        <v>0</v>
      </c>
      <c r="I3431" s="6">
        <f t="shared" si="2409"/>
        <v>1330</v>
      </c>
      <c r="J3431">
        <v>0</v>
      </c>
      <c r="K3431" s="11">
        <f t="shared" si="2410"/>
        <v>8</v>
      </c>
      <c r="L3431">
        <v>0</v>
      </c>
      <c r="M3431">
        <v>0</v>
      </c>
      <c r="N3431" s="7">
        <v>0</v>
      </c>
      <c r="O3431" s="7" t="str">
        <f t="shared" ref="O3431:Q3431" si="2448">O3331</f>
        <v>1-1,2-29</v>
      </c>
      <c r="P3431" s="5" t="str">
        <f t="shared" si="2412"/>
        <v>1-223516</v>
      </c>
      <c r="Q3431" s="7">
        <f t="shared" si="2448"/>
        <v>0</v>
      </c>
      <c r="R3431" s="5">
        <f t="shared" si="2413"/>
        <v>90684</v>
      </c>
      <c r="S3431" s="5">
        <v>15</v>
      </c>
      <c r="T3431" s="5">
        <v>0</v>
      </c>
      <c r="U3431">
        <f>[2]升级消耗!$N131</f>
        <v>223516</v>
      </c>
      <c r="V3431">
        <f t="shared" si="2387"/>
        <v>1.95</v>
      </c>
      <c r="AA3431" s="5">
        <f t="shared" si="2414"/>
        <v>1330</v>
      </c>
    </row>
    <row r="3432" spans="1:27">
      <c r="A3432" s="5">
        <f t="shared" si="2406"/>
        <v>1012129</v>
      </c>
      <c r="B3432" s="5">
        <f t="shared" si="2384"/>
        <v>1012</v>
      </c>
      <c r="C3432" s="5">
        <f>VLOOKUP(B3432,[1]role!$A:$J,10,1)</f>
        <v>56</v>
      </c>
      <c r="D3432" s="5">
        <f t="shared" si="2385"/>
        <v>129</v>
      </c>
      <c r="E3432" s="10" t="s">
        <v>242</v>
      </c>
      <c r="F3432" s="5">
        <f>[2]攻击!$P134</f>
        <v>93042</v>
      </c>
      <c r="G3432" s="5">
        <f t="shared" si="2408"/>
        <v>713</v>
      </c>
      <c r="H3432" s="5">
        <v>0</v>
      </c>
      <c r="I3432" s="6">
        <f t="shared" si="2409"/>
        <v>1340</v>
      </c>
      <c r="J3432">
        <v>0</v>
      </c>
      <c r="K3432" s="11">
        <f t="shared" si="2410"/>
        <v>8</v>
      </c>
      <c r="L3432">
        <v>0</v>
      </c>
      <c r="M3432">
        <v>0</v>
      </c>
      <c r="N3432" s="7">
        <v>0</v>
      </c>
      <c r="O3432" s="7" t="str">
        <f t="shared" ref="O3432:Q3432" si="2449">O3332</f>
        <v>1-1,2-30</v>
      </c>
      <c r="P3432" s="5" t="str">
        <f t="shared" si="2412"/>
        <v>1-226581</v>
      </c>
      <c r="Q3432" s="7">
        <f t="shared" si="2449"/>
        <v>0</v>
      </c>
      <c r="R3432" s="5">
        <f t="shared" si="2413"/>
        <v>93042</v>
      </c>
      <c r="S3432" s="5">
        <v>15</v>
      </c>
      <c r="T3432" s="5">
        <v>0</v>
      </c>
      <c r="U3432">
        <f>[2]升级消耗!$N132</f>
        <v>226581</v>
      </c>
      <c r="V3432">
        <f t="shared" si="2387"/>
        <v>1.95</v>
      </c>
      <c r="AA3432" s="5">
        <f t="shared" si="2414"/>
        <v>1340</v>
      </c>
    </row>
    <row r="3433" spans="1:27">
      <c r="A3433" s="5">
        <f t="shared" si="2406"/>
        <v>1012130</v>
      </c>
      <c r="B3433" s="5">
        <f t="shared" si="2384"/>
        <v>1012</v>
      </c>
      <c r="C3433" s="5">
        <f>VLOOKUP(B3433,[1]role!$A:$J,10,1)</f>
        <v>56</v>
      </c>
      <c r="D3433" s="5">
        <f t="shared" si="2385"/>
        <v>130</v>
      </c>
      <c r="E3433" s="10" t="s">
        <v>242</v>
      </c>
      <c r="F3433" s="5">
        <f>[2]攻击!$P135</f>
        <v>95409</v>
      </c>
      <c r="G3433" s="5">
        <f t="shared" si="2408"/>
        <v>718</v>
      </c>
      <c r="H3433" s="5">
        <v>0</v>
      </c>
      <c r="I3433" s="6">
        <f t="shared" si="2409"/>
        <v>1350</v>
      </c>
      <c r="J3433">
        <v>0</v>
      </c>
      <c r="K3433" s="11">
        <f t="shared" si="2410"/>
        <v>8</v>
      </c>
      <c r="L3433">
        <v>0</v>
      </c>
      <c r="M3433">
        <v>0</v>
      </c>
      <c r="N3433" s="7">
        <v>0</v>
      </c>
      <c r="O3433" s="7" t="str">
        <f t="shared" ref="O3433:Q3433" si="2450">O3333</f>
        <v>1-1,2-31</v>
      </c>
      <c r="P3433" s="5" t="str">
        <f t="shared" si="2412"/>
        <v>1-229507</v>
      </c>
      <c r="Q3433" s="7">
        <f t="shared" si="2450"/>
        <v>0</v>
      </c>
      <c r="R3433" s="5">
        <f t="shared" si="2413"/>
        <v>95409</v>
      </c>
      <c r="S3433" s="5">
        <v>15</v>
      </c>
      <c r="T3433" s="5">
        <v>0</v>
      </c>
      <c r="U3433">
        <f>[2]升级消耗!$N133</f>
        <v>229507</v>
      </c>
      <c r="V3433">
        <f t="shared" si="2387"/>
        <v>1.95</v>
      </c>
      <c r="AA3433" s="5">
        <f t="shared" si="2414"/>
        <v>1350</v>
      </c>
    </row>
    <row r="3434" spans="1:27">
      <c r="A3434" s="5">
        <f t="shared" si="2406"/>
        <v>1012131</v>
      </c>
      <c r="B3434" s="5">
        <f t="shared" si="2384"/>
        <v>1012</v>
      </c>
      <c r="C3434" s="5">
        <f>VLOOKUP(B3434,[1]role!$A:$J,10,1)</f>
        <v>56</v>
      </c>
      <c r="D3434" s="5">
        <f t="shared" si="2385"/>
        <v>131</v>
      </c>
      <c r="E3434" s="10" t="s">
        <v>242</v>
      </c>
      <c r="F3434" s="5">
        <f>[2]攻击!$P136</f>
        <v>97776</v>
      </c>
      <c r="G3434" s="5">
        <f t="shared" si="2408"/>
        <v>723</v>
      </c>
      <c r="H3434" s="5">
        <v>0</v>
      </c>
      <c r="I3434" s="6">
        <f t="shared" si="2409"/>
        <v>1360</v>
      </c>
      <c r="J3434">
        <v>0</v>
      </c>
      <c r="K3434" s="11">
        <f t="shared" si="2410"/>
        <v>8</v>
      </c>
      <c r="L3434">
        <v>0</v>
      </c>
      <c r="M3434">
        <v>0</v>
      </c>
      <c r="N3434" s="7">
        <v>0</v>
      </c>
      <c r="O3434" s="7" t="str">
        <f t="shared" ref="O3434:Q3434" si="2451">O3334</f>
        <v>1-1,2-32</v>
      </c>
      <c r="P3434" s="5" t="str">
        <f t="shared" si="2412"/>
        <v>1-232291</v>
      </c>
      <c r="Q3434" s="7">
        <f t="shared" si="2451"/>
        <v>0</v>
      </c>
      <c r="R3434" s="5">
        <f t="shared" si="2413"/>
        <v>97776</v>
      </c>
      <c r="S3434" s="5">
        <v>15</v>
      </c>
      <c r="T3434" s="5">
        <v>0</v>
      </c>
      <c r="U3434">
        <f>[2]升级消耗!$N134</f>
        <v>232291</v>
      </c>
      <c r="V3434">
        <f t="shared" si="2387"/>
        <v>1.95</v>
      </c>
      <c r="AA3434" s="5">
        <f t="shared" si="2414"/>
        <v>1360</v>
      </c>
    </row>
    <row r="3435" spans="1:27">
      <c r="A3435" s="5">
        <f t="shared" si="2406"/>
        <v>1012132</v>
      </c>
      <c r="B3435" s="5">
        <f t="shared" si="2384"/>
        <v>1012</v>
      </c>
      <c r="C3435" s="5">
        <f>VLOOKUP(B3435,[1]role!$A:$J,10,1)</f>
        <v>56</v>
      </c>
      <c r="D3435" s="5">
        <f t="shared" si="2385"/>
        <v>132</v>
      </c>
      <c r="E3435" s="10" t="s">
        <v>242</v>
      </c>
      <c r="F3435" s="5">
        <f>[2]攻击!$P137</f>
        <v>100152</v>
      </c>
      <c r="G3435" s="5">
        <f t="shared" si="2408"/>
        <v>728</v>
      </c>
      <c r="H3435" s="5">
        <v>0</v>
      </c>
      <c r="I3435" s="6">
        <f t="shared" si="2409"/>
        <v>1370</v>
      </c>
      <c r="J3435">
        <v>0</v>
      </c>
      <c r="K3435" s="11">
        <f t="shared" si="2410"/>
        <v>8</v>
      </c>
      <c r="L3435">
        <v>0</v>
      </c>
      <c r="M3435">
        <v>0</v>
      </c>
      <c r="N3435" s="7">
        <v>0</v>
      </c>
      <c r="O3435" s="7" t="str">
        <f t="shared" ref="O3435:Q3435" si="2452">O3335</f>
        <v>1-1,2-33</v>
      </c>
      <c r="P3435" s="5" t="str">
        <f t="shared" si="2412"/>
        <v>1-234976</v>
      </c>
      <c r="Q3435" s="7">
        <f t="shared" si="2452"/>
        <v>0</v>
      </c>
      <c r="R3435" s="5">
        <f t="shared" si="2413"/>
        <v>100152</v>
      </c>
      <c r="S3435" s="5">
        <v>15</v>
      </c>
      <c r="T3435" s="5">
        <v>0</v>
      </c>
      <c r="U3435">
        <f>[2]升级消耗!$N135</f>
        <v>234976</v>
      </c>
      <c r="V3435">
        <f t="shared" si="2387"/>
        <v>1.95</v>
      </c>
      <c r="AA3435" s="5">
        <f t="shared" si="2414"/>
        <v>1370</v>
      </c>
    </row>
    <row r="3436" spans="1:27">
      <c r="A3436" s="5">
        <f t="shared" si="2406"/>
        <v>1012133</v>
      </c>
      <c r="B3436" s="5">
        <f t="shared" si="2384"/>
        <v>1012</v>
      </c>
      <c r="C3436" s="5">
        <f>VLOOKUP(B3436,[1]role!$A:$J,10,1)</f>
        <v>56</v>
      </c>
      <c r="D3436" s="5">
        <f t="shared" si="2385"/>
        <v>133</v>
      </c>
      <c r="E3436" s="10" t="s">
        <v>242</v>
      </c>
      <c r="F3436" s="5">
        <f>[2]攻击!$P138</f>
        <v>102528</v>
      </c>
      <c r="G3436" s="5">
        <f t="shared" si="2408"/>
        <v>733</v>
      </c>
      <c r="H3436" s="5">
        <v>0</v>
      </c>
      <c r="I3436" s="6">
        <f t="shared" si="2409"/>
        <v>1380</v>
      </c>
      <c r="J3436">
        <v>0</v>
      </c>
      <c r="K3436" s="11">
        <f t="shared" si="2410"/>
        <v>8</v>
      </c>
      <c r="L3436">
        <v>0</v>
      </c>
      <c r="M3436">
        <v>0</v>
      </c>
      <c r="N3436" s="7">
        <v>0</v>
      </c>
      <c r="O3436" s="7" t="str">
        <f t="shared" ref="O3436:Q3436" si="2453">O3336</f>
        <v>1-1,2-34</v>
      </c>
      <c r="P3436" s="5" t="str">
        <f t="shared" si="2412"/>
        <v>1-237507</v>
      </c>
      <c r="Q3436" s="7">
        <f t="shared" si="2453"/>
        <v>0</v>
      </c>
      <c r="R3436" s="5">
        <f t="shared" si="2413"/>
        <v>102528</v>
      </c>
      <c r="S3436" s="5">
        <v>15</v>
      </c>
      <c r="T3436" s="5">
        <v>0</v>
      </c>
      <c r="U3436">
        <f>[2]升级消耗!$N136</f>
        <v>237507</v>
      </c>
      <c r="V3436">
        <f t="shared" si="2387"/>
        <v>1.95</v>
      </c>
      <c r="AA3436" s="5">
        <f t="shared" si="2414"/>
        <v>1380</v>
      </c>
    </row>
    <row r="3437" spans="1:27">
      <c r="A3437" s="5">
        <f t="shared" si="2406"/>
        <v>1012134</v>
      </c>
      <c r="B3437" s="5">
        <f t="shared" si="2384"/>
        <v>1012</v>
      </c>
      <c r="C3437" s="5">
        <f>VLOOKUP(B3437,[1]role!$A:$J,10,1)</f>
        <v>56</v>
      </c>
      <c r="D3437" s="5">
        <f t="shared" si="2385"/>
        <v>134</v>
      </c>
      <c r="E3437" s="10" t="s">
        <v>242</v>
      </c>
      <c r="F3437" s="5">
        <f>[2]攻击!$P139</f>
        <v>104913</v>
      </c>
      <c r="G3437" s="5">
        <f t="shared" si="2408"/>
        <v>738</v>
      </c>
      <c r="H3437" s="5">
        <v>0</v>
      </c>
      <c r="I3437" s="6">
        <f t="shared" si="2409"/>
        <v>1390</v>
      </c>
      <c r="J3437">
        <v>0</v>
      </c>
      <c r="K3437" s="11">
        <f t="shared" si="2410"/>
        <v>8</v>
      </c>
      <c r="L3437">
        <v>0</v>
      </c>
      <c r="M3437">
        <v>0</v>
      </c>
      <c r="N3437" s="7">
        <v>0</v>
      </c>
      <c r="O3437" s="7" t="str">
        <f t="shared" ref="O3437:Q3437" si="2454">O3337</f>
        <v>1-1,2-35</v>
      </c>
      <c r="P3437" s="5" t="str">
        <f t="shared" si="2412"/>
        <v>1-239910</v>
      </c>
      <c r="Q3437" s="7">
        <f t="shared" si="2454"/>
        <v>0</v>
      </c>
      <c r="R3437" s="5">
        <f t="shared" si="2413"/>
        <v>104913</v>
      </c>
      <c r="S3437" s="5">
        <v>15</v>
      </c>
      <c r="T3437" s="5">
        <v>0</v>
      </c>
      <c r="U3437">
        <f>[2]升级消耗!$N137</f>
        <v>239910</v>
      </c>
      <c r="V3437">
        <f t="shared" si="2387"/>
        <v>1.95</v>
      </c>
      <c r="AA3437" s="5">
        <f t="shared" si="2414"/>
        <v>1390</v>
      </c>
    </row>
    <row r="3438" spans="1:27">
      <c r="A3438" s="5">
        <f t="shared" si="2406"/>
        <v>1012135</v>
      </c>
      <c r="B3438" s="5">
        <f t="shared" si="2384"/>
        <v>1012</v>
      </c>
      <c r="C3438" s="5">
        <f>VLOOKUP(B3438,[1]role!$A:$J,10,1)</f>
        <v>56</v>
      </c>
      <c r="D3438" s="5">
        <f t="shared" si="2385"/>
        <v>135</v>
      </c>
      <c r="E3438" s="10" t="s">
        <v>242</v>
      </c>
      <c r="F3438" s="5">
        <f>[2]攻击!$P140</f>
        <v>107298</v>
      </c>
      <c r="G3438" s="5">
        <f t="shared" si="2408"/>
        <v>743</v>
      </c>
      <c r="H3438" s="5">
        <v>0</v>
      </c>
      <c r="I3438" s="6">
        <f t="shared" si="2409"/>
        <v>1400</v>
      </c>
      <c r="J3438">
        <v>0</v>
      </c>
      <c r="K3438" s="11">
        <f t="shared" si="2410"/>
        <v>8</v>
      </c>
      <c r="L3438">
        <v>0</v>
      </c>
      <c r="M3438">
        <v>0</v>
      </c>
      <c r="N3438" s="7">
        <v>0</v>
      </c>
      <c r="O3438" s="7" t="str">
        <f t="shared" ref="O3438:Q3438" si="2455">O3338</f>
        <v>1-1,2-36</v>
      </c>
      <c r="P3438" s="5" t="str">
        <f t="shared" si="2412"/>
        <v>1-242184</v>
      </c>
      <c r="Q3438" s="7">
        <f t="shared" si="2455"/>
        <v>0</v>
      </c>
      <c r="R3438" s="5">
        <f t="shared" si="2413"/>
        <v>107298</v>
      </c>
      <c r="S3438" s="5">
        <v>15</v>
      </c>
      <c r="T3438" s="5">
        <v>0</v>
      </c>
      <c r="U3438">
        <f>[2]升级消耗!$N138</f>
        <v>242184</v>
      </c>
      <c r="V3438">
        <f t="shared" si="2387"/>
        <v>1.95</v>
      </c>
      <c r="AA3438" s="5">
        <f t="shared" si="2414"/>
        <v>1400</v>
      </c>
    </row>
    <row r="3439" spans="1:27">
      <c r="A3439" s="5">
        <f t="shared" si="2406"/>
        <v>1012136</v>
      </c>
      <c r="B3439" s="5">
        <f t="shared" si="2384"/>
        <v>1012</v>
      </c>
      <c r="C3439" s="5">
        <f>VLOOKUP(B3439,[1]role!$A:$J,10,1)</f>
        <v>56</v>
      </c>
      <c r="D3439" s="5">
        <f t="shared" si="2385"/>
        <v>136</v>
      </c>
      <c r="E3439" s="10" t="s">
        <v>242</v>
      </c>
      <c r="F3439" s="5">
        <f>[2]攻击!$P141</f>
        <v>109692</v>
      </c>
      <c r="G3439" s="5">
        <f t="shared" si="2408"/>
        <v>749</v>
      </c>
      <c r="H3439" s="5">
        <v>0</v>
      </c>
      <c r="I3439" s="6">
        <f t="shared" si="2409"/>
        <v>1410</v>
      </c>
      <c r="J3439">
        <v>0</v>
      </c>
      <c r="K3439" s="11">
        <f t="shared" si="2410"/>
        <v>8</v>
      </c>
      <c r="L3439">
        <v>0</v>
      </c>
      <c r="M3439">
        <v>0</v>
      </c>
      <c r="N3439" s="7">
        <v>0</v>
      </c>
      <c r="O3439" s="7" t="str">
        <f t="shared" ref="O3439:Q3439" si="2456">O3339</f>
        <v>1-1,2-37</v>
      </c>
      <c r="P3439" s="5" t="str">
        <f t="shared" si="2412"/>
        <v>1-244330</v>
      </c>
      <c r="Q3439" s="7">
        <f t="shared" si="2456"/>
        <v>0</v>
      </c>
      <c r="R3439" s="5">
        <f t="shared" si="2413"/>
        <v>109692</v>
      </c>
      <c r="S3439" s="5">
        <v>15</v>
      </c>
      <c r="T3439" s="5">
        <v>0</v>
      </c>
      <c r="U3439">
        <f>[2]升级消耗!$N139</f>
        <v>244330</v>
      </c>
      <c r="V3439">
        <f t="shared" si="2387"/>
        <v>1.95</v>
      </c>
      <c r="AA3439" s="5">
        <f t="shared" si="2414"/>
        <v>1410</v>
      </c>
    </row>
    <row r="3440" spans="1:27">
      <c r="A3440" s="5">
        <f t="shared" si="2406"/>
        <v>1012137</v>
      </c>
      <c r="B3440" s="5">
        <f t="shared" si="2384"/>
        <v>1012</v>
      </c>
      <c r="C3440" s="5">
        <f>VLOOKUP(B3440,[1]role!$A:$J,10,1)</f>
        <v>56</v>
      </c>
      <c r="D3440" s="5">
        <f t="shared" si="2385"/>
        <v>137</v>
      </c>
      <c r="E3440" s="10" t="s">
        <v>242</v>
      </c>
      <c r="F3440" s="5">
        <f>[2]攻击!$P142</f>
        <v>112085</v>
      </c>
      <c r="G3440" s="5">
        <f t="shared" si="2408"/>
        <v>754</v>
      </c>
      <c r="H3440" s="5">
        <v>0</v>
      </c>
      <c r="I3440" s="6">
        <f t="shared" si="2409"/>
        <v>1420</v>
      </c>
      <c r="J3440">
        <v>0</v>
      </c>
      <c r="K3440" s="11">
        <f t="shared" si="2410"/>
        <v>8</v>
      </c>
      <c r="L3440">
        <v>0</v>
      </c>
      <c r="M3440">
        <v>0</v>
      </c>
      <c r="N3440" s="7">
        <v>0</v>
      </c>
      <c r="O3440" s="7" t="str">
        <f t="shared" ref="O3440:Q3440" si="2457">O3340</f>
        <v>1-1,2-38</v>
      </c>
      <c r="P3440" s="5" t="str">
        <f t="shared" si="2412"/>
        <v>1-246321</v>
      </c>
      <c r="Q3440" s="7">
        <f t="shared" si="2457"/>
        <v>0</v>
      </c>
      <c r="R3440" s="5">
        <f t="shared" si="2413"/>
        <v>112085</v>
      </c>
      <c r="S3440" s="5">
        <v>15</v>
      </c>
      <c r="T3440" s="5">
        <v>0</v>
      </c>
      <c r="U3440">
        <f>[2]升级消耗!$N140</f>
        <v>246321</v>
      </c>
      <c r="V3440">
        <f t="shared" si="2387"/>
        <v>1.95</v>
      </c>
      <c r="AA3440" s="5">
        <f t="shared" si="2414"/>
        <v>1420</v>
      </c>
    </row>
    <row r="3441" spans="1:27">
      <c r="A3441" s="5">
        <f t="shared" si="2406"/>
        <v>1012138</v>
      </c>
      <c r="B3441" s="5">
        <f t="shared" ref="B3441:B3504" si="2458">B3141+1</f>
        <v>1012</v>
      </c>
      <c r="C3441" s="5">
        <f>VLOOKUP(B3441,[1]role!$A:$J,10,1)</f>
        <v>56</v>
      </c>
      <c r="D3441" s="5">
        <f t="shared" ref="D3441:D3504" si="2459">D3141</f>
        <v>138</v>
      </c>
      <c r="E3441" s="10" t="s">
        <v>242</v>
      </c>
      <c r="F3441" s="5">
        <f>[2]攻击!$P143</f>
        <v>114488</v>
      </c>
      <c r="G3441" s="5">
        <f t="shared" si="2408"/>
        <v>759</v>
      </c>
      <c r="H3441" s="5">
        <v>0</v>
      </c>
      <c r="I3441" s="6">
        <f t="shared" si="2409"/>
        <v>1430</v>
      </c>
      <c r="J3441">
        <v>0</v>
      </c>
      <c r="K3441" s="11">
        <f t="shared" si="2410"/>
        <v>8</v>
      </c>
      <c r="L3441">
        <v>0</v>
      </c>
      <c r="M3441">
        <v>0</v>
      </c>
      <c r="N3441" s="7">
        <v>0</v>
      </c>
      <c r="O3441" s="7" t="str">
        <f t="shared" ref="O3441:Q3441" si="2460">O3341</f>
        <v>1-1,2-39</v>
      </c>
      <c r="P3441" s="5" t="str">
        <f t="shared" si="2412"/>
        <v>1-248197</v>
      </c>
      <c r="Q3441" s="7">
        <f t="shared" si="2460"/>
        <v>0</v>
      </c>
      <c r="R3441" s="5">
        <f t="shared" si="2413"/>
        <v>114488</v>
      </c>
      <c r="S3441" s="5">
        <v>15</v>
      </c>
      <c r="T3441" s="5">
        <v>0</v>
      </c>
      <c r="U3441">
        <f>[2]升级消耗!$N141</f>
        <v>248197</v>
      </c>
      <c r="V3441">
        <f t="shared" ref="V3441:V3504" si="2461">V3141-0.05</f>
        <v>1.95</v>
      </c>
      <c r="AA3441" s="5">
        <f t="shared" si="2414"/>
        <v>1430</v>
      </c>
    </row>
    <row r="3442" spans="1:27">
      <c r="A3442" s="5">
        <f t="shared" si="2406"/>
        <v>1012139</v>
      </c>
      <c r="B3442" s="5">
        <f t="shared" si="2458"/>
        <v>1012</v>
      </c>
      <c r="C3442" s="5">
        <f>VLOOKUP(B3442,[1]role!$A:$J,10,1)</f>
        <v>56</v>
      </c>
      <c r="D3442" s="5">
        <f t="shared" si="2459"/>
        <v>139</v>
      </c>
      <c r="E3442" s="10" t="s">
        <v>242</v>
      </c>
      <c r="F3442" s="5">
        <f>[2]攻击!$P144</f>
        <v>116890</v>
      </c>
      <c r="G3442" s="5">
        <f t="shared" si="2408"/>
        <v>764</v>
      </c>
      <c r="H3442" s="5">
        <v>0</v>
      </c>
      <c r="I3442" s="6">
        <f t="shared" si="2409"/>
        <v>1440</v>
      </c>
      <c r="J3442">
        <v>0</v>
      </c>
      <c r="K3442" s="11">
        <f t="shared" si="2410"/>
        <v>8</v>
      </c>
      <c r="L3442">
        <v>0</v>
      </c>
      <c r="M3442">
        <v>0</v>
      </c>
      <c r="N3442" s="7">
        <v>0</v>
      </c>
      <c r="O3442" s="7" t="str">
        <f t="shared" ref="O3442:Q3442" si="2462">O3342</f>
        <v>1-1,2-40</v>
      </c>
      <c r="P3442" s="5" t="str">
        <f t="shared" si="2412"/>
        <v>1-249954</v>
      </c>
      <c r="Q3442" s="7">
        <f t="shared" si="2462"/>
        <v>0</v>
      </c>
      <c r="R3442" s="5">
        <f t="shared" si="2413"/>
        <v>116890</v>
      </c>
      <c r="S3442" s="5">
        <v>15</v>
      </c>
      <c r="T3442" s="5">
        <v>0</v>
      </c>
      <c r="U3442">
        <f>[2]升级消耗!$N142</f>
        <v>249954</v>
      </c>
      <c r="V3442">
        <f t="shared" si="2461"/>
        <v>1.95</v>
      </c>
      <c r="AA3442" s="5">
        <f t="shared" si="2414"/>
        <v>1440</v>
      </c>
    </row>
    <row r="3443" spans="1:27">
      <c r="A3443" s="5">
        <f t="shared" si="2406"/>
        <v>1012140</v>
      </c>
      <c r="B3443" s="5">
        <f t="shared" si="2458"/>
        <v>1012</v>
      </c>
      <c r="C3443" s="5">
        <f>VLOOKUP(B3443,[1]role!$A:$J,10,1)</f>
        <v>56</v>
      </c>
      <c r="D3443" s="5">
        <f t="shared" si="2459"/>
        <v>140</v>
      </c>
      <c r="E3443" s="10" t="s">
        <v>242</v>
      </c>
      <c r="F3443" s="5">
        <f>[2]攻击!$P145</f>
        <v>119301</v>
      </c>
      <c r="G3443" s="5">
        <f t="shared" si="2408"/>
        <v>769</v>
      </c>
      <c r="H3443" s="5">
        <v>0</v>
      </c>
      <c r="I3443" s="6">
        <f t="shared" si="2409"/>
        <v>1450</v>
      </c>
      <c r="J3443">
        <v>0</v>
      </c>
      <c r="K3443" s="11">
        <f t="shared" si="2410"/>
        <v>8</v>
      </c>
      <c r="L3443">
        <v>0</v>
      </c>
      <c r="M3443">
        <v>0</v>
      </c>
      <c r="N3443" s="7">
        <v>0</v>
      </c>
      <c r="O3443" s="7" t="str">
        <f t="shared" ref="O3443:Q3443" si="2463">O3343</f>
        <v>1-1,2-41</v>
      </c>
      <c r="P3443" s="5" t="str">
        <f t="shared" si="2412"/>
        <v>1-251556</v>
      </c>
      <c r="Q3443" s="7">
        <f t="shared" si="2463"/>
        <v>0</v>
      </c>
      <c r="R3443" s="5">
        <f t="shared" si="2413"/>
        <v>119301</v>
      </c>
      <c r="S3443" s="5">
        <v>15</v>
      </c>
      <c r="T3443" s="5">
        <v>0</v>
      </c>
      <c r="U3443">
        <f>[2]升级消耗!$N143</f>
        <v>251556</v>
      </c>
      <c r="V3443">
        <f t="shared" si="2461"/>
        <v>1.95</v>
      </c>
      <c r="AA3443" s="5">
        <f t="shared" si="2414"/>
        <v>1450</v>
      </c>
    </row>
    <row r="3444" spans="1:27">
      <c r="A3444" s="5">
        <f t="shared" si="2406"/>
        <v>1012141</v>
      </c>
      <c r="B3444" s="5">
        <f t="shared" si="2458"/>
        <v>1012</v>
      </c>
      <c r="C3444" s="5">
        <f>VLOOKUP(B3444,[1]role!$A:$J,10,1)</f>
        <v>56</v>
      </c>
      <c r="D3444" s="5">
        <f t="shared" si="2459"/>
        <v>141</v>
      </c>
      <c r="E3444" s="10" t="s">
        <v>242</v>
      </c>
      <c r="F3444" s="5">
        <f>[2]攻击!$P146</f>
        <v>121712</v>
      </c>
      <c r="G3444" s="5">
        <f t="shared" si="2408"/>
        <v>774</v>
      </c>
      <c r="H3444" s="5">
        <v>0</v>
      </c>
      <c r="I3444" s="6">
        <f t="shared" si="2409"/>
        <v>1460</v>
      </c>
      <c r="J3444">
        <v>0</v>
      </c>
      <c r="K3444" s="11">
        <f t="shared" si="2410"/>
        <v>8</v>
      </c>
      <c r="L3444">
        <v>0</v>
      </c>
      <c r="M3444">
        <v>0</v>
      </c>
      <c r="N3444" s="7">
        <v>0</v>
      </c>
      <c r="O3444" s="7" t="str">
        <f t="shared" ref="O3444:Q3444" si="2464">O3344</f>
        <v>1-1,2-42</v>
      </c>
      <c r="P3444" s="5" t="str">
        <f t="shared" si="2412"/>
        <v>1-256642</v>
      </c>
      <c r="Q3444" s="7">
        <f t="shared" si="2464"/>
        <v>0</v>
      </c>
      <c r="R3444" s="5">
        <f t="shared" si="2413"/>
        <v>121712</v>
      </c>
      <c r="S3444" s="5">
        <v>15</v>
      </c>
      <c r="T3444" s="5">
        <v>0</v>
      </c>
      <c r="U3444">
        <f>[2]升级消耗!$N144</f>
        <v>256642</v>
      </c>
      <c r="V3444">
        <f t="shared" si="2461"/>
        <v>1.95</v>
      </c>
      <c r="AA3444" s="5">
        <f t="shared" si="2414"/>
        <v>1460</v>
      </c>
    </row>
    <row r="3445" spans="1:27">
      <c r="A3445" s="5">
        <f t="shared" si="2406"/>
        <v>1012142</v>
      </c>
      <c r="B3445" s="5">
        <f t="shared" si="2458"/>
        <v>1012</v>
      </c>
      <c r="C3445" s="5">
        <f>VLOOKUP(B3445,[1]role!$A:$J,10,1)</f>
        <v>56</v>
      </c>
      <c r="D3445" s="5">
        <f t="shared" si="2459"/>
        <v>142</v>
      </c>
      <c r="E3445" s="10" t="s">
        <v>242</v>
      </c>
      <c r="F3445" s="5">
        <f>[2]攻击!$P147</f>
        <v>124132</v>
      </c>
      <c r="G3445" s="5">
        <f t="shared" si="2408"/>
        <v>779</v>
      </c>
      <c r="H3445" s="5">
        <v>0</v>
      </c>
      <c r="I3445" s="6">
        <f t="shared" si="2409"/>
        <v>1470</v>
      </c>
      <c r="J3445">
        <v>0</v>
      </c>
      <c r="K3445" s="11">
        <f t="shared" si="2410"/>
        <v>8</v>
      </c>
      <c r="L3445">
        <v>0</v>
      </c>
      <c r="M3445">
        <v>0</v>
      </c>
      <c r="N3445" s="7">
        <v>0</v>
      </c>
      <c r="O3445" s="7" t="str">
        <f t="shared" ref="O3445:Q3445" si="2465">O3345</f>
        <v>1-1,2-43</v>
      </c>
      <c r="P3445" s="5" t="str">
        <f t="shared" si="2412"/>
        <v>1-261740</v>
      </c>
      <c r="Q3445" s="7">
        <f t="shared" si="2465"/>
        <v>0</v>
      </c>
      <c r="R3445" s="5">
        <f t="shared" si="2413"/>
        <v>124132</v>
      </c>
      <c r="S3445" s="5">
        <v>15</v>
      </c>
      <c r="T3445" s="5">
        <v>0</v>
      </c>
      <c r="U3445">
        <f>[2]升级消耗!$N145</f>
        <v>261740</v>
      </c>
      <c r="V3445">
        <f t="shared" si="2461"/>
        <v>1.95</v>
      </c>
      <c r="AA3445" s="5">
        <f t="shared" si="2414"/>
        <v>1470</v>
      </c>
    </row>
    <row r="3446" spans="1:27">
      <c r="A3446" s="5">
        <f t="shared" si="2406"/>
        <v>1012143</v>
      </c>
      <c r="B3446" s="5">
        <f t="shared" si="2458"/>
        <v>1012</v>
      </c>
      <c r="C3446" s="5">
        <f>VLOOKUP(B3446,[1]role!$A:$J,10,1)</f>
        <v>56</v>
      </c>
      <c r="D3446" s="5">
        <f t="shared" si="2459"/>
        <v>143</v>
      </c>
      <c r="E3446" s="10" t="s">
        <v>242</v>
      </c>
      <c r="F3446" s="5">
        <f>[2]攻击!$P148</f>
        <v>126552</v>
      </c>
      <c r="G3446" s="5">
        <f t="shared" si="2408"/>
        <v>784</v>
      </c>
      <c r="H3446" s="5">
        <v>0</v>
      </c>
      <c r="I3446" s="6">
        <f t="shared" si="2409"/>
        <v>1480</v>
      </c>
      <c r="J3446">
        <v>0</v>
      </c>
      <c r="K3446" s="11">
        <f t="shared" si="2410"/>
        <v>8</v>
      </c>
      <c r="L3446">
        <v>0</v>
      </c>
      <c r="M3446">
        <v>0</v>
      </c>
      <c r="N3446" s="7">
        <v>0</v>
      </c>
      <c r="O3446" s="7" t="str">
        <f t="shared" ref="O3446:Q3446" si="2466">O3346</f>
        <v>1-1,2-44</v>
      </c>
      <c r="P3446" s="5" t="str">
        <f t="shared" si="2412"/>
        <v>1-266851</v>
      </c>
      <c r="Q3446" s="7">
        <f t="shared" si="2466"/>
        <v>0</v>
      </c>
      <c r="R3446" s="5">
        <f t="shared" si="2413"/>
        <v>126552</v>
      </c>
      <c r="S3446" s="5">
        <v>15</v>
      </c>
      <c r="T3446" s="5">
        <v>0</v>
      </c>
      <c r="U3446">
        <f>[2]升级消耗!$N146</f>
        <v>266851</v>
      </c>
      <c r="V3446">
        <f t="shared" si="2461"/>
        <v>1.95</v>
      </c>
      <c r="AA3446" s="5">
        <f t="shared" si="2414"/>
        <v>1480</v>
      </c>
    </row>
    <row r="3447" spans="1:27">
      <c r="A3447" s="5">
        <f t="shared" si="2406"/>
        <v>1012144</v>
      </c>
      <c r="B3447" s="5">
        <f t="shared" si="2458"/>
        <v>1012</v>
      </c>
      <c r="C3447" s="5">
        <f>VLOOKUP(B3447,[1]role!$A:$J,10,1)</f>
        <v>56</v>
      </c>
      <c r="D3447" s="5">
        <f t="shared" si="2459"/>
        <v>144</v>
      </c>
      <c r="E3447" s="10" t="s">
        <v>242</v>
      </c>
      <c r="F3447" s="5">
        <f>[2]攻击!$P149</f>
        <v>128981</v>
      </c>
      <c r="G3447" s="5">
        <f t="shared" si="2408"/>
        <v>790</v>
      </c>
      <c r="H3447" s="5">
        <v>0</v>
      </c>
      <c r="I3447" s="6">
        <f t="shared" si="2409"/>
        <v>1490</v>
      </c>
      <c r="J3447">
        <v>0</v>
      </c>
      <c r="K3447" s="11">
        <f t="shared" si="2410"/>
        <v>8</v>
      </c>
      <c r="L3447">
        <v>0</v>
      </c>
      <c r="M3447">
        <v>0</v>
      </c>
      <c r="N3447" s="7">
        <v>0</v>
      </c>
      <c r="O3447" s="7" t="str">
        <f t="shared" ref="O3447:Q3447" si="2467">O3347</f>
        <v>1-1,2-45</v>
      </c>
      <c r="P3447" s="5" t="str">
        <f t="shared" si="2412"/>
        <v>1-271975</v>
      </c>
      <c r="Q3447" s="7">
        <f t="shared" si="2467"/>
        <v>0</v>
      </c>
      <c r="R3447" s="5">
        <f t="shared" si="2413"/>
        <v>128981</v>
      </c>
      <c r="S3447" s="5">
        <v>15</v>
      </c>
      <c r="T3447" s="5">
        <v>0</v>
      </c>
      <c r="U3447">
        <f>[2]升级消耗!$N147</f>
        <v>271975</v>
      </c>
      <c r="V3447">
        <f t="shared" si="2461"/>
        <v>1.95</v>
      </c>
      <c r="AA3447" s="5">
        <f t="shared" si="2414"/>
        <v>1490</v>
      </c>
    </row>
    <row r="3448" spans="1:27">
      <c r="A3448" s="5">
        <f t="shared" si="2406"/>
        <v>1012145</v>
      </c>
      <c r="B3448" s="5">
        <f t="shared" si="2458"/>
        <v>1012</v>
      </c>
      <c r="C3448" s="5">
        <f>VLOOKUP(B3448,[1]role!$A:$J,10,1)</f>
        <v>56</v>
      </c>
      <c r="D3448" s="5">
        <f t="shared" si="2459"/>
        <v>145</v>
      </c>
      <c r="E3448" s="10" t="s">
        <v>242</v>
      </c>
      <c r="F3448" s="5">
        <f>[2]攻击!$P150</f>
        <v>131410</v>
      </c>
      <c r="G3448" s="5">
        <f t="shared" si="2408"/>
        <v>795</v>
      </c>
      <c r="H3448" s="5">
        <v>0</v>
      </c>
      <c r="I3448" s="6">
        <f t="shared" si="2409"/>
        <v>1500</v>
      </c>
      <c r="J3448">
        <v>0</v>
      </c>
      <c r="K3448" s="11">
        <f t="shared" si="2410"/>
        <v>8</v>
      </c>
      <c r="L3448">
        <v>0</v>
      </c>
      <c r="M3448">
        <v>0</v>
      </c>
      <c r="N3448" s="7">
        <v>0</v>
      </c>
      <c r="O3448" s="7" t="str">
        <f t="shared" ref="O3448:Q3448" si="2468">O3348</f>
        <v>1-1,2-46</v>
      </c>
      <c r="P3448" s="5" t="str">
        <f t="shared" si="2412"/>
        <v>1-277085</v>
      </c>
      <c r="Q3448" s="7">
        <f t="shared" si="2468"/>
        <v>0</v>
      </c>
      <c r="R3448" s="5">
        <f t="shared" si="2413"/>
        <v>131410</v>
      </c>
      <c r="S3448" s="5">
        <v>15</v>
      </c>
      <c r="T3448" s="5">
        <v>0</v>
      </c>
      <c r="U3448">
        <f>[2]升级消耗!$N148</f>
        <v>277085</v>
      </c>
      <c r="V3448">
        <f t="shared" si="2461"/>
        <v>1.95</v>
      </c>
      <c r="AA3448" s="5">
        <f t="shared" si="2414"/>
        <v>1500</v>
      </c>
    </row>
    <row r="3449" spans="1:27">
      <c r="A3449" s="5">
        <f t="shared" si="2406"/>
        <v>1012146</v>
      </c>
      <c r="B3449" s="5">
        <f t="shared" si="2458"/>
        <v>1012</v>
      </c>
      <c r="C3449" s="5">
        <f>VLOOKUP(B3449,[1]role!$A:$J,10,1)</f>
        <v>56</v>
      </c>
      <c r="D3449" s="5">
        <f t="shared" si="2459"/>
        <v>146</v>
      </c>
      <c r="E3449" s="10" t="s">
        <v>242</v>
      </c>
      <c r="F3449" s="5">
        <f>[2]攻击!$P151</f>
        <v>133848</v>
      </c>
      <c r="G3449" s="5">
        <f t="shared" si="2408"/>
        <v>800</v>
      </c>
      <c r="H3449" s="5">
        <v>0</v>
      </c>
      <c r="I3449" s="6">
        <f t="shared" si="2409"/>
        <v>1510</v>
      </c>
      <c r="J3449">
        <v>0</v>
      </c>
      <c r="K3449" s="11">
        <f t="shared" si="2410"/>
        <v>8</v>
      </c>
      <c r="L3449">
        <v>0</v>
      </c>
      <c r="M3449">
        <v>0</v>
      </c>
      <c r="N3449" s="7">
        <v>0</v>
      </c>
      <c r="O3449" s="7" t="str">
        <f t="shared" ref="O3449:Q3449" si="2469">O3349</f>
        <v>1-1,2-47</v>
      </c>
      <c r="P3449" s="5" t="str">
        <f t="shared" si="2412"/>
        <v>1-282221</v>
      </c>
      <c r="Q3449" s="7">
        <f t="shared" si="2469"/>
        <v>0</v>
      </c>
      <c r="R3449" s="5">
        <f t="shared" si="2413"/>
        <v>133848</v>
      </c>
      <c r="S3449" s="5">
        <v>15</v>
      </c>
      <c r="T3449" s="5">
        <v>0</v>
      </c>
      <c r="U3449">
        <f>[2]升级消耗!$N149</f>
        <v>282221</v>
      </c>
      <c r="V3449">
        <f t="shared" si="2461"/>
        <v>1.95</v>
      </c>
      <c r="AA3449" s="5">
        <f t="shared" si="2414"/>
        <v>1510</v>
      </c>
    </row>
    <row r="3450" spans="1:27">
      <c r="A3450" s="5">
        <f t="shared" si="2406"/>
        <v>1012147</v>
      </c>
      <c r="B3450" s="5">
        <f t="shared" si="2458"/>
        <v>1012</v>
      </c>
      <c r="C3450" s="5">
        <f>VLOOKUP(B3450,[1]role!$A:$J,10,1)</f>
        <v>56</v>
      </c>
      <c r="D3450" s="5">
        <f t="shared" si="2459"/>
        <v>147</v>
      </c>
      <c r="E3450" s="10" t="s">
        <v>242</v>
      </c>
      <c r="F3450" s="5">
        <f>[2]攻击!$P152</f>
        <v>136285</v>
      </c>
      <c r="G3450" s="5">
        <f t="shared" si="2408"/>
        <v>805</v>
      </c>
      <c r="H3450" s="5">
        <v>0</v>
      </c>
      <c r="I3450" s="6">
        <f t="shared" si="2409"/>
        <v>1520</v>
      </c>
      <c r="J3450">
        <v>0</v>
      </c>
      <c r="K3450" s="11">
        <f t="shared" si="2410"/>
        <v>8</v>
      </c>
      <c r="L3450">
        <v>0</v>
      </c>
      <c r="M3450">
        <v>0</v>
      </c>
      <c r="N3450" s="7">
        <v>0</v>
      </c>
      <c r="O3450" s="7" t="str">
        <f t="shared" ref="O3450:Q3450" si="2470">O3350</f>
        <v>1-1,2-48</v>
      </c>
      <c r="P3450" s="5" t="str">
        <f t="shared" si="2412"/>
        <v>1-287382</v>
      </c>
      <c r="Q3450" s="7">
        <f t="shared" si="2470"/>
        <v>0</v>
      </c>
      <c r="R3450" s="5">
        <f t="shared" si="2413"/>
        <v>136285</v>
      </c>
      <c r="S3450" s="5">
        <v>15</v>
      </c>
      <c r="T3450" s="5">
        <v>0</v>
      </c>
      <c r="U3450">
        <f>[2]升级消耗!$N150</f>
        <v>287382</v>
      </c>
      <c r="V3450">
        <f t="shared" si="2461"/>
        <v>1.95</v>
      </c>
      <c r="AA3450" s="5">
        <f t="shared" si="2414"/>
        <v>1520</v>
      </c>
    </row>
    <row r="3451" spans="1:27">
      <c r="A3451" s="5">
        <f t="shared" si="2406"/>
        <v>1012148</v>
      </c>
      <c r="B3451" s="5">
        <f t="shared" si="2458"/>
        <v>1012</v>
      </c>
      <c r="C3451" s="5">
        <f>VLOOKUP(B3451,[1]role!$A:$J,10,1)</f>
        <v>56</v>
      </c>
      <c r="D3451" s="5">
        <f t="shared" si="2459"/>
        <v>148</v>
      </c>
      <c r="E3451" s="10" t="s">
        <v>242</v>
      </c>
      <c r="F3451" s="5">
        <f>[2]攻击!$P153</f>
        <v>138732</v>
      </c>
      <c r="G3451" s="5">
        <f t="shared" si="2408"/>
        <v>810</v>
      </c>
      <c r="H3451" s="5">
        <v>0</v>
      </c>
      <c r="I3451" s="6">
        <f t="shared" si="2409"/>
        <v>1530</v>
      </c>
      <c r="J3451">
        <v>0</v>
      </c>
      <c r="K3451" s="11">
        <f t="shared" si="2410"/>
        <v>8</v>
      </c>
      <c r="L3451">
        <v>0</v>
      </c>
      <c r="M3451">
        <v>0</v>
      </c>
      <c r="N3451" s="7">
        <v>0</v>
      </c>
      <c r="O3451" s="7" t="str">
        <f t="shared" ref="O3451:Q3451" si="2471">O3351</f>
        <v>1-1,2-49</v>
      </c>
      <c r="P3451" s="5" t="str">
        <f t="shared" si="2412"/>
        <v>1-292530</v>
      </c>
      <c r="Q3451" s="7">
        <f t="shared" si="2471"/>
        <v>0</v>
      </c>
      <c r="R3451" s="5">
        <f t="shared" si="2413"/>
        <v>138732</v>
      </c>
      <c r="S3451" s="5">
        <v>15</v>
      </c>
      <c r="T3451" s="5">
        <v>0</v>
      </c>
      <c r="U3451">
        <f>[2]升级消耗!$N151</f>
        <v>292530</v>
      </c>
      <c r="V3451">
        <f t="shared" si="2461"/>
        <v>1.95</v>
      </c>
      <c r="AA3451" s="5">
        <f t="shared" si="2414"/>
        <v>1530</v>
      </c>
    </row>
    <row r="3452" spans="1:27">
      <c r="A3452" s="5">
        <f t="shared" si="2406"/>
        <v>1012149</v>
      </c>
      <c r="B3452" s="5">
        <f t="shared" si="2458"/>
        <v>1012</v>
      </c>
      <c r="C3452" s="5">
        <f>VLOOKUP(B3452,[1]role!$A:$J,10,1)</f>
        <v>56</v>
      </c>
      <c r="D3452" s="5">
        <f t="shared" si="2459"/>
        <v>149</v>
      </c>
      <c r="E3452" s="10" t="s">
        <v>242</v>
      </c>
      <c r="F3452" s="5">
        <f>[2]攻击!$P154</f>
        <v>141178</v>
      </c>
      <c r="G3452" s="5">
        <f t="shared" si="2408"/>
        <v>815</v>
      </c>
      <c r="H3452" s="5">
        <v>0</v>
      </c>
      <c r="I3452" s="6">
        <f t="shared" si="2409"/>
        <v>1540</v>
      </c>
      <c r="J3452">
        <v>0</v>
      </c>
      <c r="K3452" s="11">
        <f t="shared" si="2410"/>
        <v>8</v>
      </c>
      <c r="L3452">
        <v>0</v>
      </c>
      <c r="M3452">
        <v>0</v>
      </c>
      <c r="N3452" s="7">
        <v>0</v>
      </c>
      <c r="O3452" s="7" t="str">
        <f t="shared" ref="O3452:Q3452" si="2472">O3352</f>
        <v>1-1,2-50</v>
      </c>
      <c r="P3452" s="5" t="str">
        <f t="shared" si="2412"/>
        <v>1-297691</v>
      </c>
      <c r="Q3452" s="7">
        <f t="shared" si="2472"/>
        <v>0</v>
      </c>
      <c r="R3452" s="5">
        <f t="shared" si="2413"/>
        <v>141178</v>
      </c>
      <c r="S3452" s="5">
        <v>15</v>
      </c>
      <c r="T3452" s="5">
        <v>0</v>
      </c>
      <c r="U3452">
        <f>[2]升级消耗!$N152</f>
        <v>297691</v>
      </c>
      <c r="V3452">
        <f t="shared" si="2461"/>
        <v>1.95</v>
      </c>
      <c r="AA3452" s="5">
        <f t="shared" si="2414"/>
        <v>1540</v>
      </c>
    </row>
    <row r="3453" spans="1:27">
      <c r="A3453" s="5">
        <f t="shared" si="2406"/>
        <v>1012150</v>
      </c>
      <c r="B3453" s="5">
        <f t="shared" si="2458"/>
        <v>1012</v>
      </c>
      <c r="C3453" s="5">
        <f>VLOOKUP(B3453,[1]role!$A:$J,10,1)</f>
        <v>56</v>
      </c>
      <c r="D3453" s="5">
        <f t="shared" si="2459"/>
        <v>150</v>
      </c>
      <c r="E3453" s="10" t="s">
        <v>242</v>
      </c>
      <c r="F3453" s="5">
        <f>[2]攻击!$P155</f>
        <v>143633</v>
      </c>
      <c r="G3453" s="5">
        <f t="shared" si="2408"/>
        <v>820</v>
      </c>
      <c r="H3453" s="5">
        <v>0</v>
      </c>
      <c r="I3453" s="6">
        <f t="shared" si="2409"/>
        <v>1550</v>
      </c>
      <c r="J3453">
        <v>0</v>
      </c>
      <c r="K3453" s="11">
        <f t="shared" si="2410"/>
        <v>8</v>
      </c>
      <c r="L3453">
        <v>0</v>
      </c>
      <c r="M3453">
        <v>0</v>
      </c>
      <c r="N3453" s="7">
        <v>0</v>
      </c>
      <c r="O3453" s="7" t="str">
        <f t="shared" ref="O3453:Q3453" si="2473">O3353</f>
        <v>1-1,2-51</v>
      </c>
      <c r="P3453" s="5" t="str">
        <f t="shared" si="2412"/>
        <v>1-302865</v>
      </c>
      <c r="Q3453" s="7">
        <f t="shared" si="2473"/>
        <v>0</v>
      </c>
      <c r="R3453" s="5">
        <f t="shared" si="2413"/>
        <v>143633</v>
      </c>
      <c r="S3453" s="5">
        <v>15</v>
      </c>
      <c r="T3453" s="5">
        <v>0</v>
      </c>
      <c r="U3453">
        <f>[2]升级消耗!$N153</f>
        <v>302865</v>
      </c>
      <c r="V3453">
        <f t="shared" si="2461"/>
        <v>1.95</v>
      </c>
      <c r="AA3453" s="5">
        <f t="shared" si="2414"/>
        <v>1550</v>
      </c>
    </row>
    <row r="3454" spans="1:27">
      <c r="A3454" s="5">
        <f t="shared" si="2406"/>
        <v>1012151</v>
      </c>
      <c r="B3454" s="5">
        <f t="shared" si="2458"/>
        <v>1012</v>
      </c>
      <c r="C3454" s="5">
        <f>VLOOKUP(B3454,[1]role!$A:$J,10,1)</f>
        <v>56</v>
      </c>
      <c r="D3454" s="5">
        <f t="shared" si="2459"/>
        <v>151</v>
      </c>
      <c r="E3454" s="10" t="s">
        <v>242</v>
      </c>
      <c r="F3454" s="5">
        <f>[2]攻击!$P156</f>
        <v>147312</v>
      </c>
      <c r="G3454" s="5">
        <f t="shared" si="2408"/>
        <v>825</v>
      </c>
      <c r="H3454" s="5">
        <v>0</v>
      </c>
      <c r="I3454" s="6">
        <f t="shared" si="2409"/>
        <v>1560</v>
      </c>
      <c r="J3454">
        <v>0</v>
      </c>
      <c r="K3454" s="11">
        <f t="shared" si="2410"/>
        <v>8</v>
      </c>
      <c r="L3454">
        <v>0</v>
      </c>
      <c r="M3454">
        <v>0</v>
      </c>
      <c r="N3454" s="7">
        <v>0</v>
      </c>
      <c r="O3454" s="7" t="str">
        <f t="shared" ref="O3454:Q3454" si="2474">O3354</f>
        <v>1-1,2-52</v>
      </c>
      <c r="P3454" s="5" t="str">
        <f t="shared" si="2412"/>
        <v>1-310624</v>
      </c>
      <c r="Q3454" s="7">
        <f t="shared" si="2474"/>
        <v>0</v>
      </c>
      <c r="R3454" s="5">
        <f t="shared" si="2413"/>
        <v>147312</v>
      </c>
      <c r="S3454" s="5">
        <v>15</v>
      </c>
      <c r="T3454" s="5">
        <v>0</v>
      </c>
      <c r="U3454">
        <f>[2]升级消耗!$N154</f>
        <v>310624</v>
      </c>
      <c r="V3454">
        <f t="shared" si="2461"/>
        <v>1.95</v>
      </c>
      <c r="AA3454" s="5">
        <f t="shared" si="2414"/>
        <v>1560</v>
      </c>
    </row>
    <row r="3455" spans="1:27">
      <c r="A3455" s="5">
        <f t="shared" si="2406"/>
        <v>1012152</v>
      </c>
      <c r="B3455" s="5">
        <f t="shared" si="2458"/>
        <v>1012</v>
      </c>
      <c r="C3455" s="5">
        <f>VLOOKUP(B3455,[1]role!$A:$J,10,1)</f>
        <v>56</v>
      </c>
      <c r="D3455" s="5">
        <f t="shared" si="2459"/>
        <v>152</v>
      </c>
      <c r="E3455" s="10" t="s">
        <v>242</v>
      </c>
      <c r="F3455" s="5">
        <f>[2]攻击!$P157</f>
        <v>150990</v>
      </c>
      <c r="G3455" s="5">
        <f t="shared" si="2408"/>
        <v>831</v>
      </c>
      <c r="H3455" s="5">
        <v>0</v>
      </c>
      <c r="I3455" s="6">
        <f t="shared" si="2409"/>
        <v>1570</v>
      </c>
      <c r="J3455">
        <v>0</v>
      </c>
      <c r="K3455" s="11">
        <f t="shared" si="2410"/>
        <v>8</v>
      </c>
      <c r="L3455">
        <v>0</v>
      </c>
      <c r="M3455">
        <v>0</v>
      </c>
      <c r="N3455" s="7">
        <v>0</v>
      </c>
      <c r="O3455" s="7" t="str">
        <f t="shared" ref="O3455:Q3455" si="2475">O3355</f>
        <v>1-1,2-53</v>
      </c>
      <c r="P3455" s="5" t="str">
        <f t="shared" si="2412"/>
        <v>1-318385</v>
      </c>
      <c r="Q3455" s="7">
        <f t="shared" si="2475"/>
        <v>0</v>
      </c>
      <c r="R3455" s="5">
        <f t="shared" si="2413"/>
        <v>150990</v>
      </c>
      <c r="S3455" s="5">
        <v>15</v>
      </c>
      <c r="T3455" s="5">
        <v>0</v>
      </c>
      <c r="U3455">
        <f>[2]升级消耗!$N155</f>
        <v>318385</v>
      </c>
      <c r="V3455">
        <f t="shared" si="2461"/>
        <v>1.95</v>
      </c>
      <c r="AA3455" s="5">
        <f t="shared" si="2414"/>
        <v>1570</v>
      </c>
    </row>
    <row r="3456" spans="1:27">
      <c r="A3456" s="5">
        <f t="shared" si="2406"/>
        <v>1012153</v>
      </c>
      <c r="B3456" s="5">
        <f t="shared" si="2458"/>
        <v>1012</v>
      </c>
      <c r="C3456" s="5">
        <f>VLOOKUP(B3456,[1]role!$A:$J,10,1)</f>
        <v>56</v>
      </c>
      <c r="D3456" s="5">
        <f t="shared" si="2459"/>
        <v>153</v>
      </c>
      <c r="E3456" s="10" t="s">
        <v>242</v>
      </c>
      <c r="F3456" s="5">
        <f>[2]攻击!$P158</f>
        <v>154677</v>
      </c>
      <c r="G3456" s="5">
        <f t="shared" si="2408"/>
        <v>836</v>
      </c>
      <c r="H3456" s="5">
        <v>0</v>
      </c>
      <c r="I3456" s="6">
        <f t="shared" si="2409"/>
        <v>1580</v>
      </c>
      <c r="J3456">
        <v>0</v>
      </c>
      <c r="K3456" s="11">
        <f t="shared" si="2410"/>
        <v>8</v>
      </c>
      <c r="L3456">
        <v>0</v>
      </c>
      <c r="M3456">
        <v>0</v>
      </c>
      <c r="N3456" s="7">
        <v>0</v>
      </c>
      <c r="O3456" s="7" t="str">
        <f t="shared" ref="O3456:Q3456" si="2476">O3356</f>
        <v>1-1,2-54</v>
      </c>
      <c r="P3456" s="5" t="str">
        <f t="shared" si="2412"/>
        <v>1-326157</v>
      </c>
      <c r="Q3456" s="7">
        <f t="shared" si="2476"/>
        <v>0</v>
      </c>
      <c r="R3456" s="5">
        <f t="shared" si="2413"/>
        <v>154677</v>
      </c>
      <c r="S3456" s="5">
        <v>15</v>
      </c>
      <c r="T3456" s="5">
        <v>0</v>
      </c>
      <c r="U3456">
        <f>[2]升级消耗!$N156</f>
        <v>326157</v>
      </c>
      <c r="V3456">
        <f t="shared" si="2461"/>
        <v>1.95</v>
      </c>
      <c r="AA3456" s="5">
        <f t="shared" si="2414"/>
        <v>1580</v>
      </c>
    </row>
    <row r="3457" spans="1:27">
      <c r="A3457" s="5">
        <f t="shared" si="2406"/>
        <v>1012154</v>
      </c>
      <c r="B3457" s="5">
        <f t="shared" si="2458"/>
        <v>1012</v>
      </c>
      <c r="C3457" s="5">
        <f>VLOOKUP(B3457,[1]role!$A:$J,10,1)</f>
        <v>56</v>
      </c>
      <c r="D3457" s="5">
        <f t="shared" si="2459"/>
        <v>154</v>
      </c>
      <c r="E3457" s="10" t="s">
        <v>242</v>
      </c>
      <c r="F3457" s="5">
        <f>[2]攻击!$P159</f>
        <v>158364</v>
      </c>
      <c r="G3457" s="5">
        <f t="shared" si="2408"/>
        <v>841</v>
      </c>
      <c r="H3457" s="5">
        <v>0</v>
      </c>
      <c r="I3457" s="6">
        <f t="shared" si="2409"/>
        <v>1590</v>
      </c>
      <c r="J3457">
        <v>0</v>
      </c>
      <c r="K3457" s="11">
        <f t="shared" si="2410"/>
        <v>8</v>
      </c>
      <c r="L3457">
        <v>0</v>
      </c>
      <c r="M3457">
        <v>0</v>
      </c>
      <c r="N3457" s="7">
        <v>0</v>
      </c>
      <c r="O3457" s="7" t="str">
        <f t="shared" ref="O3457:Q3457" si="2477">O3357</f>
        <v>1-1,2-55</v>
      </c>
      <c r="P3457" s="5" t="str">
        <f t="shared" si="2412"/>
        <v>1-333942</v>
      </c>
      <c r="Q3457" s="7">
        <f t="shared" si="2477"/>
        <v>0</v>
      </c>
      <c r="R3457" s="5">
        <f t="shared" si="2413"/>
        <v>158364</v>
      </c>
      <c r="S3457" s="5">
        <v>15</v>
      </c>
      <c r="T3457" s="5">
        <v>0</v>
      </c>
      <c r="U3457">
        <f>[2]升级消耗!$N157</f>
        <v>333942</v>
      </c>
      <c r="V3457">
        <f t="shared" si="2461"/>
        <v>1.95</v>
      </c>
      <c r="AA3457" s="5">
        <f t="shared" si="2414"/>
        <v>1590</v>
      </c>
    </row>
    <row r="3458" spans="1:27">
      <c r="A3458" s="5">
        <f t="shared" si="2406"/>
        <v>1012155</v>
      </c>
      <c r="B3458" s="5">
        <f t="shared" si="2458"/>
        <v>1012</v>
      </c>
      <c r="C3458" s="5">
        <f>VLOOKUP(B3458,[1]role!$A:$J,10,1)</f>
        <v>56</v>
      </c>
      <c r="D3458" s="5">
        <f t="shared" si="2459"/>
        <v>155</v>
      </c>
      <c r="E3458" s="10" t="s">
        <v>242</v>
      </c>
      <c r="F3458" s="5">
        <f>[2]攻击!$P160</f>
        <v>162060</v>
      </c>
      <c r="G3458" s="5">
        <f t="shared" si="2408"/>
        <v>846</v>
      </c>
      <c r="H3458" s="5">
        <v>0</v>
      </c>
      <c r="I3458" s="6">
        <f t="shared" si="2409"/>
        <v>1600</v>
      </c>
      <c r="J3458">
        <v>0</v>
      </c>
      <c r="K3458" s="11">
        <f t="shared" si="2410"/>
        <v>8</v>
      </c>
      <c r="L3458">
        <v>0</v>
      </c>
      <c r="M3458">
        <v>0</v>
      </c>
      <c r="N3458" s="7">
        <v>0</v>
      </c>
      <c r="O3458" s="7" t="str">
        <f t="shared" ref="O3458:Q3458" si="2478">O3358</f>
        <v>1-1,2-56</v>
      </c>
      <c r="P3458" s="5" t="str">
        <f t="shared" si="2412"/>
        <v>1-341715</v>
      </c>
      <c r="Q3458" s="7">
        <f t="shared" si="2478"/>
        <v>0</v>
      </c>
      <c r="R3458" s="5">
        <f t="shared" si="2413"/>
        <v>162060</v>
      </c>
      <c r="S3458" s="5">
        <v>15</v>
      </c>
      <c r="T3458" s="5">
        <v>0</v>
      </c>
      <c r="U3458">
        <f>[2]升级消耗!$N158</f>
        <v>341715</v>
      </c>
      <c r="V3458">
        <f t="shared" si="2461"/>
        <v>1.95</v>
      </c>
      <c r="AA3458" s="5">
        <f t="shared" si="2414"/>
        <v>1600</v>
      </c>
    </row>
    <row r="3459" spans="1:27">
      <c r="A3459" s="5">
        <f t="shared" si="2406"/>
        <v>1012156</v>
      </c>
      <c r="B3459" s="5">
        <f t="shared" si="2458"/>
        <v>1012</v>
      </c>
      <c r="C3459" s="5">
        <f>VLOOKUP(B3459,[1]role!$A:$J,10,1)</f>
        <v>56</v>
      </c>
      <c r="D3459" s="5">
        <f t="shared" si="2459"/>
        <v>156</v>
      </c>
      <c r="E3459" s="10" t="s">
        <v>242</v>
      </c>
      <c r="F3459" s="5">
        <f>[2]攻击!$P161</f>
        <v>165756</v>
      </c>
      <c r="G3459" s="5">
        <f t="shared" si="2408"/>
        <v>851</v>
      </c>
      <c r="H3459" s="5">
        <v>0</v>
      </c>
      <c r="I3459" s="6">
        <f t="shared" si="2409"/>
        <v>1610</v>
      </c>
      <c r="J3459">
        <v>0</v>
      </c>
      <c r="K3459" s="11">
        <f t="shared" si="2410"/>
        <v>8</v>
      </c>
      <c r="L3459">
        <v>0</v>
      </c>
      <c r="M3459">
        <v>0</v>
      </c>
      <c r="N3459" s="7">
        <v>0</v>
      </c>
      <c r="O3459" s="7" t="str">
        <f t="shared" ref="O3459:Q3459" si="2479">O3359</f>
        <v>1-1,2-57</v>
      </c>
      <c r="P3459" s="5" t="str">
        <f t="shared" si="2412"/>
        <v>1-349512</v>
      </c>
      <c r="Q3459" s="7">
        <f t="shared" si="2479"/>
        <v>0</v>
      </c>
      <c r="R3459" s="5">
        <f t="shared" si="2413"/>
        <v>165756</v>
      </c>
      <c r="S3459" s="5">
        <v>15</v>
      </c>
      <c r="T3459" s="5">
        <v>0</v>
      </c>
      <c r="U3459">
        <f>[2]升级消耗!$N159</f>
        <v>349512</v>
      </c>
      <c r="V3459">
        <f t="shared" si="2461"/>
        <v>1.95</v>
      </c>
      <c r="AA3459" s="5">
        <f t="shared" si="2414"/>
        <v>1610</v>
      </c>
    </row>
    <row r="3460" spans="1:27">
      <c r="A3460" s="5">
        <f t="shared" ref="A3460:A3523" si="2480">A3160+1000</f>
        <v>1012157</v>
      </c>
      <c r="B3460" s="5">
        <f t="shared" si="2458"/>
        <v>1012</v>
      </c>
      <c r="C3460" s="5">
        <f>VLOOKUP(B3460,[1]role!$A:$J,10,1)</f>
        <v>56</v>
      </c>
      <c r="D3460" s="5">
        <f t="shared" si="2459"/>
        <v>157</v>
      </c>
      <c r="E3460" s="10" t="s">
        <v>242</v>
      </c>
      <c r="F3460" s="5">
        <f>[2]攻击!$P162</f>
        <v>169461</v>
      </c>
      <c r="G3460" s="5">
        <f t="shared" si="2408"/>
        <v>856</v>
      </c>
      <c r="H3460" s="5">
        <v>0</v>
      </c>
      <c r="I3460" s="6">
        <f t="shared" si="2409"/>
        <v>1620</v>
      </c>
      <c r="J3460">
        <v>0</v>
      </c>
      <c r="K3460" s="11">
        <f t="shared" si="2410"/>
        <v>8</v>
      </c>
      <c r="L3460">
        <v>0</v>
      </c>
      <c r="M3460">
        <v>0</v>
      </c>
      <c r="N3460" s="7">
        <v>0</v>
      </c>
      <c r="O3460" s="7" t="str">
        <f t="shared" ref="O3460:Q3460" si="2481">O3360</f>
        <v>1-1,2-58</v>
      </c>
      <c r="P3460" s="5" t="str">
        <f t="shared" si="2412"/>
        <v>1-357335</v>
      </c>
      <c r="Q3460" s="7">
        <f t="shared" si="2481"/>
        <v>0</v>
      </c>
      <c r="R3460" s="5">
        <f t="shared" si="2413"/>
        <v>169461</v>
      </c>
      <c r="S3460" s="5">
        <v>15</v>
      </c>
      <c r="T3460" s="5">
        <v>0</v>
      </c>
      <c r="U3460">
        <f>[2]升级消耗!$N160</f>
        <v>357335</v>
      </c>
      <c r="V3460">
        <f t="shared" si="2461"/>
        <v>1.95</v>
      </c>
      <c r="AA3460" s="5">
        <f t="shared" si="2414"/>
        <v>1620</v>
      </c>
    </row>
    <row r="3461" spans="1:27">
      <c r="A3461" s="5">
        <f t="shared" si="2480"/>
        <v>1012158</v>
      </c>
      <c r="B3461" s="5">
        <f t="shared" si="2458"/>
        <v>1012</v>
      </c>
      <c r="C3461" s="5">
        <f>VLOOKUP(B3461,[1]role!$A:$J,10,1)</f>
        <v>56</v>
      </c>
      <c r="D3461" s="5">
        <f t="shared" si="2459"/>
        <v>158</v>
      </c>
      <c r="E3461" s="10" t="s">
        <v>242</v>
      </c>
      <c r="F3461" s="5">
        <f>[2]攻击!$P163</f>
        <v>173166</v>
      </c>
      <c r="G3461" s="5">
        <f t="shared" ref="G3461:G3524" si="2482">INT(I3461/V3461)+26</f>
        <v>861</v>
      </c>
      <c r="H3461" s="5">
        <v>0</v>
      </c>
      <c r="I3461" s="6">
        <f t="shared" ref="I3461:I3524" si="2483">INT(AA3461)</f>
        <v>1630</v>
      </c>
      <c r="J3461">
        <v>0</v>
      </c>
      <c r="K3461" s="11">
        <f t="shared" ref="K3461:K3524" si="2484">IF(B3461=2008,10,IF(B3461&gt;3000,10,IF(B3461&gt;2000,5,8)))</f>
        <v>8</v>
      </c>
      <c r="L3461">
        <v>0</v>
      </c>
      <c r="M3461">
        <v>0</v>
      </c>
      <c r="N3461" s="7">
        <v>0</v>
      </c>
      <c r="O3461" s="7" t="str">
        <f t="shared" ref="O3461:Q3461" si="2485">O3361</f>
        <v>1-1,2-59</v>
      </c>
      <c r="P3461" s="5" t="str">
        <f t="shared" ref="P3461:P3524" si="2486">"1-"&amp;U3461</f>
        <v>1-365145</v>
      </c>
      <c r="Q3461" s="7">
        <f t="shared" si="2485"/>
        <v>0</v>
      </c>
      <c r="R3461" s="5">
        <f t="shared" ref="R3461:R3524" si="2487">F3461</f>
        <v>173166</v>
      </c>
      <c r="S3461" s="5">
        <v>15</v>
      </c>
      <c r="T3461" s="5">
        <v>0</v>
      </c>
      <c r="U3461">
        <f>[2]升级消耗!$N161</f>
        <v>365145</v>
      </c>
      <c r="V3461">
        <f t="shared" si="2461"/>
        <v>1.95</v>
      </c>
      <c r="AA3461" s="5">
        <f t="shared" ref="AA3461:AA3524" si="2488">50+D3461*10</f>
        <v>1630</v>
      </c>
    </row>
    <row r="3462" spans="1:27">
      <c r="A3462" s="5">
        <f t="shared" si="2480"/>
        <v>1012159</v>
      </c>
      <c r="B3462" s="5">
        <f t="shared" si="2458"/>
        <v>1012</v>
      </c>
      <c r="C3462" s="5">
        <f>VLOOKUP(B3462,[1]role!$A:$J,10,1)</f>
        <v>56</v>
      </c>
      <c r="D3462" s="5">
        <f t="shared" si="2459"/>
        <v>159</v>
      </c>
      <c r="E3462" s="10" t="s">
        <v>242</v>
      </c>
      <c r="F3462" s="5">
        <f>[2]攻击!$P164</f>
        <v>176880</v>
      </c>
      <c r="G3462" s="5">
        <f t="shared" si="2482"/>
        <v>867</v>
      </c>
      <c r="H3462" s="5">
        <v>0</v>
      </c>
      <c r="I3462" s="6">
        <f t="shared" si="2483"/>
        <v>1640</v>
      </c>
      <c r="J3462">
        <v>0</v>
      </c>
      <c r="K3462" s="11">
        <f t="shared" si="2484"/>
        <v>8</v>
      </c>
      <c r="L3462">
        <v>0</v>
      </c>
      <c r="M3462">
        <v>0</v>
      </c>
      <c r="N3462" s="7">
        <v>0</v>
      </c>
      <c r="O3462" s="7" t="str">
        <f t="shared" ref="O3462:Q3462" si="2489">O3362</f>
        <v>1-1,2-60</v>
      </c>
      <c r="P3462" s="5" t="str">
        <f t="shared" si="2486"/>
        <v>1-372980</v>
      </c>
      <c r="Q3462" s="7">
        <f t="shared" si="2489"/>
        <v>0</v>
      </c>
      <c r="R3462" s="5">
        <f t="shared" si="2487"/>
        <v>176880</v>
      </c>
      <c r="S3462" s="5">
        <v>15</v>
      </c>
      <c r="T3462" s="5">
        <v>0</v>
      </c>
      <c r="U3462">
        <f>[2]升级消耗!$N162</f>
        <v>372980</v>
      </c>
      <c r="V3462">
        <f t="shared" si="2461"/>
        <v>1.95</v>
      </c>
      <c r="AA3462" s="5">
        <f t="shared" si="2488"/>
        <v>1640</v>
      </c>
    </row>
    <row r="3463" spans="1:27">
      <c r="A3463" s="5">
        <f t="shared" si="2480"/>
        <v>1012160</v>
      </c>
      <c r="B3463" s="5">
        <f t="shared" si="2458"/>
        <v>1012</v>
      </c>
      <c r="C3463" s="5">
        <f>VLOOKUP(B3463,[1]role!$A:$J,10,1)</f>
        <v>56</v>
      </c>
      <c r="D3463" s="5">
        <f t="shared" si="2459"/>
        <v>160</v>
      </c>
      <c r="E3463" s="10" t="s">
        <v>242</v>
      </c>
      <c r="F3463" s="5">
        <f>[2]攻击!$P165</f>
        <v>180593</v>
      </c>
      <c r="G3463" s="5">
        <f t="shared" si="2482"/>
        <v>872</v>
      </c>
      <c r="H3463" s="5">
        <v>0</v>
      </c>
      <c r="I3463" s="6">
        <f t="shared" si="2483"/>
        <v>1650</v>
      </c>
      <c r="J3463">
        <v>0</v>
      </c>
      <c r="K3463" s="11">
        <f t="shared" si="2484"/>
        <v>8</v>
      </c>
      <c r="L3463">
        <v>0</v>
      </c>
      <c r="M3463">
        <v>0</v>
      </c>
      <c r="N3463" s="7">
        <v>0</v>
      </c>
      <c r="O3463" s="7" t="str">
        <f t="shared" ref="O3463:Q3463" si="2490">O3363</f>
        <v>1-1,2-61</v>
      </c>
      <c r="P3463" s="5" t="str">
        <f t="shared" si="2486"/>
        <v>1-380802</v>
      </c>
      <c r="Q3463" s="7">
        <f t="shared" si="2490"/>
        <v>0</v>
      </c>
      <c r="R3463" s="5">
        <f t="shared" si="2487"/>
        <v>180593</v>
      </c>
      <c r="S3463" s="5">
        <v>15</v>
      </c>
      <c r="T3463" s="5">
        <v>0</v>
      </c>
      <c r="U3463">
        <f>[2]升级消耗!$N163</f>
        <v>380802</v>
      </c>
      <c r="V3463">
        <f t="shared" si="2461"/>
        <v>1.95</v>
      </c>
      <c r="AA3463" s="5">
        <f t="shared" si="2488"/>
        <v>1650</v>
      </c>
    </row>
    <row r="3464" spans="1:27">
      <c r="A3464" s="5">
        <f t="shared" si="2480"/>
        <v>1012161</v>
      </c>
      <c r="B3464" s="5">
        <f t="shared" si="2458"/>
        <v>1012</v>
      </c>
      <c r="C3464" s="5">
        <f>VLOOKUP(B3464,[1]role!$A:$J,10,1)</f>
        <v>56</v>
      </c>
      <c r="D3464" s="5">
        <f t="shared" si="2459"/>
        <v>161</v>
      </c>
      <c r="E3464" s="10" t="s">
        <v>242</v>
      </c>
      <c r="F3464" s="5">
        <f>[2]攻击!$P166</f>
        <v>184316</v>
      </c>
      <c r="G3464" s="5">
        <f t="shared" si="2482"/>
        <v>877</v>
      </c>
      <c r="H3464" s="5">
        <v>0</v>
      </c>
      <c r="I3464" s="6">
        <f t="shared" si="2483"/>
        <v>1660</v>
      </c>
      <c r="J3464">
        <v>0</v>
      </c>
      <c r="K3464" s="11">
        <f t="shared" si="2484"/>
        <v>8</v>
      </c>
      <c r="L3464">
        <v>0</v>
      </c>
      <c r="M3464">
        <v>0</v>
      </c>
      <c r="N3464" s="7">
        <v>0</v>
      </c>
      <c r="O3464" s="7" t="str">
        <f t="shared" ref="O3464:Q3464" si="2491">O3364</f>
        <v>1-1,2-62</v>
      </c>
      <c r="P3464" s="5" t="str">
        <f t="shared" si="2486"/>
        <v>1-388649</v>
      </c>
      <c r="Q3464" s="7">
        <f t="shared" si="2491"/>
        <v>0</v>
      </c>
      <c r="R3464" s="5">
        <f t="shared" si="2487"/>
        <v>184316</v>
      </c>
      <c r="S3464" s="5">
        <v>15</v>
      </c>
      <c r="T3464" s="5">
        <v>0</v>
      </c>
      <c r="U3464">
        <f>[2]升级消耗!$N164</f>
        <v>388649</v>
      </c>
      <c r="V3464">
        <f t="shared" si="2461"/>
        <v>1.95</v>
      </c>
      <c r="AA3464" s="5">
        <f t="shared" si="2488"/>
        <v>1660</v>
      </c>
    </row>
    <row r="3465" spans="1:27">
      <c r="A3465" s="5">
        <f t="shared" si="2480"/>
        <v>1012162</v>
      </c>
      <c r="B3465" s="5">
        <f t="shared" si="2458"/>
        <v>1012</v>
      </c>
      <c r="C3465" s="5">
        <f>VLOOKUP(B3465,[1]role!$A:$J,10,1)</f>
        <v>56</v>
      </c>
      <c r="D3465" s="5">
        <f t="shared" si="2459"/>
        <v>162</v>
      </c>
      <c r="E3465" s="10" t="s">
        <v>242</v>
      </c>
      <c r="F3465" s="5">
        <f>[2]攻击!$P167</f>
        <v>188038</v>
      </c>
      <c r="G3465" s="5">
        <f t="shared" si="2482"/>
        <v>882</v>
      </c>
      <c r="H3465" s="5">
        <v>0</v>
      </c>
      <c r="I3465" s="6">
        <f t="shared" si="2483"/>
        <v>1670</v>
      </c>
      <c r="J3465">
        <v>0</v>
      </c>
      <c r="K3465" s="11">
        <f t="shared" si="2484"/>
        <v>8</v>
      </c>
      <c r="L3465">
        <v>0</v>
      </c>
      <c r="M3465">
        <v>0</v>
      </c>
      <c r="N3465" s="7">
        <v>0</v>
      </c>
      <c r="O3465" s="7" t="str">
        <f t="shared" ref="O3465:Q3465" si="2492">O3365</f>
        <v>1-1,2-63</v>
      </c>
      <c r="P3465" s="5" t="str">
        <f t="shared" si="2486"/>
        <v>1-396510</v>
      </c>
      <c r="Q3465" s="7">
        <f t="shared" si="2492"/>
        <v>0</v>
      </c>
      <c r="R3465" s="5">
        <f t="shared" si="2487"/>
        <v>188038</v>
      </c>
      <c r="S3465" s="5">
        <v>15</v>
      </c>
      <c r="T3465" s="5">
        <v>0</v>
      </c>
      <c r="U3465">
        <f>[2]升级消耗!$N165</f>
        <v>396510</v>
      </c>
      <c r="V3465">
        <f t="shared" si="2461"/>
        <v>1.95</v>
      </c>
      <c r="AA3465" s="5">
        <f t="shared" si="2488"/>
        <v>1670</v>
      </c>
    </row>
    <row r="3466" spans="1:27">
      <c r="A3466" s="5">
        <f t="shared" si="2480"/>
        <v>1012163</v>
      </c>
      <c r="B3466" s="5">
        <f t="shared" si="2458"/>
        <v>1012</v>
      </c>
      <c r="C3466" s="5">
        <f>VLOOKUP(B3466,[1]role!$A:$J,10,1)</f>
        <v>56</v>
      </c>
      <c r="D3466" s="5">
        <f t="shared" si="2459"/>
        <v>163</v>
      </c>
      <c r="E3466" s="10" t="s">
        <v>242</v>
      </c>
      <c r="F3466" s="5">
        <f>[2]攻击!$P168</f>
        <v>191769</v>
      </c>
      <c r="G3466" s="5">
        <f t="shared" si="2482"/>
        <v>887</v>
      </c>
      <c r="H3466" s="5">
        <v>0</v>
      </c>
      <c r="I3466" s="6">
        <f t="shared" si="2483"/>
        <v>1680</v>
      </c>
      <c r="J3466">
        <v>0</v>
      </c>
      <c r="K3466" s="11">
        <f t="shared" si="2484"/>
        <v>8</v>
      </c>
      <c r="L3466">
        <v>0</v>
      </c>
      <c r="M3466">
        <v>0</v>
      </c>
      <c r="N3466" s="7">
        <v>0</v>
      </c>
      <c r="O3466" s="7" t="str">
        <f t="shared" ref="O3466:Q3466" si="2493">O3366</f>
        <v>1-1,2-64</v>
      </c>
      <c r="P3466" s="5" t="str">
        <f t="shared" si="2486"/>
        <v>1-404382</v>
      </c>
      <c r="Q3466" s="7">
        <f t="shared" si="2493"/>
        <v>0</v>
      </c>
      <c r="R3466" s="5">
        <f t="shared" si="2487"/>
        <v>191769</v>
      </c>
      <c r="S3466" s="5">
        <v>15</v>
      </c>
      <c r="T3466" s="5">
        <v>0</v>
      </c>
      <c r="U3466">
        <f>[2]升级消耗!$N166</f>
        <v>404382</v>
      </c>
      <c r="V3466">
        <f t="shared" si="2461"/>
        <v>1.95</v>
      </c>
      <c r="AA3466" s="5">
        <f t="shared" si="2488"/>
        <v>1680</v>
      </c>
    </row>
    <row r="3467" spans="1:27">
      <c r="A3467" s="5">
        <f t="shared" si="2480"/>
        <v>1012164</v>
      </c>
      <c r="B3467" s="5">
        <f t="shared" si="2458"/>
        <v>1012</v>
      </c>
      <c r="C3467" s="5">
        <f>VLOOKUP(B3467,[1]role!$A:$J,10,1)</f>
        <v>56</v>
      </c>
      <c r="D3467" s="5">
        <f t="shared" si="2459"/>
        <v>164</v>
      </c>
      <c r="E3467" s="10" t="s">
        <v>242</v>
      </c>
      <c r="F3467" s="5">
        <f>[2]攻击!$P169</f>
        <v>195500</v>
      </c>
      <c r="G3467" s="5">
        <f t="shared" si="2482"/>
        <v>892</v>
      </c>
      <c r="H3467" s="5">
        <v>0</v>
      </c>
      <c r="I3467" s="6">
        <f t="shared" si="2483"/>
        <v>1690</v>
      </c>
      <c r="J3467">
        <v>0</v>
      </c>
      <c r="K3467" s="11">
        <f t="shared" si="2484"/>
        <v>8</v>
      </c>
      <c r="L3467">
        <v>0</v>
      </c>
      <c r="M3467">
        <v>0</v>
      </c>
      <c r="N3467" s="7">
        <v>0</v>
      </c>
      <c r="O3467" s="7" t="str">
        <f t="shared" ref="O3467:Q3467" si="2494">O3367</f>
        <v>1-1,2-65</v>
      </c>
      <c r="P3467" s="5" t="str">
        <f t="shared" si="2486"/>
        <v>1-412230</v>
      </c>
      <c r="Q3467" s="7">
        <f t="shared" si="2494"/>
        <v>0</v>
      </c>
      <c r="R3467" s="5">
        <f t="shared" si="2487"/>
        <v>195500</v>
      </c>
      <c r="S3467" s="5">
        <v>15</v>
      </c>
      <c r="T3467" s="5">
        <v>0</v>
      </c>
      <c r="U3467">
        <f>[2]升级消耗!$N167</f>
        <v>412230</v>
      </c>
      <c r="V3467">
        <f t="shared" si="2461"/>
        <v>1.95</v>
      </c>
      <c r="AA3467" s="5">
        <f t="shared" si="2488"/>
        <v>1690</v>
      </c>
    </row>
    <row r="3468" spans="1:27">
      <c r="A3468" s="5">
        <f t="shared" si="2480"/>
        <v>1012165</v>
      </c>
      <c r="B3468" s="5">
        <f t="shared" si="2458"/>
        <v>1012</v>
      </c>
      <c r="C3468" s="5">
        <f>VLOOKUP(B3468,[1]role!$A:$J,10,1)</f>
        <v>56</v>
      </c>
      <c r="D3468" s="5">
        <f t="shared" si="2459"/>
        <v>165</v>
      </c>
      <c r="E3468" s="10" t="s">
        <v>242</v>
      </c>
      <c r="F3468" s="5">
        <f>[2]攻击!$P170</f>
        <v>199240</v>
      </c>
      <c r="G3468" s="5">
        <f t="shared" si="2482"/>
        <v>897</v>
      </c>
      <c r="H3468" s="5">
        <v>0</v>
      </c>
      <c r="I3468" s="6">
        <f t="shared" si="2483"/>
        <v>1700</v>
      </c>
      <c r="J3468">
        <v>0</v>
      </c>
      <c r="K3468" s="11">
        <f t="shared" si="2484"/>
        <v>8</v>
      </c>
      <c r="L3468">
        <v>0</v>
      </c>
      <c r="M3468">
        <v>0</v>
      </c>
      <c r="N3468" s="7">
        <v>0</v>
      </c>
      <c r="O3468" s="7" t="str">
        <f t="shared" ref="O3468:Q3468" si="2495">O3368</f>
        <v>1-1,2-66</v>
      </c>
      <c r="P3468" s="5" t="str">
        <f t="shared" si="2486"/>
        <v>1-420127</v>
      </c>
      <c r="Q3468" s="7">
        <f t="shared" si="2495"/>
        <v>0</v>
      </c>
      <c r="R3468" s="5">
        <f t="shared" si="2487"/>
        <v>199240</v>
      </c>
      <c r="S3468" s="5">
        <v>15</v>
      </c>
      <c r="T3468" s="5">
        <v>0</v>
      </c>
      <c r="U3468">
        <f>[2]升级消耗!$N168</f>
        <v>420127</v>
      </c>
      <c r="V3468">
        <f t="shared" si="2461"/>
        <v>1.95</v>
      </c>
      <c r="AA3468" s="5">
        <f t="shared" si="2488"/>
        <v>1700</v>
      </c>
    </row>
    <row r="3469" spans="1:27">
      <c r="A3469" s="5">
        <f t="shared" si="2480"/>
        <v>1012166</v>
      </c>
      <c r="B3469" s="5">
        <f t="shared" si="2458"/>
        <v>1012</v>
      </c>
      <c r="C3469" s="5">
        <f>VLOOKUP(B3469,[1]role!$A:$J,10,1)</f>
        <v>56</v>
      </c>
      <c r="D3469" s="5">
        <f t="shared" si="2459"/>
        <v>166</v>
      </c>
      <c r="E3469" s="10" t="s">
        <v>242</v>
      </c>
      <c r="F3469" s="5">
        <f>[2]攻击!$P171</f>
        <v>202980</v>
      </c>
      <c r="G3469" s="5">
        <f t="shared" si="2482"/>
        <v>902</v>
      </c>
      <c r="H3469" s="5">
        <v>0</v>
      </c>
      <c r="I3469" s="6">
        <f t="shared" si="2483"/>
        <v>1710</v>
      </c>
      <c r="J3469">
        <v>0</v>
      </c>
      <c r="K3469" s="11">
        <f t="shared" si="2484"/>
        <v>8</v>
      </c>
      <c r="L3469">
        <v>0</v>
      </c>
      <c r="M3469">
        <v>0</v>
      </c>
      <c r="N3469" s="7">
        <v>0</v>
      </c>
      <c r="O3469" s="7" t="str">
        <f t="shared" ref="O3469:Q3469" si="2496">O3369</f>
        <v>1-1,2-67</v>
      </c>
      <c r="P3469" s="5" t="str">
        <f t="shared" si="2486"/>
        <v>1-428012</v>
      </c>
      <c r="Q3469" s="7">
        <f t="shared" si="2496"/>
        <v>0</v>
      </c>
      <c r="R3469" s="5">
        <f t="shared" si="2487"/>
        <v>202980</v>
      </c>
      <c r="S3469" s="5">
        <v>15</v>
      </c>
      <c r="T3469" s="5">
        <v>0</v>
      </c>
      <c r="U3469">
        <f>[2]升级消耗!$N169</f>
        <v>428012</v>
      </c>
      <c r="V3469">
        <f t="shared" si="2461"/>
        <v>1.95</v>
      </c>
      <c r="AA3469" s="5">
        <f t="shared" si="2488"/>
        <v>1710</v>
      </c>
    </row>
    <row r="3470" spans="1:27">
      <c r="A3470" s="5">
        <f t="shared" si="2480"/>
        <v>1012167</v>
      </c>
      <c r="B3470" s="5">
        <f t="shared" si="2458"/>
        <v>1012</v>
      </c>
      <c r="C3470" s="5">
        <f>VLOOKUP(B3470,[1]role!$A:$J,10,1)</f>
        <v>56</v>
      </c>
      <c r="D3470" s="5">
        <f t="shared" si="2459"/>
        <v>167</v>
      </c>
      <c r="E3470" s="10" t="s">
        <v>242</v>
      </c>
      <c r="F3470" s="5">
        <f>[2]攻击!$P172</f>
        <v>206729</v>
      </c>
      <c r="G3470" s="5">
        <f t="shared" si="2482"/>
        <v>908</v>
      </c>
      <c r="H3470" s="5">
        <v>0</v>
      </c>
      <c r="I3470" s="6">
        <f t="shared" si="2483"/>
        <v>1720</v>
      </c>
      <c r="J3470">
        <v>0</v>
      </c>
      <c r="K3470" s="11">
        <f t="shared" si="2484"/>
        <v>8</v>
      </c>
      <c r="L3470">
        <v>0</v>
      </c>
      <c r="M3470">
        <v>0</v>
      </c>
      <c r="N3470" s="7">
        <v>0</v>
      </c>
      <c r="O3470" s="7" t="str">
        <f t="shared" ref="O3470:Q3470" si="2497">O3370</f>
        <v>1-1,2-68</v>
      </c>
      <c r="P3470" s="5" t="str">
        <f t="shared" si="2486"/>
        <v>1-435922</v>
      </c>
      <c r="Q3470" s="7">
        <f t="shared" si="2497"/>
        <v>0</v>
      </c>
      <c r="R3470" s="5">
        <f t="shared" si="2487"/>
        <v>206729</v>
      </c>
      <c r="S3470" s="5">
        <v>15</v>
      </c>
      <c r="T3470" s="5">
        <v>0</v>
      </c>
      <c r="U3470">
        <f>[2]升级消耗!$N170</f>
        <v>435922</v>
      </c>
      <c r="V3470">
        <f t="shared" si="2461"/>
        <v>1.95</v>
      </c>
      <c r="AA3470" s="5">
        <f t="shared" si="2488"/>
        <v>1720</v>
      </c>
    </row>
    <row r="3471" spans="1:27">
      <c r="A3471" s="5">
        <f t="shared" si="2480"/>
        <v>1012168</v>
      </c>
      <c r="B3471" s="5">
        <f t="shared" si="2458"/>
        <v>1012</v>
      </c>
      <c r="C3471" s="5">
        <f>VLOOKUP(B3471,[1]role!$A:$J,10,1)</f>
        <v>56</v>
      </c>
      <c r="D3471" s="5">
        <f t="shared" si="2459"/>
        <v>168</v>
      </c>
      <c r="E3471" s="10" t="s">
        <v>242</v>
      </c>
      <c r="F3471" s="5">
        <f>[2]攻击!$P173</f>
        <v>210478</v>
      </c>
      <c r="G3471" s="5">
        <f t="shared" si="2482"/>
        <v>913</v>
      </c>
      <c r="H3471" s="5">
        <v>0</v>
      </c>
      <c r="I3471" s="6">
        <f t="shared" si="2483"/>
        <v>1730</v>
      </c>
      <c r="J3471">
        <v>0</v>
      </c>
      <c r="K3471" s="11">
        <f t="shared" si="2484"/>
        <v>8</v>
      </c>
      <c r="L3471">
        <v>0</v>
      </c>
      <c r="M3471">
        <v>0</v>
      </c>
      <c r="N3471" s="7">
        <v>0</v>
      </c>
      <c r="O3471" s="7" t="str">
        <f t="shared" ref="O3471:Q3471" si="2498">O3371</f>
        <v>1-1,2-69</v>
      </c>
      <c r="P3471" s="5" t="str">
        <f t="shared" si="2486"/>
        <v>1-443820</v>
      </c>
      <c r="Q3471" s="7">
        <f t="shared" si="2498"/>
        <v>0</v>
      </c>
      <c r="R3471" s="5">
        <f t="shared" si="2487"/>
        <v>210478</v>
      </c>
      <c r="S3471" s="5">
        <v>15</v>
      </c>
      <c r="T3471" s="5">
        <v>0</v>
      </c>
      <c r="U3471">
        <f>[2]升级消耗!$N171</f>
        <v>443820</v>
      </c>
      <c r="V3471">
        <f t="shared" si="2461"/>
        <v>1.95</v>
      </c>
      <c r="AA3471" s="5">
        <f t="shared" si="2488"/>
        <v>1730</v>
      </c>
    </row>
    <row r="3472" spans="1:27">
      <c r="A3472" s="5">
        <f t="shared" si="2480"/>
        <v>1012169</v>
      </c>
      <c r="B3472" s="5">
        <f t="shared" si="2458"/>
        <v>1012</v>
      </c>
      <c r="C3472" s="5">
        <f>VLOOKUP(B3472,[1]role!$A:$J,10,1)</f>
        <v>56</v>
      </c>
      <c r="D3472" s="5">
        <f t="shared" si="2459"/>
        <v>169</v>
      </c>
      <c r="E3472" s="10" t="s">
        <v>242</v>
      </c>
      <c r="F3472" s="5">
        <f>[2]攻击!$P174</f>
        <v>214236</v>
      </c>
      <c r="G3472" s="5">
        <f t="shared" si="2482"/>
        <v>918</v>
      </c>
      <c r="H3472" s="5">
        <v>0</v>
      </c>
      <c r="I3472" s="6">
        <f t="shared" si="2483"/>
        <v>1740</v>
      </c>
      <c r="J3472">
        <v>0</v>
      </c>
      <c r="K3472" s="11">
        <f t="shared" si="2484"/>
        <v>8</v>
      </c>
      <c r="L3472">
        <v>0</v>
      </c>
      <c r="M3472">
        <v>0</v>
      </c>
      <c r="N3472" s="7">
        <v>0</v>
      </c>
      <c r="O3472" s="7" t="str">
        <f t="shared" ref="O3472:Q3472" si="2499">O3372</f>
        <v>1-1,2-70</v>
      </c>
      <c r="P3472" s="5" t="str">
        <f t="shared" si="2486"/>
        <v>1-451742</v>
      </c>
      <c r="Q3472" s="7">
        <f t="shared" si="2499"/>
        <v>0</v>
      </c>
      <c r="R3472" s="5">
        <f t="shared" si="2487"/>
        <v>214236</v>
      </c>
      <c r="S3472" s="5">
        <v>15</v>
      </c>
      <c r="T3472" s="5">
        <v>0</v>
      </c>
      <c r="U3472">
        <f>[2]升级消耗!$N172</f>
        <v>451742</v>
      </c>
      <c r="V3472">
        <f t="shared" si="2461"/>
        <v>1.95</v>
      </c>
      <c r="AA3472" s="5">
        <f t="shared" si="2488"/>
        <v>1740</v>
      </c>
    </row>
    <row r="3473" spans="1:27">
      <c r="A3473" s="5">
        <f t="shared" si="2480"/>
        <v>1012170</v>
      </c>
      <c r="B3473" s="5">
        <f t="shared" si="2458"/>
        <v>1012</v>
      </c>
      <c r="C3473" s="5">
        <f>VLOOKUP(B3473,[1]role!$A:$J,10,1)</f>
        <v>56</v>
      </c>
      <c r="D3473" s="5">
        <f t="shared" si="2459"/>
        <v>170</v>
      </c>
      <c r="E3473" s="10" t="s">
        <v>242</v>
      </c>
      <c r="F3473" s="5">
        <f>[2]攻击!$P175</f>
        <v>217993</v>
      </c>
      <c r="G3473" s="5">
        <f t="shared" si="2482"/>
        <v>923</v>
      </c>
      <c r="H3473" s="5">
        <v>0</v>
      </c>
      <c r="I3473" s="6">
        <f t="shared" si="2483"/>
        <v>1750</v>
      </c>
      <c r="J3473">
        <v>0</v>
      </c>
      <c r="K3473" s="11">
        <f t="shared" si="2484"/>
        <v>8</v>
      </c>
      <c r="L3473">
        <v>0</v>
      </c>
      <c r="M3473">
        <v>0</v>
      </c>
      <c r="N3473" s="7">
        <v>0</v>
      </c>
      <c r="O3473" s="7" t="str">
        <f t="shared" ref="O3473:Q3473" si="2500">O3373</f>
        <v>1-1,2-71</v>
      </c>
      <c r="P3473" s="5" t="str">
        <f t="shared" si="2486"/>
        <v>1-459676</v>
      </c>
      <c r="Q3473" s="7">
        <f t="shared" si="2500"/>
        <v>0</v>
      </c>
      <c r="R3473" s="5">
        <f t="shared" si="2487"/>
        <v>217993</v>
      </c>
      <c r="S3473" s="5">
        <v>15</v>
      </c>
      <c r="T3473" s="5">
        <v>0</v>
      </c>
      <c r="U3473">
        <f>[2]升级消耗!$N173</f>
        <v>459676</v>
      </c>
      <c r="V3473">
        <f t="shared" si="2461"/>
        <v>1.95</v>
      </c>
      <c r="AA3473" s="5">
        <f t="shared" si="2488"/>
        <v>1750</v>
      </c>
    </row>
    <row r="3474" spans="1:27">
      <c r="A3474" s="5">
        <f t="shared" si="2480"/>
        <v>1012171</v>
      </c>
      <c r="B3474" s="5">
        <f t="shared" si="2458"/>
        <v>1012</v>
      </c>
      <c r="C3474" s="5">
        <f>VLOOKUP(B3474,[1]role!$A:$J,10,1)</f>
        <v>56</v>
      </c>
      <c r="D3474" s="5">
        <f t="shared" si="2459"/>
        <v>171</v>
      </c>
      <c r="E3474" s="10" t="s">
        <v>242</v>
      </c>
      <c r="F3474" s="5">
        <f>[2]攻击!$P176</f>
        <v>221760</v>
      </c>
      <c r="G3474" s="5">
        <f t="shared" si="2482"/>
        <v>928</v>
      </c>
      <c r="H3474" s="5">
        <v>0</v>
      </c>
      <c r="I3474" s="6">
        <f t="shared" si="2483"/>
        <v>1760</v>
      </c>
      <c r="J3474">
        <v>0</v>
      </c>
      <c r="K3474" s="11">
        <f t="shared" si="2484"/>
        <v>8</v>
      </c>
      <c r="L3474">
        <v>0</v>
      </c>
      <c r="M3474">
        <v>0</v>
      </c>
      <c r="N3474" s="7">
        <v>0</v>
      </c>
      <c r="O3474" s="7" t="str">
        <f t="shared" ref="O3474:Q3474" si="2501">O3374</f>
        <v>1-1,2-72</v>
      </c>
      <c r="P3474" s="5" t="str">
        <f t="shared" si="2486"/>
        <v>1-467624</v>
      </c>
      <c r="Q3474" s="7">
        <f t="shared" si="2501"/>
        <v>0</v>
      </c>
      <c r="R3474" s="5">
        <f t="shared" si="2487"/>
        <v>221760</v>
      </c>
      <c r="S3474" s="5">
        <v>15</v>
      </c>
      <c r="T3474" s="5">
        <v>0</v>
      </c>
      <c r="U3474">
        <f>[2]升级消耗!$N174</f>
        <v>467624</v>
      </c>
      <c r="V3474">
        <f t="shared" si="2461"/>
        <v>1.95</v>
      </c>
      <c r="AA3474" s="5">
        <f t="shared" si="2488"/>
        <v>1760</v>
      </c>
    </row>
    <row r="3475" spans="1:27">
      <c r="A3475" s="5">
        <f t="shared" si="2480"/>
        <v>1012172</v>
      </c>
      <c r="B3475" s="5">
        <f t="shared" si="2458"/>
        <v>1012</v>
      </c>
      <c r="C3475" s="5">
        <f>VLOOKUP(B3475,[1]role!$A:$J,10,1)</f>
        <v>56</v>
      </c>
      <c r="D3475" s="5">
        <f t="shared" si="2459"/>
        <v>172</v>
      </c>
      <c r="E3475" s="10" t="s">
        <v>242</v>
      </c>
      <c r="F3475" s="5">
        <f>[2]攻击!$P177</f>
        <v>225526</v>
      </c>
      <c r="G3475" s="5">
        <f t="shared" si="2482"/>
        <v>933</v>
      </c>
      <c r="H3475" s="5">
        <v>0</v>
      </c>
      <c r="I3475" s="6">
        <f t="shared" si="2483"/>
        <v>1770</v>
      </c>
      <c r="J3475">
        <v>0</v>
      </c>
      <c r="K3475" s="11">
        <f t="shared" si="2484"/>
        <v>8</v>
      </c>
      <c r="L3475">
        <v>0</v>
      </c>
      <c r="M3475">
        <v>0</v>
      </c>
      <c r="N3475" s="7">
        <v>0</v>
      </c>
      <c r="O3475" s="7" t="str">
        <f t="shared" ref="O3475:Q3475" si="2502">O3375</f>
        <v>1-1,2-73</v>
      </c>
      <c r="P3475" s="5" t="str">
        <f t="shared" si="2486"/>
        <v>1-475547</v>
      </c>
      <c r="Q3475" s="7">
        <f t="shared" si="2502"/>
        <v>0</v>
      </c>
      <c r="R3475" s="5">
        <f t="shared" si="2487"/>
        <v>225526</v>
      </c>
      <c r="S3475" s="5">
        <v>15</v>
      </c>
      <c r="T3475" s="5">
        <v>0</v>
      </c>
      <c r="U3475">
        <f>[2]升级消耗!$N175</f>
        <v>475547</v>
      </c>
      <c r="V3475">
        <f t="shared" si="2461"/>
        <v>1.95</v>
      </c>
      <c r="AA3475" s="5">
        <f t="shared" si="2488"/>
        <v>1770</v>
      </c>
    </row>
    <row r="3476" spans="1:27">
      <c r="A3476" s="5">
        <f t="shared" si="2480"/>
        <v>1012173</v>
      </c>
      <c r="B3476" s="5">
        <f t="shared" si="2458"/>
        <v>1012</v>
      </c>
      <c r="C3476" s="5">
        <f>VLOOKUP(B3476,[1]role!$A:$J,10,1)</f>
        <v>56</v>
      </c>
      <c r="D3476" s="5">
        <f t="shared" si="2459"/>
        <v>173</v>
      </c>
      <c r="E3476" s="10" t="s">
        <v>242</v>
      </c>
      <c r="F3476" s="5">
        <f>[2]攻击!$P178</f>
        <v>229301</v>
      </c>
      <c r="G3476" s="5">
        <f t="shared" si="2482"/>
        <v>938</v>
      </c>
      <c r="H3476" s="5">
        <v>0</v>
      </c>
      <c r="I3476" s="6">
        <f t="shared" si="2483"/>
        <v>1780</v>
      </c>
      <c r="J3476">
        <v>0</v>
      </c>
      <c r="K3476" s="11">
        <f t="shared" si="2484"/>
        <v>8</v>
      </c>
      <c r="L3476">
        <v>0</v>
      </c>
      <c r="M3476">
        <v>0</v>
      </c>
      <c r="N3476" s="7">
        <v>0</v>
      </c>
      <c r="O3476" s="7" t="str">
        <f t="shared" ref="O3476:Q3476" si="2503">O3376</f>
        <v>1-1,2-74</v>
      </c>
      <c r="P3476" s="5" t="str">
        <f t="shared" si="2486"/>
        <v>1-483519</v>
      </c>
      <c r="Q3476" s="7">
        <f t="shared" si="2503"/>
        <v>0</v>
      </c>
      <c r="R3476" s="5">
        <f t="shared" si="2487"/>
        <v>229301</v>
      </c>
      <c r="S3476" s="5">
        <v>15</v>
      </c>
      <c r="T3476" s="5">
        <v>0</v>
      </c>
      <c r="U3476">
        <f>[2]升级消耗!$N176</f>
        <v>483519</v>
      </c>
      <c r="V3476">
        <f t="shared" si="2461"/>
        <v>1.95</v>
      </c>
      <c r="AA3476" s="5">
        <f t="shared" si="2488"/>
        <v>1780</v>
      </c>
    </row>
    <row r="3477" spans="1:27">
      <c r="A3477" s="5">
        <f t="shared" si="2480"/>
        <v>1012174</v>
      </c>
      <c r="B3477" s="5">
        <f t="shared" si="2458"/>
        <v>1012</v>
      </c>
      <c r="C3477" s="5">
        <f>VLOOKUP(B3477,[1]role!$A:$J,10,1)</f>
        <v>56</v>
      </c>
      <c r="D3477" s="5">
        <f t="shared" si="2459"/>
        <v>174</v>
      </c>
      <c r="E3477" s="10" t="s">
        <v>242</v>
      </c>
      <c r="F3477" s="5">
        <f>[2]攻击!$P179</f>
        <v>233076</v>
      </c>
      <c r="G3477" s="5">
        <f t="shared" si="2482"/>
        <v>943</v>
      </c>
      <c r="H3477" s="5">
        <v>0</v>
      </c>
      <c r="I3477" s="6">
        <f t="shared" si="2483"/>
        <v>1790</v>
      </c>
      <c r="J3477">
        <v>0</v>
      </c>
      <c r="K3477" s="11">
        <f t="shared" si="2484"/>
        <v>8</v>
      </c>
      <c r="L3477">
        <v>0</v>
      </c>
      <c r="M3477">
        <v>0</v>
      </c>
      <c r="N3477" s="7">
        <v>0</v>
      </c>
      <c r="O3477" s="7" t="str">
        <f t="shared" ref="O3477:Q3477" si="2504">O3377</f>
        <v>1-1,2-75</v>
      </c>
      <c r="P3477" s="5" t="str">
        <f t="shared" si="2486"/>
        <v>1-491480</v>
      </c>
      <c r="Q3477" s="7">
        <f t="shared" si="2504"/>
        <v>0</v>
      </c>
      <c r="R3477" s="5">
        <f t="shared" si="2487"/>
        <v>233076</v>
      </c>
      <c r="S3477" s="5">
        <v>15</v>
      </c>
      <c r="T3477" s="5">
        <v>0</v>
      </c>
      <c r="U3477">
        <f>[2]升级消耗!$N177</f>
        <v>491480</v>
      </c>
      <c r="V3477">
        <f t="shared" si="2461"/>
        <v>1.95</v>
      </c>
      <c r="AA3477" s="5">
        <f t="shared" si="2488"/>
        <v>1790</v>
      </c>
    </row>
    <row r="3478" spans="1:27">
      <c r="A3478" s="5">
        <f t="shared" si="2480"/>
        <v>1012175</v>
      </c>
      <c r="B3478" s="5">
        <f t="shared" si="2458"/>
        <v>1012</v>
      </c>
      <c r="C3478" s="5">
        <f>VLOOKUP(B3478,[1]role!$A:$J,10,1)</f>
        <v>56</v>
      </c>
      <c r="D3478" s="5">
        <f t="shared" si="2459"/>
        <v>175</v>
      </c>
      <c r="E3478" s="10" t="s">
        <v>242</v>
      </c>
      <c r="F3478" s="5">
        <f>[2]攻击!$P180</f>
        <v>236860</v>
      </c>
      <c r="G3478" s="5">
        <f t="shared" si="2482"/>
        <v>949</v>
      </c>
      <c r="H3478" s="5">
        <v>0</v>
      </c>
      <c r="I3478" s="6">
        <f t="shared" si="2483"/>
        <v>1800</v>
      </c>
      <c r="J3478">
        <v>0</v>
      </c>
      <c r="K3478" s="11">
        <f t="shared" si="2484"/>
        <v>8</v>
      </c>
      <c r="L3478">
        <v>0</v>
      </c>
      <c r="M3478">
        <v>0</v>
      </c>
      <c r="N3478" s="7">
        <v>0</v>
      </c>
      <c r="O3478" s="7" t="str">
        <f t="shared" ref="O3478:Q3478" si="2505">O3378</f>
        <v>1-1,2-76</v>
      </c>
      <c r="P3478" s="5" t="str">
        <f t="shared" si="2486"/>
        <v>1-499451</v>
      </c>
      <c r="Q3478" s="7">
        <f t="shared" si="2505"/>
        <v>0</v>
      </c>
      <c r="R3478" s="5">
        <f t="shared" si="2487"/>
        <v>236860</v>
      </c>
      <c r="S3478" s="5">
        <v>15</v>
      </c>
      <c r="T3478" s="5">
        <v>0</v>
      </c>
      <c r="U3478">
        <f>[2]升级消耗!$N178</f>
        <v>499451</v>
      </c>
      <c r="V3478">
        <f t="shared" si="2461"/>
        <v>1.95</v>
      </c>
      <c r="AA3478" s="5">
        <f t="shared" si="2488"/>
        <v>1800</v>
      </c>
    </row>
    <row r="3479" spans="1:27">
      <c r="A3479" s="5">
        <f t="shared" si="2480"/>
        <v>1012176</v>
      </c>
      <c r="B3479" s="5">
        <f t="shared" si="2458"/>
        <v>1012</v>
      </c>
      <c r="C3479" s="5">
        <f>VLOOKUP(B3479,[1]role!$A:$J,10,1)</f>
        <v>56</v>
      </c>
      <c r="D3479" s="5">
        <f t="shared" si="2459"/>
        <v>176</v>
      </c>
      <c r="E3479" s="10" t="s">
        <v>242</v>
      </c>
      <c r="F3479" s="5">
        <f>[2]攻击!$P181</f>
        <v>242536</v>
      </c>
      <c r="G3479" s="5">
        <f t="shared" si="2482"/>
        <v>954</v>
      </c>
      <c r="H3479" s="5">
        <v>0</v>
      </c>
      <c r="I3479" s="6">
        <f t="shared" si="2483"/>
        <v>1810</v>
      </c>
      <c r="J3479">
        <v>0</v>
      </c>
      <c r="K3479" s="11">
        <f t="shared" si="2484"/>
        <v>8</v>
      </c>
      <c r="L3479">
        <v>0</v>
      </c>
      <c r="M3479">
        <v>0</v>
      </c>
      <c r="N3479" s="7">
        <v>0</v>
      </c>
      <c r="O3479" s="7" t="str">
        <f t="shared" ref="O3479:Q3479" si="2506">O3379</f>
        <v>1-1,2-77</v>
      </c>
      <c r="P3479" s="5" t="str">
        <f t="shared" si="2486"/>
        <v>1-511423</v>
      </c>
      <c r="Q3479" s="7">
        <f t="shared" si="2506"/>
        <v>0</v>
      </c>
      <c r="R3479" s="5">
        <f t="shared" si="2487"/>
        <v>242536</v>
      </c>
      <c r="S3479" s="5">
        <v>15</v>
      </c>
      <c r="T3479" s="5">
        <v>0</v>
      </c>
      <c r="U3479">
        <f>[2]升级消耗!$N179</f>
        <v>511423</v>
      </c>
      <c r="V3479">
        <f t="shared" si="2461"/>
        <v>1.95</v>
      </c>
      <c r="AA3479" s="5">
        <f t="shared" si="2488"/>
        <v>1810</v>
      </c>
    </row>
    <row r="3480" spans="1:27">
      <c r="A3480" s="5">
        <f t="shared" si="2480"/>
        <v>1012177</v>
      </c>
      <c r="B3480" s="5">
        <f t="shared" si="2458"/>
        <v>1012</v>
      </c>
      <c r="C3480" s="5">
        <f>VLOOKUP(B3480,[1]role!$A:$J,10,1)</f>
        <v>56</v>
      </c>
      <c r="D3480" s="5">
        <f t="shared" si="2459"/>
        <v>177</v>
      </c>
      <c r="E3480" s="10" t="s">
        <v>242</v>
      </c>
      <c r="F3480" s="5">
        <f>[2]攻击!$P182</f>
        <v>248212</v>
      </c>
      <c r="G3480" s="5">
        <f t="shared" si="2482"/>
        <v>959</v>
      </c>
      <c r="H3480" s="5">
        <v>0</v>
      </c>
      <c r="I3480" s="6">
        <f t="shared" si="2483"/>
        <v>1820</v>
      </c>
      <c r="J3480">
        <v>0</v>
      </c>
      <c r="K3480" s="11">
        <f t="shared" si="2484"/>
        <v>8</v>
      </c>
      <c r="L3480">
        <v>0</v>
      </c>
      <c r="M3480">
        <v>0</v>
      </c>
      <c r="N3480" s="7">
        <v>0</v>
      </c>
      <c r="O3480" s="7" t="str">
        <f t="shared" ref="O3480:Q3480" si="2507">O3380</f>
        <v>1-1,2-78</v>
      </c>
      <c r="P3480" s="5" t="str">
        <f t="shared" si="2486"/>
        <v>1-523382</v>
      </c>
      <c r="Q3480" s="7">
        <f t="shared" si="2507"/>
        <v>0</v>
      </c>
      <c r="R3480" s="5">
        <f t="shared" si="2487"/>
        <v>248212</v>
      </c>
      <c r="S3480" s="5">
        <v>15</v>
      </c>
      <c r="T3480" s="5">
        <v>0</v>
      </c>
      <c r="U3480">
        <f>[2]升级消耗!$N180</f>
        <v>523382</v>
      </c>
      <c r="V3480">
        <f t="shared" si="2461"/>
        <v>1.95</v>
      </c>
      <c r="AA3480" s="5">
        <f t="shared" si="2488"/>
        <v>1820</v>
      </c>
    </row>
    <row r="3481" spans="1:27">
      <c r="A3481" s="5">
        <f t="shared" si="2480"/>
        <v>1012178</v>
      </c>
      <c r="B3481" s="5">
        <f t="shared" si="2458"/>
        <v>1012</v>
      </c>
      <c r="C3481" s="5">
        <f>VLOOKUP(B3481,[1]role!$A:$J,10,1)</f>
        <v>56</v>
      </c>
      <c r="D3481" s="5">
        <f t="shared" si="2459"/>
        <v>178</v>
      </c>
      <c r="E3481" s="10" t="s">
        <v>242</v>
      </c>
      <c r="F3481" s="5">
        <f>[2]攻击!$P183</f>
        <v>253897</v>
      </c>
      <c r="G3481" s="5">
        <f t="shared" si="2482"/>
        <v>964</v>
      </c>
      <c r="H3481" s="5">
        <v>0</v>
      </c>
      <c r="I3481" s="6">
        <f t="shared" si="2483"/>
        <v>1830</v>
      </c>
      <c r="J3481">
        <v>0</v>
      </c>
      <c r="K3481" s="11">
        <f t="shared" si="2484"/>
        <v>8</v>
      </c>
      <c r="L3481">
        <v>0</v>
      </c>
      <c r="M3481">
        <v>0</v>
      </c>
      <c r="N3481" s="7">
        <v>0</v>
      </c>
      <c r="O3481" s="7" t="str">
        <f t="shared" ref="O3481:Q3481" si="2508">O3381</f>
        <v>1-1,2-79</v>
      </c>
      <c r="P3481" s="5" t="str">
        <f t="shared" si="2486"/>
        <v>1-535377</v>
      </c>
      <c r="Q3481" s="7">
        <f t="shared" si="2508"/>
        <v>0</v>
      </c>
      <c r="R3481" s="5">
        <f t="shared" si="2487"/>
        <v>253897</v>
      </c>
      <c r="S3481" s="5">
        <v>15</v>
      </c>
      <c r="T3481" s="5">
        <v>0</v>
      </c>
      <c r="U3481">
        <f>[2]升级消耗!$N181</f>
        <v>535377</v>
      </c>
      <c r="V3481">
        <f t="shared" si="2461"/>
        <v>1.95</v>
      </c>
      <c r="AA3481" s="5">
        <f t="shared" si="2488"/>
        <v>1830</v>
      </c>
    </row>
    <row r="3482" spans="1:27">
      <c r="A3482" s="5">
        <f t="shared" si="2480"/>
        <v>1012179</v>
      </c>
      <c r="B3482" s="5">
        <f t="shared" si="2458"/>
        <v>1012</v>
      </c>
      <c r="C3482" s="5">
        <f>VLOOKUP(B3482,[1]role!$A:$J,10,1)</f>
        <v>56</v>
      </c>
      <c r="D3482" s="5">
        <f t="shared" si="2459"/>
        <v>179</v>
      </c>
      <c r="E3482" s="10" t="s">
        <v>242</v>
      </c>
      <c r="F3482" s="5">
        <f>[2]攻击!$P184</f>
        <v>259582</v>
      </c>
      <c r="G3482" s="5">
        <f t="shared" si="2482"/>
        <v>969</v>
      </c>
      <c r="H3482" s="5">
        <v>0</v>
      </c>
      <c r="I3482" s="6">
        <f t="shared" si="2483"/>
        <v>1840</v>
      </c>
      <c r="J3482">
        <v>0</v>
      </c>
      <c r="K3482" s="11">
        <f t="shared" si="2484"/>
        <v>8</v>
      </c>
      <c r="L3482">
        <v>0</v>
      </c>
      <c r="M3482">
        <v>0</v>
      </c>
      <c r="N3482" s="7">
        <v>0</v>
      </c>
      <c r="O3482" s="7" t="str">
        <f t="shared" ref="O3482:Q3482" si="2509">O3382</f>
        <v>1-1,2-80</v>
      </c>
      <c r="P3482" s="5" t="str">
        <f t="shared" si="2486"/>
        <v>1-547374</v>
      </c>
      <c r="Q3482" s="7">
        <f t="shared" si="2509"/>
        <v>0</v>
      </c>
      <c r="R3482" s="5">
        <f t="shared" si="2487"/>
        <v>259582</v>
      </c>
      <c r="S3482" s="5">
        <v>15</v>
      </c>
      <c r="T3482" s="5">
        <v>0</v>
      </c>
      <c r="U3482">
        <f>[2]升级消耗!$N182</f>
        <v>547374</v>
      </c>
      <c r="V3482">
        <f t="shared" si="2461"/>
        <v>1.95</v>
      </c>
      <c r="AA3482" s="5">
        <f t="shared" si="2488"/>
        <v>1840</v>
      </c>
    </row>
    <row r="3483" spans="1:27">
      <c r="A3483" s="5">
        <f t="shared" si="2480"/>
        <v>1012180</v>
      </c>
      <c r="B3483" s="5">
        <f t="shared" si="2458"/>
        <v>1012</v>
      </c>
      <c r="C3483" s="5">
        <f>VLOOKUP(B3483,[1]role!$A:$J,10,1)</f>
        <v>56</v>
      </c>
      <c r="D3483" s="5">
        <f t="shared" si="2459"/>
        <v>180</v>
      </c>
      <c r="E3483" s="10" t="s">
        <v>242</v>
      </c>
      <c r="F3483" s="5">
        <f>[2]攻击!$P185</f>
        <v>265276</v>
      </c>
      <c r="G3483" s="5">
        <f t="shared" si="2482"/>
        <v>974</v>
      </c>
      <c r="H3483" s="5">
        <v>0</v>
      </c>
      <c r="I3483" s="6">
        <f t="shared" si="2483"/>
        <v>1850</v>
      </c>
      <c r="J3483">
        <v>0</v>
      </c>
      <c r="K3483" s="11">
        <f t="shared" si="2484"/>
        <v>8</v>
      </c>
      <c r="L3483">
        <v>0</v>
      </c>
      <c r="M3483">
        <v>0</v>
      </c>
      <c r="N3483" s="7">
        <v>0</v>
      </c>
      <c r="O3483" s="7" t="str">
        <f t="shared" ref="O3483:Q3483" si="2510">O3383</f>
        <v>1-1,2-81</v>
      </c>
      <c r="P3483" s="5" t="str">
        <f t="shared" si="2486"/>
        <v>1-559370</v>
      </c>
      <c r="Q3483" s="7">
        <f t="shared" si="2510"/>
        <v>0</v>
      </c>
      <c r="R3483" s="5">
        <f t="shared" si="2487"/>
        <v>265276</v>
      </c>
      <c r="S3483" s="5">
        <v>15</v>
      </c>
      <c r="T3483" s="5">
        <v>0</v>
      </c>
      <c r="U3483">
        <f>[2]升级消耗!$N183</f>
        <v>559370</v>
      </c>
      <c r="V3483">
        <f t="shared" si="2461"/>
        <v>1.95</v>
      </c>
      <c r="AA3483" s="5">
        <f t="shared" si="2488"/>
        <v>1850</v>
      </c>
    </row>
    <row r="3484" spans="1:27">
      <c r="A3484" s="5">
        <f t="shared" si="2480"/>
        <v>1012181</v>
      </c>
      <c r="B3484" s="5">
        <f t="shared" si="2458"/>
        <v>1012</v>
      </c>
      <c r="C3484" s="5">
        <f>VLOOKUP(B3484,[1]role!$A:$J,10,1)</f>
        <v>56</v>
      </c>
      <c r="D3484" s="5">
        <f t="shared" si="2459"/>
        <v>181</v>
      </c>
      <c r="E3484" s="10" t="s">
        <v>242</v>
      </c>
      <c r="F3484" s="5">
        <f>[2]攻击!$P186</f>
        <v>270969</v>
      </c>
      <c r="G3484" s="5">
        <f t="shared" si="2482"/>
        <v>979</v>
      </c>
      <c r="H3484" s="5">
        <v>0</v>
      </c>
      <c r="I3484" s="6">
        <f t="shared" si="2483"/>
        <v>1860</v>
      </c>
      <c r="J3484">
        <v>0</v>
      </c>
      <c r="K3484" s="11">
        <f t="shared" si="2484"/>
        <v>8</v>
      </c>
      <c r="L3484">
        <v>0</v>
      </c>
      <c r="M3484">
        <v>0</v>
      </c>
      <c r="N3484" s="7">
        <v>0</v>
      </c>
      <c r="O3484" s="7" t="str">
        <f t="shared" ref="O3484:Q3484" si="2511">O3384</f>
        <v>1-1,2-82</v>
      </c>
      <c r="P3484" s="5" t="str">
        <f t="shared" si="2486"/>
        <v>1-571391</v>
      </c>
      <c r="Q3484" s="7">
        <f t="shared" si="2511"/>
        <v>0</v>
      </c>
      <c r="R3484" s="5">
        <f t="shared" si="2487"/>
        <v>270969</v>
      </c>
      <c r="S3484" s="5">
        <v>15</v>
      </c>
      <c r="T3484" s="5">
        <v>0</v>
      </c>
      <c r="U3484">
        <f>[2]升级消耗!$N184</f>
        <v>571391</v>
      </c>
      <c r="V3484">
        <f t="shared" si="2461"/>
        <v>1.95</v>
      </c>
      <c r="AA3484" s="5">
        <f t="shared" si="2488"/>
        <v>1860</v>
      </c>
    </row>
    <row r="3485" spans="1:27">
      <c r="A3485" s="5">
        <f t="shared" si="2480"/>
        <v>1012182</v>
      </c>
      <c r="B3485" s="5">
        <f t="shared" si="2458"/>
        <v>1012</v>
      </c>
      <c r="C3485" s="5">
        <f>VLOOKUP(B3485,[1]role!$A:$J,10,1)</f>
        <v>56</v>
      </c>
      <c r="D3485" s="5">
        <f t="shared" si="2459"/>
        <v>182</v>
      </c>
      <c r="E3485" s="10" t="s">
        <v>242</v>
      </c>
      <c r="F3485" s="5">
        <f>[2]攻击!$P187</f>
        <v>276672</v>
      </c>
      <c r="G3485" s="5">
        <f t="shared" si="2482"/>
        <v>984</v>
      </c>
      <c r="H3485" s="5">
        <v>0</v>
      </c>
      <c r="I3485" s="6">
        <f t="shared" si="2483"/>
        <v>1870</v>
      </c>
      <c r="J3485">
        <v>0</v>
      </c>
      <c r="K3485" s="11">
        <f t="shared" si="2484"/>
        <v>8</v>
      </c>
      <c r="L3485">
        <v>0</v>
      </c>
      <c r="M3485">
        <v>0</v>
      </c>
      <c r="N3485" s="7">
        <v>0</v>
      </c>
      <c r="O3485" s="7" t="str">
        <f t="shared" ref="O3485:Q3485" si="2512">O3385</f>
        <v>1-1,2-83</v>
      </c>
      <c r="P3485" s="5" t="str">
        <f t="shared" si="2486"/>
        <v>1-583400</v>
      </c>
      <c r="Q3485" s="7">
        <f t="shared" si="2512"/>
        <v>0</v>
      </c>
      <c r="R3485" s="5">
        <f t="shared" si="2487"/>
        <v>276672</v>
      </c>
      <c r="S3485" s="5">
        <v>15</v>
      </c>
      <c r="T3485" s="5">
        <v>0</v>
      </c>
      <c r="U3485">
        <f>[2]升级消耗!$N185</f>
        <v>583400</v>
      </c>
      <c r="V3485">
        <f t="shared" si="2461"/>
        <v>1.95</v>
      </c>
      <c r="AA3485" s="5">
        <f t="shared" si="2488"/>
        <v>1870</v>
      </c>
    </row>
    <row r="3486" spans="1:27">
      <c r="A3486" s="5">
        <f t="shared" si="2480"/>
        <v>1012183</v>
      </c>
      <c r="B3486" s="5">
        <f t="shared" si="2458"/>
        <v>1012</v>
      </c>
      <c r="C3486" s="5">
        <f>VLOOKUP(B3486,[1]role!$A:$J,10,1)</f>
        <v>56</v>
      </c>
      <c r="D3486" s="5">
        <f t="shared" si="2459"/>
        <v>183</v>
      </c>
      <c r="E3486" s="10" t="s">
        <v>242</v>
      </c>
      <c r="F3486" s="5">
        <f>[2]攻击!$P188</f>
        <v>282374</v>
      </c>
      <c r="G3486" s="5">
        <f t="shared" si="2482"/>
        <v>990</v>
      </c>
      <c r="H3486" s="5">
        <v>0</v>
      </c>
      <c r="I3486" s="6">
        <f t="shared" si="2483"/>
        <v>1880</v>
      </c>
      <c r="J3486">
        <v>0</v>
      </c>
      <c r="K3486" s="11">
        <f t="shared" si="2484"/>
        <v>8</v>
      </c>
      <c r="L3486">
        <v>0</v>
      </c>
      <c r="M3486">
        <v>0</v>
      </c>
      <c r="N3486" s="7">
        <v>0</v>
      </c>
      <c r="O3486" s="7" t="str">
        <f t="shared" ref="O3486:Q3486" si="2513">O3386</f>
        <v>1-1,2-84</v>
      </c>
      <c r="P3486" s="5" t="str">
        <f t="shared" si="2486"/>
        <v>1-595434</v>
      </c>
      <c r="Q3486" s="7">
        <f t="shared" si="2513"/>
        <v>0</v>
      </c>
      <c r="R3486" s="5">
        <f t="shared" si="2487"/>
        <v>282374</v>
      </c>
      <c r="S3486" s="5">
        <v>15</v>
      </c>
      <c r="T3486" s="5">
        <v>0</v>
      </c>
      <c r="U3486">
        <f>[2]升级消耗!$N186</f>
        <v>595434</v>
      </c>
      <c r="V3486">
        <f t="shared" si="2461"/>
        <v>1.95</v>
      </c>
      <c r="AA3486" s="5">
        <f t="shared" si="2488"/>
        <v>1880</v>
      </c>
    </row>
    <row r="3487" spans="1:27">
      <c r="A3487" s="5">
        <f t="shared" si="2480"/>
        <v>1012184</v>
      </c>
      <c r="B3487" s="5">
        <f t="shared" si="2458"/>
        <v>1012</v>
      </c>
      <c r="C3487" s="5">
        <f>VLOOKUP(B3487,[1]role!$A:$J,10,1)</f>
        <v>56</v>
      </c>
      <c r="D3487" s="5">
        <f t="shared" si="2459"/>
        <v>184</v>
      </c>
      <c r="E3487" s="10" t="s">
        <v>242</v>
      </c>
      <c r="F3487" s="5">
        <f>[2]攻击!$P189</f>
        <v>288085</v>
      </c>
      <c r="G3487" s="5">
        <f t="shared" si="2482"/>
        <v>995</v>
      </c>
      <c r="H3487" s="5">
        <v>0</v>
      </c>
      <c r="I3487" s="6">
        <f t="shared" si="2483"/>
        <v>1890</v>
      </c>
      <c r="J3487">
        <v>0</v>
      </c>
      <c r="K3487" s="11">
        <f t="shared" si="2484"/>
        <v>8</v>
      </c>
      <c r="L3487">
        <v>0</v>
      </c>
      <c r="M3487">
        <v>0</v>
      </c>
      <c r="N3487" s="7">
        <v>0</v>
      </c>
      <c r="O3487" s="7" t="str">
        <f t="shared" ref="O3487:Q3487" si="2514">O3387</f>
        <v>1-1,2-85</v>
      </c>
      <c r="P3487" s="5" t="str">
        <f t="shared" si="2486"/>
        <v>1-607467</v>
      </c>
      <c r="Q3487" s="7">
        <f t="shared" si="2514"/>
        <v>0</v>
      </c>
      <c r="R3487" s="5">
        <f t="shared" si="2487"/>
        <v>288085</v>
      </c>
      <c r="S3487" s="5">
        <v>15</v>
      </c>
      <c r="T3487" s="5">
        <v>0</v>
      </c>
      <c r="U3487">
        <f>[2]升级消耗!$N187</f>
        <v>607467</v>
      </c>
      <c r="V3487">
        <f t="shared" si="2461"/>
        <v>1.95</v>
      </c>
      <c r="AA3487" s="5">
        <f t="shared" si="2488"/>
        <v>1890</v>
      </c>
    </row>
    <row r="3488" spans="1:27">
      <c r="A3488" s="5">
        <f t="shared" si="2480"/>
        <v>1012185</v>
      </c>
      <c r="B3488" s="5">
        <f t="shared" si="2458"/>
        <v>1012</v>
      </c>
      <c r="C3488" s="5">
        <f>VLOOKUP(B3488,[1]role!$A:$J,10,1)</f>
        <v>56</v>
      </c>
      <c r="D3488" s="5">
        <f t="shared" si="2459"/>
        <v>185</v>
      </c>
      <c r="E3488" s="10" t="s">
        <v>242</v>
      </c>
      <c r="F3488" s="5">
        <f>[2]攻击!$P190</f>
        <v>293796</v>
      </c>
      <c r="G3488" s="5">
        <f t="shared" si="2482"/>
        <v>1000</v>
      </c>
      <c r="H3488" s="5">
        <v>0</v>
      </c>
      <c r="I3488" s="6">
        <f t="shared" si="2483"/>
        <v>1900</v>
      </c>
      <c r="J3488">
        <v>0</v>
      </c>
      <c r="K3488" s="11">
        <f t="shared" si="2484"/>
        <v>8</v>
      </c>
      <c r="L3488">
        <v>0</v>
      </c>
      <c r="M3488">
        <v>0</v>
      </c>
      <c r="N3488" s="7">
        <v>0</v>
      </c>
      <c r="O3488" s="7" t="str">
        <f t="shared" ref="O3488:Q3488" si="2515">O3388</f>
        <v>1-1,2-86</v>
      </c>
      <c r="P3488" s="5" t="str">
        <f t="shared" si="2486"/>
        <v>1-619526</v>
      </c>
      <c r="Q3488" s="7">
        <f t="shared" si="2515"/>
        <v>0</v>
      </c>
      <c r="R3488" s="5">
        <f t="shared" si="2487"/>
        <v>293796</v>
      </c>
      <c r="S3488" s="5">
        <v>15</v>
      </c>
      <c r="T3488" s="5">
        <v>0</v>
      </c>
      <c r="U3488">
        <f>[2]升级消耗!$N188</f>
        <v>619526</v>
      </c>
      <c r="V3488">
        <f t="shared" si="2461"/>
        <v>1.95</v>
      </c>
      <c r="AA3488" s="5">
        <f t="shared" si="2488"/>
        <v>1900</v>
      </c>
    </row>
    <row r="3489" spans="1:27">
      <c r="A3489" s="5">
        <f t="shared" si="2480"/>
        <v>1012186</v>
      </c>
      <c r="B3489" s="5">
        <f t="shared" si="2458"/>
        <v>1012</v>
      </c>
      <c r="C3489" s="5">
        <f>VLOOKUP(B3489,[1]role!$A:$J,10,1)</f>
        <v>56</v>
      </c>
      <c r="D3489" s="5">
        <f t="shared" si="2459"/>
        <v>186</v>
      </c>
      <c r="E3489" s="10" t="s">
        <v>242</v>
      </c>
      <c r="F3489" s="5">
        <f>[2]攻击!$P191</f>
        <v>299516</v>
      </c>
      <c r="G3489" s="5">
        <f t="shared" si="2482"/>
        <v>1005</v>
      </c>
      <c r="H3489" s="5">
        <v>0</v>
      </c>
      <c r="I3489" s="6">
        <f t="shared" si="2483"/>
        <v>1910</v>
      </c>
      <c r="J3489">
        <v>0</v>
      </c>
      <c r="K3489" s="11">
        <f t="shared" si="2484"/>
        <v>8</v>
      </c>
      <c r="L3489">
        <v>0</v>
      </c>
      <c r="M3489">
        <v>0</v>
      </c>
      <c r="N3489" s="7">
        <v>0</v>
      </c>
      <c r="O3489" s="7" t="str">
        <f t="shared" ref="O3489:Q3489" si="2516">O3389</f>
        <v>1-1,2-87</v>
      </c>
      <c r="P3489" s="5" t="str">
        <f t="shared" si="2486"/>
        <v>1-631572</v>
      </c>
      <c r="Q3489" s="7">
        <f t="shared" si="2516"/>
        <v>0</v>
      </c>
      <c r="R3489" s="5">
        <f t="shared" si="2487"/>
        <v>299516</v>
      </c>
      <c r="S3489" s="5">
        <v>15</v>
      </c>
      <c r="T3489" s="5">
        <v>0</v>
      </c>
      <c r="U3489">
        <f>[2]升级消耗!$N189</f>
        <v>631572</v>
      </c>
      <c r="V3489">
        <f t="shared" si="2461"/>
        <v>1.95</v>
      </c>
      <c r="AA3489" s="5">
        <f t="shared" si="2488"/>
        <v>1910</v>
      </c>
    </row>
    <row r="3490" spans="1:27">
      <c r="A3490" s="5">
        <f t="shared" si="2480"/>
        <v>1012187</v>
      </c>
      <c r="B3490" s="5">
        <f t="shared" si="2458"/>
        <v>1012</v>
      </c>
      <c r="C3490" s="5">
        <f>VLOOKUP(B3490,[1]role!$A:$J,10,1)</f>
        <v>56</v>
      </c>
      <c r="D3490" s="5">
        <f t="shared" si="2459"/>
        <v>187</v>
      </c>
      <c r="E3490" s="10" t="s">
        <v>242</v>
      </c>
      <c r="F3490" s="5">
        <f>[2]攻击!$P192</f>
        <v>305236</v>
      </c>
      <c r="G3490" s="5">
        <f t="shared" si="2482"/>
        <v>1010</v>
      </c>
      <c r="H3490" s="5">
        <v>0</v>
      </c>
      <c r="I3490" s="6">
        <f t="shared" si="2483"/>
        <v>1920</v>
      </c>
      <c r="J3490">
        <v>0</v>
      </c>
      <c r="K3490" s="11">
        <f t="shared" si="2484"/>
        <v>8</v>
      </c>
      <c r="L3490">
        <v>0</v>
      </c>
      <c r="M3490">
        <v>0</v>
      </c>
      <c r="N3490" s="7">
        <v>0</v>
      </c>
      <c r="O3490" s="7" t="str">
        <f t="shared" ref="O3490:Q3490" si="2517">O3390</f>
        <v>1-1,2-88</v>
      </c>
      <c r="P3490" s="5" t="str">
        <f t="shared" si="2486"/>
        <v>1-643643</v>
      </c>
      <c r="Q3490" s="7">
        <f t="shared" si="2517"/>
        <v>0</v>
      </c>
      <c r="R3490" s="5">
        <f t="shared" si="2487"/>
        <v>305236</v>
      </c>
      <c r="S3490" s="5">
        <v>15</v>
      </c>
      <c r="T3490" s="5">
        <v>0</v>
      </c>
      <c r="U3490">
        <f>[2]升级消耗!$N190</f>
        <v>643643</v>
      </c>
      <c r="V3490">
        <f t="shared" si="2461"/>
        <v>1.95</v>
      </c>
      <c r="AA3490" s="5">
        <f t="shared" si="2488"/>
        <v>1920</v>
      </c>
    </row>
    <row r="3491" spans="1:27">
      <c r="A3491" s="5">
        <f t="shared" si="2480"/>
        <v>1012188</v>
      </c>
      <c r="B3491" s="5">
        <f t="shared" si="2458"/>
        <v>1012</v>
      </c>
      <c r="C3491" s="5">
        <f>VLOOKUP(B3491,[1]role!$A:$J,10,1)</f>
        <v>56</v>
      </c>
      <c r="D3491" s="5">
        <f t="shared" si="2459"/>
        <v>188</v>
      </c>
      <c r="E3491" s="10" t="s">
        <v>242</v>
      </c>
      <c r="F3491" s="5">
        <f>[2]攻击!$P193</f>
        <v>310965</v>
      </c>
      <c r="G3491" s="5">
        <f t="shared" si="2482"/>
        <v>1015</v>
      </c>
      <c r="H3491" s="5">
        <v>0</v>
      </c>
      <c r="I3491" s="6">
        <f t="shared" si="2483"/>
        <v>1930</v>
      </c>
      <c r="J3491">
        <v>0</v>
      </c>
      <c r="K3491" s="11">
        <f t="shared" si="2484"/>
        <v>8</v>
      </c>
      <c r="L3491">
        <v>0</v>
      </c>
      <c r="M3491">
        <v>0</v>
      </c>
      <c r="N3491" s="7">
        <v>0</v>
      </c>
      <c r="O3491" s="7" t="str">
        <f t="shared" ref="O3491:Q3491" si="2518">O3391</f>
        <v>1-1,2-89</v>
      </c>
      <c r="P3491" s="5" t="str">
        <f t="shared" si="2486"/>
        <v>1-655714</v>
      </c>
      <c r="Q3491" s="7">
        <f t="shared" si="2518"/>
        <v>0</v>
      </c>
      <c r="R3491" s="5">
        <f t="shared" si="2487"/>
        <v>310965</v>
      </c>
      <c r="S3491" s="5">
        <v>15</v>
      </c>
      <c r="T3491" s="5">
        <v>0</v>
      </c>
      <c r="U3491">
        <f>[2]升级消耗!$N191</f>
        <v>655714</v>
      </c>
      <c r="V3491">
        <f t="shared" si="2461"/>
        <v>1.95</v>
      </c>
      <c r="AA3491" s="5">
        <f t="shared" si="2488"/>
        <v>1930</v>
      </c>
    </row>
    <row r="3492" spans="1:27">
      <c r="A3492" s="5">
        <f t="shared" si="2480"/>
        <v>1012189</v>
      </c>
      <c r="B3492" s="5">
        <f t="shared" si="2458"/>
        <v>1012</v>
      </c>
      <c r="C3492" s="5">
        <f>VLOOKUP(B3492,[1]role!$A:$J,10,1)</f>
        <v>56</v>
      </c>
      <c r="D3492" s="5">
        <f t="shared" si="2459"/>
        <v>189</v>
      </c>
      <c r="E3492" s="10" t="s">
        <v>242</v>
      </c>
      <c r="F3492" s="5">
        <f>[2]攻击!$P194</f>
        <v>316694</v>
      </c>
      <c r="G3492" s="5">
        <f t="shared" si="2482"/>
        <v>1020</v>
      </c>
      <c r="H3492" s="5">
        <v>0</v>
      </c>
      <c r="I3492" s="6">
        <f t="shared" si="2483"/>
        <v>1940</v>
      </c>
      <c r="J3492">
        <v>0</v>
      </c>
      <c r="K3492" s="11">
        <f t="shared" si="2484"/>
        <v>8</v>
      </c>
      <c r="L3492">
        <v>0</v>
      </c>
      <c r="M3492">
        <v>0</v>
      </c>
      <c r="N3492" s="7">
        <v>0</v>
      </c>
      <c r="O3492" s="7" t="str">
        <f t="shared" ref="O3492:Q3492" si="2519">O3392</f>
        <v>1-1,2-90</v>
      </c>
      <c r="P3492" s="5" t="str">
        <f t="shared" si="2486"/>
        <v>1-667811</v>
      </c>
      <c r="Q3492" s="7">
        <f t="shared" si="2519"/>
        <v>0</v>
      </c>
      <c r="R3492" s="5">
        <f t="shared" si="2487"/>
        <v>316694</v>
      </c>
      <c r="S3492" s="5">
        <v>15</v>
      </c>
      <c r="T3492" s="5">
        <v>0</v>
      </c>
      <c r="U3492">
        <f>[2]升级消耗!$N192</f>
        <v>667811</v>
      </c>
      <c r="V3492">
        <f t="shared" si="2461"/>
        <v>1.95</v>
      </c>
      <c r="AA3492" s="5">
        <f t="shared" si="2488"/>
        <v>1940</v>
      </c>
    </row>
    <row r="3493" spans="1:27">
      <c r="A3493" s="5">
        <f t="shared" si="2480"/>
        <v>1012190</v>
      </c>
      <c r="B3493" s="5">
        <f t="shared" si="2458"/>
        <v>1012</v>
      </c>
      <c r="C3493" s="5">
        <f>VLOOKUP(B3493,[1]role!$A:$J,10,1)</f>
        <v>56</v>
      </c>
      <c r="D3493" s="5">
        <f t="shared" si="2459"/>
        <v>190</v>
      </c>
      <c r="E3493" s="10" t="s">
        <v>242</v>
      </c>
      <c r="F3493" s="5">
        <f>[2]攻击!$P195</f>
        <v>322432</v>
      </c>
      <c r="G3493" s="5">
        <f t="shared" si="2482"/>
        <v>1025</v>
      </c>
      <c r="H3493" s="5">
        <v>0</v>
      </c>
      <c r="I3493" s="6">
        <f t="shared" si="2483"/>
        <v>1950</v>
      </c>
      <c r="J3493">
        <v>0</v>
      </c>
      <c r="K3493" s="11">
        <f t="shared" si="2484"/>
        <v>8</v>
      </c>
      <c r="L3493">
        <v>0</v>
      </c>
      <c r="M3493">
        <v>0</v>
      </c>
      <c r="N3493" s="7">
        <v>0</v>
      </c>
      <c r="O3493" s="7" t="str">
        <f t="shared" ref="O3493:Q3493" si="2520">O3393</f>
        <v>1-1,2-91</v>
      </c>
      <c r="P3493" s="5" t="str">
        <f t="shared" si="2486"/>
        <v>1-679894</v>
      </c>
      <c r="Q3493" s="7">
        <f t="shared" si="2520"/>
        <v>0</v>
      </c>
      <c r="R3493" s="5">
        <f t="shared" si="2487"/>
        <v>322432</v>
      </c>
      <c r="S3493" s="5">
        <v>15</v>
      </c>
      <c r="T3493" s="5">
        <v>0</v>
      </c>
      <c r="U3493">
        <f>[2]升级消耗!$N193</f>
        <v>679894</v>
      </c>
      <c r="V3493">
        <f t="shared" si="2461"/>
        <v>1.95</v>
      </c>
      <c r="AA3493" s="5">
        <f t="shared" si="2488"/>
        <v>1950</v>
      </c>
    </row>
    <row r="3494" spans="1:27">
      <c r="A3494" s="5">
        <f t="shared" si="2480"/>
        <v>1012191</v>
      </c>
      <c r="B3494" s="5">
        <f t="shared" si="2458"/>
        <v>1012</v>
      </c>
      <c r="C3494" s="5">
        <f>VLOOKUP(B3494,[1]role!$A:$J,10,1)</f>
        <v>56</v>
      </c>
      <c r="D3494" s="5">
        <f t="shared" si="2459"/>
        <v>191</v>
      </c>
      <c r="E3494" s="10" t="s">
        <v>242</v>
      </c>
      <c r="F3494" s="5">
        <f>[2]攻击!$P196</f>
        <v>328169</v>
      </c>
      <c r="G3494" s="5">
        <f t="shared" si="2482"/>
        <v>1031</v>
      </c>
      <c r="H3494" s="5">
        <v>0</v>
      </c>
      <c r="I3494" s="6">
        <f t="shared" si="2483"/>
        <v>1960</v>
      </c>
      <c r="J3494">
        <v>0</v>
      </c>
      <c r="K3494" s="11">
        <f t="shared" si="2484"/>
        <v>8</v>
      </c>
      <c r="L3494">
        <v>0</v>
      </c>
      <c r="M3494">
        <v>0</v>
      </c>
      <c r="N3494" s="7">
        <v>0</v>
      </c>
      <c r="O3494" s="7" t="str">
        <f t="shared" ref="O3494:Q3494" si="2521">O3394</f>
        <v>1-1,2-92</v>
      </c>
      <c r="P3494" s="5" t="str">
        <f t="shared" si="2486"/>
        <v>1-692003</v>
      </c>
      <c r="Q3494" s="7">
        <f t="shared" si="2521"/>
        <v>0</v>
      </c>
      <c r="R3494" s="5">
        <f t="shared" si="2487"/>
        <v>328169</v>
      </c>
      <c r="S3494" s="5">
        <v>15</v>
      </c>
      <c r="T3494" s="5">
        <v>0</v>
      </c>
      <c r="U3494">
        <f>[2]升级消耗!$N194</f>
        <v>692003</v>
      </c>
      <c r="V3494">
        <f t="shared" si="2461"/>
        <v>1.95</v>
      </c>
      <c r="AA3494" s="5">
        <f t="shared" si="2488"/>
        <v>1960</v>
      </c>
    </row>
    <row r="3495" spans="1:27">
      <c r="A3495" s="5">
        <f t="shared" si="2480"/>
        <v>1012192</v>
      </c>
      <c r="B3495" s="5">
        <f t="shared" si="2458"/>
        <v>1012</v>
      </c>
      <c r="C3495" s="5">
        <f>VLOOKUP(B3495,[1]role!$A:$J,10,1)</f>
        <v>56</v>
      </c>
      <c r="D3495" s="5">
        <f t="shared" si="2459"/>
        <v>192</v>
      </c>
      <c r="E3495" s="10" t="s">
        <v>242</v>
      </c>
      <c r="F3495" s="5">
        <f>[2]攻击!$P197</f>
        <v>333916</v>
      </c>
      <c r="G3495" s="5">
        <f t="shared" si="2482"/>
        <v>1036</v>
      </c>
      <c r="H3495" s="5">
        <v>0</v>
      </c>
      <c r="I3495" s="6">
        <f t="shared" si="2483"/>
        <v>1970</v>
      </c>
      <c r="J3495">
        <v>0</v>
      </c>
      <c r="K3495" s="11">
        <f t="shared" si="2484"/>
        <v>8</v>
      </c>
      <c r="L3495">
        <v>0</v>
      </c>
      <c r="M3495">
        <v>0</v>
      </c>
      <c r="N3495" s="7">
        <v>0</v>
      </c>
      <c r="O3495" s="7" t="str">
        <f t="shared" ref="O3495:Q3495" si="2522">O3395</f>
        <v>1-1,2-93</v>
      </c>
      <c r="P3495" s="5" t="str">
        <f t="shared" si="2486"/>
        <v>1-704111</v>
      </c>
      <c r="Q3495" s="7">
        <f t="shared" si="2522"/>
        <v>0</v>
      </c>
      <c r="R3495" s="5">
        <f t="shared" si="2487"/>
        <v>333916</v>
      </c>
      <c r="S3495" s="5">
        <v>15</v>
      </c>
      <c r="T3495" s="5">
        <v>0</v>
      </c>
      <c r="U3495">
        <f>[2]升级消耗!$N195</f>
        <v>704111</v>
      </c>
      <c r="V3495">
        <f t="shared" si="2461"/>
        <v>1.95</v>
      </c>
      <c r="AA3495" s="5">
        <f t="shared" si="2488"/>
        <v>1970</v>
      </c>
    </row>
    <row r="3496" spans="1:27">
      <c r="A3496" s="5">
        <f t="shared" si="2480"/>
        <v>1012193</v>
      </c>
      <c r="B3496" s="5">
        <f t="shared" si="2458"/>
        <v>1012</v>
      </c>
      <c r="C3496" s="5">
        <f>VLOOKUP(B3496,[1]role!$A:$J,10,1)</f>
        <v>56</v>
      </c>
      <c r="D3496" s="5">
        <f t="shared" si="2459"/>
        <v>193</v>
      </c>
      <c r="E3496" s="10" t="s">
        <v>242</v>
      </c>
      <c r="F3496" s="5">
        <f>[2]攻击!$P198</f>
        <v>339662</v>
      </c>
      <c r="G3496" s="5">
        <f t="shared" si="2482"/>
        <v>1041</v>
      </c>
      <c r="H3496" s="5">
        <v>0</v>
      </c>
      <c r="I3496" s="6">
        <f t="shared" si="2483"/>
        <v>1980</v>
      </c>
      <c r="J3496">
        <v>0</v>
      </c>
      <c r="K3496" s="11">
        <f t="shared" si="2484"/>
        <v>8</v>
      </c>
      <c r="L3496">
        <v>0</v>
      </c>
      <c r="M3496">
        <v>0</v>
      </c>
      <c r="N3496" s="7">
        <v>0</v>
      </c>
      <c r="O3496" s="7" t="str">
        <f t="shared" ref="O3496:Q3496" si="2523">O3396</f>
        <v>1-1,2-94</v>
      </c>
      <c r="P3496" s="5" t="str">
        <f t="shared" si="2486"/>
        <v>1-716245</v>
      </c>
      <c r="Q3496" s="7">
        <f t="shared" si="2523"/>
        <v>0</v>
      </c>
      <c r="R3496" s="5">
        <f t="shared" si="2487"/>
        <v>339662</v>
      </c>
      <c r="S3496" s="5">
        <v>15</v>
      </c>
      <c r="T3496" s="5">
        <v>0</v>
      </c>
      <c r="U3496">
        <f>[2]升级消耗!$N196</f>
        <v>716245</v>
      </c>
      <c r="V3496">
        <f t="shared" si="2461"/>
        <v>1.95</v>
      </c>
      <c r="AA3496" s="5">
        <f t="shared" si="2488"/>
        <v>1980</v>
      </c>
    </row>
    <row r="3497" spans="1:27">
      <c r="A3497" s="5">
        <f t="shared" si="2480"/>
        <v>1012194</v>
      </c>
      <c r="B3497" s="5">
        <f t="shared" si="2458"/>
        <v>1012</v>
      </c>
      <c r="C3497" s="5">
        <f>VLOOKUP(B3497,[1]role!$A:$J,10,1)</f>
        <v>56</v>
      </c>
      <c r="D3497" s="5">
        <f t="shared" si="2459"/>
        <v>194</v>
      </c>
      <c r="E3497" s="10" t="s">
        <v>242</v>
      </c>
      <c r="F3497" s="5">
        <f>[2]攻击!$P199</f>
        <v>345417</v>
      </c>
      <c r="G3497" s="5">
        <f t="shared" si="2482"/>
        <v>1046</v>
      </c>
      <c r="H3497" s="5">
        <v>0</v>
      </c>
      <c r="I3497" s="6">
        <f t="shared" si="2483"/>
        <v>1990</v>
      </c>
      <c r="J3497">
        <v>0</v>
      </c>
      <c r="K3497" s="11">
        <f t="shared" si="2484"/>
        <v>8</v>
      </c>
      <c r="L3497">
        <v>0</v>
      </c>
      <c r="M3497">
        <v>0</v>
      </c>
      <c r="N3497" s="7">
        <v>0</v>
      </c>
      <c r="O3497" s="7" t="str">
        <f t="shared" ref="O3497:Q3497" si="2524">O3397</f>
        <v>1-1,2-95</v>
      </c>
      <c r="P3497" s="5" t="str">
        <f t="shared" si="2486"/>
        <v>1-728366</v>
      </c>
      <c r="Q3497" s="7">
        <f t="shared" si="2524"/>
        <v>0</v>
      </c>
      <c r="R3497" s="5">
        <f t="shared" si="2487"/>
        <v>345417</v>
      </c>
      <c r="S3497" s="5">
        <v>15</v>
      </c>
      <c r="T3497" s="5">
        <v>0</v>
      </c>
      <c r="U3497">
        <f>[2]升级消耗!$N197</f>
        <v>728366</v>
      </c>
      <c r="V3497">
        <f t="shared" si="2461"/>
        <v>1.95</v>
      </c>
      <c r="AA3497" s="5">
        <f t="shared" si="2488"/>
        <v>1990</v>
      </c>
    </row>
    <row r="3498" spans="1:27">
      <c r="A3498" s="5">
        <f t="shared" si="2480"/>
        <v>1012195</v>
      </c>
      <c r="B3498" s="5">
        <f t="shared" si="2458"/>
        <v>1012</v>
      </c>
      <c r="C3498" s="5">
        <f>VLOOKUP(B3498,[1]role!$A:$J,10,1)</f>
        <v>56</v>
      </c>
      <c r="D3498" s="5">
        <f t="shared" si="2459"/>
        <v>195</v>
      </c>
      <c r="E3498" s="10" t="s">
        <v>242</v>
      </c>
      <c r="F3498" s="5">
        <f>[2]攻击!$P200</f>
        <v>351172</v>
      </c>
      <c r="G3498" s="5">
        <f t="shared" si="2482"/>
        <v>1051</v>
      </c>
      <c r="H3498" s="5">
        <v>0</v>
      </c>
      <c r="I3498" s="6">
        <f t="shared" si="2483"/>
        <v>2000</v>
      </c>
      <c r="J3498">
        <v>0</v>
      </c>
      <c r="K3498" s="11">
        <f t="shared" si="2484"/>
        <v>8</v>
      </c>
      <c r="L3498">
        <v>0</v>
      </c>
      <c r="M3498">
        <v>0</v>
      </c>
      <c r="N3498" s="7">
        <v>0</v>
      </c>
      <c r="O3498" s="7" t="str">
        <f t="shared" ref="O3498:Q3498" si="2525">O3398</f>
        <v>1-1,2-96</v>
      </c>
      <c r="P3498" s="5" t="str">
        <f t="shared" si="2486"/>
        <v>1-740500</v>
      </c>
      <c r="Q3498" s="7">
        <f t="shared" si="2525"/>
        <v>0</v>
      </c>
      <c r="R3498" s="5">
        <f t="shared" si="2487"/>
        <v>351172</v>
      </c>
      <c r="S3498" s="5">
        <v>15</v>
      </c>
      <c r="T3498" s="5">
        <v>0</v>
      </c>
      <c r="U3498">
        <f>[2]升级消耗!$N198</f>
        <v>740500</v>
      </c>
      <c r="V3498">
        <f t="shared" si="2461"/>
        <v>1.95</v>
      </c>
      <c r="AA3498" s="5">
        <f t="shared" si="2488"/>
        <v>2000</v>
      </c>
    </row>
    <row r="3499" spans="1:27">
      <c r="A3499" s="5">
        <f t="shared" si="2480"/>
        <v>1012196</v>
      </c>
      <c r="B3499" s="5">
        <f t="shared" si="2458"/>
        <v>1012</v>
      </c>
      <c r="C3499" s="5">
        <f>VLOOKUP(B3499,[1]role!$A:$J,10,1)</f>
        <v>56</v>
      </c>
      <c r="D3499" s="5">
        <f t="shared" si="2459"/>
        <v>196</v>
      </c>
      <c r="E3499" s="10" t="s">
        <v>242</v>
      </c>
      <c r="F3499" s="5">
        <f>[2]攻击!$P201</f>
        <v>356936</v>
      </c>
      <c r="G3499" s="5">
        <f t="shared" si="2482"/>
        <v>1056</v>
      </c>
      <c r="H3499" s="5">
        <v>0</v>
      </c>
      <c r="I3499" s="6">
        <f t="shared" si="2483"/>
        <v>2010</v>
      </c>
      <c r="J3499">
        <v>0</v>
      </c>
      <c r="K3499" s="11">
        <f t="shared" si="2484"/>
        <v>8</v>
      </c>
      <c r="L3499">
        <v>0</v>
      </c>
      <c r="M3499">
        <v>0</v>
      </c>
      <c r="N3499" s="7">
        <v>0</v>
      </c>
      <c r="O3499" s="7" t="str">
        <f t="shared" ref="O3499:Q3499" si="2526">O3399</f>
        <v>1-1,2-97</v>
      </c>
      <c r="P3499" s="5" t="str">
        <f t="shared" si="2486"/>
        <v>1-752658</v>
      </c>
      <c r="Q3499" s="7">
        <f t="shared" si="2526"/>
        <v>0</v>
      </c>
      <c r="R3499" s="5">
        <f t="shared" si="2487"/>
        <v>356936</v>
      </c>
      <c r="S3499" s="5">
        <v>15</v>
      </c>
      <c r="T3499" s="5">
        <v>0</v>
      </c>
      <c r="U3499">
        <f>[2]升级消耗!$N199</f>
        <v>752658</v>
      </c>
      <c r="V3499">
        <f t="shared" si="2461"/>
        <v>1.95</v>
      </c>
      <c r="AA3499" s="5">
        <f t="shared" si="2488"/>
        <v>2010</v>
      </c>
    </row>
    <row r="3500" spans="1:27">
      <c r="A3500" s="5">
        <f t="shared" si="2480"/>
        <v>1012197</v>
      </c>
      <c r="B3500" s="5">
        <f t="shared" si="2458"/>
        <v>1012</v>
      </c>
      <c r="C3500" s="5">
        <f>VLOOKUP(B3500,[1]role!$A:$J,10,1)</f>
        <v>56</v>
      </c>
      <c r="D3500" s="5">
        <f t="shared" si="2459"/>
        <v>197</v>
      </c>
      <c r="E3500" s="10" t="s">
        <v>242</v>
      </c>
      <c r="F3500" s="5">
        <f>[2]攻击!$P202</f>
        <v>362700</v>
      </c>
      <c r="G3500" s="5">
        <f t="shared" si="2482"/>
        <v>1061</v>
      </c>
      <c r="H3500" s="5">
        <v>0</v>
      </c>
      <c r="I3500" s="6">
        <f t="shared" si="2483"/>
        <v>2020</v>
      </c>
      <c r="J3500">
        <v>0</v>
      </c>
      <c r="K3500" s="11">
        <f t="shared" si="2484"/>
        <v>8</v>
      </c>
      <c r="L3500">
        <v>0</v>
      </c>
      <c r="M3500">
        <v>0</v>
      </c>
      <c r="N3500" s="7">
        <v>0</v>
      </c>
      <c r="O3500" s="7" t="str">
        <f t="shared" ref="O3500:Q3500" si="2527">O3400</f>
        <v>1-1,2-98</v>
      </c>
      <c r="P3500" s="5" t="str">
        <f t="shared" si="2486"/>
        <v>1-764804</v>
      </c>
      <c r="Q3500" s="7">
        <f t="shared" si="2527"/>
        <v>0</v>
      </c>
      <c r="R3500" s="5">
        <f t="shared" si="2487"/>
        <v>362700</v>
      </c>
      <c r="S3500" s="5">
        <v>15</v>
      </c>
      <c r="T3500" s="5">
        <v>0</v>
      </c>
      <c r="U3500">
        <f>[2]升级消耗!$N200</f>
        <v>764804</v>
      </c>
      <c r="V3500">
        <f t="shared" si="2461"/>
        <v>1.95</v>
      </c>
      <c r="AA3500" s="5">
        <f t="shared" si="2488"/>
        <v>2020</v>
      </c>
    </row>
    <row r="3501" spans="1:27">
      <c r="A3501" s="5">
        <f t="shared" si="2480"/>
        <v>1012198</v>
      </c>
      <c r="B3501" s="5">
        <f t="shared" si="2458"/>
        <v>1012</v>
      </c>
      <c r="C3501" s="5">
        <f>VLOOKUP(B3501,[1]role!$A:$J,10,1)</f>
        <v>56</v>
      </c>
      <c r="D3501" s="5">
        <f t="shared" si="2459"/>
        <v>198</v>
      </c>
      <c r="E3501" s="10" t="s">
        <v>242</v>
      </c>
      <c r="F3501" s="5">
        <f>[2]攻击!$P203</f>
        <v>368473</v>
      </c>
      <c r="G3501" s="5">
        <f t="shared" si="2482"/>
        <v>1067</v>
      </c>
      <c r="H3501" s="5">
        <v>0</v>
      </c>
      <c r="I3501" s="6">
        <f t="shared" si="2483"/>
        <v>2030</v>
      </c>
      <c r="J3501">
        <v>0</v>
      </c>
      <c r="K3501" s="11">
        <f t="shared" si="2484"/>
        <v>8</v>
      </c>
      <c r="L3501">
        <v>0</v>
      </c>
      <c r="M3501">
        <v>0</v>
      </c>
      <c r="N3501" s="7">
        <v>0</v>
      </c>
      <c r="O3501" s="7" t="str">
        <f t="shared" ref="O3501:Q3501" si="2528">O3401</f>
        <v>1-1,2-99</v>
      </c>
      <c r="P3501" s="5" t="str">
        <f t="shared" si="2486"/>
        <v>1-776988</v>
      </c>
      <c r="Q3501" s="7">
        <f t="shared" si="2528"/>
        <v>0</v>
      </c>
      <c r="R3501" s="5">
        <f t="shared" si="2487"/>
        <v>368473</v>
      </c>
      <c r="S3501" s="5">
        <v>15</v>
      </c>
      <c r="T3501" s="5">
        <v>0</v>
      </c>
      <c r="U3501">
        <f>[2]升级消耗!$N201</f>
        <v>776988</v>
      </c>
      <c r="V3501">
        <f t="shared" si="2461"/>
        <v>1.95</v>
      </c>
      <c r="AA3501" s="5">
        <f t="shared" si="2488"/>
        <v>2030</v>
      </c>
    </row>
    <row r="3502" spans="1:27">
      <c r="A3502" s="5">
        <f t="shared" si="2480"/>
        <v>1012199</v>
      </c>
      <c r="B3502" s="5">
        <f t="shared" si="2458"/>
        <v>1012</v>
      </c>
      <c r="C3502" s="5">
        <f>VLOOKUP(B3502,[1]role!$A:$J,10,1)</f>
        <v>56</v>
      </c>
      <c r="D3502" s="5">
        <f t="shared" si="2459"/>
        <v>199</v>
      </c>
      <c r="E3502" s="10" t="s">
        <v>242</v>
      </c>
      <c r="F3502" s="5">
        <f>[2]攻击!$P204</f>
        <v>374246</v>
      </c>
      <c r="G3502" s="5">
        <f t="shared" si="2482"/>
        <v>1072</v>
      </c>
      <c r="H3502" s="5">
        <v>0</v>
      </c>
      <c r="I3502" s="6">
        <f t="shared" si="2483"/>
        <v>2040</v>
      </c>
      <c r="J3502">
        <v>0</v>
      </c>
      <c r="K3502" s="11">
        <f t="shared" si="2484"/>
        <v>8</v>
      </c>
      <c r="L3502">
        <v>0</v>
      </c>
      <c r="M3502">
        <v>0</v>
      </c>
      <c r="N3502" s="7">
        <v>0</v>
      </c>
      <c r="O3502" s="7" t="str">
        <f t="shared" ref="O3502:Q3502" si="2529">O3402</f>
        <v>1-1,2-100</v>
      </c>
      <c r="P3502" s="5" t="str">
        <f t="shared" si="2486"/>
        <v>1-789159</v>
      </c>
      <c r="Q3502" s="7">
        <f t="shared" si="2529"/>
        <v>0</v>
      </c>
      <c r="R3502" s="5">
        <f t="shared" si="2487"/>
        <v>374246</v>
      </c>
      <c r="S3502" s="5">
        <v>15</v>
      </c>
      <c r="T3502" s="5">
        <v>0</v>
      </c>
      <c r="U3502">
        <f>[2]升级消耗!$N202</f>
        <v>789159</v>
      </c>
      <c r="V3502">
        <f t="shared" si="2461"/>
        <v>1.95</v>
      </c>
      <c r="AA3502" s="5">
        <f t="shared" si="2488"/>
        <v>2040</v>
      </c>
    </row>
    <row r="3503" spans="1:27">
      <c r="A3503" s="5">
        <f t="shared" si="2480"/>
        <v>1012200</v>
      </c>
      <c r="B3503" s="5">
        <f t="shared" si="2458"/>
        <v>1012</v>
      </c>
      <c r="C3503" s="5">
        <f>VLOOKUP(B3503,[1]role!$A:$J,10,1)</f>
        <v>56</v>
      </c>
      <c r="D3503" s="5">
        <f t="shared" si="2459"/>
        <v>200</v>
      </c>
      <c r="E3503" s="10" t="s">
        <v>242</v>
      </c>
      <c r="F3503" s="5">
        <f>[2]攻击!$P205</f>
        <v>380028</v>
      </c>
      <c r="G3503" s="5">
        <f t="shared" si="2482"/>
        <v>1077</v>
      </c>
      <c r="H3503" s="5">
        <v>0</v>
      </c>
      <c r="I3503" s="6">
        <f t="shared" si="2483"/>
        <v>2050</v>
      </c>
      <c r="J3503">
        <v>0</v>
      </c>
      <c r="K3503" s="11">
        <f t="shared" si="2484"/>
        <v>8</v>
      </c>
      <c r="L3503">
        <v>0</v>
      </c>
      <c r="M3503">
        <v>0</v>
      </c>
      <c r="N3503" s="7">
        <v>0</v>
      </c>
      <c r="O3503" s="7" t="str">
        <f t="shared" ref="O3503:Q3503" si="2530">O3403</f>
        <v>1-1,2-101</v>
      </c>
      <c r="P3503" s="5" t="str">
        <f t="shared" si="2486"/>
        <v>1-1068482</v>
      </c>
      <c r="Q3503" s="7">
        <f t="shared" si="2530"/>
        <v>0</v>
      </c>
      <c r="R3503" s="5">
        <f t="shared" si="2487"/>
        <v>380028</v>
      </c>
      <c r="S3503" s="5">
        <v>15</v>
      </c>
      <c r="T3503" s="5">
        <v>0</v>
      </c>
      <c r="U3503">
        <f>[2]升级消耗!$N203</f>
        <v>1068482</v>
      </c>
      <c r="V3503">
        <f t="shared" si="2461"/>
        <v>1.95</v>
      </c>
      <c r="AA3503" s="5">
        <f t="shared" si="2488"/>
        <v>2050</v>
      </c>
    </row>
    <row r="3504" spans="1:27">
      <c r="A3504" s="5">
        <f t="shared" si="2480"/>
        <v>1012201</v>
      </c>
      <c r="B3504" s="5">
        <f t="shared" si="2458"/>
        <v>1012</v>
      </c>
      <c r="C3504" s="5">
        <f>VLOOKUP(B3504,[1]role!$A:$J,10,1)</f>
        <v>56</v>
      </c>
      <c r="D3504" s="5">
        <f t="shared" si="2459"/>
        <v>201</v>
      </c>
      <c r="E3504" s="10" t="s">
        <v>242</v>
      </c>
      <c r="F3504" s="5">
        <f>[2]攻击!$P206</f>
        <v>388696</v>
      </c>
      <c r="G3504" s="5">
        <f t="shared" si="2482"/>
        <v>1082</v>
      </c>
      <c r="H3504" s="5">
        <v>0</v>
      </c>
      <c r="I3504" s="6">
        <f t="shared" si="2483"/>
        <v>2060</v>
      </c>
      <c r="J3504">
        <v>0</v>
      </c>
      <c r="K3504" s="11">
        <f t="shared" si="2484"/>
        <v>8</v>
      </c>
      <c r="L3504">
        <v>0</v>
      </c>
      <c r="M3504">
        <v>0</v>
      </c>
      <c r="N3504" s="7">
        <v>0</v>
      </c>
      <c r="O3504" s="7" t="str">
        <f t="shared" ref="O3504:Q3504" si="2531">O3404</f>
        <v>1-1,2-2</v>
      </c>
      <c r="P3504" s="5" t="str">
        <f t="shared" si="2486"/>
        <v>1-1092850</v>
      </c>
      <c r="Q3504" s="7">
        <f t="shared" si="2531"/>
        <v>0</v>
      </c>
      <c r="R3504" s="5">
        <f t="shared" si="2487"/>
        <v>388696</v>
      </c>
      <c r="S3504" s="5">
        <v>15</v>
      </c>
      <c r="T3504" s="5">
        <v>0</v>
      </c>
      <c r="U3504">
        <f>[2]升级消耗!$N204</f>
        <v>1092850</v>
      </c>
      <c r="V3504">
        <f t="shared" si="2461"/>
        <v>1.95</v>
      </c>
      <c r="AA3504" s="5">
        <f t="shared" si="2488"/>
        <v>2060</v>
      </c>
    </row>
    <row r="3505" spans="1:27">
      <c r="A3505" s="5">
        <f t="shared" si="2480"/>
        <v>1012202</v>
      </c>
      <c r="B3505" s="5">
        <f t="shared" ref="B3505:B3568" si="2532">B3205+1</f>
        <v>1012</v>
      </c>
      <c r="C3505" s="5">
        <f>VLOOKUP(B3505,[1]role!$A:$J,10,1)</f>
        <v>56</v>
      </c>
      <c r="D3505" s="5">
        <f t="shared" ref="D3505:D3568" si="2533">D3205</f>
        <v>202</v>
      </c>
      <c r="E3505" s="10" t="s">
        <v>242</v>
      </c>
      <c r="F3505" s="5">
        <f>[2]攻击!$P207</f>
        <v>397364</v>
      </c>
      <c r="G3505" s="5">
        <f t="shared" si="2482"/>
        <v>1087</v>
      </c>
      <c r="H3505" s="5">
        <v>0</v>
      </c>
      <c r="I3505" s="6">
        <f t="shared" si="2483"/>
        <v>2070</v>
      </c>
      <c r="J3505">
        <v>0</v>
      </c>
      <c r="K3505" s="11">
        <f t="shared" si="2484"/>
        <v>8</v>
      </c>
      <c r="L3505">
        <v>0</v>
      </c>
      <c r="M3505">
        <v>0</v>
      </c>
      <c r="N3505" s="7">
        <v>0</v>
      </c>
      <c r="O3505" s="7" t="str">
        <f t="shared" ref="O3505:Q3505" si="2534">O3405</f>
        <v>1-1,2-3</v>
      </c>
      <c r="P3505" s="5" t="str">
        <f t="shared" si="2486"/>
        <v>1-1117217</v>
      </c>
      <c r="Q3505" s="7">
        <f t="shared" si="2534"/>
        <v>0</v>
      </c>
      <c r="R3505" s="5">
        <f t="shared" si="2487"/>
        <v>397364</v>
      </c>
      <c r="S3505" s="5">
        <v>15</v>
      </c>
      <c r="T3505" s="5">
        <v>0</v>
      </c>
      <c r="U3505">
        <f>[2]升级消耗!$N205</f>
        <v>1117217</v>
      </c>
      <c r="V3505">
        <f t="shared" ref="V3505:V3568" si="2535">V3205-0.05</f>
        <v>1.95</v>
      </c>
      <c r="AA3505" s="5">
        <f t="shared" si="2488"/>
        <v>2070</v>
      </c>
    </row>
    <row r="3506" spans="1:27">
      <c r="A3506" s="5">
        <f t="shared" si="2480"/>
        <v>1012203</v>
      </c>
      <c r="B3506" s="5">
        <f t="shared" si="2532"/>
        <v>1012</v>
      </c>
      <c r="C3506" s="5">
        <f>VLOOKUP(B3506,[1]role!$A:$J,10,1)</f>
        <v>56</v>
      </c>
      <c r="D3506" s="5">
        <f t="shared" si="2533"/>
        <v>203</v>
      </c>
      <c r="E3506" s="10" t="s">
        <v>242</v>
      </c>
      <c r="F3506" s="5">
        <f>[2]攻击!$P208</f>
        <v>406040</v>
      </c>
      <c r="G3506" s="5">
        <f t="shared" si="2482"/>
        <v>1092</v>
      </c>
      <c r="H3506" s="5">
        <v>0</v>
      </c>
      <c r="I3506" s="6">
        <f t="shared" si="2483"/>
        <v>2080</v>
      </c>
      <c r="J3506">
        <v>0</v>
      </c>
      <c r="K3506" s="11">
        <f t="shared" si="2484"/>
        <v>8</v>
      </c>
      <c r="L3506">
        <v>0</v>
      </c>
      <c r="M3506">
        <v>0</v>
      </c>
      <c r="N3506" s="7">
        <v>0</v>
      </c>
      <c r="O3506" s="7" t="str">
        <f t="shared" ref="O3506:Q3506" si="2536">O3406</f>
        <v>1-1,2-4</v>
      </c>
      <c r="P3506" s="5" t="str">
        <f t="shared" si="2486"/>
        <v>1-1141608</v>
      </c>
      <c r="Q3506" s="7">
        <f t="shared" si="2536"/>
        <v>0</v>
      </c>
      <c r="R3506" s="5">
        <f t="shared" si="2487"/>
        <v>406040</v>
      </c>
      <c r="S3506" s="5">
        <v>15</v>
      </c>
      <c r="T3506" s="5">
        <v>0</v>
      </c>
      <c r="U3506">
        <f>[2]升级消耗!$N206</f>
        <v>1141608</v>
      </c>
      <c r="V3506">
        <f t="shared" si="2535"/>
        <v>1.95</v>
      </c>
      <c r="AA3506" s="5">
        <f t="shared" si="2488"/>
        <v>2080</v>
      </c>
    </row>
    <row r="3507" spans="1:27">
      <c r="A3507" s="5">
        <f t="shared" si="2480"/>
        <v>1012204</v>
      </c>
      <c r="B3507" s="5">
        <f t="shared" si="2532"/>
        <v>1012</v>
      </c>
      <c r="C3507" s="5">
        <f>VLOOKUP(B3507,[1]role!$A:$J,10,1)</f>
        <v>56</v>
      </c>
      <c r="D3507" s="5">
        <f t="shared" si="2533"/>
        <v>204</v>
      </c>
      <c r="E3507" s="10" t="s">
        <v>242</v>
      </c>
      <c r="F3507" s="5">
        <f>[2]攻击!$P209</f>
        <v>414717</v>
      </c>
      <c r="G3507" s="5">
        <f t="shared" si="2482"/>
        <v>1097</v>
      </c>
      <c r="H3507" s="5">
        <v>0</v>
      </c>
      <c r="I3507" s="6">
        <f t="shared" si="2483"/>
        <v>2090</v>
      </c>
      <c r="J3507">
        <v>0</v>
      </c>
      <c r="K3507" s="11">
        <f t="shared" si="2484"/>
        <v>8</v>
      </c>
      <c r="L3507">
        <v>0</v>
      </c>
      <c r="M3507">
        <v>0</v>
      </c>
      <c r="N3507" s="7">
        <v>0</v>
      </c>
      <c r="O3507" s="7" t="str">
        <f t="shared" ref="O3507:Q3507" si="2537">O3407</f>
        <v>1-1,2-5</v>
      </c>
      <c r="P3507" s="5" t="str">
        <f t="shared" si="2486"/>
        <v>1-1166001</v>
      </c>
      <c r="Q3507" s="7">
        <f t="shared" si="2537"/>
        <v>0</v>
      </c>
      <c r="R3507" s="5">
        <f t="shared" si="2487"/>
        <v>414717</v>
      </c>
      <c r="S3507" s="5">
        <v>15</v>
      </c>
      <c r="T3507" s="5">
        <v>0</v>
      </c>
      <c r="U3507">
        <f>[2]升级消耗!$N207</f>
        <v>1166001</v>
      </c>
      <c r="V3507">
        <f t="shared" si="2535"/>
        <v>1.95</v>
      </c>
      <c r="AA3507" s="5">
        <f t="shared" si="2488"/>
        <v>2090</v>
      </c>
    </row>
    <row r="3508" spans="1:27">
      <c r="A3508" s="5">
        <f t="shared" si="2480"/>
        <v>1012205</v>
      </c>
      <c r="B3508" s="5">
        <f t="shared" si="2532"/>
        <v>1012</v>
      </c>
      <c r="C3508" s="5">
        <f>VLOOKUP(B3508,[1]role!$A:$J,10,1)</f>
        <v>56</v>
      </c>
      <c r="D3508" s="5">
        <f t="shared" si="2533"/>
        <v>205</v>
      </c>
      <c r="E3508" s="10" t="s">
        <v>242</v>
      </c>
      <c r="F3508" s="5">
        <f>[2]攻击!$P210</f>
        <v>423403</v>
      </c>
      <c r="G3508" s="5">
        <f t="shared" si="2482"/>
        <v>1102</v>
      </c>
      <c r="H3508" s="5">
        <v>0</v>
      </c>
      <c r="I3508" s="6">
        <f t="shared" si="2483"/>
        <v>2100</v>
      </c>
      <c r="J3508">
        <v>0</v>
      </c>
      <c r="K3508" s="11">
        <f t="shared" si="2484"/>
        <v>8</v>
      </c>
      <c r="L3508">
        <v>0</v>
      </c>
      <c r="M3508">
        <v>0</v>
      </c>
      <c r="N3508" s="7">
        <v>0</v>
      </c>
      <c r="O3508" s="7" t="str">
        <f t="shared" ref="O3508:Q3508" si="2538">O3408</f>
        <v>1-1,2-6</v>
      </c>
      <c r="P3508" s="5" t="str">
        <f t="shared" si="2486"/>
        <v>1-1190418</v>
      </c>
      <c r="Q3508" s="7">
        <f t="shared" si="2538"/>
        <v>0</v>
      </c>
      <c r="R3508" s="5">
        <f t="shared" si="2487"/>
        <v>423403</v>
      </c>
      <c r="S3508" s="5">
        <v>15</v>
      </c>
      <c r="T3508" s="5">
        <v>0</v>
      </c>
      <c r="U3508">
        <f>[2]升级消耗!$N208</f>
        <v>1190418</v>
      </c>
      <c r="V3508">
        <f t="shared" si="2535"/>
        <v>1.95</v>
      </c>
      <c r="AA3508" s="5">
        <f t="shared" si="2488"/>
        <v>2100</v>
      </c>
    </row>
    <row r="3509" spans="1:27">
      <c r="A3509" s="5">
        <f t="shared" si="2480"/>
        <v>1012206</v>
      </c>
      <c r="B3509" s="5">
        <f t="shared" si="2532"/>
        <v>1012</v>
      </c>
      <c r="C3509" s="5">
        <f>VLOOKUP(B3509,[1]role!$A:$J,10,1)</f>
        <v>56</v>
      </c>
      <c r="D3509" s="5">
        <f t="shared" si="2533"/>
        <v>206</v>
      </c>
      <c r="E3509" s="10" t="s">
        <v>242</v>
      </c>
      <c r="F3509" s="5">
        <f>[2]攻击!$P211</f>
        <v>432088</v>
      </c>
      <c r="G3509" s="5">
        <f t="shared" si="2482"/>
        <v>1108</v>
      </c>
      <c r="H3509" s="5">
        <v>0</v>
      </c>
      <c r="I3509" s="6">
        <f t="shared" si="2483"/>
        <v>2110</v>
      </c>
      <c r="J3509">
        <v>0</v>
      </c>
      <c r="K3509" s="11">
        <f t="shared" si="2484"/>
        <v>8</v>
      </c>
      <c r="L3509">
        <v>0</v>
      </c>
      <c r="M3509">
        <v>0</v>
      </c>
      <c r="N3509" s="7">
        <v>0</v>
      </c>
      <c r="O3509" s="7" t="str">
        <f t="shared" ref="O3509:Q3509" si="2539">O3409</f>
        <v>1-1,2-7</v>
      </c>
      <c r="P3509" s="5" t="str">
        <f t="shared" si="2486"/>
        <v>1-1214835</v>
      </c>
      <c r="Q3509" s="7">
        <f t="shared" si="2539"/>
        <v>0</v>
      </c>
      <c r="R3509" s="5">
        <f t="shared" si="2487"/>
        <v>432088</v>
      </c>
      <c r="S3509" s="5">
        <v>15</v>
      </c>
      <c r="T3509" s="5">
        <v>0</v>
      </c>
      <c r="U3509">
        <f>[2]升级消耗!$N209</f>
        <v>1214835</v>
      </c>
      <c r="V3509">
        <f t="shared" si="2535"/>
        <v>1.95</v>
      </c>
      <c r="AA3509" s="5">
        <f t="shared" si="2488"/>
        <v>2110</v>
      </c>
    </row>
    <row r="3510" spans="1:27">
      <c r="A3510" s="5">
        <f t="shared" si="2480"/>
        <v>1012207</v>
      </c>
      <c r="B3510" s="5">
        <f t="shared" si="2532"/>
        <v>1012</v>
      </c>
      <c r="C3510" s="5">
        <f>VLOOKUP(B3510,[1]role!$A:$J,10,1)</f>
        <v>56</v>
      </c>
      <c r="D3510" s="5">
        <f t="shared" si="2533"/>
        <v>207</v>
      </c>
      <c r="E3510" s="10" t="s">
        <v>242</v>
      </c>
      <c r="F3510" s="5">
        <f>[2]攻击!$P212</f>
        <v>440783</v>
      </c>
      <c r="G3510" s="5">
        <f t="shared" si="2482"/>
        <v>1113</v>
      </c>
      <c r="H3510" s="5">
        <v>0</v>
      </c>
      <c r="I3510" s="6">
        <f t="shared" si="2483"/>
        <v>2120</v>
      </c>
      <c r="J3510">
        <v>0</v>
      </c>
      <c r="K3510" s="11">
        <f t="shared" si="2484"/>
        <v>8</v>
      </c>
      <c r="L3510">
        <v>0</v>
      </c>
      <c r="M3510">
        <v>0</v>
      </c>
      <c r="N3510" s="7">
        <v>0</v>
      </c>
      <c r="O3510" s="7" t="str">
        <f t="shared" ref="O3510:Q3510" si="2540">O3410</f>
        <v>1-1,2-8</v>
      </c>
      <c r="P3510" s="5" t="str">
        <f t="shared" si="2486"/>
        <v>1-1239302</v>
      </c>
      <c r="Q3510" s="7">
        <f t="shared" si="2540"/>
        <v>0</v>
      </c>
      <c r="R3510" s="5">
        <f t="shared" si="2487"/>
        <v>440783</v>
      </c>
      <c r="S3510" s="5">
        <v>15</v>
      </c>
      <c r="T3510" s="5">
        <v>0</v>
      </c>
      <c r="U3510">
        <f>[2]升级消耗!$N210</f>
        <v>1239302</v>
      </c>
      <c r="V3510">
        <f t="shared" si="2535"/>
        <v>1.95</v>
      </c>
      <c r="AA3510" s="5">
        <f t="shared" si="2488"/>
        <v>2120</v>
      </c>
    </row>
    <row r="3511" spans="1:27">
      <c r="A3511" s="5">
        <f t="shared" si="2480"/>
        <v>1012208</v>
      </c>
      <c r="B3511" s="5">
        <f t="shared" si="2532"/>
        <v>1012</v>
      </c>
      <c r="C3511" s="5">
        <f>VLOOKUP(B3511,[1]role!$A:$J,10,1)</f>
        <v>56</v>
      </c>
      <c r="D3511" s="5">
        <f t="shared" si="2533"/>
        <v>208</v>
      </c>
      <c r="E3511" s="10" t="s">
        <v>242</v>
      </c>
      <c r="F3511" s="5">
        <f>[2]攻击!$P213</f>
        <v>449477</v>
      </c>
      <c r="G3511" s="5">
        <f t="shared" si="2482"/>
        <v>1118</v>
      </c>
      <c r="H3511" s="5">
        <v>0</v>
      </c>
      <c r="I3511" s="6">
        <f t="shared" si="2483"/>
        <v>2130</v>
      </c>
      <c r="J3511">
        <v>0</v>
      </c>
      <c r="K3511" s="11">
        <f t="shared" si="2484"/>
        <v>8</v>
      </c>
      <c r="L3511">
        <v>0</v>
      </c>
      <c r="M3511">
        <v>0</v>
      </c>
      <c r="N3511" s="7">
        <v>0</v>
      </c>
      <c r="O3511" s="7" t="str">
        <f t="shared" ref="O3511:Q3511" si="2541">O3411</f>
        <v>1-1,2-9</v>
      </c>
      <c r="P3511" s="5" t="str">
        <f t="shared" si="2486"/>
        <v>1-1263744</v>
      </c>
      <c r="Q3511" s="7">
        <f t="shared" si="2541"/>
        <v>0</v>
      </c>
      <c r="R3511" s="5">
        <f t="shared" si="2487"/>
        <v>449477</v>
      </c>
      <c r="S3511" s="5">
        <v>15</v>
      </c>
      <c r="T3511" s="5">
        <v>0</v>
      </c>
      <c r="U3511">
        <f>[2]升级消耗!$N211</f>
        <v>1263744</v>
      </c>
      <c r="V3511">
        <f t="shared" si="2535"/>
        <v>1.95</v>
      </c>
      <c r="AA3511" s="5">
        <f t="shared" si="2488"/>
        <v>2130</v>
      </c>
    </row>
    <row r="3512" spans="1:27">
      <c r="A3512" s="5">
        <f t="shared" si="2480"/>
        <v>1012209</v>
      </c>
      <c r="B3512" s="5">
        <f t="shared" si="2532"/>
        <v>1012</v>
      </c>
      <c r="C3512" s="5">
        <f>VLOOKUP(B3512,[1]role!$A:$J,10,1)</f>
        <v>56</v>
      </c>
      <c r="D3512" s="5">
        <f t="shared" si="2533"/>
        <v>209</v>
      </c>
      <c r="E3512" s="10" t="s">
        <v>242</v>
      </c>
      <c r="F3512" s="5">
        <f>[2]攻击!$P214</f>
        <v>458180</v>
      </c>
      <c r="G3512" s="5">
        <f t="shared" si="2482"/>
        <v>1123</v>
      </c>
      <c r="H3512" s="5">
        <v>0</v>
      </c>
      <c r="I3512" s="6">
        <f t="shared" si="2483"/>
        <v>2140</v>
      </c>
      <c r="J3512">
        <v>0</v>
      </c>
      <c r="K3512" s="11">
        <f t="shared" si="2484"/>
        <v>8</v>
      </c>
      <c r="L3512">
        <v>0</v>
      </c>
      <c r="M3512">
        <v>0</v>
      </c>
      <c r="N3512" s="7">
        <v>0</v>
      </c>
      <c r="O3512" s="7" t="str">
        <f t="shared" ref="O3512:Q3512" si="2542">O3412</f>
        <v>1-1,2-10</v>
      </c>
      <c r="P3512" s="5" t="str">
        <f t="shared" si="2486"/>
        <v>1-1288212</v>
      </c>
      <c r="Q3512" s="7">
        <f t="shared" si="2542"/>
        <v>0</v>
      </c>
      <c r="R3512" s="5">
        <f t="shared" si="2487"/>
        <v>458180</v>
      </c>
      <c r="S3512" s="5">
        <v>15</v>
      </c>
      <c r="T3512" s="5">
        <v>0</v>
      </c>
      <c r="U3512">
        <f>[2]升级消耗!$N212</f>
        <v>1288212</v>
      </c>
      <c r="V3512">
        <f t="shared" si="2535"/>
        <v>1.95</v>
      </c>
      <c r="AA3512" s="5">
        <f t="shared" si="2488"/>
        <v>2140</v>
      </c>
    </row>
    <row r="3513" spans="1:27">
      <c r="A3513" s="5">
        <f t="shared" si="2480"/>
        <v>1012210</v>
      </c>
      <c r="B3513" s="5">
        <f t="shared" si="2532"/>
        <v>1012</v>
      </c>
      <c r="C3513" s="5">
        <f>VLOOKUP(B3513,[1]role!$A:$J,10,1)</f>
        <v>56</v>
      </c>
      <c r="D3513" s="5">
        <f t="shared" si="2533"/>
        <v>210</v>
      </c>
      <c r="E3513" s="10" t="s">
        <v>242</v>
      </c>
      <c r="F3513" s="5">
        <f>[2]攻击!$P215</f>
        <v>466884</v>
      </c>
      <c r="G3513" s="5">
        <f t="shared" si="2482"/>
        <v>1128</v>
      </c>
      <c r="H3513" s="5">
        <v>0</v>
      </c>
      <c r="I3513" s="6">
        <f t="shared" si="2483"/>
        <v>2150</v>
      </c>
      <c r="J3513">
        <v>0</v>
      </c>
      <c r="K3513" s="11">
        <f t="shared" si="2484"/>
        <v>8</v>
      </c>
      <c r="L3513">
        <v>0</v>
      </c>
      <c r="M3513">
        <v>0</v>
      </c>
      <c r="N3513" s="7">
        <v>0</v>
      </c>
      <c r="O3513" s="7" t="str">
        <f t="shared" ref="O3513:Q3513" si="2543">O3413</f>
        <v>1-1,2-11</v>
      </c>
      <c r="P3513" s="5" t="str">
        <f t="shared" si="2486"/>
        <v>1-1312679</v>
      </c>
      <c r="Q3513" s="7">
        <f t="shared" si="2543"/>
        <v>0</v>
      </c>
      <c r="R3513" s="5">
        <f t="shared" si="2487"/>
        <v>466884</v>
      </c>
      <c r="S3513" s="5">
        <v>15</v>
      </c>
      <c r="T3513" s="5">
        <v>0</v>
      </c>
      <c r="U3513">
        <f>[2]升级消耗!$N213</f>
        <v>1312679</v>
      </c>
      <c r="V3513">
        <f t="shared" si="2535"/>
        <v>1.95</v>
      </c>
      <c r="AA3513" s="5">
        <f t="shared" si="2488"/>
        <v>2150</v>
      </c>
    </row>
    <row r="3514" spans="1:27">
      <c r="A3514" s="5">
        <f t="shared" si="2480"/>
        <v>1012211</v>
      </c>
      <c r="B3514" s="5">
        <f t="shared" si="2532"/>
        <v>1012</v>
      </c>
      <c r="C3514" s="5">
        <f>VLOOKUP(B3514,[1]role!$A:$J,10,1)</f>
        <v>56</v>
      </c>
      <c r="D3514" s="5">
        <f t="shared" si="2533"/>
        <v>211</v>
      </c>
      <c r="E3514" s="10" t="s">
        <v>242</v>
      </c>
      <c r="F3514" s="5">
        <f>[2]攻击!$P216</f>
        <v>475596</v>
      </c>
      <c r="G3514" s="5">
        <f t="shared" si="2482"/>
        <v>1133</v>
      </c>
      <c r="H3514" s="5">
        <v>0</v>
      </c>
      <c r="I3514" s="6">
        <f t="shared" si="2483"/>
        <v>2160</v>
      </c>
      <c r="J3514">
        <v>0</v>
      </c>
      <c r="K3514" s="11">
        <f t="shared" si="2484"/>
        <v>8</v>
      </c>
      <c r="L3514">
        <v>0</v>
      </c>
      <c r="M3514">
        <v>0</v>
      </c>
      <c r="N3514" s="7">
        <v>0</v>
      </c>
      <c r="O3514" s="7" t="str">
        <f t="shared" ref="O3514:Q3514" si="2544">O3414</f>
        <v>1-1,2-12</v>
      </c>
      <c r="P3514" s="5" t="str">
        <f t="shared" si="2486"/>
        <v>1-1337171</v>
      </c>
      <c r="Q3514" s="7">
        <f t="shared" si="2544"/>
        <v>0</v>
      </c>
      <c r="R3514" s="5">
        <f t="shared" si="2487"/>
        <v>475596</v>
      </c>
      <c r="S3514" s="5">
        <v>15</v>
      </c>
      <c r="T3514" s="5">
        <v>0</v>
      </c>
      <c r="U3514">
        <f>[2]升级消耗!$N214</f>
        <v>1337171</v>
      </c>
      <c r="V3514">
        <f t="shared" si="2535"/>
        <v>1.95</v>
      </c>
      <c r="AA3514" s="5">
        <f t="shared" si="2488"/>
        <v>2160</v>
      </c>
    </row>
    <row r="3515" spans="1:27">
      <c r="A3515" s="5">
        <f t="shared" si="2480"/>
        <v>1012212</v>
      </c>
      <c r="B3515" s="5">
        <f t="shared" si="2532"/>
        <v>1012</v>
      </c>
      <c r="C3515" s="5">
        <f>VLOOKUP(B3515,[1]role!$A:$J,10,1)</f>
        <v>56</v>
      </c>
      <c r="D3515" s="5">
        <f t="shared" si="2533"/>
        <v>212</v>
      </c>
      <c r="E3515" s="10" t="s">
        <v>242</v>
      </c>
      <c r="F3515" s="5">
        <f>[2]攻击!$P217</f>
        <v>484308</v>
      </c>
      <c r="G3515" s="5">
        <f t="shared" si="2482"/>
        <v>1138</v>
      </c>
      <c r="H3515" s="5">
        <v>0</v>
      </c>
      <c r="I3515" s="6">
        <f t="shared" si="2483"/>
        <v>2170</v>
      </c>
      <c r="J3515">
        <v>0</v>
      </c>
      <c r="K3515" s="11">
        <f t="shared" si="2484"/>
        <v>8</v>
      </c>
      <c r="L3515">
        <v>0</v>
      </c>
      <c r="M3515">
        <v>0</v>
      </c>
      <c r="N3515" s="7">
        <v>0</v>
      </c>
      <c r="O3515" s="7" t="str">
        <f t="shared" ref="O3515:Q3515" si="2545">O3415</f>
        <v>1-1,2-13</v>
      </c>
      <c r="P3515" s="5" t="str">
        <f t="shared" si="2486"/>
        <v>1-1361663</v>
      </c>
      <c r="Q3515" s="7">
        <f t="shared" si="2545"/>
        <v>0</v>
      </c>
      <c r="R3515" s="5">
        <f t="shared" si="2487"/>
        <v>484308</v>
      </c>
      <c r="S3515" s="5">
        <v>15</v>
      </c>
      <c r="T3515" s="5">
        <v>0</v>
      </c>
      <c r="U3515">
        <f>[2]升级消耗!$N215</f>
        <v>1361663</v>
      </c>
      <c r="V3515">
        <f t="shared" si="2535"/>
        <v>1.95</v>
      </c>
      <c r="AA3515" s="5">
        <f t="shared" si="2488"/>
        <v>2170</v>
      </c>
    </row>
    <row r="3516" spans="1:27">
      <c r="A3516" s="5">
        <f t="shared" si="2480"/>
        <v>1012213</v>
      </c>
      <c r="B3516" s="5">
        <f t="shared" si="2532"/>
        <v>1012</v>
      </c>
      <c r="C3516" s="5">
        <f>VLOOKUP(B3516,[1]role!$A:$J,10,1)</f>
        <v>56</v>
      </c>
      <c r="D3516" s="5">
        <f t="shared" si="2533"/>
        <v>213</v>
      </c>
      <c r="E3516" s="10" t="s">
        <v>242</v>
      </c>
      <c r="F3516" s="5">
        <f>[2]攻击!$P218</f>
        <v>493028</v>
      </c>
      <c r="G3516" s="5">
        <f t="shared" si="2482"/>
        <v>1143</v>
      </c>
      <c r="H3516" s="5">
        <v>0</v>
      </c>
      <c r="I3516" s="6">
        <f t="shared" si="2483"/>
        <v>2180</v>
      </c>
      <c r="J3516">
        <v>0</v>
      </c>
      <c r="K3516" s="11">
        <f t="shared" si="2484"/>
        <v>8</v>
      </c>
      <c r="L3516">
        <v>0</v>
      </c>
      <c r="M3516">
        <v>0</v>
      </c>
      <c r="N3516" s="7">
        <v>0</v>
      </c>
      <c r="O3516" s="7" t="str">
        <f t="shared" ref="O3516:Q3516" si="2546">O3416</f>
        <v>1-1,2-14</v>
      </c>
      <c r="P3516" s="5" t="str">
        <f t="shared" si="2486"/>
        <v>1-1386180</v>
      </c>
      <c r="Q3516" s="7">
        <f t="shared" si="2546"/>
        <v>0</v>
      </c>
      <c r="R3516" s="5">
        <f t="shared" si="2487"/>
        <v>493028</v>
      </c>
      <c r="S3516" s="5">
        <v>15</v>
      </c>
      <c r="T3516" s="5">
        <v>0</v>
      </c>
      <c r="U3516">
        <f>[2]升级消耗!$N216</f>
        <v>1386180</v>
      </c>
      <c r="V3516">
        <f t="shared" si="2535"/>
        <v>1.95</v>
      </c>
      <c r="AA3516" s="5">
        <f t="shared" si="2488"/>
        <v>2180</v>
      </c>
    </row>
    <row r="3517" spans="1:27">
      <c r="A3517" s="5">
        <f t="shared" si="2480"/>
        <v>1012214</v>
      </c>
      <c r="B3517" s="5">
        <f t="shared" si="2532"/>
        <v>1012</v>
      </c>
      <c r="C3517" s="5">
        <f>VLOOKUP(B3517,[1]role!$A:$J,10,1)</f>
        <v>56</v>
      </c>
      <c r="D3517" s="5">
        <f t="shared" si="2533"/>
        <v>214</v>
      </c>
      <c r="E3517" s="10" t="s">
        <v>242</v>
      </c>
      <c r="F3517" s="5">
        <f>[2]攻击!$P219</f>
        <v>501749</v>
      </c>
      <c r="G3517" s="5">
        <f t="shared" si="2482"/>
        <v>1149</v>
      </c>
      <c r="H3517" s="5">
        <v>0</v>
      </c>
      <c r="I3517" s="6">
        <f t="shared" si="2483"/>
        <v>2190</v>
      </c>
      <c r="J3517">
        <v>0</v>
      </c>
      <c r="K3517" s="11">
        <f t="shared" si="2484"/>
        <v>8</v>
      </c>
      <c r="L3517">
        <v>0</v>
      </c>
      <c r="M3517">
        <v>0</v>
      </c>
      <c r="N3517" s="7">
        <v>0</v>
      </c>
      <c r="O3517" s="7" t="str">
        <f t="shared" ref="O3517:Q3517" si="2547">O3417</f>
        <v>1-1,2-15</v>
      </c>
      <c r="P3517" s="5" t="str">
        <f t="shared" si="2486"/>
        <v>1-1410698</v>
      </c>
      <c r="Q3517" s="7">
        <f t="shared" si="2547"/>
        <v>0</v>
      </c>
      <c r="R3517" s="5">
        <f t="shared" si="2487"/>
        <v>501749</v>
      </c>
      <c r="S3517" s="5">
        <v>15</v>
      </c>
      <c r="T3517" s="5">
        <v>0</v>
      </c>
      <c r="U3517">
        <f>[2]升级消耗!$N217</f>
        <v>1410698</v>
      </c>
      <c r="V3517">
        <f t="shared" si="2535"/>
        <v>1.95</v>
      </c>
      <c r="AA3517" s="5">
        <f t="shared" si="2488"/>
        <v>2190</v>
      </c>
    </row>
    <row r="3518" spans="1:27">
      <c r="A3518" s="5">
        <f t="shared" si="2480"/>
        <v>1012215</v>
      </c>
      <c r="B3518" s="5">
        <f t="shared" si="2532"/>
        <v>1012</v>
      </c>
      <c r="C3518" s="5">
        <f>VLOOKUP(B3518,[1]role!$A:$J,10,1)</f>
        <v>56</v>
      </c>
      <c r="D3518" s="5">
        <f t="shared" si="2533"/>
        <v>215</v>
      </c>
      <c r="E3518" s="10" t="s">
        <v>242</v>
      </c>
      <c r="F3518" s="5">
        <f>[2]攻击!$P220</f>
        <v>510479</v>
      </c>
      <c r="G3518" s="5">
        <f t="shared" si="2482"/>
        <v>1154</v>
      </c>
      <c r="H3518" s="5">
        <v>0</v>
      </c>
      <c r="I3518" s="6">
        <f t="shared" si="2483"/>
        <v>2200</v>
      </c>
      <c r="J3518">
        <v>0</v>
      </c>
      <c r="K3518" s="11">
        <f t="shared" si="2484"/>
        <v>8</v>
      </c>
      <c r="L3518">
        <v>0</v>
      </c>
      <c r="M3518">
        <v>0</v>
      </c>
      <c r="N3518" s="7">
        <v>0</v>
      </c>
      <c r="O3518" s="7" t="str">
        <f t="shared" ref="O3518:Q3518" si="2548">O3418</f>
        <v>1-1,2-16</v>
      </c>
      <c r="P3518" s="5" t="str">
        <f t="shared" si="2486"/>
        <v>1-1435240</v>
      </c>
      <c r="Q3518" s="7">
        <f t="shared" si="2548"/>
        <v>0</v>
      </c>
      <c r="R3518" s="5">
        <f t="shared" si="2487"/>
        <v>510479</v>
      </c>
      <c r="S3518" s="5">
        <v>15</v>
      </c>
      <c r="T3518" s="5">
        <v>0</v>
      </c>
      <c r="U3518">
        <f>[2]升级消耗!$N218</f>
        <v>1435240</v>
      </c>
      <c r="V3518">
        <f t="shared" si="2535"/>
        <v>1.95</v>
      </c>
      <c r="AA3518" s="5">
        <f t="shared" si="2488"/>
        <v>2200</v>
      </c>
    </row>
    <row r="3519" spans="1:27">
      <c r="A3519" s="5">
        <f t="shared" si="2480"/>
        <v>1012216</v>
      </c>
      <c r="B3519" s="5">
        <f t="shared" si="2532"/>
        <v>1012</v>
      </c>
      <c r="C3519" s="5">
        <f>VLOOKUP(B3519,[1]role!$A:$J,10,1)</f>
        <v>56</v>
      </c>
      <c r="D3519" s="5">
        <f t="shared" si="2533"/>
        <v>216</v>
      </c>
      <c r="E3519" s="10" t="s">
        <v>242</v>
      </c>
      <c r="F3519" s="5">
        <f>[2]攻击!$P221</f>
        <v>519208</v>
      </c>
      <c r="G3519" s="5">
        <f t="shared" si="2482"/>
        <v>1159</v>
      </c>
      <c r="H3519" s="5">
        <v>0</v>
      </c>
      <c r="I3519" s="6">
        <f t="shared" si="2483"/>
        <v>2210</v>
      </c>
      <c r="J3519">
        <v>0</v>
      </c>
      <c r="K3519" s="11">
        <f t="shared" si="2484"/>
        <v>8</v>
      </c>
      <c r="L3519">
        <v>0</v>
      </c>
      <c r="M3519">
        <v>0</v>
      </c>
      <c r="N3519" s="7">
        <v>0</v>
      </c>
      <c r="O3519" s="7" t="str">
        <f t="shared" ref="O3519:Q3519" si="2549">O3419</f>
        <v>1-1,2-17</v>
      </c>
      <c r="P3519" s="5" t="str">
        <f t="shared" si="2486"/>
        <v>1-1459782</v>
      </c>
      <c r="Q3519" s="7">
        <f t="shared" si="2549"/>
        <v>0</v>
      </c>
      <c r="R3519" s="5">
        <f t="shared" si="2487"/>
        <v>519208</v>
      </c>
      <c r="S3519" s="5">
        <v>15</v>
      </c>
      <c r="T3519" s="5">
        <v>0</v>
      </c>
      <c r="U3519">
        <f>[2]升级消耗!$N219</f>
        <v>1459782</v>
      </c>
      <c r="V3519">
        <f t="shared" si="2535"/>
        <v>1.95</v>
      </c>
      <c r="AA3519" s="5">
        <f t="shared" si="2488"/>
        <v>2210</v>
      </c>
    </row>
    <row r="3520" spans="1:27">
      <c r="A3520" s="5">
        <f t="shared" si="2480"/>
        <v>1012217</v>
      </c>
      <c r="B3520" s="5">
        <f t="shared" si="2532"/>
        <v>1012</v>
      </c>
      <c r="C3520" s="5">
        <f>VLOOKUP(B3520,[1]role!$A:$J,10,1)</f>
        <v>56</v>
      </c>
      <c r="D3520" s="5">
        <f t="shared" si="2533"/>
        <v>217</v>
      </c>
      <c r="E3520" s="10" t="s">
        <v>242</v>
      </c>
      <c r="F3520" s="5">
        <f>[2]攻击!$P222</f>
        <v>527947</v>
      </c>
      <c r="G3520" s="5">
        <f t="shared" si="2482"/>
        <v>1164</v>
      </c>
      <c r="H3520" s="5">
        <v>0</v>
      </c>
      <c r="I3520" s="6">
        <f t="shared" si="2483"/>
        <v>2220</v>
      </c>
      <c r="J3520">
        <v>0</v>
      </c>
      <c r="K3520" s="11">
        <f t="shared" si="2484"/>
        <v>8</v>
      </c>
      <c r="L3520">
        <v>0</v>
      </c>
      <c r="M3520">
        <v>0</v>
      </c>
      <c r="N3520" s="7">
        <v>0</v>
      </c>
      <c r="O3520" s="7" t="str">
        <f t="shared" ref="O3520:Q3520" si="2550">O3420</f>
        <v>1-1,2-18</v>
      </c>
      <c r="P3520" s="5" t="str">
        <f t="shared" si="2486"/>
        <v>1-1484374</v>
      </c>
      <c r="Q3520" s="7">
        <f t="shared" si="2550"/>
        <v>0</v>
      </c>
      <c r="R3520" s="5">
        <f t="shared" si="2487"/>
        <v>527947</v>
      </c>
      <c r="S3520" s="5">
        <v>15</v>
      </c>
      <c r="T3520" s="5">
        <v>0</v>
      </c>
      <c r="U3520">
        <f>[2]升级消耗!$N220</f>
        <v>1484374</v>
      </c>
      <c r="V3520">
        <f t="shared" si="2535"/>
        <v>1.95</v>
      </c>
      <c r="AA3520" s="5">
        <f t="shared" si="2488"/>
        <v>2220</v>
      </c>
    </row>
    <row r="3521" spans="1:27">
      <c r="A3521" s="5">
        <f t="shared" si="2480"/>
        <v>1012218</v>
      </c>
      <c r="B3521" s="5">
        <f t="shared" si="2532"/>
        <v>1012</v>
      </c>
      <c r="C3521" s="5">
        <f>VLOOKUP(B3521,[1]role!$A:$J,10,1)</f>
        <v>56</v>
      </c>
      <c r="D3521" s="5">
        <f t="shared" si="2533"/>
        <v>218</v>
      </c>
      <c r="E3521" s="10" t="s">
        <v>242</v>
      </c>
      <c r="F3521" s="5">
        <f>[2]攻击!$P223</f>
        <v>536685</v>
      </c>
      <c r="G3521" s="5">
        <f t="shared" si="2482"/>
        <v>1169</v>
      </c>
      <c r="H3521" s="5">
        <v>0</v>
      </c>
      <c r="I3521" s="6">
        <f t="shared" si="2483"/>
        <v>2230</v>
      </c>
      <c r="J3521">
        <v>0</v>
      </c>
      <c r="K3521" s="11">
        <f t="shared" si="2484"/>
        <v>8</v>
      </c>
      <c r="L3521">
        <v>0</v>
      </c>
      <c r="M3521">
        <v>0</v>
      </c>
      <c r="N3521" s="7">
        <v>0</v>
      </c>
      <c r="O3521" s="7" t="str">
        <f t="shared" ref="O3521:Q3521" si="2551">O3421</f>
        <v>1-1,2-19</v>
      </c>
      <c r="P3521" s="5" t="str">
        <f t="shared" si="2486"/>
        <v>1-1508941</v>
      </c>
      <c r="Q3521" s="7">
        <f t="shared" si="2551"/>
        <v>0</v>
      </c>
      <c r="R3521" s="5">
        <f t="shared" si="2487"/>
        <v>536685</v>
      </c>
      <c r="S3521" s="5">
        <v>15</v>
      </c>
      <c r="T3521" s="5">
        <v>0</v>
      </c>
      <c r="U3521">
        <f>[2]升级消耗!$N221</f>
        <v>1508941</v>
      </c>
      <c r="V3521">
        <f t="shared" si="2535"/>
        <v>1.95</v>
      </c>
      <c r="AA3521" s="5">
        <f t="shared" si="2488"/>
        <v>2230</v>
      </c>
    </row>
    <row r="3522" spans="1:27">
      <c r="A3522" s="5">
        <f t="shared" si="2480"/>
        <v>1012219</v>
      </c>
      <c r="B3522" s="5">
        <f t="shared" si="2532"/>
        <v>1012</v>
      </c>
      <c r="C3522" s="5">
        <f>VLOOKUP(B3522,[1]role!$A:$J,10,1)</f>
        <v>56</v>
      </c>
      <c r="D3522" s="5">
        <f t="shared" si="2533"/>
        <v>219</v>
      </c>
      <c r="E3522" s="10" t="s">
        <v>242</v>
      </c>
      <c r="F3522" s="5">
        <f>[2]攻击!$P224</f>
        <v>545432</v>
      </c>
      <c r="G3522" s="5">
        <f t="shared" si="2482"/>
        <v>1174</v>
      </c>
      <c r="H3522" s="5">
        <v>0</v>
      </c>
      <c r="I3522" s="6">
        <f t="shared" si="2483"/>
        <v>2240</v>
      </c>
      <c r="J3522">
        <v>0</v>
      </c>
      <c r="K3522" s="11">
        <f t="shared" si="2484"/>
        <v>8</v>
      </c>
      <c r="L3522">
        <v>0</v>
      </c>
      <c r="M3522">
        <v>0</v>
      </c>
      <c r="N3522" s="7">
        <v>0</v>
      </c>
      <c r="O3522" s="7" t="str">
        <f t="shared" ref="O3522:Q3522" si="2552">O3422</f>
        <v>1-1,2-20</v>
      </c>
      <c r="P3522" s="5" t="str">
        <f t="shared" si="2486"/>
        <v>1-1533533</v>
      </c>
      <c r="Q3522" s="7">
        <f t="shared" si="2552"/>
        <v>0</v>
      </c>
      <c r="R3522" s="5">
        <f t="shared" si="2487"/>
        <v>545432</v>
      </c>
      <c r="S3522" s="5">
        <v>15</v>
      </c>
      <c r="T3522" s="5">
        <v>0</v>
      </c>
      <c r="U3522">
        <f>[2]升级消耗!$N222</f>
        <v>1533533</v>
      </c>
      <c r="V3522">
        <f t="shared" si="2535"/>
        <v>1.95</v>
      </c>
      <c r="AA3522" s="5">
        <f t="shared" si="2488"/>
        <v>2240</v>
      </c>
    </row>
    <row r="3523" spans="1:27">
      <c r="A3523" s="5">
        <f t="shared" si="2480"/>
        <v>1012220</v>
      </c>
      <c r="B3523" s="5">
        <f t="shared" si="2532"/>
        <v>1012</v>
      </c>
      <c r="C3523" s="5">
        <f>VLOOKUP(B3523,[1]role!$A:$J,10,1)</f>
        <v>56</v>
      </c>
      <c r="D3523" s="5">
        <f t="shared" si="2533"/>
        <v>220</v>
      </c>
      <c r="E3523" s="10" t="s">
        <v>242</v>
      </c>
      <c r="F3523" s="5">
        <f>[2]攻击!$P225</f>
        <v>554180</v>
      </c>
      <c r="G3523" s="5">
        <f t="shared" si="2482"/>
        <v>1179</v>
      </c>
      <c r="H3523" s="5">
        <v>0</v>
      </c>
      <c r="I3523" s="6">
        <f t="shared" si="2483"/>
        <v>2250</v>
      </c>
      <c r="J3523">
        <v>0</v>
      </c>
      <c r="K3523" s="11">
        <f t="shared" si="2484"/>
        <v>8</v>
      </c>
      <c r="L3523">
        <v>0</v>
      </c>
      <c r="M3523">
        <v>0</v>
      </c>
      <c r="N3523" s="7">
        <v>0</v>
      </c>
      <c r="O3523" s="7" t="str">
        <f t="shared" ref="O3523:Q3523" si="2553">O3423</f>
        <v>1-1,2-21</v>
      </c>
      <c r="P3523" s="5" t="str">
        <f t="shared" si="2486"/>
        <v>1-1558125</v>
      </c>
      <c r="Q3523" s="7">
        <f t="shared" si="2553"/>
        <v>0</v>
      </c>
      <c r="R3523" s="5">
        <f t="shared" si="2487"/>
        <v>554180</v>
      </c>
      <c r="S3523" s="5">
        <v>15</v>
      </c>
      <c r="T3523" s="5">
        <v>0</v>
      </c>
      <c r="U3523">
        <f>[2]升级消耗!$N223</f>
        <v>1558125</v>
      </c>
      <c r="V3523">
        <f t="shared" si="2535"/>
        <v>1.95</v>
      </c>
      <c r="AA3523" s="5">
        <f t="shared" si="2488"/>
        <v>2250</v>
      </c>
    </row>
    <row r="3524" spans="1:27">
      <c r="A3524" s="5">
        <f t="shared" ref="A3524:A3587" si="2554">A3224+1000</f>
        <v>1012221</v>
      </c>
      <c r="B3524" s="5">
        <f t="shared" si="2532"/>
        <v>1012</v>
      </c>
      <c r="C3524" s="5">
        <f>VLOOKUP(B3524,[1]role!$A:$J,10,1)</f>
        <v>56</v>
      </c>
      <c r="D3524" s="5">
        <f t="shared" si="2533"/>
        <v>221</v>
      </c>
      <c r="E3524" s="10" t="s">
        <v>242</v>
      </c>
      <c r="F3524" s="5">
        <f>[2]攻击!$P226</f>
        <v>562936</v>
      </c>
      <c r="G3524" s="5">
        <f t="shared" si="2482"/>
        <v>1184</v>
      </c>
      <c r="H3524" s="5">
        <v>0</v>
      </c>
      <c r="I3524" s="6">
        <f t="shared" si="2483"/>
        <v>2260</v>
      </c>
      <c r="J3524">
        <v>0</v>
      </c>
      <c r="K3524" s="11">
        <f t="shared" si="2484"/>
        <v>8</v>
      </c>
      <c r="L3524">
        <v>0</v>
      </c>
      <c r="M3524">
        <v>0</v>
      </c>
      <c r="N3524" s="7">
        <v>0</v>
      </c>
      <c r="O3524" s="7" t="str">
        <f t="shared" ref="O3524:Q3524" si="2555">O3424</f>
        <v>1-1,2-22</v>
      </c>
      <c r="P3524" s="5" t="str">
        <f t="shared" si="2486"/>
        <v>1-1582742</v>
      </c>
      <c r="Q3524" s="7">
        <f t="shared" si="2555"/>
        <v>0</v>
      </c>
      <c r="R3524" s="5">
        <f t="shared" si="2487"/>
        <v>562936</v>
      </c>
      <c r="S3524" s="5">
        <v>15</v>
      </c>
      <c r="T3524" s="5">
        <v>0</v>
      </c>
      <c r="U3524">
        <f>[2]升级消耗!$N224</f>
        <v>1582742</v>
      </c>
      <c r="V3524">
        <f t="shared" si="2535"/>
        <v>1.95</v>
      </c>
      <c r="AA3524" s="5">
        <f t="shared" si="2488"/>
        <v>2260</v>
      </c>
    </row>
    <row r="3525" spans="1:27">
      <c r="A3525" s="5">
        <f t="shared" si="2554"/>
        <v>1012222</v>
      </c>
      <c r="B3525" s="5">
        <f t="shared" si="2532"/>
        <v>1012</v>
      </c>
      <c r="C3525" s="5">
        <f>VLOOKUP(B3525,[1]role!$A:$J,10,1)</f>
        <v>56</v>
      </c>
      <c r="D3525" s="5">
        <f t="shared" si="2533"/>
        <v>222</v>
      </c>
      <c r="E3525" s="10" t="s">
        <v>242</v>
      </c>
      <c r="F3525" s="5">
        <f>[2]攻击!$P227</f>
        <v>571692</v>
      </c>
      <c r="G3525" s="5">
        <f t="shared" ref="G3525:G3588" si="2556">INT(I3525/V3525)+26</f>
        <v>1190</v>
      </c>
      <c r="H3525" s="5">
        <v>0</v>
      </c>
      <c r="I3525" s="6">
        <f t="shared" ref="I3525:I3588" si="2557">INT(AA3525)</f>
        <v>2270</v>
      </c>
      <c r="J3525">
        <v>0</v>
      </c>
      <c r="K3525" s="11">
        <f t="shared" ref="K3525:K3588" si="2558">IF(B3525=2008,10,IF(B3525&gt;3000,10,IF(B3525&gt;2000,5,8)))</f>
        <v>8</v>
      </c>
      <c r="L3525">
        <v>0</v>
      </c>
      <c r="M3525">
        <v>0</v>
      </c>
      <c r="N3525" s="7">
        <v>0</v>
      </c>
      <c r="O3525" s="7" t="str">
        <f t="shared" ref="O3525:Q3525" si="2559">O3425</f>
        <v>1-1,2-23</v>
      </c>
      <c r="P3525" s="5" t="str">
        <f t="shared" ref="P3525:P3588" si="2560">"1-"&amp;U3525</f>
        <v>1-1607359</v>
      </c>
      <c r="Q3525" s="7">
        <f t="shared" si="2559"/>
        <v>0</v>
      </c>
      <c r="R3525" s="5">
        <f t="shared" ref="R3525:R3588" si="2561">F3525</f>
        <v>571692</v>
      </c>
      <c r="S3525" s="5">
        <v>15</v>
      </c>
      <c r="T3525" s="5">
        <v>0</v>
      </c>
      <c r="U3525">
        <f>[2]升级消耗!$N225</f>
        <v>1607359</v>
      </c>
      <c r="V3525">
        <f t="shared" si="2535"/>
        <v>1.95</v>
      </c>
      <c r="AA3525" s="5">
        <f t="shared" ref="AA3525:AA3588" si="2562">50+D3525*10</f>
        <v>2270</v>
      </c>
    </row>
    <row r="3526" spans="1:27">
      <c r="A3526" s="5">
        <f t="shared" si="2554"/>
        <v>1012223</v>
      </c>
      <c r="B3526" s="5">
        <f t="shared" si="2532"/>
        <v>1012</v>
      </c>
      <c r="C3526" s="5">
        <f>VLOOKUP(B3526,[1]role!$A:$J,10,1)</f>
        <v>56</v>
      </c>
      <c r="D3526" s="5">
        <f t="shared" si="2533"/>
        <v>223</v>
      </c>
      <c r="E3526" s="10" t="s">
        <v>242</v>
      </c>
      <c r="F3526" s="5">
        <f>[2]攻击!$P228</f>
        <v>580456</v>
      </c>
      <c r="G3526" s="5">
        <f t="shared" si="2556"/>
        <v>1195</v>
      </c>
      <c r="H3526" s="5">
        <v>0</v>
      </c>
      <c r="I3526" s="6">
        <f t="shared" si="2557"/>
        <v>2280</v>
      </c>
      <c r="J3526">
        <v>0</v>
      </c>
      <c r="K3526" s="11">
        <f t="shared" si="2558"/>
        <v>8</v>
      </c>
      <c r="L3526">
        <v>0</v>
      </c>
      <c r="M3526">
        <v>0</v>
      </c>
      <c r="N3526" s="7">
        <v>0</v>
      </c>
      <c r="O3526" s="7" t="str">
        <f t="shared" ref="O3526:Q3526" si="2563">O3426</f>
        <v>1-1,2-24</v>
      </c>
      <c r="P3526" s="5" t="str">
        <f t="shared" si="2560"/>
        <v>1-1632001</v>
      </c>
      <c r="Q3526" s="7">
        <f t="shared" si="2563"/>
        <v>0</v>
      </c>
      <c r="R3526" s="5">
        <f t="shared" si="2561"/>
        <v>580456</v>
      </c>
      <c r="S3526" s="5">
        <v>15</v>
      </c>
      <c r="T3526" s="5">
        <v>0</v>
      </c>
      <c r="U3526">
        <f>[2]升级消耗!$N226</f>
        <v>1632001</v>
      </c>
      <c r="V3526">
        <f t="shared" si="2535"/>
        <v>1.95</v>
      </c>
      <c r="AA3526" s="5">
        <f t="shared" si="2562"/>
        <v>2280</v>
      </c>
    </row>
    <row r="3527" spans="1:27">
      <c r="A3527" s="5">
        <f t="shared" si="2554"/>
        <v>1012224</v>
      </c>
      <c r="B3527" s="5">
        <f t="shared" si="2532"/>
        <v>1012</v>
      </c>
      <c r="C3527" s="5">
        <f>VLOOKUP(B3527,[1]role!$A:$J,10,1)</f>
        <v>56</v>
      </c>
      <c r="D3527" s="5">
        <f t="shared" si="2533"/>
        <v>224</v>
      </c>
      <c r="E3527" s="10" t="s">
        <v>242</v>
      </c>
      <c r="F3527" s="5">
        <f>[2]攻击!$P229</f>
        <v>589221</v>
      </c>
      <c r="G3527" s="5">
        <f t="shared" si="2556"/>
        <v>1200</v>
      </c>
      <c r="H3527" s="5">
        <v>0</v>
      </c>
      <c r="I3527" s="6">
        <f t="shared" si="2557"/>
        <v>2290</v>
      </c>
      <c r="J3527">
        <v>0</v>
      </c>
      <c r="K3527" s="11">
        <f t="shared" si="2558"/>
        <v>8</v>
      </c>
      <c r="L3527">
        <v>0</v>
      </c>
      <c r="M3527">
        <v>0</v>
      </c>
      <c r="N3527" s="7">
        <v>0</v>
      </c>
      <c r="O3527" s="7" t="str">
        <f t="shared" ref="O3527:Q3527" si="2564">O3427</f>
        <v>1-1,2-25</v>
      </c>
      <c r="P3527" s="5" t="str">
        <f t="shared" si="2560"/>
        <v>1-1656644</v>
      </c>
      <c r="Q3527" s="7">
        <f t="shared" si="2564"/>
        <v>0</v>
      </c>
      <c r="R3527" s="5">
        <f t="shared" si="2561"/>
        <v>589221</v>
      </c>
      <c r="S3527" s="5">
        <v>15</v>
      </c>
      <c r="T3527" s="5">
        <v>0</v>
      </c>
      <c r="U3527">
        <f>[2]升级消耗!$N227</f>
        <v>1656644</v>
      </c>
      <c r="V3527">
        <f t="shared" si="2535"/>
        <v>1.95</v>
      </c>
      <c r="AA3527" s="5">
        <f t="shared" si="2562"/>
        <v>2290</v>
      </c>
    </row>
    <row r="3528" spans="1:27">
      <c r="A3528" s="5">
        <f t="shared" si="2554"/>
        <v>1012225</v>
      </c>
      <c r="B3528" s="5">
        <f t="shared" si="2532"/>
        <v>1012</v>
      </c>
      <c r="C3528" s="5">
        <f>VLOOKUP(B3528,[1]role!$A:$J,10,1)</f>
        <v>56</v>
      </c>
      <c r="D3528" s="5">
        <f t="shared" si="2533"/>
        <v>225</v>
      </c>
      <c r="E3528" s="10" t="s">
        <v>242</v>
      </c>
      <c r="F3528" s="5">
        <f>[2]攻击!$P230</f>
        <v>597995</v>
      </c>
      <c r="G3528" s="5">
        <f t="shared" si="2556"/>
        <v>1205</v>
      </c>
      <c r="H3528" s="5">
        <v>0</v>
      </c>
      <c r="I3528" s="6">
        <f t="shared" si="2557"/>
        <v>2300</v>
      </c>
      <c r="J3528">
        <v>0</v>
      </c>
      <c r="K3528" s="11">
        <f t="shared" si="2558"/>
        <v>8</v>
      </c>
      <c r="L3528">
        <v>0</v>
      </c>
      <c r="M3528">
        <v>0</v>
      </c>
      <c r="N3528" s="7">
        <v>0</v>
      </c>
      <c r="O3528" s="7" t="str">
        <f t="shared" ref="O3528:Q3528" si="2565">O3428</f>
        <v>1-1,2-26</v>
      </c>
      <c r="P3528" s="5" t="str">
        <f t="shared" si="2560"/>
        <v>1-1681311</v>
      </c>
      <c r="Q3528" s="7">
        <f t="shared" si="2565"/>
        <v>0</v>
      </c>
      <c r="R3528" s="5">
        <f t="shared" si="2561"/>
        <v>597995</v>
      </c>
      <c r="S3528" s="5">
        <v>15</v>
      </c>
      <c r="T3528" s="5">
        <v>0</v>
      </c>
      <c r="U3528">
        <f>[2]升级消耗!$N228</f>
        <v>1681311</v>
      </c>
      <c r="V3528">
        <f t="shared" si="2535"/>
        <v>1.95</v>
      </c>
      <c r="AA3528" s="5">
        <f t="shared" si="2562"/>
        <v>2300</v>
      </c>
    </row>
    <row r="3529" spans="1:27">
      <c r="A3529" s="5">
        <f t="shared" si="2554"/>
        <v>1012226</v>
      </c>
      <c r="B3529" s="5">
        <f t="shared" si="2532"/>
        <v>1012</v>
      </c>
      <c r="C3529" s="5">
        <f>VLOOKUP(B3529,[1]role!$A:$J,10,1)</f>
        <v>56</v>
      </c>
      <c r="D3529" s="5">
        <f t="shared" si="2533"/>
        <v>226</v>
      </c>
      <c r="E3529" s="10" t="s">
        <v>242</v>
      </c>
      <c r="F3529" s="5">
        <f>[2]攻击!$P231</f>
        <v>611151</v>
      </c>
      <c r="G3529" s="5">
        <f t="shared" si="2556"/>
        <v>1210</v>
      </c>
      <c r="H3529" s="5">
        <v>0</v>
      </c>
      <c r="I3529" s="6">
        <f t="shared" si="2557"/>
        <v>2310</v>
      </c>
      <c r="J3529">
        <v>0</v>
      </c>
      <c r="K3529" s="11">
        <f t="shared" si="2558"/>
        <v>8</v>
      </c>
      <c r="L3529">
        <v>0</v>
      </c>
      <c r="M3529">
        <v>0</v>
      </c>
      <c r="N3529" s="7">
        <v>0</v>
      </c>
      <c r="O3529" s="7" t="str">
        <f t="shared" ref="O3529:Q3529" si="2566">O3429</f>
        <v>1-1,2-27</v>
      </c>
      <c r="P3529" s="5" t="str">
        <f t="shared" si="2560"/>
        <v>1-1718299</v>
      </c>
      <c r="Q3529" s="7">
        <f t="shared" si="2566"/>
        <v>0</v>
      </c>
      <c r="R3529" s="5">
        <f t="shared" si="2561"/>
        <v>611151</v>
      </c>
      <c r="S3529" s="5">
        <v>15</v>
      </c>
      <c r="T3529" s="5">
        <v>0</v>
      </c>
      <c r="U3529">
        <f>[2]升级消耗!$N229</f>
        <v>1718299</v>
      </c>
      <c r="V3529">
        <f t="shared" si="2535"/>
        <v>1.95</v>
      </c>
      <c r="AA3529" s="5">
        <f t="shared" si="2562"/>
        <v>2310</v>
      </c>
    </row>
    <row r="3530" spans="1:27">
      <c r="A3530" s="5">
        <f t="shared" si="2554"/>
        <v>1012227</v>
      </c>
      <c r="B3530" s="5">
        <f t="shared" si="2532"/>
        <v>1012</v>
      </c>
      <c r="C3530" s="5">
        <f>VLOOKUP(B3530,[1]role!$A:$J,10,1)</f>
        <v>56</v>
      </c>
      <c r="D3530" s="5">
        <f t="shared" si="2533"/>
        <v>227</v>
      </c>
      <c r="E3530" s="10" t="s">
        <v>242</v>
      </c>
      <c r="F3530" s="5">
        <f>[2]攻击!$P232</f>
        <v>624307</v>
      </c>
      <c r="G3530" s="5">
        <f t="shared" si="2556"/>
        <v>1215</v>
      </c>
      <c r="H3530" s="5">
        <v>0</v>
      </c>
      <c r="I3530" s="6">
        <f t="shared" si="2557"/>
        <v>2320</v>
      </c>
      <c r="J3530">
        <v>0</v>
      </c>
      <c r="K3530" s="11">
        <f t="shared" si="2558"/>
        <v>8</v>
      </c>
      <c r="L3530">
        <v>0</v>
      </c>
      <c r="M3530">
        <v>0</v>
      </c>
      <c r="N3530" s="7">
        <v>0</v>
      </c>
      <c r="O3530" s="7" t="str">
        <f t="shared" ref="O3530:Q3530" si="2567">O3430</f>
        <v>1-1,2-28</v>
      </c>
      <c r="P3530" s="5" t="str">
        <f t="shared" si="2560"/>
        <v>1-1755287</v>
      </c>
      <c r="Q3530" s="7">
        <f t="shared" si="2567"/>
        <v>0</v>
      </c>
      <c r="R3530" s="5">
        <f t="shared" si="2561"/>
        <v>624307</v>
      </c>
      <c r="S3530" s="5">
        <v>15</v>
      </c>
      <c r="T3530" s="5">
        <v>0</v>
      </c>
      <c r="U3530">
        <f>[2]升级消耗!$N230</f>
        <v>1755287</v>
      </c>
      <c r="V3530">
        <f t="shared" si="2535"/>
        <v>1.95</v>
      </c>
      <c r="AA3530" s="5">
        <f t="shared" si="2562"/>
        <v>2320</v>
      </c>
    </row>
    <row r="3531" spans="1:27">
      <c r="A3531" s="5">
        <f t="shared" si="2554"/>
        <v>1012228</v>
      </c>
      <c r="B3531" s="5">
        <f t="shared" si="2532"/>
        <v>1012</v>
      </c>
      <c r="C3531" s="5">
        <f>VLOOKUP(B3531,[1]role!$A:$J,10,1)</f>
        <v>56</v>
      </c>
      <c r="D3531" s="5">
        <f t="shared" si="2533"/>
        <v>228</v>
      </c>
      <c r="E3531" s="10" t="s">
        <v>242</v>
      </c>
      <c r="F3531" s="5">
        <f>[2]攻击!$P233</f>
        <v>637472</v>
      </c>
      <c r="G3531" s="5">
        <f t="shared" si="2556"/>
        <v>1220</v>
      </c>
      <c r="H3531" s="5">
        <v>0</v>
      </c>
      <c r="I3531" s="6">
        <f t="shared" si="2557"/>
        <v>2330</v>
      </c>
      <c r="J3531">
        <v>0</v>
      </c>
      <c r="K3531" s="11">
        <f t="shared" si="2558"/>
        <v>8</v>
      </c>
      <c r="L3531">
        <v>0</v>
      </c>
      <c r="M3531">
        <v>0</v>
      </c>
      <c r="N3531" s="7">
        <v>0</v>
      </c>
      <c r="O3531" s="7" t="str">
        <f t="shared" ref="O3531:Q3531" si="2568">O3431</f>
        <v>1-1,2-29</v>
      </c>
      <c r="P3531" s="5" t="str">
        <f t="shared" si="2560"/>
        <v>1-1792300</v>
      </c>
      <c r="Q3531" s="7">
        <f t="shared" si="2568"/>
        <v>0</v>
      </c>
      <c r="R3531" s="5">
        <f t="shared" si="2561"/>
        <v>637472</v>
      </c>
      <c r="S3531" s="5">
        <v>15</v>
      </c>
      <c r="T3531" s="5">
        <v>0</v>
      </c>
      <c r="U3531">
        <f>[2]升级消耗!$N231</f>
        <v>1792300</v>
      </c>
      <c r="V3531">
        <f t="shared" si="2535"/>
        <v>1.95</v>
      </c>
      <c r="AA3531" s="5">
        <f t="shared" si="2562"/>
        <v>2330</v>
      </c>
    </row>
    <row r="3532" spans="1:27">
      <c r="A3532" s="5">
        <f t="shared" si="2554"/>
        <v>1012229</v>
      </c>
      <c r="B3532" s="5">
        <f t="shared" si="2532"/>
        <v>1012</v>
      </c>
      <c r="C3532" s="5">
        <f>VLOOKUP(B3532,[1]role!$A:$J,10,1)</f>
        <v>56</v>
      </c>
      <c r="D3532" s="5">
        <f t="shared" si="2533"/>
        <v>229</v>
      </c>
      <c r="E3532" s="10" t="s">
        <v>242</v>
      </c>
      <c r="F3532" s="5">
        <f>[2]攻击!$P234</f>
        <v>650636</v>
      </c>
      <c r="G3532" s="5">
        <f t="shared" si="2556"/>
        <v>1226</v>
      </c>
      <c r="H3532" s="5">
        <v>0</v>
      </c>
      <c r="I3532" s="6">
        <f t="shared" si="2557"/>
        <v>2340</v>
      </c>
      <c r="J3532">
        <v>0</v>
      </c>
      <c r="K3532" s="11">
        <f t="shared" si="2558"/>
        <v>8</v>
      </c>
      <c r="L3532">
        <v>0</v>
      </c>
      <c r="M3532">
        <v>0</v>
      </c>
      <c r="N3532" s="7">
        <v>0</v>
      </c>
      <c r="O3532" s="7" t="str">
        <f t="shared" ref="O3532:Q3532" si="2569">O3432</f>
        <v>1-1,2-30</v>
      </c>
      <c r="P3532" s="5" t="str">
        <f t="shared" si="2560"/>
        <v>1-1829314</v>
      </c>
      <c r="Q3532" s="7">
        <f t="shared" si="2569"/>
        <v>0</v>
      </c>
      <c r="R3532" s="5">
        <f t="shared" si="2561"/>
        <v>650636</v>
      </c>
      <c r="S3532" s="5">
        <v>15</v>
      </c>
      <c r="T3532" s="5">
        <v>0</v>
      </c>
      <c r="U3532">
        <f>[2]升级消耗!$N232</f>
        <v>1829314</v>
      </c>
      <c r="V3532">
        <f t="shared" si="2535"/>
        <v>1.95</v>
      </c>
      <c r="AA3532" s="5">
        <f t="shared" si="2562"/>
        <v>2340</v>
      </c>
    </row>
    <row r="3533" spans="1:27">
      <c r="A3533" s="5">
        <f t="shared" si="2554"/>
        <v>1012230</v>
      </c>
      <c r="B3533" s="5">
        <f t="shared" si="2532"/>
        <v>1012</v>
      </c>
      <c r="C3533" s="5">
        <f>VLOOKUP(B3533,[1]role!$A:$J,10,1)</f>
        <v>56</v>
      </c>
      <c r="D3533" s="5">
        <f t="shared" si="2533"/>
        <v>230</v>
      </c>
      <c r="E3533" s="10" t="s">
        <v>242</v>
      </c>
      <c r="F3533" s="5">
        <f>[2]攻击!$P235</f>
        <v>663810</v>
      </c>
      <c r="G3533" s="5">
        <f t="shared" si="2556"/>
        <v>1231</v>
      </c>
      <c r="H3533" s="5">
        <v>0</v>
      </c>
      <c r="I3533" s="6">
        <f t="shared" si="2557"/>
        <v>2350</v>
      </c>
      <c r="J3533">
        <v>0</v>
      </c>
      <c r="K3533" s="11">
        <f t="shared" si="2558"/>
        <v>8</v>
      </c>
      <c r="L3533">
        <v>0</v>
      </c>
      <c r="M3533">
        <v>0</v>
      </c>
      <c r="N3533" s="7">
        <v>0</v>
      </c>
      <c r="O3533" s="7" t="str">
        <f t="shared" ref="O3533:Q3533" si="2570">O3433</f>
        <v>1-1,2-31</v>
      </c>
      <c r="P3533" s="5" t="str">
        <f t="shared" si="2560"/>
        <v>1-1866352</v>
      </c>
      <c r="Q3533" s="7">
        <f t="shared" si="2570"/>
        <v>0</v>
      </c>
      <c r="R3533" s="5">
        <f t="shared" si="2561"/>
        <v>663810</v>
      </c>
      <c r="S3533" s="5">
        <v>15</v>
      </c>
      <c r="T3533" s="5">
        <v>0</v>
      </c>
      <c r="U3533">
        <f>[2]升级消耗!$N233</f>
        <v>1866352</v>
      </c>
      <c r="V3533">
        <f t="shared" si="2535"/>
        <v>1.95</v>
      </c>
      <c r="AA3533" s="5">
        <f t="shared" si="2562"/>
        <v>2350</v>
      </c>
    </row>
    <row r="3534" spans="1:27">
      <c r="A3534" s="5">
        <f t="shared" si="2554"/>
        <v>1012231</v>
      </c>
      <c r="B3534" s="5">
        <f t="shared" si="2532"/>
        <v>1012</v>
      </c>
      <c r="C3534" s="5">
        <f>VLOOKUP(B3534,[1]role!$A:$J,10,1)</f>
        <v>56</v>
      </c>
      <c r="D3534" s="5">
        <f t="shared" si="2533"/>
        <v>231</v>
      </c>
      <c r="E3534" s="10" t="s">
        <v>242</v>
      </c>
      <c r="F3534" s="5">
        <f>[2]攻击!$P236</f>
        <v>676984</v>
      </c>
      <c r="G3534" s="5">
        <f t="shared" si="2556"/>
        <v>1236</v>
      </c>
      <c r="H3534" s="5">
        <v>0</v>
      </c>
      <c r="I3534" s="6">
        <f t="shared" si="2557"/>
        <v>2360</v>
      </c>
      <c r="J3534">
        <v>0</v>
      </c>
      <c r="K3534" s="11">
        <f t="shared" si="2558"/>
        <v>8</v>
      </c>
      <c r="L3534">
        <v>0</v>
      </c>
      <c r="M3534">
        <v>0</v>
      </c>
      <c r="N3534" s="7">
        <v>0</v>
      </c>
      <c r="O3534" s="7" t="str">
        <f t="shared" ref="O3534:Q3534" si="2571">O3434</f>
        <v>1-1,2-32</v>
      </c>
      <c r="P3534" s="5" t="str">
        <f t="shared" si="2560"/>
        <v>1-1903390</v>
      </c>
      <c r="Q3534" s="7">
        <f t="shared" si="2571"/>
        <v>0</v>
      </c>
      <c r="R3534" s="5">
        <f t="shared" si="2561"/>
        <v>676984</v>
      </c>
      <c r="S3534" s="5">
        <v>15</v>
      </c>
      <c r="T3534" s="5">
        <v>0</v>
      </c>
      <c r="U3534">
        <f>[2]升级消耗!$N234</f>
        <v>1903390</v>
      </c>
      <c r="V3534">
        <f t="shared" si="2535"/>
        <v>1.95</v>
      </c>
      <c r="AA3534" s="5">
        <f t="shared" si="2562"/>
        <v>2360</v>
      </c>
    </row>
    <row r="3535" spans="1:27">
      <c r="A3535" s="5">
        <f t="shared" si="2554"/>
        <v>1012232</v>
      </c>
      <c r="B3535" s="5">
        <f t="shared" si="2532"/>
        <v>1012</v>
      </c>
      <c r="C3535" s="5">
        <f>VLOOKUP(B3535,[1]role!$A:$J,10,1)</f>
        <v>56</v>
      </c>
      <c r="D3535" s="5">
        <f t="shared" si="2533"/>
        <v>232</v>
      </c>
      <c r="E3535" s="10" t="s">
        <v>242</v>
      </c>
      <c r="F3535" s="5">
        <f>[2]攻击!$P237</f>
        <v>690166</v>
      </c>
      <c r="G3535" s="5">
        <f t="shared" si="2556"/>
        <v>1241</v>
      </c>
      <c r="H3535" s="5">
        <v>0</v>
      </c>
      <c r="I3535" s="6">
        <f t="shared" si="2557"/>
        <v>2370</v>
      </c>
      <c r="J3535">
        <v>0</v>
      </c>
      <c r="K3535" s="11">
        <f t="shared" si="2558"/>
        <v>8</v>
      </c>
      <c r="L3535">
        <v>0</v>
      </c>
      <c r="M3535">
        <v>0</v>
      </c>
      <c r="N3535" s="7">
        <v>0</v>
      </c>
      <c r="O3535" s="7" t="str">
        <f t="shared" ref="O3535:Q3535" si="2572">O3435</f>
        <v>1-1,2-33</v>
      </c>
      <c r="P3535" s="5" t="str">
        <f t="shared" si="2560"/>
        <v>1-1940452</v>
      </c>
      <c r="Q3535" s="7">
        <f t="shared" si="2572"/>
        <v>0</v>
      </c>
      <c r="R3535" s="5">
        <f t="shared" si="2561"/>
        <v>690166</v>
      </c>
      <c r="S3535" s="5">
        <v>15</v>
      </c>
      <c r="T3535" s="5">
        <v>0</v>
      </c>
      <c r="U3535">
        <f>[2]升级消耗!$N235</f>
        <v>1940452</v>
      </c>
      <c r="V3535">
        <f t="shared" si="2535"/>
        <v>1.95</v>
      </c>
      <c r="AA3535" s="5">
        <f t="shared" si="2562"/>
        <v>2370</v>
      </c>
    </row>
    <row r="3536" spans="1:27">
      <c r="A3536" s="5">
        <f t="shared" si="2554"/>
        <v>1012233</v>
      </c>
      <c r="B3536" s="5">
        <f t="shared" si="2532"/>
        <v>1012</v>
      </c>
      <c r="C3536" s="5">
        <f>VLOOKUP(B3536,[1]role!$A:$J,10,1)</f>
        <v>56</v>
      </c>
      <c r="D3536" s="5">
        <f t="shared" si="2533"/>
        <v>233</v>
      </c>
      <c r="E3536" s="10" t="s">
        <v>242</v>
      </c>
      <c r="F3536" s="5">
        <f>[2]攻击!$P238</f>
        <v>703348</v>
      </c>
      <c r="G3536" s="5">
        <f t="shared" si="2556"/>
        <v>1246</v>
      </c>
      <c r="H3536" s="5">
        <v>0</v>
      </c>
      <c r="I3536" s="6">
        <f t="shared" si="2557"/>
        <v>2380</v>
      </c>
      <c r="J3536">
        <v>0</v>
      </c>
      <c r="K3536" s="11">
        <f t="shared" si="2558"/>
        <v>8</v>
      </c>
      <c r="L3536">
        <v>0</v>
      </c>
      <c r="M3536">
        <v>0</v>
      </c>
      <c r="N3536" s="7">
        <v>0</v>
      </c>
      <c r="O3536" s="7" t="str">
        <f t="shared" ref="O3536:Q3536" si="2573">O3436</f>
        <v>1-1,2-34</v>
      </c>
      <c r="P3536" s="5" t="str">
        <f t="shared" si="2560"/>
        <v>1-1977516</v>
      </c>
      <c r="Q3536" s="7">
        <f t="shared" si="2573"/>
        <v>0</v>
      </c>
      <c r="R3536" s="5">
        <f t="shared" si="2561"/>
        <v>703348</v>
      </c>
      <c r="S3536" s="5">
        <v>15</v>
      </c>
      <c r="T3536" s="5">
        <v>0</v>
      </c>
      <c r="U3536">
        <f>[2]升级消耗!$N236</f>
        <v>1977516</v>
      </c>
      <c r="V3536">
        <f t="shared" si="2535"/>
        <v>1.95</v>
      </c>
      <c r="AA3536" s="5">
        <f t="shared" si="2562"/>
        <v>2380</v>
      </c>
    </row>
    <row r="3537" spans="1:27">
      <c r="A3537" s="5">
        <f t="shared" si="2554"/>
        <v>1012234</v>
      </c>
      <c r="B3537" s="5">
        <f t="shared" si="2532"/>
        <v>1012</v>
      </c>
      <c r="C3537" s="5">
        <f>VLOOKUP(B3537,[1]role!$A:$J,10,1)</f>
        <v>56</v>
      </c>
      <c r="D3537" s="5">
        <f t="shared" si="2533"/>
        <v>234</v>
      </c>
      <c r="E3537" s="10" t="s">
        <v>242</v>
      </c>
      <c r="F3537" s="5">
        <f>[2]攻击!$P239</f>
        <v>716540</v>
      </c>
      <c r="G3537" s="5">
        <f t="shared" si="2556"/>
        <v>1251</v>
      </c>
      <c r="H3537" s="5">
        <v>0</v>
      </c>
      <c r="I3537" s="6">
        <f t="shared" si="2557"/>
        <v>2390</v>
      </c>
      <c r="J3537">
        <v>0</v>
      </c>
      <c r="K3537" s="11">
        <f t="shared" si="2558"/>
        <v>8</v>
      </c>
      <c r="L3537">
        <v>0</v>
      </c>
      <c r="M3537">
        <v>0</v>
      </c>
      <c r="N3537" s="7">
        <v>0</v>
      </c>
      <c r="O3537" s="7" t="str">
        <f t="shared" ref="O3537:Q3537" si="2574">O3437</f>
        <v>1-1,2-35</v>
      </c>
      <c r="P3537" s="5" t="str">
        <f t="shared" si="2560"/>
        <v>1-2014604</v>
      </c>
      <c r="Q3537" s="7">
        <f t="shared" si="2574"/>
        <v>0</v>
      </c>
      <c r="R3537" s="5">
        <f t="shared" si="2561"/>
        <v>716540</v>
      </c>
      <c r="S3537" s="5">
        <v>15</v>
      </c>
      <c r="T3537" s="5">
        <v>0</v>
      </c>
      <c r="U3537">
        <f>[2]升级消耗!$N237</f>
        <v>2014604</v>
      </c>
      <c r="V3537">
        <f t="shared" si="2535"/>
        <v>1.95</v>
      </c>
      <c r="AA3537" s="5">
        <f t="shared" si="2562"/>
        <v>2390</v>
      </c>
    </row>
    <row r="3538" spans="1:27">
      <c r="A3538" s="5">
        <f t="shared" si="2554"/>
        <v>1012235</v>
      </c>
      <c r="B3538" s="5">
        <f t="shared" si="2532"/>
        <v>1012</v>
      </c>
      <c r="C3538" s="5">
        <f>VLOOKUP(B3538,[1]role!$A:$J,10,1)</f>
        <v>56</v>
      </c>
      <c r="D3538" s="5">
        <f t="shared" si="2533"/>
        <v>235</v>
      </c>
      <c r="E3538" s="10" t="s">
        <v>242</v>
      </c>
      <c r="F3538" s="5">
        <f>[2]攻击!$P240</f>
        <v>729731</v>
      </c>
      <c r="G3538" s="5">
        <f t="shared" si="2556"/>
        <v>1256</v>
      </c>
      <c r="H3538" s="5">
        <v>0</v>
      </c>
      <c r="I3538" s="6">
        <f t="shared" si="2557"/>
        <v>2400</v>
      </c>
      <c r="J3538">
        <v>0</v>
      </c>
      <c r="K3538" s="11">
        <f t="shared" si="2558"/>
        <v>8</v>
      </c>
      <c r="L3538">
        <v>0</v>
      </c>
      <c r="M3538">
        <v>0</v>
      </c>
      <c r="N3538" s="7">
        <v>0</v>
      </c>
      <c r="O3538" s="7" t="str">
        <f t="shared" ref="O3538:Q3538" si="2575">O3438</f>
        <v>1-1,2-36</v>
      </c>
      <c r="P3538" s="5" t="str">
        <f t="shared" si="2560"/>
        <v>1-2051692</v>
      </c>
      <c r="Q3538" s="7">
        <f t="shared" si="2575"/>
        <v>0</v>
      </c>
      <c r="R3538" s="5">
        <f t="shared" si="2561"/>
        <v>729731</v>
      </c>
      <c r="S3538" s="5">
        <v>15</v>
      </c>
      <c r="T3538" s="5">
        <v>0</v>
      </c>
      <c r="U3538">
        <f>[2]升级消耗!$N238</f>
        <v>2051692</v>
      </c>
      <c r="V3538">
        <f t="shared" si="2535"/>
        <v>1.95</v>
      </c>
      <c r="AA3538" s="5">
        <f t="shared" si="2562"/>
        <v>2400</v>
      </c>
    </row>
    <row r="3539" spans="1:27">
      <c r="A3539" s="5">
        <f t="shared" si="2554"/>
        <v>1012236</v>
      </c>
      <c r="B3539" s="5">
        <f t="shared" si="2532"/>
        <v>1012</v>
      </c>
      <c r="C3539" s="5">
        <f>VLOOKUP(B3539,[1]role!$A:$J,10,1)</f>
        <v>56</v>
      </c>
      <c r="D3539" s="5">
        <f t="shared" si="2533"/>
        <v>236</v>
      </c>
      <c r="E3539" s="10" t="s">
        <v>242</v>
      </c>
      <c r="F3539" s="5">
        <f>[2]攻击!$P241</f>
        <v>742931</v>
      </c>
      <c r="G3539" s="5">
        <f t="shared" si="2556"/>
        <v>1261</v>
      </c>
      <c r="H3539" s="5">
        <v>0</v>
      </c>
      <c r="I3539" s="6">
        <f t="shared" si="2557"/>
        <v>2410</v>
      </c>
      <c r="J3539">
        <v>0</v>
      </c>
      <c r="K3539" s="11">
        <f t="shared" si="2558"/>
        <v>8</v>
      </c>
      <c r="L3539">
        <v>0</v>
      </c>
      <c r="M3539">
        <v>0</v>
      </c>
      <c r="N3539" s="7">
        <v>0</v>
      </c>
      <c r="O3539" s="7" t="str">
        <f t="shared" ref="O3539:Q3539" si="2576">O3439</f>
        <v>1-1,2-37</v>
      </c>
      <c r="P3539" s="5" t="str">
        <f t="shared" si="2560"/>
        <v>1-2088805</v>
      </c>
      <c r="Q3539" s="7">
        <f t="shared" si="2576"/>
        <v>0</v>
      </c>
      <c r="R3539" s="5">
        <f t="shared" si="2561"/>
        <v>742931</v>
      </c>
      <c r="S3539" s="5">
        <v>15</v>
      </c>
      <c r="T3539" s="5">
        <v>0</v>
      </c>
      <c r="U3539">
        <f>[2]升级消耗!$N239</f>
        <v>2088805</v>
      </c>
      <c r="V3539">
        <f t="shared" si="2535"/>
        <v>1.95</v>
      </c>
      <c r="AA3539" s="5">
        <f t="shared" si="2562"/>
        <v>2410</v>
      </c>
    </row>
    <row r="3540" spans="1:27">
      <c r="A3540" s="5">
        <f t="shared" si="2554"/>
        <v>1012237</v>
      </c>
      <c r="B3540" s="5">
        <f t="shared" si="2532"/>
        <v>1012</v>
      </c>
      <c r="C3540" s="5">
        <f>VLOOKUP(B3540,[1]role!$A:$J,10,1)</f>
        <v>56</v>
      </c>
      <c r="D3540" s="5">
        <f t="shared" si="2533"/>
        <v>237</v>
      </c>
      <c r="E3540" s="10" t="s">
        <v>242</v>
      </c>
      <c r="F3540" s="5">
        <f>[2]攻击!$P242</f>
        <v>756131</v>
      </c>
      <c r="G3540" s="5">
        <f t="shared" si="2556"/>
        <v>1267</v>
      </c>
      <c r="H3540" s="5">
        <v>0</v>
      </c>
      <c r="I3540" s="6">
        <f t="shared" si="2557"/>
        <v>2420</v>
      </c>
      <c r="J3540">
        <v>0</v>
      </c>
      <c r="K3540" s="11">
        <f t="shared" si="2558"/>
        <v>8</v>
      </c>
      <c r="L3540">
        <v>0</v>
      </c>
      <c r="M3540">
        <v>0</v>
      </c>
      <c r="N3540" s="7">
        <v>0</v>
      </c>
      <c r="O3540" s="7" t="str">
        <f t="shared" ref="O3540:Q3540" si="2577">O3440</f>
        <v>1-1,2-38</v>
      </c>
      <c r="P3540" s="5" t="str">
        <f t="shared" si="2560"/>
        <v>1-2125919</v>
      </c>
      <c r="Q3540" s="7">
        <f t="shared" si="2577"/>
        <v>0</v>
      </c>
      <c r="R3540" s="5">
        <f t="shared" si="2561"/>
        <v>756131</v>
      </c>
      <c r="S3540" s="5">
        <v>15</v>
      </c>
      <c r="T3540" s="5">
        <v>0</v>
      </c>
      <c r="U3540">
        <f>[2]升级消耗!$N240</f>
        <v>2125919</v>
      </c>
      <c r="V3540">
        <f t="shared" si="2535"/>
        <v>1.95</v>
      </c>
      <c r="AA3540" s="5">
        <f t="shared" si="2562"/>
        <v>2420</v>
      </c>
    </row>
    <row r="3541" spans="1:27">
      <c r="A3541" s="5">
        <f t="shared" si="2554"/>
        <v>1012238</v>
      </c>
      <c r="B3541" s="5">
        <f t="shared" si="2532"/>
        <v>1012</v>
      </c>
      <c r="C3541" s="5">
        <f>VLOOKUP(B3541,[1]role!$A:$J,10,1)</f>
        <v>56</v>
      </c>
      <c r="D3541" s="5">
        <f t="shared" si="2533"/>
        <v>238</v>
      </c>
      <c r="E3541" s="10" t="s">
        <v>242</v>
      </c>
      <c r="F3541" s="5">
        <f>[2]攻击!$P243</f>
        <v>769340</v>
      </c>
      <c r="G3541" s="5">
        <f t="shared" si="2556"/>
        <v>1272</v>
      </c>
      <c r="H3541" s="5">
        <v>0</v>
      </c>
      <c r="I3541" s="6">
        <f t="shared" si="2557"/>
        <v>2430</v>
      </c>
      <c r="J3541">
        <v>0</v>
      </c>
      <c r="K3541" s="11">
        <f t="shared" si="2558"/>
        <v>8</v>
      </c>
      <c r="L3541">
        <v>0</v>
      </c>
      <c r="M3541">
        <v>0</v>
      </c>
      <c r="N3541" s="7">
        <v>0</v>
      </c>
      <c r="O3541" s="7" t="str">
        <f t="shared" ref="O3541:Q3541" si="2578">O3441</f>
        <v>1-1,2-39</v>
      </c>
      <c r="P3541" s="5" t="str">
        <f t="shared" si="2560"/>
        <v>1-2163057</v>
      </c>
      <c r="Q3541" s="7">
        <f t="shared" si="2578"/>
        <v>0</v>
      </c>
      <c r="R3541" s="5">
        <f t="shared" si="2561"/>
        <v>769340</v>
      </c>
      <c r="S3541" s="5">
        <v>15</v>
      </c>
      <c r="T3541" s="5">
        <v>0</v>
      </c>
      <c r="U3541">
        <f>[2]升级消耗!$N241</f>
        <v>2163057</v>
      </c>
      <c r="V3541">
        <f t="shared" si="2535"/>
        <v>1.95</v>
      </c>
      <c r="AA3541" s="5">
        <f t="shared" si="2562"/>
        <v>2430</v>
      </c>
    </row>
    <row r="3542" spans="1:27">
      <c r="A3542" s="5">
        <f t="shared" si="2554"/>
        <v>1012239</v>
      </c>
      <c r="B3542" s="5">
        <f t="shared" si="2532"/>
        <v>1012</v>
      </c>
      <c r="C3542" s="5">
        <f>VLOOKUP(B3542,[1]role!$A:$J,10,1)</f>
        <v>56</v>
      </c>
      <c r="D3542" s="5">
        <f t="shared" si="2533"/>
        <v>239</v>
      </c>
      <c r="E3542" s="10" t="s">
        <v>242</v>
      </c>
      <c r="F3542" s="5">
        <f>[2]攻击!$P244</f>
        <v>782548</v>
      </c>
      <c r="G3542" s="5">
        <f t="shared" si="2556"/>
        <v>1277</v>
      </c>
      <c r="H3542" s="5">
        <v>0</v>
      </c>
      <c r="I3542" s="6">
        <f t="shared" si="2557"/>
        <v>2440</v>
      </c>
      <c r="J3542">
        <v>0</v>
      </c>
      <c r="K3542" s="11">
        <f t="shared" si="2558"/>
        <v>8</v>
      </c>
      <c r="L3542">
        <v>0</v>
      </c>
      <c r="M3542">
        <v>0</v>
      </c>
      <c r="N3542" s="7">
        <v>0</v>
      </c>
      <c r="O3542" s="7" t="str">
        <f t="shared" ref="O3542:Q3542" si="2579">O3442</f>
        <v>1-1,2-40</v>
      </c>
      <c r="P3542" s="5" t="str">
        <f t="shared" si="2560"/>
        <v>1-2200194</v>
      </c>
      <c r="Q3542" s="7">
        <f t="shared" si="2579"/>
        <v>0</v>
      </c>
      <c r="R3542" s="5">
        <f t="shared" si="2561"/>
        <v>782548</v>
      </c>
      <c r="S3542" s="5">
        <v>15</v>
      </c>
      <c r="T3542" s="5">
        <v>0</v>
      </c>
      <c r="U3542">
        <f>[2]升级消耗!$N242</f>
        <v>2200194</v>
      </c>
      <c r="V3542">
        <f t="shared" si="2535"/>
        <v>1.95</v>
      </c>
      <c r="AA3542" s="5">
        <f t="shared" si="2562"/>
        <v>2440</v>
      </c>
    </row>
    <row r="3543" spans="1:27">
      <c r="A3543" s="5">
        <f t="shared" si="2554"/>
        <v>1012240</v>
      </c>
      <c r="B3543" s="5">
        <f t="shared" si="2532"/>
        <v>1012</v>
      </c>
      <c r="C3543" s="5">
        <f>VLOOKUP(B3543,[1]role!$A:$J,10,1)</f>
        <v>56</v>
      </c>
      <c r="D3543" s="5">
        <f t="shared" si="2533"/>
        <v>240</v>
      </c>
      <c r="E3543" s="10" t="s">
        <v>242</v>
      </c>
      <c r="F3543" s="5">
        <f>[2]攻击!$P245</f>
        <v>795766</v>
      </c>
      <c r="G3543" s="5">
        <f t="shared" si="2556"/>
        <v>1282</v>
      </c>
      <c r="H3543" s="5">
        <v>0</v>
      </c>
      <c r="I3543" s="6">
        <f t="shared" si="2557"/>
        <v>2450</v>
      </c>
      <c r="J3543">
        <v>0</v>
      </c>
      <c r="K3543" s="11">
        <f t="shared" si="2558"/>
        <v>8</v>
      </c>
      <c r="L3543">
        <v>0</v>
      </c>
      <c r="M3543">
        <v>0</v>
      </c>
      <c r="N3543" s="7">
        <v>0</v>
      </c>
      <c r="O3543" s="7" t="str">
        <f t="shared" ref="O3543:Q3543" si="2580">O3443</f>
        <v>1-1,2-41</v>
      </c>
      <c r="P3543" s="5" t="str">
        <f t="shared" si="2560"/>
        <v>1-2237358</v>
      </c>
      <c r="Q3543" s="7">
        <f t="shared" si="2580"/>
        <v>0</v>
      </c>
      <c r="R3543" s="5">
        <f t="shared" si="2561"/>
        <v>795766</v>
      </c>
      <c r="S3543" s="5">
        <v>15</v>
      </c>
      <c r="T3543" s="5">
        <v>0</v>
      </c>
      <c r="U3543">
        <f>[2]升级消耗!$N243</f>
        <v>2237358</v>
      </c>
      <c r="V3543">
        <f t="shared" si="2535"/>
        <v>1.95</v>
      </c>
      <c r="AA3543" s="5">
        <f t="shared" si="2562"/>
        <v>2450</v>
      </c>
    </row>
    <row r="3544" spans="1:27">
      <c r="A3544" s="5">
        <f t="shared" si="2554"/>
        <v>1012241</v>
      </c>
      <c r="B3544" s="5">
        <f t="shared" si="2532"/>
        <v>1012</v>
      </c>
      <c r="C3544" s="5">
        <f>VLOOKUP(B3544,[1]role!$A:$J,10,1)</f>
        <v>56</v>
      </c>
      <c r="D3544" s="5">
        <f t="shared" si="2533"/>
        <v>241</v>
      </c>
      <c r="E3544" s="10" t="s">
        <v>242</v>
      </c>
      <c r="F3544" s="5">
        <f>[2]攻击!$P246</f>
        <v>808984</v>
      </c>
      <c r="G3544" s="5">
        <f t="shared" si="2556"/>
        <v>1287</v>
      </c>
      <c r="H3544" s="5">
        <v>0</v>
      </c>
      <c r="I3544" s="6">
        <f t="shared" si="2557"/>
        <v>2460</v>
      </c>
      <c r="J3544">
        <v>0</v>
      </c>
      <c r="K3544" s="11">
        <f t="shared" si="2558"/>
        <v>8</v>
      </c>
      <c r="L3544">
        <v>0</v>
      </c>
      <c r="M3544">
        <v>0</v>
      </c>
      <c r="N3544" s="7">
        <v>0</v>
      </c>
      <c r="O3544" s="7" t="str">
        <f t="shared" ref="O3544:Q3544" si="2581">O3444</f>
        <v>1-1,2-42</v>
      </c>
      <c r="P3544" s="5" t="str">
        <f t="shared" si="2560"/>
        <v>1-2274521</v>
      </c>
      <c r="Q3544" s="7">
        <f t="shared" si="2581"/>
        <v>0</v>
      </c>
      <c r="R3544" s="5">
        <f t="shared" si="2561"/>
        <v>808984</v>
      </c>
      <c r="S3544" s="5">
        <v>15</v>
      </c>
      <c r="T3544" s="5">
        <v>0</v>
      </c>
      <c r="U3544">
        <f>[2]升级消耗!$N244</f>
        <v>2274521</v>
      </c>
      <c r="V3544">
        <f t="shared" si="2535"/>
        <v>1.95</v>
      </c>
      <c r="AA3544" s="5">
        <f t="shared" si="2562"/>
        <v>2460</v>
      </c>
    </row>
    <row r="3545" spans="1:27">
      <c r="A3545" s="5">
        <f t="shared" si="2554"/>
        <v>1012242</v>
      </c>
      <c r="B3545" s="5">
        <f t="shared" si="2532"/>
        <v>1012</v>
      </c>
      <c r="C3545" s="5">
        <f>VLOOKUP(B3545,[1]role!$A:$J,10,1)</f>
        <v>56</v>
      </c>
      <c r="D3545" s="5">
        <f t="shared" si="2533"/>
        <v>242</v>
      </c>
      <c r="E3545" s="10" t="s">
        <v>242</v>
      </c>
      <c r="F3545" s="5">
        <f>[2]攻击!$P247</f>
        <v>822210</v>
      </c>
      <c r="G3545" s="5">
        <f t="shared" si="2556"/>
        <v>1292</v>
      </c>
      <c r="H3545" s="5">
        <v>0</v>
      </c>
      <c r="I3545" s="6">
        <f t="shared" si="2557"/>
        <v>2470</v>
      </c>
      <c r="J3545">
        <v>0</v>
      </c>
      <c r="K3545" s="11">
        <f t="shared" si="2558"/>
        <v>8</v>
      </c>
      <c r="L3545">
        <v>0</v>
      </c>
      <c r="M3545">
        <v>0</v>
      </c>
      <c r="N3545" s="7">
        <v>0</v>
      </c>
      <c r="O3545" s="7" t="str">
        <f t="shared" ref="O3545:Q3545" si="2582">O3445</f>
        <v>1-1,2-43</v>
      </c>
      <c r="P3545" s="5" t="str">
        <f t="shared" si="2560"/>
        <v>1-2311709</v>
      </c>
      <c r="Q3545" s="7">
        <f t="shared" si="2582"/>
        <v>0</v>
      </c>
      <c r="R3545" s="5">
        <f t="shared" si="2561"/>
        <v>822210</v>
      </c>
      <c r="S3545" s="5">
        <v>15</v>
      </c>
      <c r="T3545" s="5">
        <v>0</v>
      </c>
      <c r="U3545">
        <f>[2]升级消耗!$N245</f>
        <v>2311709</v>
      </c>
      <c r="V3545">
        <f t="shared" si="2535"/>
        <v>1.95</v>
      </c>
      <c r="AA3545" s="5">
        <f t="shared" si="2562"/>
        <v>2470</v>
      </c>
    </row>
    <row r="3546" spans="1:27">
      <c r="A3546" s="5">
        <f t="shared" si="2554"/>
        <v>1012243</v>
      </c>
      <c r="B3546" s="5">
        <f t="shared" si="2532"/>
        <v>1012</v>
      </c>
      <c r="C3546" s="5">
        <f>VLOOKUP(B3546,[1]role!$A:$J,10,1)</f>
        <v>56</v>
      </c>
      <c r="D3546" s="5">
        <f t="shared" si="2533"/>
        <v>243</v>
      </c>
      <c r="E3546" s="10" t="s">
        <v>242</v>
      </c>
      <c r="F3546" s="5">
        <f>[2]攻击!$P248</f>
        <v>835436</v>
      </c>
      <c r="G3546" s="5">
        <f t="shared" si="2556"/>
        <v>1297</v>
      </c>
      <c r="H3546" s="5">
        <v>0</v>
      </c>
      <c r="I3546" s="6">
        <f t="shared" si="2557"/>
        <v>2480</v>
      </c>
      <c r="J3546">
        <v>0</v>
      </c>
      <c r="K3546" s="11">
        <f t="shared" si="2558"/>
        <v>8</v>
      </c>
      <c r="L3546">
        <v>0</v>
      </c>
      <c r="M3546">
        <v>0</v>
      </c>
      <c r="N3546" s="7">
        <v>0</v>
      </c>
      <c r="O3546" s="7" t="str">
        <f t="shared" ref="O3546:Q3546" si="2583">O3446</f>
        <v>1-1,2-44</v>
      </c>
      <c r="P3546" s="5" t="str">
        <f t="shared" si="2560"/>
        <v>1-2348897</v>
      </c>
      <c r="Q3546" s="7">
        <f t="shared" si="2583"/>
        <v>0</v>
      </c>
      <c r="R3546" s="5">
        <f t="shared" si="2561"/>
        <v>835436</v>
      </c>
      <c r="S3546" s="5">
        <v>15</v>
      </c>
      <c r="T3546" s="5">
        <v>0</v>
      </c>
      <c r="U3546">
        <f>[2]升级消耗!$N246</f>
        <v>2348897</v>
      </c>
      <c r="V3546">
        <f t="shared" si="2535"/>
        <v>1.95</v>
      </c>
      <c r="AA3546" s="5">
        <f t="shared" si="2562"/>
        <v>2480</v>
      </c>
    </row>
    <row r="3547" spans="1:27">
      <c r="A3547" s="5">
        <f t="shared" si="2554"/>
        <v>1012244</v>
      </c>
      <c r="B3547" s="5">
        <f t="shared" si="2532"/>
        <v>1012</v>
      </c>
      <c r="C3547" s="5">
        <f>VLOOKUP(B3547,[1]role!$A:$J,10,1)</f>
        <v>56</v>
      </c>
      <c r="D3547" s="5">
        <f t="shared" si="2533"/>
        <v>244</v>
      </c>
      <c r="E3547" s="10" t="s">
        <v>242</v>
      </c>
      <c r="F3547" s="5">
        <f>[2]攻击!$P249</f>
        <v>848672</v>
      </c>
      <c r="G3547" s="5">
        <f t="shared" si="2556"/>
        <v>1302</v>
      </c>
      <c r="H3547" s="5">
        <v>0</v>
      </c>
      <c r="I3547" s="6">
        <f t="shared" si="2557"/>
        <v>2490</v>
      </c>
      <c r="J3547">
        <v>0</v>
      </c>
      <c r="K3547" s="11">
        <f t="shared" si="2558"/>
        <v>8</v>
      </c>
      <c r="L3547">
        <v>0</v>
      </c>
      <c r="M3547">
        <v>0</v>
      </c>
      <c r="N3547" s="7">
        <v>0</v>
      </c>
      <c r="O3547" s="7" t="str">
        <f t="shared" ref="O3547:Q3547" si="2584">O3447</f>
        <v>1-1,2-45</v>
      </c>
      <c r="P3547" s="5" t="str">
        <f t="shared" si="2560"/>
        <v>1-2386111</v>
      </c>
      <c r="Q3547" s="7">
        <f t="shared" si="2584"/>
        <v>0</v>
      </c>
      <c r="R3547" s="5">
        <f t="shared" si="2561"/>
        <v>848672</v>
      </c>
      <c r="S3547" s="5">
        <v>15</v>
      </c>
      <c r="T3547" s="5">
        <v>0</v>
      </c>
      <c r="U3547">
        <f>[2]升级消耗!$N247</f>
        <v>2386111</v>
      </c>
      <c r="V3547">
        <f t="shared" si="2535"/>
        <v>1.95</v>
      </c>
      <c r="AA3547" s="5">
        <f t="shared" si="2562"/>
        <v>2490</v>
      </c>
    </row>
    <row r="3548" spans="1:27">
      <c r="A3548" s="5">
        <f t="shared" si="2554"/>
        <v>1012245</v>
      </c>
      <c r="B3548" s="5">
        <f t="shared" si="2532"/>
        <v>1012</v>
      </c>
      <c r="C3548" s="5">
        <f>VLOOKUP(B3548,[1]role!$A:$J,10,1)</f>
        <v>56</v>
      </c>
      <c r="D3548" s="5">
        <f t="shared" si="2533"/>
        <v>245</v>
      </c>
      <c r="E3548" s="10" t="s">
        <v>242</v>
      </c>
      <c r="F3548" s="5">
        <f>[2]攻击!$P250</f>
        <v>861907</v>
      </c>
      <c r="G3548" s="5">
        <f t="shared" si="2556"/>
        <v>1308</v>
      </c>
      <c r="H3548" s="5">
        <v>0</v>
      </c>
      <c r="I3548" s="6">
        <f t="shared" si="2557"/>
        <v>2500</v>
      </c>
      <c r="J3548">
        <v>0</v>
      </c>
      <c r="K3548" s="11">
        <f t="shared" si="2558"/>
        <v>8</v>
      </c>
      <c r="L3548">
        <v>0</v>
      </c>
      <c r="M3548">
        <v>0</v>
      </c>
      <c r="N3548" s="7">
        <v>0</v>
      </c>
      <c r="O3548" s="7" t="str">
        <f t="shared" ref="O3548:Q3548" si="2585">O3448</f>
        <v>1-1,2-46</v>
      </c>
      <c r="P3548" s="5" t="str">
        <f t="shared" si="2560"/>
        <v>1-2423324</v>
      </c>
      <c r="Q3548" s="7">
        <f t="shared" si="2585"/>
        <v>0</v>
      </c>
      <c r="R3548" s="5">
        <f t="shared" si="2561"/>
        <v>861907</v>
      </c>
      <c r="S3548" s="5">
        <v>15</v>
      </c>
      <c r="T3548" s="5">
        <v>0</v>
      </c>
      <c r="U3548">
        <f>[2]升级消耗!$N248</f>
        <v>2423324</v>
      </c>
      <c r="V3548">
        <f t="shared" si="2535"/>
        <v>1.95</v>
      </c>
      <c r="AA3548" s="5">
        <f t="shared" si="2562"/>
        <v>2500</v>
      </c>
    </row>
    <row r="3549" spans="1:27">
      <c r="A3549" s="5">
        <f t="shared" si="2554"/>
        <v>1012246</v>
      </c>
      <c r="B3549" s="5">
        <f t="shared" si="2532"/>
        <v>1012</v>
      </c>
      <c r="C3549" s="5">
        <f>VLOOKUP(B3549,[1]role!$A:$J,10,1)</f>
        <v>56</v>
      </c>
      <c r="D3549" s="5">
        <f t="shared" si="2533"/>
        <v>246</v>
      </c>
      <c r="E3549" s="10" t="s">
        <v>242</v>
      </c>
      <c r="F3549" s="5">
        <f>[2]攻击!$P251</f>
        <v>875151</v>
      </c>
      <c r="G3549" s="5">
        <f t="shared" si="2556"/>
        <v>1313</v>
      </c>
      <c r="H3549" s="5">
        <v>0</v>
      </c>
      <c r="I3549" s="6">
        <f t="shared" si="2557"/>
        <v>2510</v>
      </c>
      <c r="J3549">
        <v>0</v>
      </c>
      <c r="K3549" s="11">
        <f t="shared" si="2558"/>
        <v>8</v>
      </c>
      <c r="L3549">
        <v>0</v>
      </c>
      <c r="M3549">
        <v>0</v>
      </c>
      <c r="N3549" s="7">
        <v>0</v>
      </c>
      <c r="O3549" s="7" t="str">
        <f t="shared" ref="O3549:Q3549" si="2586">O3449</f>
        <v>1-1,2-47</v>
      </c>
      <c r="P3549" s="5" t="str">
        <f t="shared" si="2560"/>
        <v>1-2460561</v>
      </c>
      <c r="Q3549" s="7">
        <f t="shared" si="2586"/>
        <v>0</v>
      </c>
      <c r="R3549" s="5">
        <f t="shared" si="2561"/>
        <v>875151</v>
      </c>
      <c r="S3549" s="5">
        <v>15</v>
      </c>
      <c r="T3549" s="5">
        <v>0</v>
      </c>
      <c r="U3549">
        <f>[2]升级消耗!$N249</f>
        <v>2460561</v>
      </c>
      <c r="V3549">
        <f t="shared" si="2535"/>
        <v>1.95</v>
      </c>
      <c r="AA3549" s="5">
        <f t="shared" si="2562"/>
        <v>2510</v>
      </c>
    </row>
    <row r="3550" spans="1:27">
      <c r="A3550" s="5">
        <f t="shared" si="2554"/>
        <v>1012247</v>
      </c>
      <c r="B3550" s="5">
        <f t="shared" si="2532"/>
        <v>1012</v>
      </c>
      <c r="C3550" s="5">
        <f>VLOOKUP(B3550,[1]role!$A:$J,10,1)</f>
        <v>56</v>
      </c>
      <c r="D3550" s="5">
        <f t="shared" si="2533"/>
        <v>247</v>
      </c>
      <c r="E3550" s="10" t="s">
        <v>242</v>
      </c>
      <c r="F3550" s="5">
        <f>[2]攻击!$P252</f>
        <v>888395</v>
      </c>
      <c r="G3550" s="5">
        <f t="shared" si="2556"/>
        <v>1318</v>
      </c>
      <c r="H3550" s="5">
        <v>0</v>
      </c>
      <c r="I3550" s="6">
        <f t="shared" si="2557"/>
        <v>2520</v>
      </c>
      <c r="J3550">
        <v>0</v>
      </c>
      <c r="K3550" s="11">
        <f t="shared" si="2558"/>
        <v>8</v>
      </c>
      <c r="L3550">
        <v>0</v>
      </c>
      <c r="M3550">
        <v>0</v>
      </c>
      <c r="N3550" s="7">
        <v>0</v>
      </c>
      <c r="O3550" s="7" t="str">
        <f t="shared" ref="O3550:Q3550" si="2587">O3450</f>
        <v>1-1,2-48</v>
      </c>
      <c r="P3550" s="5" t="str">
        <f t="shared" si="2560"/>
        <v>1-2497799</v>
      </c>
      <c r="Q3550" s="7">
        <f t="shared" si="2587"/>
        <v>0</v>
      </c>
      <c r="R3550" s="5">
        <f t="shared" si="2561"/>
        <v>888395</v>
      </c>
      <c r="S3550" s="5">
        <v>15</v>
      </c>
      <c r="T3550" s="5">
        <v>0</v>
      </c>
      <c r="U3550">
        <f>[2]升级消耗!$N250</f>
        <v>2497799</v>
      </c>
      <c r="V3550">
        <f t="shared" si="2535"/>
        <v>1.95</v>
      </c>
      <c r="AA3550" s="5">
        <f t="shared" si="2562"/>
        <v>2520</v>
      </c>
    </row>
    <row r="3551" spans="1:27">
      <c r="A3551" s="5">
        <f t="shared" si="2554"/>
        <v>1012248</v>
      </c>
      <c r="B3551" s="5">
        <f t="shared" si="2532"/>
        <v>1012</v>
      </c>
      <c r="C3551" s="5">
        <f>VLOOKUP(B3551,[1]role!$A:$J,10,1)</f>
        <v>56</v>
      </c>
      <c r="D3551" s="5">
        <f t="shared" si="2533"/>
        <v>248</v>
      </c>
      <c r="E3551" s="10" t="s">
        <v>242</v>
      </c>
      <c r="F3551" s="5">
        <f>[2]攻击!$P253</f>
        <v>901648</v>
      </c>
      <c r="G3551" s="5">
        <f t="shared" si="2556"/>
        <v>1323</v>
      </c>
      <c r="H3551" s="5">
        <v>0</v>
      </c>
      <c r="I3551" s="6">
        <f t="shared" si="2557"/>
        <v>2530</v>
      </c>
      <c r="J3551">
        <v>0</v>
      </c>
      <c r="K3551" s="11">
        <f t="shared" si="2558"/>
        <v>8</v>
      </c>
      <c r="L3551">
        <v>0</v>
      </c>
      <c r="M3551">
        <v>0</v>
      </c>
      <c r="N3551" s="7">
        <v>0</v>
      </c>
      <c r="O3551" s="7" t="str">
        <f t="shared" ref="O3551:Q3551" si="2588">O3451</f>
        <v>1-1,2-49</v>
      </c>
      <c r="P3551" s="5" t="str">
        <f t="shared" si="2560"/>
        <v>1-2535063</v>
      </c>
      <c r="Q3551" s="7">
        <f t="shared" si="2588"/>
        <v>0</v>
      </c>
      <c r="R3551" s="5">
        <f t="shared" si="2561"/>
        <v>901648</v>
      </c>
      <c r="S3551" s="5">
        <v>15</v>
      </c>
      <c r="T3551" s="5">
        <v>0</v>
      </c>
      <c r="U3551">
        <f>[2]升级消耗!$N251</f>
        <v>2535063</v>
      </c>
      <c r="V3551">
        <f t="shared" si="2535"/>
        <v>1.95</v>
      </c>
      <c r="AA3551" s="5">
        <f t="shared" si="2562"/>
        <v>2530</v>
      </c>
    </row>
    <row r="3552" spans="1:27">
      <c r="A3552" s="5">
        <f t="shared" si="2554"/>
        <v>1012249</v>
      </c>
      <c r="B3552" s="5">
        <f t="shared" si="2532"/>
        <v>1012</v>
      </c>
      <c r="C3552" s="5">
        <f>VLOOKUP(B3552,[1]role!$A:$J,10,1)</f>
        <v>56</v>
      </c>
      <c r="D3552" s="5">
        <f t="shared" si="2533"/>
        <v>249</v>
      </c>
      <c r="E3552" s="10" t="s">
        <v>242</v>
      </c>
      <c r="F3552" s="5">
        <f>[2]攻击!$P254</f>
        <v>914900</v>
      </c>
      <c r="G3552" s="5">
        <f t="shared" si="2556"/>
        <v>1328</v>
      </c>
      <c r="H3552" s="5">
        <v>0</v>
      </c>
      <c r="I3552" s="6">
        <f t="shared" si="2557"/>
        <v>2540</v>
      </c>
      <c r="J3552">
        <v>0</v>
      </c>
      <c r="K3552" s="11">
        <f t="shared" si="2558"/>
        <v>8</v>
      </c>
      <c r="L3552">
        <v>0</v>
      </c>
      <c r="M3552">
        <v>0</v>
      </c>
      <c r="N3552" s="7">
        <v>0</v>
      </c>
      <c r="O3552" s="7" t="str">
        <f t="shared" ref="O3552:Q3552" si="2589">O3452</f>
        <v>1-1,2-50</v>
      </c>
      <c r="P3552" s="5" t="str">
        <f t="shared" si="2560"/>
        <v>1-2572325</v>
      </c>
      <c r="Q3552" s="7">
        <f t="shared" si="2589"/>
        <v>0</v>
      </c>
      <c r="R3552" s="5">
        <f t="shared" si="2561"/>
        <v>914900</v>
      </c>
      <c r="S3552" s="5">
        <v>15</v>
      </c>
      <c r="T3552" s="5">
        <v>0</v>
      </c>
      <c r="U3552">
        <f>[2]升级消耗!$N252</f>
        <v>2572325</v>
      </c>
      <c r="V3552">
        <f t="shared" si="2535"/>
        <v>1.95</v>
      </c>
      <c r="AA3552" s="5">
        <f t="shared" si="2562"/>
        <v>2540</v>
      </c>
    </row>
    <row r="3553" spans="1:27">
      <c r="A3553" s="5">
        <f t="shared" si="2554"/>
        <v>1012250</v>
      </c>
      <c r="B3553" s="5">
        <f t="shared" si="2532"/>
        <v>1012</v>
      </c>
      <c r="C3553" s="5">
        <f>VLOOKUP(B3553,[1]role!$A:$J,10,1)</f>
        <v>56</v>
      </c>
      <c r="D3553" s="5">
        <f t="shared" si="2533"/>
        <v>250</v>
      </c>
      <c r="E3553" s="10" t="s">
        <v>242</v>
      </c>
      <c r="F3553" s="5">
        <f>[2]攻击!$P255</f>
        <v>928162</v>
      </c>
      <c r="G3553" s="5">
        <f t="shared" si="2556"/>
        <v>1333</v>
      </c>
      <c r="H3553" s="5">
        <v>0</v>
      </c>
      <c r="I3553" s="6">
        <f t="shared" si="2557"/>
        <v>2550</v>
      </c>
      <c r="J3553">
        <v>0</v>
      </c>
      <c r="K3553" s="11">
        <f t="shared" si="2558"/>
        <v>8</v>
      </c>
      <c r="L3553">
        <v>0</v>
      </c>
      <c r="M3553">
        <v>0</v>
      </c>
      <c r="N3553" s="7">
        <v>0</v>
      </c>
      <c r="O3553" s="7" t="str">
        <f t="shared" ref="O3553:Q3553" si="2590">O3453</f>
        <v>1-1,2-51</v>
      </c>
      <c r="P3553" s="5" t="str">
        <f t="shared" si="2560"/>
        <v>1-2609613</v>
      </c>
      <c r="Q3553" s="7">
        <f t="shared" si="2590"/>
        <v>0</v>
      </c>
      <c r="R3553" s="5">
        <f t="shared" si="2561"/>
        <v>928162</v>
      </c>
      <c r="S3553" s="5">
        <v>15</v>
      </c>
      <c r="T3553" s="5">
        <v>0</v>
      </c>
      <c r="U3553">
        <f>[2]升级消耗!$N253</f>
        <v>2609613</v>
      </c>
      <c r="V3553">
        <f t="shared" si="2535"/>
        <v>1.95</v>
      </c>
      <c r="AA3553" s="5">
        <f t="shared" si="2562"/>
        <v>2550</v>
      </c>
    </row>
    <row r="3554" spans="1:27">
      <c r="A3554" s="5">
        <f t="shared" si="2554"/>
        <v>1012251</v>
      </c>
      <c r="B3554" s="5">
        <f t="shared" si="2532"/>
        <v>1012</v>
      </c>
      <c r="C3554" s="5">
        <f>VLOOKUP(B3554,[1]role!$A:$J,10,1)</f>
        <v>56</v>
      </c>
      <c r="D3554" s="5">
        <f t="shared" si="2533"/>
        <v>251</v>
      </c>
      <c r="E3554" s="10" t="s">
        <v>242</v>
      </c>
      <c r="F3554" s="5">
        <f>[2]攻击!$P256</f>
        <v>948050</v>
      </c>
      <c r="G3554" s="5">
        <f t="shared" si="2556"/>
        <v>1338</v>
      </c>
      <c r="H3554" s="5">
        <v>0</v>
      </c>
      <c r="I3554" s="6">
        <f t="shared" si="2557"/>
        <v>2560</v>
      </c>
      <c r="J3554">
        <v>0</v>
      </c>
      <c r="K3554" s="11">
        <f t="shared" si="2558"/>
        <v>8</v>
      </c>
      <c r="L3554">
        <v>0</v>
      </c>
      <c r="M3554">
        <v>0</v>
      </c>
      <c r="N3554" s="7">
        <v>0</v>
      </c>
      <c r="O3554" s="7" t="str">
        <f t="shared" ref="O3554:Q3554" si="2591">O3454</f>
        <v>1-1,2-52</v>
      </c>
      <c r="P3554" s="5" t="str">
        <f t="shared" si="2560"/>
        <v>1-2665521</v>
      </c>
      <c r="Q3554" s="7">
        <f t="shared" si="2591"/>
        <v>0</v>
      </c>
      <c r="R3554" s="5">
        <f t="shared" si="2561"/>
        <v>948050</v>
      </c>
      <c r="S3554" s="5">
        <v>15</v>
      </c>
      <c r="T3554" s="5">
        <v>0</v>
      </c>
      <c r="U3554">
        <f>[2]升级消耗!$N254</f>
        <v>2665521</v>
      </c>
      <c r="V3554">
        <f t="shared" si="2535"/>
        <v>1.95</v>
      </c>
      <c r="AA3554" s="5">
        <f t="shared" si="2562"/>
        <v>2560</v>
      </c>
    </row>
    <row r="3555" spans="1:27">
      <c r="A3555" s="5">
        <f t="shared" si="2554"/>
        <v>1012252</v>
      </c>
      <c r="B3555" s="5">
        <f t="shared" si="2532"/>
        <v>1012</v>
      </c>
      <c r="C3555" s="5">
        <f>VLOOKUP(B3555,[1]role!$A:$J,10,1)</f>
        <v>56</v>
      </c>
      <c r="D3555" s="5">
        <f t="shared" si="2533"/>
        <v>252</v>
      </c>
      <c r="E3555" s="10" t="s">
        <v>242</v>
      </c>
      <c r="F3555" s="5">
        <f>[2]攻击!$P257</f>
        <v>967938</v>
      </c>
      <c r="G3555" s="5">
        <f t="shared" si="2556"/>
        <v>1343</v>
      </c>
      <c r="H3555" s="5">
        <v>0</v>
      </c>
      <c r="I3555" s="6">
        <f t="shared" si="2557"/>
        <v>2570</v>
      </c>
      <c r="J3555">
        <v>0</v>
      </c>
      <c r="K3555" s="11">
        <f t="shared" si="2558"/>
        <v>8</v>
      </c>
      <c r="L3555">
        <v>0</v>
      </c>
      <c r="M3555">
        <v>0</v>
      </c>
      <c r="N3555" s="7">
        <v>0</v>
      </c>
      <c r="O3555" s="7" t="str">
        <f t="shared" ref="O3555:Q3555" si="2592">O3455</f>
        <v>1-1,2-53</v>
      </c>
      <c r="P3555" s="5" t="str">
        <f t="shared" si="2560"/>
        <v>1-2721452</v>
      </c>
      <c r="Q3555" s="7">
        <f t="shared" si="2592"/>
        <v>0</v>
      </c>
      <c r="R3555" s="5">
        <f t="shared" si="2561"/>
        <v>967938</v>
      </c>
      <c r="S3555" s="5">
        <v>15</v>
      </c>
      <c r="T3555" s="5">
        <v>0</v>
      </c>
      <c r="U3555">
        <f>[2]升级消耗!$N255</f>
        <v>2721452</v>
      </c>
      <c r="V3555">
        <f t="shared" si="2535"/>
        <v>1.95</v>
      </c>
      <c r="AA3555" s="5">
        <f t="shared" si="2562"/>
        <v>2570</v>
      </c>
    </row>
    <row r="3556" spans="1:27">
      <c r="A3556" s="5">
        <f t="shared" si="2554"/>
        <v>1012253</v>
      </c>
      <c r="B3556" s="5">
        <f t="shared" si="2532"/>
        <v>1012</v>
      </c>
      <c r="C3556" s="5">
        <f>VLOOKUP(B3556,[1]role!$A:$J,10,1)</f>
        <v>56</v>
      </c>
      <c r="D3556" s="5">
        <f t="shared" si="2533"/>
        <v>253</v>
      </c>
      <c r="E3556" s="10" t="s">
        <v>242</v>
      </c>
      <c r="F3556" s="5">
        <f>[2]攻击!$P258</f>
        <v>987835</v>
      </c>
      <c r="G3556" s="5">
        <f t="shared" si="2556"/>
        <v>1349</v>
      </c>
      <c r="H3556" s="5">
        <v>0</v>
      </c>
      <c r="I3556" s="6">
        <f t="shared" si="2557"/>
        <v>2580</v>
      </c>
      <c r="J3556">
        <v>0</v>
      </c>
      <c r="K3556" s="11">
        <f t="shared" si="2558"/>
        <v>8</v>
      </c>
      <c r="L3556">
        <v>0</v>
      </c>
      <c r="M3556">
        <v>0</v>
      </c>
      <c r="N3556" s="7">
        <v>0</v>
      </c>
      <c r="O3556" s="7" t="str">
        <f t="shared" ref="O3556:Q3556" si="2593">O3456</f>
        <v>1-1,2-54</v>
      </c>
      <c r="P3556" s="5" t="str">
        <f t="shared" si="2560"/>
        <v>1-2777385</v>
      </c>
      <c r="Q3556" s="7">
        <f t="shared" si="2593"/>
        <v>0</v>
      </c>
      <c r="R3556" s="5">
        <f t="shared" si="2561"/>
        <v>987835</v>
      </c>
      <c r="S3556" s="5">
        <v>15</v>
      </c>
      <c r="T3556" s="5">
        <v>0</v>
      </c>
      <c r="U3556">
        <f>[2]升级消耗!$N256</f>
        <v>2777385</v>
      </c>
      <c r="V3556">
        <f t="shared" si="2535"/>
        <v>1.95</v>
      </c>
      <c r="AA3556" s="5">
        <f t="shared" si="2562"/>
        <v>2580</v>
      </c>
    </row>
    <row r="3557" spans="1:27">
      <c r="A3557" s="5">
        <f t="shared" si="2554"/>
        <v>1012254</v>
      </c>
      <c r="B3557" s="5">
        <f t="shared" si="2532"/>
        <v>1012</v>
      </c>
      <c r="C3557" s="5">
        <f>VLOOKUP(B3557,[1]role!$A:$J,10,1)</f>
        <v>56</v>
      </c>
      <c r="D3557" s="5">
        <f t="shared" si="2533"/>
        <v>254</v>
      </c>
      <c r="E3557" s="10" t="s">
        <v>242</v>
      </c>
      <c r="F3557" s="5">
        <f>[2]攻击!$P259</f>
        <v>1007732</v>
      </c>
      <c r="G3557" s="5">
        <f t="shared" si="2556"/>
        <v>1354</v>
      </c>
      <c r="H3557" s="5">
        <v>0</v>
      </c>
      <c r="I3557" s="6">
        <f t="shared" si="2557"/>
        <v>2590</v>
      </c>
      <c r="J3557">
        <v>0</v>
      </c>
      <c r="K3557" s="11">
        <f t="shared" si="2558"/>
        <v>8</v>
      </c>
      <c r="L3557">
        <v>0</v>
      </c>
      <c r="M3557">
        <v>0</v>
      </c>
      <c r="N3557" s="7">
        <v>0</v>
      </c>
      <c r="O3557" s="7" t="str">
        <f t="shared" ref="O3557:Q3557" si="2594">O3457</f>
        <v>1-1,2-55</v>
      </c>
      <c r="P3557" s="5" t="str">
        <f t="shared" si="2560"/>
        <v>1-2833317</v>
      </c>
      <c r="Q3557" s="7">
        <f t="shared" si="2594"/>
        <v>0</v>
      </c>
      <c r="R3557" s="5">
        <f t="shared" si="2561"/>
        <v>1007732</v>
      </c>
      <c r="S3557" s="5">
        <v>15</v>
      </c>
      <c r="T3557" s="5">
        <v>0</v>
      </c>
      <c r="U3557">
        <f>[2]升级消耗!$N257</f>
        <v>2833317</v>
      </c>
      <c r="V3557">
        <f t="shared" si="2535"/>
        <v>1.95</v>
      </c>
      <c r="AA3557" s="5">
        <f t="shared" si="2562"/>
        <v>2590</v>
      </c>
    </row>
    <row r="3558" spans="1:27">
      <c r="A3558" s="5">
        <f t="shared" si="2554"/>
        <v>1012255</v>
      </c>
      <c r="B3558" s="5">
        <f t="shared" si="2532"/>
        <v>1012</v>
      </c>
      <c r="C3558" s="5">
        <f>VLOOKUP(B3558,[1]role!$A:$J,10,1)</f>
        <v>56</v>
      </c>
      <c r="D3558" s="5">
        <f t="shared" si="2533"/>
        <v>255</v>
      </c>
      <c r="E3558" s="10" t="s">
        <v>242</v>
      </c>
      <c r="F3558" s="5">
        <f>[2]攻击!$P260</f>
        <v>1027637</v>
      </c>
      <c r="G3558" s="5">
        <f t="shared" si="2556"/>
        <v>1359</v>
      </c>
      <c r="H3558" s="5">
        <v>0</v>
      </c>
      <c r="I3558" s="6">
        <f t="shared" si="2557"/>
        <v>2600</v>
      </c>
      <c r="J3558">
        <v>0</v>
      </c>
      <c r="K3558" s="11">
        <f t="shared" si="2558"/>
        <v>8</v>
      </c>
      <c r="L3558">
        <v>0</v>
      </c>
      <c r="M3558">
        <v>0</v>
      </c>
      <c r="N3558" s="7">
        <v>0</v>
      </c>
      <c r="O3558" s="7" t="str">
        <f t="shared" ref="O3558:Q3558" si="2595">O3458</f>
        <v>1-1,2-56</v>
      </c>
      <c r="P3558" s="5" t="str">
        <f t="shared" si="2560"/>
        <v>1-2889299</v>
      </c>
      <c r="Q3558" s="7">
        <f t="shared" si="2595"/>
        <v>0</v>
      </c>
      <c r="R3558" s="5">
        <f t="shared" si="2561"/>
        <v>1027637</v>
      </c>
      <c r="S3558" s="5">
        <v>15</v>
      </c>
      <c r="T3558" s="5">
        <v>0</v>
      </c>
      <c r="U3558">
        <f>[2]升级消耗!$N258</f>
        <v>2889299</v>
      </c>
      <c r="V3558">
        <f t="shared" si="2535"/>
        <v>1.95</v>
      </c>
      <c r="AA3558" s="5">
        <f t="shared" si="2562"/>
        <v>2600</v>
      </c>
    </row>
    <row r="3559" spans="1:27">
      <c r="A3559" s="5">
        <f t="shared" si="2554"/>
        <v>1012256</v>
      </c>
      <c r="B3559" s="5">
        <f t="shared" si="2532"/>
        <v>1012</v>
      </c>
      <c r="C3559" s="5">
        <f>VLOOKUP(B3559,[1]role!$A:$J,10,1)</f>
        <v>56</v>
      </c>
      <c r="D3559" s="5">
        <f t="shared" si="2533"/>
        <v>256</v>
      </c>
      <c r="E3559" s="10" t="s">
        <v>242</v>
      </c>
      <c r="F3559" s="5">
        <f>[2]攻击!$P261</f>
        <v>1047543</v>
      </c>
      <c r="G3559" s="5">
        <f t="shared" si="2556"/>
        <v>1364</v>
      </c>
      <c r="H3559" s="5">
        <v>0</v>
      </c>
      <c r="I3559" s="6">
        <f t="shared" si="2557"/>
        <v>2610</v>
      </c>
      <c r="J3559">
        <v>0</v>
      </c>
      <c r="K3559" s="11">
        <f t="shared" si="2558"/>
        <v>8</v>
      </c>
      <c r="L3559">
        <v>0</v>
      </c>
      <c r="M3559">
        <v>0</v>
      </c>
      <c r="N3559" s="7">
        <v>0</v>
      </c>
      <c r="O3559" s="7" t="str">
        <f t="shared" ref="O3559:Q3559" si="2596">O3459</f>
        <v>1-1,2-57</v>
      </c>
      <c r="P3559" s="5" t="str">
        <f t="shared" si="2560"/>
        <v>1-2945256</v>
      </c>
      <c r="Q3559" s="7">
        <f t="shared" si="2596"/>
        <v>0</v>
      </c>
      <c r="R3559" s="5">
        <f t="shared" si="2561"/>
        <v>1047543</v>
      </c>
      <c r="S3559" s="5">
        <v>15</v>
      </c>
      <c r="T3559" s="5">
        <v>0</v>
      </c>
      <c r="U3559">
        <f>[2]升级消耗!$N259</f>
        <v>2945256</v>
      </c>
      <c r="V3559">
        <f t="shared" si="2535"/>
        <v>1.95</v>
      </c>
      <c r="AA3559" s="5">
        <f t="shared" si="2562"/>
        <v>2610</v>
      </c>
    </row>
    <row r="3560" spans="1:27">
      <c r="A3560" s="5">
        <f t="shared" si="2554"/>
        <v>1012257</v>
      </c>
      <c r="B3560" s="5">
        <f t="shared" si="2532"/>
        <v>1012</v>
      </c>
      <c r="C3560" s="5">
        <f>VLOOKUP(B3560,[1]role!$A:$J,10,1)</f>
        <v>56</v>
      </c>
      <c r="D3560" s="5">
        <f t="shared" si="2533"/>
        <v>257</v>
      </c>
      <c r="E3560" s="10" t="s">
        <v>242</v>
      </c>
      <c r="F3560" s="5">
        <f>[2]攻击!$P262</f>
        <v>1067457</v>
      </c>
      <c r="G3560" s="5">
        <f t="shared" si="2556"/>
        <v>1369</v>
      </c>
      <c r="H3560" s="5">
        <v>0</v>
      </c>
      <c r="I3560" s="6">
        <f t="shared" si="2557"/>
        <v>2620</v>
      </c>
      <c r="J3560">
        <v>0</v>
      </c>
      <c r="K3560" s="11">
        <f t="shared" si="2558"/>
        <v>8</v>
      </c>
      <c r="L3560">
        <v>0</v>
      </c>
      <c r="M3560">
        <v>0</v>
      </c>
      <c r="N3560" s="7">
        <v>0</v>
      </c>
      <c r="O3560" s="7" t="str">
        <f t="shared" ref="O3560:Q3560" si="2597">O3460</f>
        <v>1-1,2-58</v>
      </c>
      <c r="P3560" s="5" t="str">
        <f t="shared" si="2560"/>
        <v>1-3001238</v>
      </c>
      <c r="Q3560" s="7">
        <f t="shared" si="2597"/>
        <v>0</v>
      </c>
      <c r="R3560" s="5">
        <f t="shared" si="2561"/>
        <v>1067457</v>
      </c>
      <c r="S3560" s="5">
        <v>15</v>
      </c>
      <c r="T3560" s="5">
        <v>0</v>
      </c>
      <c r="U3560">
        <f>[2]升级消耗!$N260</f>
        <v>3001238</v>
      </c>
      <c r="V3560">
        <f t="shared" si="2535"/>
        <v>1.95</v>
      </c>
      <c r="AA3560" s="5">
        <f t="shared" si="2562"/>
        <v>2620</v>
      </c>
    </row>
    <row r="3561" spans="1:27">
      <c r="A3561" s="5">
        <f t="shared" si="2554"/>
        <v>1012258</v>
      </c>
      <c r="B3561" s="5">
        <f t="shared" si="2532"/>
        <v>1012</v>
      </c>
      <c r="C3561" s="5">
        <f>VLOOKUP(B3561,[1]role!$A:$J,10,1)</f>
        <v>56</v>
      </c>
      <c r="D3561" s="5">
        <f t="shared" si="2533"/>
        <v>258</v>
      </c>
      <c r="E3561" s="10" t="s">
        <v>242</v>
      </c>
      <c r="F3561" s="5">
        <f>[2]攻击!$P263</f>
        <v>1087372</v>
      </c>
      <c r="G3561" s="5">
        <f t="shared" si="2556"/>
        <v>1374</v>
      </c>
      <c r="H3561" s="5">
        <v>0</v>
      </c>
      <c r="I3561" s="6">
        <f t="shared" si="2557"/>
        <v>2630</v>
      </c>
      <c r="J3561">
        <v>0</v>
      </c>
      <c r="K3561" s="11">
        <f t="shared" si="2558"/>
        <v>8</v>
      </c>
      <c r="L3561">
        <v>0</v>
      </c>
      <c r="M3561">
        <v>0</v>
      </c>
      <c r="N3561" s="7">
        <v>0</v>
      </c>
      <c r="O3561" s="7" t="str">
        <f t="shared" ref="O3561:Q3561" si="2598">O3461</f>
        <v>1-1,2-59</v>
      </c>
      <c r="P3561" s="5" t="str">
        <f t="shared" si="2560"/>
        <v>1-3057245</v>
      </c>
      <c r="Q3561" s="7">
        <f t="shared" si="2598"/>
        <v>0</v>
      </c>
      <c r="R3561" s="5">
        <f t="shared" si="2561"/>
        <v>1087372</v>
      </c>
      <c r="S3561" s="5">
        <v>15</v>
      </c>
      <c r="T3561" s="5">
        <v>0</v>
      </c>
      <c r="U3561">
        <f>[2]升级消耗!$N261</f>
        <v>3057245</v>
      </c>
      <c r="V3561">
        <f t="shared" si="2535"/>
        <v>1.95</v>
      </c>
      <c r="AA3561" s="5">
        <f t="shared" si="2562"/>
        <v>2630</v>
      </c>
    </row>
    <row r="3562" spans="1:27">
      <c r="A3562" s="5">
        <f t="shared" si="2554"/>
        <v>1012259</v>
      </c>
      <c r="B3562" s="5">
        <f t="shared" si="2532"/>
        <v>1012</v>
      </c>
      <c r="C3562" s="5">
        <f>VLOOKUP(B3562,[1]role!$A:$J,10,1)</f>
        <v>56</v>
      </c>
      <c r="D3562" s="5">
        <f t="shared" si="2533"/>
        <v>259</v>
      </c>
      <c r="E3562" s="10" t="s">
        <v>242</v>
      </c>
      <c r="F3562" s="5">
        <f>[2]攻击!$P264</f>
        <v>1107295</v>
      </c>
      <c r="G3562" s="5">
        <f t="shared" si="2556"/>
        <v>1379</v>
      </c>
      <c r="H3562" s="5">
        <v>0</v>
      </c>
      <c r="I3562" s="6">
        <f t="shared" si="2557"/>
        <v>2640</v>
      </c>
      <c r="J3562">
        <v>0</v>
      </c>
      <c r="K3562" s="11">
        <f t="shared" si="2558"/>
        <v>8</v>
      </c>
      <c r="L3562">
        <v>0</v>
      </c>
      <c r="M3562">
        <v>0</v>
      </c>
      <c r="N3562" s="7">
        <v>0</v>
      </c>
      <c r="O3562" s="7" t="str">
        <f t="shared" ref="O3562:Q3562" si="2599">O3462</f>
        <v>1-1,2-60</v>
      </c>
      <c r="P3562" s="5" t="str">
        <f t="shared" si="2560"/>
        <v>1-3113253</v>
      </c>
      <c r="Q3562" s="7">
        <f t="shared" si="2599"/>
        <v>0</v>
      </c>
      <c r="R3562" s="5">
        <f t="shared" si="2561"/>
        <v>1107295</v>
      </c>
      <c r="S3562" s="5">
        <v>15</v>
      </c>
      <c r="T3562" s="5">
        <v>0</v>
      </c>
      <c r="U3562">
        <f>[2]升级消耗!$N262</f>
        <v>3113253</v>
      </c>
      <c r="V3562">
        <f t="shared" si="2535"/>
        <v>1.95</v>
      </c>
      <c r="AA3562" s="5">
        <f t="shared" si="2562"/>
        <v>2640</v>
      </c>
    </row>
    <row r="3563" spans="1:27">
      <c r="A3563" s="5">
        <f t="shared" si="2554"/>
        <v>1012260</v>
      </c>
      <c r="B3563" s="5">
        <f t="shared" si="2532"/>
        <v>1012</v>
      </c>
      <c r="C3563" s="5">
        <f>VLOOKUP(B3563,[1]role!$A:$J,10,1)</f>
        <v>56</v>
      </c>
      <c r="D3563" s="5">
        <f t="shared" si="2533"/>
        <v>260</v>
      </c>
      <c r="E3563" s="10" t="s">
        <v>242</v>
      </c>
      <c r="F3563" s="5">
        <f>[2]攻击!$P265</f>
        <v>1127218</v>
      </c>
      <c r="G3563" s="5">
        <f t="shared" si="2556"/>
        <v>1384</v>
      </c>
      <c r="H3563" s="5">
        <v>0</v>
      </c>
      <c r="I3563" s="6">
        <f t="shared" si="2557"/>
        <v>2650</v>
      </c>
      <c r="J3563">
        <v>0</v>
      </c>
      <c r="K3563" s="11">
        <f t="shared" si="2558"/>
        <v>8</v>
      </c>
      <c r="L3563">
        <v>0</v>
      </c>
      <c r="M3563">
        <v>0</v>
      </c>
      <c r="N3563" s="7">
        <v>0</v>
      </c>
      <c r="O3563" s="7" t="str">
        <f t="shared" ref="O3563:Q3563" si="2600">O3463</f>
        <v>1-1,2-61</v>
      </c>
      <c r="P3563" s="5" t="str">
        <f t="shared" si="2560"/>
        <v>1-3169284</v>
      </c>
      <c r="Q3563" s="7">
        <f t="shared" si="2600"/>
        <v>0</v>
      </c>
      <c r="R3563" s="5">
        <f t="shared" si="2561"/>
        <v>1127218</v>
      </c>
      <c r="S3563" s="5">
        <v>15</v>
      </c>
      <c r="T3563" s="5">
        <v>0</v>
      </c>
      <c r="U3563">
        <f>[2]升级消耗!$N263</f>
        <v>3169284</v>
      </c>
      <c r="V3563">
        <f t="shared" si="2535"/>
        <v>1.95</v>
      </c>
      <c r="AA3563" s="5">
        <f t="shared" si="2562"/>
        <v>2650</v>
      </c>
    </row>
    <row r="3564" spans="1:27">
      <c r="A3564" s="5">
        <f t="shared" si="2554"/>
        <v>1012261</v>
      </c>
      <c r="B3564" s="5">
        <f t="shared" si="2532"/>
        <v>1012</v>
      </c>
      <c r="C3564" s="5">
        <f>VLOOKUP(B3564,[1]role!$A:$J,10,1)</f>
        <v>56</v>
      </c>
      <c r="D3564" s="5">
        <f t="shared" si="2533"/>
        <v>261</v>
      </c>
      <c r="E3564" s="10" t="s">
        <v>242</v>
      </c>
      <c r="F3564" s="5">
        <f>[2]攻击!$P266</f>
        <v>1147150</v>
      </c>
      <c r="G3564" s="5">
        <f t="shared" si="2556"/>
        <v>1390</v>
      </c>
      <c r="H3564" s="5">
        <v>0</v>
      </c>
      <c r="I3564" s="6">
        <f t="shared" si="2557"/>
        <v>2660</v>
      </c>
      <c r="J3564">
        <v>0</v>
      </c>
      <c r="K3564" s="11">
        <f t="shared" si="2558"/>
        <v>8</v>
      </c>
      <c r="L3564">
        <v>0</v>
      </c>
      <c r="M3564">
        <v>0</v>
      </c>
      <c r="N3564" s="7">
        <v>0</v>
      </c>
      <c r="O3564" s="7" t="str">
        <f t="shared" ref="O3564:Q3564" si="2601">O3464</f>
        <v>1-1,2-62</v>
      </c>
      <c r="P3564" s="5" t="str">
        <f t="shared" si="2560"/>
        <v>1-3225316</v>
      </c>
      <c r="Q3564" s="7">
        <f t="shared" si="2601"/>
        <v>0</v>
      </c>
      <c r="R3564" s="5">
        <f t="shared" si="2561"/>
        <v>1147150</v>
      </c>
      <c r="S3564" s="5">
        <v>15</v>
      </c>
      <c r="T3564" s="5">
        <v>0</v>
      </c>
      <c r="U3564">
        <f>[2]升级消耗!$N264</f>
        <v>3225316</v>
      </c>
      <c r="V3564">
        <f t="shared" si="2535"/>
        <v>1.95</v>
      </c>
      <c r="AA3564" s="5">
        <f t="shared" si="2562"/>
        <v>2660</v>
      </c>
    </row>
    <row r="3565" spans="1:27">
      <c r="A3565" s="5">
        <f t="shared" si="2554"/>
        <v>1012262</v>
      </c>
      <c r="B3565" s="5">
        <f t="shared" si="2532"/>
        <v>1012</v>
      </c>
      <c r="C3565" s="5">
        <f>VLOOKUP(B3565,[1]role!$A:$J,10,1)</f>
        <v>56</v>
      </c>
      <c r="D3565" s="5">
        <f t="shared" si="2533"/>
        <v>262</v>
      </c>
      <c r="E3565" s="10" t="s">
        <v>242</v>
      </c>
      <c r="F3565" s="5">
        <f>[2]攻击!$P267</f>
        <v>1167082</v>
      </c>
      <c r="G3565" s="5">
        <f t="shared" si="2556"/>
        <v>1395</v>
      </c>
      <c r="H3565" s="5">
        <v>0</v>
      </c>
      <c r="I3565" s="6">
        <f t="shared" si="2557"/>
        <v>2670</v>
      </c>
      <c r="J3565">
        <v>0</v>
      </c>
      <c r="K3565" s="11">
        <f t="shared" si="2558"/>
        <v>8</v>
      </c>
      <c r="L3565">
        <v>0</v>
      </c>
      <c r="M3565">
        <v>0</v>
      </c>
      <c r="N3565" s="7">
        <v>0</v>
      </c>
      <c r="O3565" s="7" t="str">
        <f t="shared" ref="O3565:Q3565" si="2602">O3465</f>
        <v>1-1,2-63</v>
      </c>
      <c r="P3565" s="5" t="str">
        <f t="shared" si="2560"/>
        <v>1-3281349</v>
      </c>
      <c r="Q3565" s="7">
        <f t="shared" si="2602"/>
        <v>0</v>
      </c>
      <c r="R3565" s="5">
        <f t="shared" si="2561"/>
        <v>1167082</v>
      </c>
      <c r="S3565" s="5">
        <v>15</v>
      </c>
      <c r="T3565" s="5">
        <v>0</v>
      </c>
      <c r="U3565">
        <f>[2]升级消耗!$N265</f>
        <v>3281349</v>
      </c>
      <c r="V3565">
        <f t="shared" si="2535"/>
        <v>1.95</v>
      </c>
      <c r="AA3565" s="5">
        <f t="shared" si="2562"/>
        <v>2670</v>
      </c>
    </row>
    <row r="3566" spans="1:27">
      <c r="A3566" s="5">
        <f t="shared" si="2554"/>
        <v>1012263</v>
      </c>
      <c r="B3566" s="5">
        <f t="shared" si="2532"/>
        <v>1012</v>
      </c>
      <c r="C3566" s="5">
        <f>VLOOKUP(B3566,[1]role!$A:$J,10,1)</f>
        <v>56</v>
      </c>
      <c r="D3566" s="5">
        <f t="shared" si="2533"/>
        <v>263</v>
      </c>
      <c r="E3566" s="10" t="s">
        <v>242</v>
      </c>
      <c r="F3566" s="5">
        <f>[2]攻击!$P268</f>
        <v>1187023</v>
      </c>
      <c r="G3566" s="5">
        <f t="shared" si="2556"/>
        <v>1400</v>
      </c>
      <c r="H3566" s="5">
        <v>0</v>
      </c>
      <c r="I3566" s="6">
        <f t="shared" si="2557"/>
        <v>2680</v>
      </c>
      <c r="J3566">
        <v>0</v>
      </c>
      <c r="K3566" s="11">
        <f t="shared" si="2558"/>
        <v>8</v>
      </c>
      <c r="L3566">
        <v>0</v>
      </c>
      <c r="M3566">
        <v>0</v>
      </c>
      <c r="N3566" s="7">
        <v>0</v>
      </c>
      <c r="O3566" s="7" t="str">
        <f t="shared" ref="O3566:Q3566" si="2603">O3466</f>
        <v>1-1,2-64</v>
      </c>
      <c r="P3566" s="5" t="str">
        <f t="shared" si="2560"/>
        <v>1-3337430</v>
      </c>
      <c r="Q3566" s="7">
        <f t="shared" si="2603"/>
        <v>0</v>
      </c>
      <c r="R3566" s="5">
        <f t="shared" si="2561"/>
        <v>1187023</v>
      </c>
      <c r="S3566" s="5">
        <v>15</v>
      </c>
      <c r="T3566" s="5">
        <v>0</v>
      </c>
      <c r="U3566">
        <f>[2]升级消耗!$N266</f>
        <v>3337430</v>
      </c>
      <c r="V3566">
        <f t="shared" si="2535"/>
        <v>1.95</v>
      </c>
      <c r="AA3566" s="5">
        <f t="shared" si="2562"/>
        <v>2680</v>
      </c>
    </row>
    <row r="3567" spans="1:27">
      <c r="A3567" s="5">
        <f t="shared" si="2554"/>
        <v>1012264</v>
      </c>
      <c r="B3567" s="5">
        <f t="shared" si="2532"/>
        <v>1012</v>
      </c>
      <c r="C3567" s="5">
        <f>VLOOKUP(B3567,[1]role!$A:$J,10,1)</f>
        <v>56</v>
      </c>
      <c r="D3567" s="5">
        <f t="shared" si="2533"/>
        <v>264</v>
      </c>
      <c r="E3567" s="10" t="s">
        <v>242</v>
      </c>
      <c r="F3567" s="5">
        <f>[2]攻击!$P269</f>
        <v>1206964</v>
      </c>
      <c r="G3567" s="5">
        <f t="shared" si="2556"/>
        <v>1405</v>
      </c>
      <c r="H3567" s="5">
        <v>0</v>
      </c>
      <c r="I3567" s="6">
        <f t="shared" si="2557"/>
        <v>2690</v>
      </c>
      <c r="J3567">
        <v>0</v>
      </c>
      <c r="K3567" s="11">
        <f t="shared" si="2558"/>
        <v>8</v>
      </c>
      <c r="L3567">
        <v>0</v>
      </c>
      <c r="M3567">
        <v>0</v>
      </c>
      <c r="N3567" s="7">
        <v>0</v>
      </c>
      <c r="O3567" s="7" t="str">
        <f t="shared" ref="O3567:Q3567" si="2604">O3467</f>
        <v>1-1,2-65</v>
      </c>
      <c r="P3567" s="5" t="str">
        <f t="shared" si="2560"/>
        <v>1-3393487</v>
      </c>
      <c r="Q3567" s="7">
        <f t="shared" si="2604"/>
        <v>0</v>
      </c>
      <c r="R3567" s="5">
        <f t="shared" si="2561"/>
        <v>1206964</v>
      </c>
      <c r="S3567" s="5">
        <v>15</v>
      </c>
      <c r="T3567" s="5">
        <v>0</v>
      </c>
      <c r="U3567">
        <f>[2]升级消耗!$N267</f>
        <v>3393487</v>
      </c>
      <c r="V3567">
        <f t="shared" si="2535"/>
        <v>1.95</v>
      </c>
      <c r="AA3567" s="5">
        <f t="shared" si="2562"/>
        <v>2690</v>
      </c>
    </row>
    <row r="3568" spans="1:27">
      <c r="A3568" s="5">
        <f t="shared" si="2554"/>
        <v>1012265</v>
      </c>
      <c r="B3568" s="5">
        <f t="shared" si="2532"/>
        <v>1012</v>
      </c>
      <c r="C3568" s="5">
        <f>VLOOKUP(B3568,[1]role!$A:$J,10,1)</f>
        <v>56</v>
      </c>
      <c r="D3568" s="5">
        <f t="shared" si="2533"/>
        <v>265</v>
      </c>
      <c r="E3568" s="10" t="s">
        <v>242</v>
      </c>
      <c r="F3568" s="5">
        <f>[2]攻击!$P270</f>
        <v>1226913</v>
      </c>
      <c r="G3568" s="5">
        <f t="shared" si="2556"/>
        <v>1410</v>
      </c>
      <c r="H3568" s="5">
        <v>0</v>
      </c>
      <c r="I3568" s="6">
        <f t="shared" si="2557"/>
        <v>2700</v>
      </c>
      <c r="J3568">
        <v>0</v>
      </c>
      <c r="K3568" s="11">
        <f t="shared" si="2558"/>
        <v>8</v>
      </c>
      <c r="L3568">
        <v>0</v>
      </c>
      <c r="M3568">
        <v>0</v>
      </c>
      <c r="N3568" s="7">
        <v>0</v>
      </c>
      <c r="O3568" s="7" t="str">
        <f t="shared" ref="O3568:Q3568" si="2605">O3468</f>
        <v>1-1,2-66</v>
      </c>
      <c r="P3568" s="5" t="str">
        <f t="shared" si="2560"/>
        <v>1-3449570</v>
      </c>
      <c r="Q3568" s="7">
        <f t="shared" si="2605"/>
        <v>0</v>
      </c>
      <c r="R3568" s="5">
        <f t="shared" si="2561"/>
        <v>1226913</v>
      </c>
      <c r="S3568" s="5">
        <v>15</v>
      </c>
      <c r="T3568" s="5">
        <v>0</v>
      </c>
      <c r="U3568">
        <f>[2]升级消耗!$N268</f>
        <v>3449570</v>
      </c>
      <c r="V3568">
        <f t="shared" si="2535"/>
        <v>1.95</v>
      </c>
      <c r="AA3568" s="5">
        <f t="shared" si="2562"/>
        <v>2700</v>
      </c>
    </row>
    <row r="3569" spans="1:27">
      <c r="A3569" s="5">
        <f t="shared" si="2554"/>
        <v>1012266</v>
      </c>
      <c r="B3569" s="5">
        <f t="shared" ref="B3569:B3632" si="2606">B3269+1</f>
        <v>1012</v>
      </c>
      <c r="C3569" s="5">
        <f>VLOOKUP(B3569,[1]role!$A:$J,10,1)</f>
        <v>56</v>
      </c>
      <c r="D3569" s="5">
        <f t="shared" ref="D3569:D3632" si="2607">D3269</f>
        <v>266</v>
      </c>
      <c r="E3569" s="10" t="s">
        <v>242</v>
      </c>
      <c r="F3569" s="5">
        <f>[2]攻击!$P271</f>
        <v>1246863</v>
      </c>
      <c r="G3569" s="5">
        <f t="shared" si="2556"/>
        <v>1415</v>
      </c>
      <c r="H3569" s="5">
        <v>0</v>
      </c>
      <c r="I3569" s="6">
        <f t="shared" si="2557"/>
        <v>2710</v>
      </c>
      <c r="J3569">
        <v>0</v>
      </c>
      <c r="K3569" s="11">
        <f t="shared" si="2558"/>
        <v>8</v>
      </c>
      <c r="L3569">
        <v>0</v>
      </c>
      <c r="M3569">
        <v>0</v>
      </c>
      <c r="N3569" s="7">
        <v>0</v>
      </c>
      <c r="O3569" s="7" t="str">
        <f t="shared" ref="O3569:Q3569" si="2608">O3469</f>
        <v>1-1,2-67</v>
      </c>
      <c r="P3569" s="5" t="str">
        <f t="shared" si="2560"/>
        <v>1-3505676</v>
      </c>
      <c r="Q3569" s="7">
        <f t="shared" si="2608"/>
        <v>0</v>
      </c>
      <c r="R3569" s="5">
        <f t="shared" si="2561"/>
        <v>1246863</v>
      </c>
      <c r="S3569" s="5">
        <v>15</v>
      </c>
      <c r="T3569" s="5">
        <v>0</v>
      </c>
      <c r="U3569">
        <f>[2]升级消耗!$N269</f>
        <v>3505676</v>
      </c>
      <c r="V3569">
        <f t="shared" ref="V3569:V3632" si="2609">V3269-0.05</f>
        <v>1.95</v>
      </c>
      <c r="AA3569" s="5">
        <f t="shared" si="2562"/>
        <v>2710</v>
      </c>
    </row>
    <row r="3570" spans="1:27">
      <c r="A3570" s="5">
        <f t="shared" si="2554"/>
        <v>1012267</v>
      </c>
      <c r="B3570" s="5">
        <f t="shared" si="2606"/>
        <v>1012</v>
      </c>
      <c r="C3570" s="5">
        <f>VLOOKUP(B3570,[1]role!$A:$J,10,1)</f>
        <v>56</v>
      </c>
      <c r="D3570" s="5">
        <f t="shared" si="2607"/>
        <v>267</v>
      </c>
      <c r="E3570" s="10" t="s">
        <v>242</v>
      </c>
      <c r="F3570" s="5">
        <f>[2]攻击!$P272</f>
        <v>1266821</v>
      </c>
      <c r="G3570" s="5">
        <f t="shared" si="2556"/>
        <v>1420</v>
      </c>
      <c r="H3570" s="5">
        <v>0</v>
      </c>
      <c r="I3570" s="6">
        <f t="shared" si="2557"/>
        <v>2720</v>
      </c>
      <c r="J3570">
        <v>0</v>
      </c>
      <c r="K3570" s="11">
        <f t="shared" si="2558"/>
        <v>8</v>
      </c>
      <c r="L3570">
        <v>0</v>
      </c>
      <c r="M3570">
        <v>0</v>
      </c>
      <c r="N3570" s="7">
        <v>0</v>
      </c>
      <c r="O3570" s="7" t="str">
        <f t="shared" ref="O3570:Q3570" si="2610">O3470</f>
        <v>1-1,2-68</v>
      </c>
      <c r="P3570" s="5" t="str">
        <f t="shared" si="2560"/>
        <v>1-3561784</v>
      </c>
      <c r="Q3570" s="7">
        <f t="shared" si="2610"/>
        <v>0</v>
      </c>
      <c r="R3570" s="5">
        <f t="shared" si="2561"/>
        <v>1266821</v>
      </c>
      <c r="S3570" s="5">
        <v>15</v>
      </c>
      <c r="T3570" s="5">
        <v>0</v>
      </c>
      <c r="U3570">
        <f>[2]升级消耗!$N270</f>
        <v>3561784</v>
      </c>
      <c r="V3570">
        <f t="shared" si="2609"/>
        <v>1.95</v>
      </c>
      <c r="AA3570" s="5">
        <f t="shared" si="2562"/>
        <v>2720</v>
      </c>
    </row>
    <row r="3571" spans="1:27">
      <c r="A3571" s="5">
        <f t="shared" si="2554"/>
        <v>1012268</v>
      </c>
      <c r="B3571" s="5">
        <f t="shared" si="2606"/>
        <v>1012</v>
      </c>
      <c r="C3571" s="5">
        <f>VLOOKUP(B3571,[1]role!$A:$J,10,1)</f>
        <v>56</v>
      </c>
      <c r="D3571" s="5">
        <f t="shared" si="2607"/>
        <v>268</v>
      </c>
      <c r="E3571" s="10" t="s">
        <v>242</v>
      </c>
      <c r="F3571" s="5">
        <f>[2]攻击!$P273</f>
        <v>1286780</v>
      </c>
      <c r="G3571" s="5">
        <f t="shared" si="2556"/>
        <v>1426</v>
      </c>
      <c r="H3571" s="5">
        <v>0</v>
      </c>
      <c r="I3571" s="6">
        <f t="shared" si="2557"/>
        <v>2730</v>
      </c>
      <c r="J3571">
        <v>0</v>
      </c>
      <c r="K3571" s="11">
        <f t="shared" si="2558"/>
        <v>8</v>
      </c>
      <c r="L3571">
        <v>0</v>
      </c>
      <c r="M3571">
        <v>0</v>
      </c>
      <c r="N3571" s="7">
        <v>0</v>
      </c>
      <c r="O3571" s="7" t="str">
        <f t="shared" ref="O3571:Q3571" si="2611">O3471</f>
        <v>1-1,2-69</v>
      </c>
      <c r="P3571" s="5" t="str">
        <f t="shared" si="2560"/>
        <v>1-3617891</v>
      </c>
      <c r="Q3571" s="7">
        <f t="shared" si="2611"/>
        <v>0</v>
      </c>
      <c r="R3571" s="5">
        <f t="shared" si="2561"/>
        <v>1286780</v>
      </c>
      <c r="S3571" s="5">
        <v>15</v>
      </c>
      <c r="T3571" s="5">
        <v>0</v>
      </c>
      <c r="U3571">
        <f>[2]升级消耗!$N271</f>
        <v>3617891</v>
      </c>
      <c r="V3571">
        <f t="shared" si="2609"/>
        <v>1.95</v>
      </c>
      <c r="AA3571" s="5">
        <f t="shared" si="2562"/>
        <v>2730</v>
      </c>
    </row>
    <row r="3572" spans="1:27">
      <c r="A3572" s="5">
        <f t="shared" si="2554"/>
        <v>1012269</v>
      </c>
      <c r="B3572" s="5">
        <f t="shared" si="2606"/>
        <v>1012</v>
      </c>
      <c r="C3572" s="5">
        <f>VLOOKUP(B3572,[1]role!$A:$J,10,1)</f>
        <v>56</v>
      </c>
      <c r="D3572" s="5">
        <f t="shared" si="2607"/>
        <v>269</v>
      </c>
      <c r="E3572" s="10" t="s">
        <v>242</v>
      </c>
      <c r="F3572" s="5">
        <f>[2]攻击!$P274</f>
        <v>1306747</v>
      </c>
      <c r="G3572" s="5">
        <f t="shared" si="2556"/>
        <v>1431</v>
      </c>
      <c r="H3572" s="5">
        <v>0</v>
      </c>
      <c r="I3572" s="6">
        <f t="shared" si="2557"/>
        <v>2740</v>
      </c>
      <c r="J3572">
        <v>0</v>
      </c>
      <c r="K3572" s="11">
        <f t="shared" si="2558"/>
        <v>8</v>
      </c>
      <c r="L3572">
        <v>0</v>
      </c>
      <c r="M3572">
        <v>0</v>
      </c>
      <c r="N3572" s="7">
        <v>0</v>
      </c>
      <c r="O3572" s="7" t="str">
        <f t="shared" ref="O3572:Q3572" si="2612">O3472</f>
        <v>1-1,2-70</v>
      </c>
      <c r="P3572" s="5" t="str">
        <f t="shared" si="2560"/>
        <v>1-3674048</v>
      </c>
      <c r="Q3572" s="7">
        <f t="shared" si="2612"/>
        <v>0</v>
      </c>
      <c r="R3572" s="5">
        <f t="shared" si="2561"/>
        <v>1306747</v>
      </c>
      <c r="S3572" s="5">
        <v>15</v>
      </c>
      <c r="T3572" s="5">
        <v>0</v>
      </c>
      <c r="U3572">
        <f>[2]升级消耗!$N272</f>
        <v>3674048</v>
      </c>
      <c r="V3572">
        <f t="shared" si="2609"/>
        <v>1.95</v>
      </c>
      <c r="AA3572" s="5">
        <f t="shared" si="2562"/>
        <v>2740</v>
      </c>
    </row>
    <row r="3573" spans="1:27">
      <c r="A3573" s="5">
        <f t="shared" si="2554"/>
        <v>1012270</v>
      </c>
      <c r="B3573" s="5">
        <f t="shared" si="2606"/>
        <v>1012</v>
      </c>
      <c r="C3573" s="5">
        <f>VLOOKUP(B3573,[1]role!$A:$J,10,1)</f>
        <v>56</v>
      </c>
      <c r="D3573" s="5">
        <f t="shared" si="2607"/>
        <v>270</v>
      </c>
      <c r="E3573" s="10" t="s">
        <v>242</v>
      </c>
      <c r="F3573" s="5">
        <f>[2]攻击!$P275</f>
        <v>1326714</v>
      </c>
      <c r="G3573" s="5">
        <f t="shared" si="2556"/>
        <v>1436</v>
      </c>
      <c r="H3573" s="5">
        <v>0</v>
      </c>
      <c r="I3573" s="6">
        <f t="shared" si="2557"/>
        <v>2750</v>
      </c>
      <c r="J3573">
        <v>0</v>
      </c>
      <c r="K3573" s="11">
        <f t="shared" si="2558"/>
        <v>8</v>
      </c>
      <c r="L3573">
        <v>0</v>
      </c>
      <c r="M3573">
        <v>0</v>
      </c>
      <c r="N3573" s="7">
        <v>0</v>
      </c>
      <c r="O3573" s="7" t="str">
        <f t="shared" ref="O3573:Q3573" si="2613">O3473</f>
        <v>1-1,2-71</v>
      </c>
      <c r="P3573" s="5" t="str">
        <f t="shared" si="2560"/>
        <v>1-3730180</v>
      </c>
      <c r="Q3573" s="7">
        <f t="shared" si="2613"/>
        <v>0</v>
      </c>
      <c r="R3573" s="5">
        <f t="shared" si="2561"/>
        <v>1326714</v>
      </c>
      <c r="S3573" s="5">
        <v>15</v>
      </c>
      <c r="T3573" s="5">
        <v>0</v>
      </c>
      <c r="U3573">
        <f>[2]升级消耗!$N273</f>
        <v>3730180</v>
      </c>
      <c r="V3573">
        <f t="shared" si="2609"/>
        <v>1.95</v>
      </c>
      <c r="AA3573" s="5">
        <f t="shared" si="2562"/>
        <v>2750</v>
      </c>
    </row>
    <row r="3574" spans="1:27">
      <c r="A3574" s="5">
        <f t="shared" si="2554"/>
        <v>1012271</v>
      </c>
      <c r="B3574" s="5">
        <f t="shared" si="2606"/>
        <v>1012</v>
      </c>
      <c r="C3574" s="5">
        <f>VLOOKUP(B3574,[1]role!$A:$J,10,1)</f>
        <v>56</v>
      </c>
      <c r="D3574" s="5">
        <f t="shared" si="2607"/>
        <v>271</v>
      </c>
      <c r="E3574" s="10" t="s">
        <v>242</v>
      </c>
      <c r="F3574" s="5">
        <f>[2]攻击!$P276</f>
        <v>1346690</v>
      </c>
      <c r="G3574" s="5">
        <f t="shared" si="2556"/>
        <v>1441</v>
      </c>
      <c r="H3574" s="5">
        <v>0</v>
      </c>
      <c r="I3574" s="6">
        <f t="shared" si="2557"/>
        <v>2760</v>
      </c>
      <c r="J3574">
        <v>0</v>
      </c>
      <c r="K3574" s="11">
        <f t="shared" si="2558"/>
        <v>8</v>
      </c>
      <c r="L3574">
        <v>0</v>
      </c>
      <c r="M3574">
        <v>0</v>
      </c>
      <c r="N3574" s="7">
        <v>0</v>
      </c>
      <c r="O3574" s="7" t="str">
        <f t="shared" ref="O3574:Q3574" si="2614">O3474</f>
        <v>1-1,2-72</v>
      </c>
      <c r="P3574" s="5" t="str">
        <f t="shared" si="2560"/>
        <v>1-3786337</v>
      </c>
      <c r="Q3574" s="7">
        <f t="shared" si="2614"/>
        <v>0</v>
      </c>
      <c r="R3574" s="5">
        <f t="shared" si="2561"/>
        <v>1346690</v>
      </c>
      <c r="S3574" s="5">
        <v>15</v>
      </c>
      <c r="T3574" s="5">
        <v>0</v>
      </c>
      <c r="U3574">
        <f>[2]升级消耗!$N274</f>
        <v>3786337</v>
      </c>
      <c r="V3574">
        <f t="shared" si="2609"/>
        <v>1.95</v>
      </c>
      <c r="AA3574" s="5">
        <f t="shared" si="2562"/>
        <v>2760</v>
      </c>
    </row>
    <row r="3575" spans="1:27">
      <c r="A3575" s="5">
        <f t="shared" si="2554"/>
        <v>1012272</v>
      </c>
      <c r="B3575" s="5">
        <f t="shared" si="2606"/>
        <v>1012</v>
      </c>
      <c r="C3575" s="5">
        <f>VLOOKUP(B3575,[1]role!$A:$J,10,1)</f>
        <v>56</v>
      </c>
      <c r="D3575" s="5">
        <f t="shared" si="2607"/>
        <v>272</v>
      </c>
      <c r="E3575" s="10" t="s">
        <v>242</v>
      </c>
      <c r="F3575" s="5">
        <f>[2]攻击!$P277</f>
        <v>1366666</v>
      </c>
      <c r="G3575" s="5">
        <f t="shared" si="2556"/>
        <v>1446</v>
      </c>
      <c r="H3575" s="5">
        <v>0</v>
      </c>
      <c r="I3575" s="6">
        <f t="shared" si="2557"/>
        <v>2770</v>
      </c>
      <c r="J3575">
        <v>0</v>
      </c>
      <c r="K3575" s="11">
        <f t="shared" si="2558"/>
        <v>8</v>
      </c>
      <c r="L3575">
        <v>0</v>
      </c>
      <c r="M3575">
        <v>0</v>
      </c>
      <c r="N3575" s="7">
        <v>0</v>
      </c>
      <c r="O3575" s="7" t="str">
        <f t="shared" ref="O3575:Q3575" si="2615">O3475</f>
        <v>1-1,2-73</v>
      </c>
      <c r="P3575" s="5" t="str">
        <f t="shared" si="2560"/>
        <v>1-3842494</v>
      </c>
      <c r="Q3575" s="7">
        <f t="shared" si="2615"/>
        <v>0</v>
      </c>
      <c r="R3575" s="5">
        <f t="shared" si="2561"/>
        <v>1366666</v>
      </c>
      <c r="S3575" s="5">
        <v>15</v>
      </c>
      <c r="T3575" s="5">
        <v>0</v>
      </c>
      <c r="U3575">
        <f>[2]升级消耗!$N275</f>
        <v>3842494</v>
      </c>
      <c r="V3575">
        <f t="shared" si="2609"/>
        <v>1.95</v>
      </c>
      <c r="AA3575" s="5">
        <f t="shared" si="2562"/>
        <v>2770</v>
      </c>
    </row>
    <row r="3576" spans="1:27">
      <c r="A3576" s="5">
        <f t="shared" si="2554"/>
        <v>1012273</v>
      </c>
      <c r="B3576" s="5">
        <f t="shared" si="2606"/>
        <v>1012</v>
      </c>
      <c r="C3576" s="5">
        <f>VLOOKUP(B3576,[1]role!$A:$J,10,1)</f>
        <v>56</v>
      </c>
      <c r="D3576" s="5">
        <f t="shared" si="2607"/>
        <v>273</v>
      </c>
      <c r="E3576" s="10" t="s">
        <v>242</v>
      </c>
      <c r="F3576" s="5">
        <f>[2]攻击!$P278</f>
        <v>1386651</v>
      </c>
      <c r="G3576" s="5">
        <f t="shared" si="2556"/>
        <v>1451</v>
      </c>
      <c r="H3576" s="5">
        <v>0</v>
      </c>
      <c r="I3576" s="6">
        <f t="shared" si="2557"/>
        <v>2780</v>
      </c>
      <c r="J3576">
        <v>0</v>
      </c>
      <c r="K3576" s="11">
        <f t="shared" si="2558"/>
        <v>8</v>
      </c>
      <c r="L3576">
        <v>0</v>
      </c>
      <c r="M3576">
        <v>0</v>
      </c>
      <c r="N3576" s="7">
        <v>0</v>
      </c>
      <c r="O3576" s="7" t="str">
        <f t="shared" ref="O3576:Q3576" si="2616">O3476</f>
        <v>1-1,2-74</v>
      </c>
      <c r="P3576" s="5" t="str">
        <f t="shared" si="2560"/>
        <v>1-3898701</v>
      </c>
      <c r="Q3576" s="7">
        <f t="shared" si="2616"/>
        <v>0</v>
      </c>
      <c r="R3576" s="5">
        <f t="shared" si="2561"/>
        <v>1386651</v>
      </c>
      <c r="S3576" s="5">
        <v>15</v>
      </c>
      <c r="T3576" s="5">
        <v>0</v>
      </c>
      <c r="U3576">
        <f>[2]升级消耗!$N276</f>
        <v>3898701</v>
      </c>
      <c r="V3576">
        <f t="shared" si="2609"/>
        <v>1.95</v>
      </c>
      <c r="AA3576" s="5">
        <f t="shared" si="2562"/>
        <v>2780</v>
      </c>
    </row>
    <row r="3577" spans="1:27">
      <c r="A3577" s="5">
        <f t="shared" si="2554"/>
        <v>1012274</v>
      </c>
      <c r="B3577" s="5">
        <f t="shared" si="2606"/>
        <v>1012</v>
      </c>
      <c r="C3577" s="5">
        <f>VLOOKUP(B3577,[1]role!$A:$J,10,1)</f>
        <v>56</v>
      </c>
      <c r="D3577" s="5">
        <f t="shared" si="2607"/>
        <v>274</v>
      </c>
      <c r="E3577" s="10" t="s">
        <v>242</v>
      </c>
      <c r="F3577" s="5">
        <f>[2]攻击!$P279</f>
        <v>1406636</v>
      </c>
      <c r="G3577" s="5">
        <f t="shared" si="2556"/>
        <v>1456</v>
      </c>
      <c r="H3577" s="5">
        <v>0</v>
      </c>
      <c r="I3577" s="6">
        <f t="shared" si="2557"/>
        <v>2790</v>
      </c>
      <c r="J3577">
        <v>0</v>
      </c>
      <c r="K3577" s="11">
        <f t="shared" si="2558"/>
        <v>8</v>
      </c>
      <c r="L3577">
        <v>0</v>
      </c>
      <c r="M3577">
        <v>0</v>
      </c>
      <c r="N3577" s="7">
        <v>0</v>
      </c>
      <c r="O3577" s="7" t="str">
        <f t="shared" ref="O3577:Q3577" si="2617">O3477</f>
        <v>1-1,2-75</v>
      </c>
      <c r="P3577" s="5" t="str">
        <f t="shared" si="2560"/>
        <v>1-3954883</v>
      </c>
      <c r="Q3577" s="7">
        <f t="shared" si="2617"/>
        <v>0</v>
      </c>
      <c r="R3577" s="5">
        <f t="shared" si="2561"/>
        <v>1406636</v>
      </c>
      <c r="S3577" s="5">
        <v>15</v>
      </c>
      <c r="T3577" s="5">
        <v>0</v>
      </c>
      <c r="U3577">
        <f>[2]升级消耗!$N277</f>
        <v>3954883</v>
      </c>
      <c r="V3577">
        <f t="shared" si="2609"/>
        <v>1.95</v>
      </c>
      <c r="AA3577" s="5">
        <f t="shared" si="2562"/>
        <v>2790</v>
      </c>
    </row>
    <row r="3578" spans="1:27">
      <c r="A3578" s="5">
        <f t="shared" si="2554"/>
        <v>1012275</v>
      </c>
      <c r="B3578" s="5">
        <f t="shared" si="2606"/>
        <v>1012</v>
      </c>
      <c r="C3578" s="5">
        <f>VLOOKUP(B3578,[1]role!$A:$J,10,1)</f>
        <v>56</v>
      </c>
      <c r="D3578" s="5">
        <f t="shared" si="2607"/>
        <v>275</v>
      </c>
      <c r="E3578" s="10" t="s">
        <v>242</v>
      </c>
      <c r="F3578" s="5">
        <f>[2]攻击!$P280</f>
        <v>1426629</v>
      </c>
      <c r="G3578" s="5">
        <f t="shared" si="2556"/>
        <v>1461</v>
      </c>
      <c r="H3578" s="5">
        <v>0</v>
      </c>
      <c r="I3578" s="6">
        <f t="shared" si="2557"/>
        <v>2800</v>
      </c>
      <c r="J3578">
        <v>0</v>
      </c>
      <c r="K3578" s="11">
        <f t="shared" si="2558"/>
        <v>8</v>
      </c>
      <c r="L3578">
        <v>0</v>
      </c>
      <c r="M3578">
        <v>0</v>
      </c>
      <c r="N3578" s="7">
        <v>0</v>
      </c>
      <c r="O3578" s="7" t="str">
        <f t="shared" ref="O3578:Q3578" si="2618">O3478</f>
        <v>1-1,2-76</v>
      </c>
      <c r="P3578" s="5" t="str">
        <f t="shared" si="2560"/>
        <v>1-4011090</v>
      </c>
      <c r="Q3578" s="7">
        <f t="shared" si="2618"/>
        <v>0</v>
      </c>
      <c r="R3578" s="5">
        <f t="shared" si="2561"/>
        <v>1426629</v>
      </c>
      <c r="S3578" s="5">
        <v>15</v>
      </c>
      <c r="T3578" s="5">
        <v>0</v>
      </c>
      <c r="U3578">
        <f>[2]升级消耗!$N278</f>
        <v>4011090</v>
      </c>
      <c r="V3578">
        <f t="shared" si="2609"/>
        <v>1.95</v>
      </c>
      <c r="AA3578" s="5">
        <f t="shared" si="2562"/>
        <v>2800</v>
      </c>
    </row>
    <row r="3579" spans="1:27">
      <c r="A3579" s="5">
        <f t="shared" si="2554"/>
        <v>1012276</v>
      </c>
      <c r="B3579" s="5">
        <f t="shared" si="2606"/>
        <v>1012</v>
      </c>
      <c r="C3579" s="5">
        <f>VLOOKUP(B3579,[1]role!$A:$J,10,1)</f>
        <v>56</v>
      </c>
      <c r="D3579" s="5">
        <f t="shared" si="2607"/>
        <v>276</v>
      </c>
      <c r="E3579" s="10" t="s">
        <v>242</v>
      </c>
      <c r="F3579" s="5">
        <f>[2]攻击!$P281</f>
        <v>1456620</v>
      </c>
      <c r="G3579" s="5">
        <f t="shared" si="2556"/>
        <v>1467</v>
      </c>
      <c r="H3579" s="5">
        <v>0</v>
      </c>
      <c r="I3579" s="6">
        <f t="shared" si="2557"/>
        <v>2810</v>
      </c>
      <c r="J3579">
        <v>0</v>
      </c>
      <c r="K3579" s="11">
        <f t="shared" si="2558"/>
        <v>8</v>
      </c>
      <c r="L3579">
        <v>0</v>
      </c>
      <c r="M3579">
        <v>0</v>
      </c>
      <c r="N3579" s="7">
        <v>0</v>
      </c>
      <c r="O3579" s="7" t="str">
        <f t="shared" ref="O3579:Q3579" si="2619">O3479</f>
        <v>1-1,2-77</v>
      </c>
      <c r="P3579" s="5" t="str">
        <f t="shared" si="2560"/>
        <v>1-4095413</v>
      </c>
      <c r="Q3579" s="7">
        <f t="shared" si="2619"/>
        <v>0</v>
      </c>
      <c r="R3579" s="5">
        <f t="shared" si="2561"/>
        <v>1456620</v>
      </c>
      <c r="S3579" s="5">
        <v>15</v>
      </c>
      <c r="T3579" s="5">
        <v>0</v>
      </c>
      <c r="U3579">
        <f>[2]升级消耗!$N279</f>
        <v>4095413</v>
      </c>
      <c r="V3579">
        <f t="shared" si="2609"/>
        <v>1.95</v>
      </c>
      <c r="AA3579" s="5">
        <f t="shared" si="2562"/>
        <v>2810</v>
      </c>
    </row>
    <row r="3580" spans="1:27">
      <c r="A3580" s="5">
        <f t="shared" si="2554"/>
        <v>1012277</v>
      </c>
      <c r="B3580" s="5">
        <f t="shared" si="2606"/>
        <v>1012</v>
      </c>
      <c r="C3580" s="5">
        <f>VLOOKUP(B3580,[1]role!$A:$J,10,1)</f>
        <v>56</v>
      </c>
      <c r="D3580" s="5">
        <f t="shared" si="2607"/>
        <v>277</v>
      </c>
      <c r="E3580" s="10" t="s">
        <v>242</v>
      </c>
      <c r="F3580" s="5">
        <f>[2]攻击!$P282</f>
        <v>1486610</v>
      </c>
      <c r="G3580" s="5">
        <f t="shared" si="2556"/>
        <v>1472</v>
      </c>
      <c r="H3580" s="5">
        <v>0</v>
      </c>
      <c r="I3580" s="6">
        <f t="shared" si="2557"/>
        <v>2820</v>
      </c>
      <c r="J3580">
        <v>0</v>
      </c>
      <c r="K3580" s="11">
        <f t="shared" si="2558"/>
        <v>8</v>
      </c>
      <c r="L3580">
        <v>0</v>
      </c>
      <c r="M3580">
        <v>0</v>
      </c>
      <c r="N3580" s="7">
        <v>0</v>
      </c>
      <c r="O3580" s="7" t="str">
        <f t="shared" ref="O3580:Q3580" si="2620">O3480</f>
        <v>1-1,2-78</v>
      </c>
      <c r="P3580" s="5" t="str">
        <f t="shared" si="2560"/>
        <v>1-4179736</v>
      </c>
      <c r="Q3580" s="7">
        <f t="shared" si="2620"/>
        <v>0</v>
      </c>
      <c r="R3580" s="5">
        <f t="shared" si="2561"/>
        <v>1486610</v>
      </c>
      <c r="S3580" s="5">
        <v>15</v>
      </c>
      <c r="T3580" s="5">
        <v>0</v>
      </c>
      <c r="U3580">
        <f>[2]升级消耗!$N280</f>
        <v>4179736</v>
      </c>
      <c r="V3580">
        <f t="shared" si="2609"/>
        <v>1.95</v>
      </c>
      <c r="AA3580" s="5">
        <f t="shared" si="2562"/>
        <v>2820</v>
      </c>
    </row>
    <row r="3581" spans="1:27">
      <c r="A3581" s="5">
        <f t="shared" si="2554"/>
        <v>1012278</v>
      </c>
      <c r="B3581" s="5">
        <f t="shared" si="2606"/>
        <v>1012</v>
      </c>
      <c r="C3581" s="5">
        <f>VLOOKUP(B3581,[1]role!$A:$J,10,1)</f>
        <v>56</v>
      </c>
      <c r="D3581" s="5">
        <f t="shared" si="2607"/>
        <v>278</v>
      </c>
      <c r="E3581" s="10" t="s">
        <v>242</v>
      </c>
      <c r="F3581" s="5">
        <f>[2]攻击!$P283</f>
        <v>1516609</v>
      </c>
      <c r="G3581" s="5">
        <f t="shared" si="2556"/>
        <v>1477</v>
      </c>
      <c r="H3581" s="5">
        <v>0</v>
      </c>
      <c r="I3581" s="6">
        <f t="shared" si="2557"/>
        <v>2830</v>
      </c>
      <c r="J3581">
        <v>0</v>
      </c>
      <c r="K3581" s="11">
        <f t="shared" si="2558"/>
        <v>8</v>
      </c>
      <c r="L3581">
        <v>0</v>
      </c>
      <c r="M3581">
        <v>0</v>
      </c>
      <c r="N3581" s="7">
        <v>0</v>
      </c>
      <c r="O3581" s="7" t="str">
        <f t="shared" ref="O3581:Q3581" si="2621">O3481</f>
        <v>1-1,2-79</v>
      </c>
      <c r="P3581" s="5" t="str">
        <f t="shared" si="2560"/>
        <v>1-4264084</v>
      </c>
      <c r="Q3581" s="7">
        <f t="shared" si="2621"/>
        <v>0</v>
      </c>
      <c r="R3581" s="5">
        <f t="shared" si="2561"/>
        <v>1516609</v>
      </c>
      <c r="S3581" s="5">
        <v>15</v>
      </c>
      <c r="T3581" s="5">
        <v>0</v>
      </c>
      <c r="U3581">
        <f>[2]升级消耗!$N281</f>
        <v>4264084</v>
      </c>
      <c r="V3581">
        <f t="shared" si="2609"/>
        <v>1.95</v>
      </c>
      <c r="AA3581" s="5">
        <f t="shared" si="2562"/>
        <v>2830</v>
      </c>
    </row>
    <row r="3582" spans="1:27">
      <c r="A3582" s="5">
        <f t="shared" si="2554"/>
        <v>1012279</v>
      </c>
      <c r="B3582" s="5">
        <f t="shared" si="2606"/>
        <v>1012</v>
      </c>
      <c r="C3582" s="5">
        <f>VLOOKUP(B3582,[1]role!$A:$J,10,1)</f>
        <v>56</v>
      </c>
      <c r="D3582" s="5">
        <f t="shared" si="2607"/>
        <v>279</v>
      </c>
      <c r="E3582" s="10" t="s">
        <v>242</v>
      </c>
      <c r="F3582" s="5">
        <f>[2]攻击!$P284</f>
        <v>1546608</v>
      </c>
      <c r="G3582" s="5">
        <f t="shared" si="2556"/>
        <v>1482</v>
      </c>
      <c r="H3582" s="5">
        <v>0</v>
      </c>
      <c r="I3582" s="6">
        <f t="shared" si="2557"/>
        <v>2840</v>
      </c>
      <c r="J3582">
        <v>0</v>
      </c>
      <c r="K3582" s="11">
        <f t="shared" si="2558"/>
        <v>8</v>
      </c>
      <c r="L3582">
        <v>0</v>
      </c>
      <c r="M3582">
        <v>0</v>
      </c>
      <c r="N3582" s="7">
        <v>0</v>
      </c>
      <c r="O3582" s="7" t="str">
        <f t="shared" ref="O3582:Q3582" si="2622">O3482</f>
        <v>1-1,2-80</v>
      </c>
      <c r="P3582" s="5" t="str">
        <f t="shared" si="2560"/>
        <v>1-4348432</v>
      </c>
      <c r="Q3582" s="7">
        <f t="shared" si="2622"/>
        <v>0</v>
      </c>
      <c r="R3582" s="5">
        <f t="shared" si="2561"/>
        <v>1546608</v>
      </c>
      <c r="S3582" s="5">
        <v>15</v>
      </c>
      <c r="T3582" s="5">
        <v>0</v>
      </c>
      <c r="U3582">
        <f>[2]升级消耗!$N282</f>
        <v>4348432</v>
      </c>
      <c r="V3582">
        <f t="shared" si="2609"/>
        <v>1.95</v>
      </c>
      <c r="AA3582" s="5">
        <f t="shared" si="2562"/>
        <v>2840</v>
      </c>
    </row>
    <row r="3583" spans="1:27">
      <c r="A3583" s="5">
        <f t="shared" si="2554"/>
        <v>1012280</v>
      </c>
      <c r="B3583" s="5">
        <f t="shared" si="2606"/>
        <v>1012</v>
      </c>
      <c r="C3583" s="5">
        <f>VLOOKUP(B3583,[1]role!$A:$J,10,1)</f>
        <v>56</v>
      </c>
      <c r="D3583" s="5">
        <f t="shared" si="2607"/>
        <v>280</v>
      </c>
      <c r="E3583" s="10" t="s">
        <v>242</v>
      </c>
      <c r="F3583" s="5">
        <f>[2]攻击!$P285</f>
        <v>1576616</v>
      </c>
      <c r="G3583" s="5">
        <f t="shared" si="2556"/>
        <v>1487</v>
      </c>
      <c r="H3583" s="5">
        <v>0</v>
      </c>
      <c r="I3583" s="6">
        <f t="shared" si="2557"/>
        <v>2850</v>
      </c>
      <c r="J3583">
        <v>0</v>
      </c>
      <c r="K3583" s="11">
        <f t="shared" si="2558"/>
        <v>8</v>
      </c>
      <c r="L3583">
        <v>0</v>
      </c>
      <c r="M3583">
        <v>0</v>
      </c>
      <c r="N3583" s="7">
        <v>0</v>
      </c>
      <c r="O3583" s="7" t="str">
        <f t="shared" ref="O3583:Q3583" si="2623">O3483</f>
        <v>1-1,2-81</v>
      </c>
      <c r="P3583" s="5" t="str">
        <f t="shared" si="2560"/>
        <v>1-4432805</v>
      </c>
      <c r="Q3583" s="7">
        <f t="shared" si="2623"/>
        <v>0</v>
      </c>
      <c r="R3583" s="5">
        <f t="shared" si="2561"/>
        <v>1576616</v>
      </c>
      <c r="S3583" s="5">
        <v>15</v>
      </c>
      <c r="T3583" s="5">
        <v>0</v>
      </c>
      <c r="U3583">
        <f>[2]升级消耗!$N283</f>
        <v>4432805</v>
      </c>
      <c r="V3583">
        <f t="shared" si="2609"/>
        <v>1.95</v>
      </c>
      <c r="AA3583" s="5">
        <f t="shared" si="2562"/>
        <v>2850</v>
      </c>
    </row>
    <row r="3584" spans="1:27">
      <c r="A3584" s="5">
        <f t="shared" si="2554"/>
        <v>1012281</v>
      </c>
      <c r="B3584" s="5">
        <f t="shared" si="2606"/>
        <v>1012</v>
      </c>
      <c r="C3584" s="5">
        <f>VLOOKUP(B3584,[1]role!$A:$J,10,1)</f>
        <v>56</v>
      </c>
      <c r="D3584" s="5">
        <f t="shared" si="2607"/>
        <v>281</v>
      </c>
      <c r="E3584" s="10" t="s">
        <v>242</v>
      </c>
      <c r="F3584" s="5">
        <f>[2]攻击!$P286</f>
        <v>1606624</v>
      </c>
      <c r="G3584" s="5">
        <f t="shared" si="2556"/>
        <v>1492</v>
      </c>
      <c r="H3584" s="5">
        <v>0</v>
      </c>
      <c r="I3584" s="6">
        <f t="shared" si="2557"/>
        <v>2860</v>
      </c>
      <c r="J3584">
        <v>0</v>
      </c>
      <c r="K3584" s="11">
        <f t="shared" si="2558"/>
        <v>8</v>
      </c>
      <c r="L3584">
        <v>0</v>
      </c>
      <c r="M3584">
        <v>0</v>
      </c>
      <c r="N3584" s="7">
        <v>0</v>
      </c>
      <c r="O3584" s="7" t="str">
        <f t="shared" ref="O3584:Q3584" si="2624">O3484</f>
        <v>1-1,2-82</v>
      </c>
      <c r="P3584" s="5" t="str">
        <f t="shared" si="2560"/>
        <v>1-4517178</v>
      </c>
      <c r="Q3584" s="7">
        <f t="shared" si="2624"/>
        <v>0</v>
      </c>
      <c r="R3584" s="5">
        <f t="shared" si="2561"/>
        <v>1606624</v>
      </c>
      <c r="S3584" s="5">
        <v>15</v>
      </c>
      <c r="T3584" s="5">
        <v>0</v>
      </c>
      <c r="U3584">
        <f>[2]升级消耗!$N284</f>
        <v>4517178</v>
      </c>
      <c r="V3584">
        <f t="shared" si="2609"/>
        <v>1.95</v>
      </c>
      <c r="AA3584" s="5">
        <f t="shared" si="2562"/>
        <v>2860</v>
      </c>
    </row>
    <row r="3585" spans="1:27">
      <c r="A3585" s="5">
        <f t="shared" si="2554"/>
        <v>1012282</v>
      </c>
      <c r="B3585" s="5">
        <f t="shared" si="2606"/>
        <v>1012</v>
      </c>
      <c r="C3585" s="5">
        <f>VLOOKUP(B3585,[1]role!$A:$J,10,1)</f>
        <v>56</v>
      </c>
      <c r="D3585" s="5">
        <f t="shared" si="2607"/>
        <v>282</v>
      </c>
      <c r="E3585" s="10" t="s">
        <v>242</v>
      </c>
      <c r="F3585" s="5">
        <f>[2]攻击!$P287</f>
        <v>1636641</v>
      </c>
      <c r="G3585" s="5">
        <f t="shared" si="2556"/>
        <v>1497</v>
      </c>
      <c r="H3585" s="5">
        <v>0</v>
      </c>
      <c r="I3585" s="6">
        <f t="shared" si="2557"/>
        <v>2870</v>
      </c>
      <c r="J3585">
        <v>0</v>
      </c>
      <c r="K3585" s="11">
        <f t="shared" si="2558"/>
        <v>8</v>
      </c>
      <c r="L3585">
        <v>0</v>
      </c>
      <c r="M3585">
        <v>0</v>
      </c>
      <c r="N3585" s="7">
        <v>0</v>
      </c>
      <c r="O3585" s="7" t="str">
        <f t="shared" ref="O3585:Q3585" si="2625">O3485</f>
        <v>1-1,2-83</v>
      </c>
      <c r="P3585" s="5" t="str">
        <f t="shared" si="2560"/>
        <v>1-4601576</v>
      </c>
      <c r="Q3585" s="7">
        <f t="shared" si="2625"/>
        <v>0</v>
      </c>
      <c r="R3585" s="5">
        <f t="shared" si="2561"/>
        <v>1636641</v>
      </c>
      <c r="S3585" s="5">
        <v>15</v>
      </c>
      <c r="T3585" s="5">
        <v>0</v>
      </c>
      <c r="U3585">
        <f>[2]升级消耗!$N285</f>
        <v>4601576</v>
      </c>
      <c r="V3585">
        <f t="shared" si="2609"/>
        <v>1.95</v>
      </c>
      <c r="AA3585" s="5">
        <f t="shared" si="2562"/>
        <v>2870</v>
      </c>
    </row>
    <row r="3586" spans="1:27">
      <c r="A3586" s="5">
        <f t="shared" si="2554"/>
        <v>1012283</v>
      </c>
      <c r="B3586" s="5">
        <f t="shared" si="2606"/>
        <v>1012</v>
      </c>
      <c r="C3586" s="5">
        <f>VLOOKUP(B3586,[1]role!$A:$J,10,1)</f>
        <v>56</v>
      </c>
      <c r="D3586" s="5">
        <f t="shared" si="2607"/>
        <v>283</v>
      </c>
      <c r="E3586" s="10" t="s">
        <v>242</v>
      </c>
      <c r="F3586" s="5">
        <f>[2]攻击!$P288</f>
        <v>1666658</v>
      </c>
      <c r="G3586" s="5">
        <f t="shared" si="2556"/>
        <v>1502</v>
      </c>
      <c r="H3586" s="5">
        <v>0</v>
      </c>
      <c r="I3586" s="6">
        <f t="shared" si="2557"/>
        <v>2880</v>
      </c>
      <c r="J3586">
        <v>0</v>
      </c>
      <c r="K3586" s="11">
        <f t="shared" si="2558"/>
        <v>8</v>
      </c>
      <c r="L3586">
        <v>0</v>
      </c>
      <c r="M3586">
        <v>0</v>
      </c>
      <c r="N3586" s="7">
        <v>0</v>
      </c>
      <c r="O3586" s="7" t="str">
        <f t="shared" ref="O3586:Q3586" si="2626">O3486</f>
        <v>1-1,2-84</v>
      </c>
      <c r="P3586" s="5" t="str">
        <f t="shared" si="2560"/>
        <v>1-4685974</v>
      </c>
      <c r="Q3586" s="7">
        <f t="shared" si="2626"/>
        <v>0</v>
      </c>
      <c r="R3586" s="5">
        <f t="shared" si="2561"/>
        <v>1666658</v>
      </c>
      <c r="S3586" s="5">
        <v>15</v>
      </c>
      <c r="T3586" s="5">
        <v>0</v>
      </c>
      <c r="U3586">
        <f>[2]升级消耗!$N286</f>
        <v>4685974</v>
      </c>
      <c r="V3586">
        <f t="shared" si="2609"/>
        <v>1.95</v>
      </c>
      <c r="AA3586" s="5">
        <f t="shared" si="2562"/>
        <v>2880</v>
      </c>
    </row>
    <row r="3587" spans="1:27">
      <c r="A3587" s="5">
        <f t="shared" si="2554"/>
        <v>1012284</v>
      </c>
      <c r="B3587" s="5">
        <f t="shared" si="2606"/>
        <v>1012</v>
      </c>
      <c r="C3587" s="5">
        <f>VLOOKUP(B3587,[1]role!$A:$J,10,1)</f>
        <v>56</v>
      </c>
      <c r="D3587" s="5">
        <f t="shared" si="2607"/>
        <v>284</v>
      </c>
      <c r="E3587" s="10" t="s">
        <v>242</v>
      </c>
      <c r="F3587" s="5">
        <f>[2]攻击!$P289</f>
        <v>1696684</v>
      </c>
      <c r="G3587" s="5">
        <f t="shared" si="2556"/>
        <v>1508</v>
      </c>
      <c r="H3587" s="5">
        <v>0</v>
      </c>
      <c r="I3587" s="6">
        <f t="shared" si="2557"/>
        <v>2890</v>
      </c>
      <c r="J3587">
        <v>0</v>
      </c>
      <c r="K3587" s="11">
        <f t="shared" si="2558"/>
        <v>8</v>
      </c>
      <c r="L3587">
        <v>0</v>
      </c>
      <c r="M3587">
        <v>0</v>
      </c>
      <c r="N3587" s="7">
        <v>0</v>
      </c>
      <c r="O3587" s="7" t="str">
        <f t="shared" ref="O3587:Q3587" si="2627">O3487</f>
        <v>1-1,2-85</v>
      </c>
      <c r="P3587" s="5" t="str">
        <f t="shared" si="2560"/>
        <v>1-4770372</v>
      </c>
      <c r="Q3587" s="7">
        <f t="shared" si="2627"/>
        <v>0</v>
      </c>
      <c r="R3587" s="5">
        <f t="shared" si="2561"/>
        <v>1696684</v>
      </c>
      <c r="S3587" s="5">
        <v>15</v>
      </c>
      <c r="T3587" s="5">
        <v>0</v>
      </c>
      <c r="U3587">
        <f>[2]升级消耗!$N287</f>
        <v>4770372</v>
      </c>
      <c r="V3587">
        <f t="shared" si="2609"/>
        <v>1.95</v>
      </c>
      <c r="AA3587" s="5">
        <f t="shared" si="2562"/>
        <v>2890</v>
      </c>
    </row>
    <row r="3588" spans="1:27">
      <c r="A3588" s="5">
        <f t="shared" ref="A3588:A3651" si="2628">A3288+1000</f>
        <v>1012285</v>
      </c>
      <c r="B3588" s="5">
        <f t="shared" si="2606"/>
        <v>1012</v>
      </c>
      <c r="C3588" s="5">
        <f>VLOOKUP(B3588,[1]role!$A:$J,10,1)</f>
        <v>56</v>
      </c>
      <c r="D3588" s="5">
        <f t="shared" si="2607"/>
        <v>285</v>
      </c>
      <c r="E3588" s="10" t="s">
        <v>242</v>
      </c>
      <c r="F3588" s="5">
        <f>[2]攻击!$P290</f>
        <v>1726709</v>
      </c>
      <c r="G3588" s="5">
        <f t="shared" si="2556"/>
        <v>1513</v>
      </c>
      <c r="H3588" s="5">
        <v>0</v>
      </c>
      <c r="I3588" s="6">
        <f t="shared" si="2557"/>
        <v>2900</v>
      </c>
      <c r="J3588">
        <v>0</v>
      </c>
      <c r="K3588" s="11">
        <f t="shared" si="2558"/>
        <v>8</v>
      </c>
      <c r="L3588">
        <v>0</v>
      </c>
      <c r="M3588">
        <v>0</v>
      </c>
      <c r="N3588" s="7">
        <v>0</v>
      </c>
      <c r="O3588" s="7" t="str">
        <f t="shared" ref="O3588:Q3588" si="2629">O3488</f>
        <v>1-1,2-86</v>
      </c>
      <c r="P3588" s="5" t="str">
        <f t="shared" si="2560"/>
        <v>1-4854795</v>
      </c>
      <c r="Q3588" s="7">
        <f t="shared" si="2629"/>
        <v>0</v>
      </c>
      <c r="R3588" s="5">
        <f t="shared" si="2561"/>
        <v>1726709</v>
      </c>
      <c r="S3588" s="5">
        <v>15</v>
      </c>
      <c r="T3588" s="5">
        <v>0</v>
      </c>
      <c r="U3588">
        <f>[2]升级消耗!$N288</f>
        <v>4854795</v>
      </c>
      <c r="V3588">
        <f t="shared" si="2609"/>
        <v>1.95</v>
      </c>
      <c r="AA3588" s="5">
        <f t="shared" si="2562"/>
        <v>2900</v>
      </c>
    </row>
    <row r="3589" spans="1:27">
      <c r="A3589" s="5">
        <f t="shared" si="2628"/>
        <v>1012286</v>
      </c>
      <c r="B3589" s="5">
        <f t="shared" si="2606"/>
        <v>1012</v>
      </c>
      <c r="C3589" s="5">
        <f>VLOOKUP(B3589,[1]role!$A:$J,10,1)</f>
        <v>56</v>
      </c>
      <c r="D3589" s="5">
        <f t="shared" si="2607"/>
        <v>286</v>
      </c>
      <c r="E3589" s="10" t="s">
        <v>242</v>
      </c>
      <c r="F3589" s="5">
        <f>[2]攻击!$P291</f>
        <v>1756744</v>
      </c>
      <c r="G3589" s="5">
        <f t="shared" ref="G3589:G3652" si="2630">INT(I3589/V3589)+26</f>
        <v>1518</v>
      </c>
      <c r="H3589" s="5">
        <v>0</v>
      </c>
      <c r="I3589" s="6">
        <f t="shared" ref="I3589:I3652" si="2631">INT(AA3589)</f>
        <v>2910</v>
      </c>
      <c r="J3589">
        <v>0</v>
      </c>
      <c r="K3589" s="11">
        <f t="shared" ref="K3589:K3652" si="2632">IF(B3589=2008,10,IF(B3589&gt;3000,10,IF(B3589&gt;2000,5,8)))</f>
        <v>8</v>
      </c>
      <c r="L3589">
        <v>0</v>
      </c>
      <c r="M3589">
        <v>0</v>
      </c>
      <c r="N3589" s="7">
        <v>0</v>
      </c>
      <c r="O3589" s="7" t="str">
        <f t="shared" ref="O3589:Q3589" si="2633">O3489</f>
        <v>1-1,2-87</v>
      </c>
      <c r="P3589" s="5" t="str">
        <f t="shared" ref="P3589:P3652" si="2634">"1-"&amp;U3589</f>
        <v>1-4939243</v>
      </c>
      <c r="Q3589" s="7">
        <f t="shared" si="2633"/>
        <v>0</v>
      </c>
      <c r="R3589" s="5">
        <f t="shared" ref="R3589:R3652" si="2635">F3589</f>
        <v>1756744</v>
      </c>
      <c r="S3589" s="5">
        <v>15</v>
      </c>
      <c r="T3589" s="5">
        <v>0</v>
      </c>
      <c r="U3589">
        <f>[2]升级消耗!$N289</f>
        <v>4939243</v>
      </c>
      <c r="V3589">
        <f t="shared" si="2609"/>
        <v>1.95</v>
      </c>
      <c r="AA3589" s="5">
        <f t="shared" ref="AA3589:AA3652" si="2636">50+D3589*10</f>
        <v>2910</v>
      </c>
    </row>
    <row r="3590" spans="1:27">
      <c r="A3590" s="5">
        <f t="shared" si="2628"/>
        <v>1012287</v>
      </c>
      <c r="B3590" s="5">
        <f t="shared" si="2606"/>
        <v>1012</v>
      </c>
      <c r="C3590" s="5">
        <f>VLOOKUP(B3590,[1]role!$A:$J,10,1)</f>
        <v>56</v>
      </c>
      <c r="D3590" s="5">
        <f t="shared" si="2607"/>
        <v>287</v>
      </c>
      <c r="E3590" s="10" t="s">
        <v>242</v>
      </c>
      <c r="F3590" s="5">
        <f>[2]攻击!$P292</f>
        <v>1786778</v>
      </c>
      <c r="G3590" s="5">
        <f t="shared" si="2630"/>
        <v>1523</v>
      </c>
      <c r="H3590" s="5">
        <v>0</v>
      </c>
      <c r="I3590" s="6">
        <f t="shared" si="2631"/>
        <v>2920</v>
      </c>
      <c r="J3590">
        <v>0</v>
      </c>
      <c r="K3590" s="11">
        <f t="shared" si="2632"/>
        <v>8</v>
      </c>
      <c r="L3590">
        <v>0</v>
      </c>
      <c r="M3590">
        <v>0</v>
      </c>
      <c r="N3590" s="7">
        <v>0</v>
      </c>
      <c r="O3590" s="7" t="str">
        <f t="shared" ref="O3590:Q3590" si="2637">O3490</f>
        <v>1-1,2-88</v>
      </c>
      <c r="P3590" s="5" t="str">
        <f t="shared" si="2634"/>
        <v>1-5023691</v>
      </c>
      <c r="Q3590" s="7">
        <f t="shared" si="2637"/>
        <v>0</v>
      </c>
      <c r="R3590" s="5">
        <f t="shared" si="2635"/>
        <v>1786778</v>
      </c>
      <c r="S3590" s="5">
        <v>15</v>
      </c>
      <c r="T3590" s="5">
        <v>0</v>
      </c>
      <c r="U3590">
        <f>[2]升级消耗!$N290</f>
        <v>5023691</v>
      </c>
      <c r="V3590">
        <f t="shared" si="2609"/>
        <v>1.95</v>
      </c>
      <c r="AA3590" s="5">
        <f t="shared" si="2636"/>
        <v>2920</v>
      </c>
    </row>
    <row r="3591" spans="1:27">
      <c r="A3591" s="5">
        <f t="shared" si="2628"/>
        <v>1012288</v>
      </c>
      <c r="B3591" s="5">
        <f t="shared" si="2606"/>
        <v>1012</v>
      </c>
      <c r="C3591" s="5">
        <f>VLOOKUP(B3591,[1]role!$A:$J,10,1)</f>
        <v>56</v>
      </c>
      <c r="D3591" s="5">
        <f t="shared" si="2607"/>
        <v>288</v>
      </c>
      <c r="E3591" s="10" t="s">
        <v>242</v>
      </c>
      <c r="F3591" s="5">
        <f>[2]攻击!$P293</f>
        <v>1816821</v>
      </c>
      <c r="G3591" s="5">
        <f t="shared" si="2630"/>
        <v>1528</v>
      </c>
      <c r="H3591" s="5">
        <v>0</v>
      </c>
      <c r="I3591" s="6">
        <f t="shared" si="2631"/>
        <v>2930</v>
      </c>
      <c r="J3591">
        <v>0</v>
      </c>
      <c r="K3591" s="11">
        <f t="shared" si="2632"/>
        <v>8</v>
      </c>
      <c r="L3591">
        <v>0</v>
      </c>
      <c r="M3591">
        <v>0</v>
      </c>
      <c r="N3591" s="7">
        <v>0</v>
      </c>
      <c r="O3591" s="7" t="str">
        <f t="shared" ref="O3591:Q3591" si="2638">O3491</f>
        <v>1-1,2-89</v>
      </c>
      <c r="P3591" s="5" t="str">
        <f t="shared" si="2634"/>
        <v>1-5108164</v>
      </c>
      <c r="Q3591" s="7">
        <f t="shared" si="2638"/>
        <v>0</v>
      </c>
      <c r="R3591" s="5">
        <f t="shared" si="2635"/>
        <v>1816821</v>
      </c>
      <c r="S3591" s="5">
        <v>15</v>
      </c>
      <c r="T3591" s="5">
        <v>0</v>
      </c>
      <c r="U3591">
        <f>[2]升级消耗!$N291</f>
        <v>5108164</v>
      </c>
      <c r="V3591">
        <f t="shared" si="2609"/>
        <v>1.95</v>
      </c>
      <c r="AA3591" s="5">
        <f t="shared" si="2636"/>
        <v>2930</v>
      </c>
    </row>
    <row r="3592" spans="1:27">
      <c r="A3592" s="5">
        <f t="shared" si="2628"/>
        <v>1012289</v>
      </c>
      <c r="B3592" s="5">
        <f t="shared" si="2606"/>
        <v>1012</v>
      </c>
      <c r="C3592" s="5">
        <f>VLOOKUP(B3592,[1]role!$A:$J,10,1)</f>
        <v>56</v>
      </c>
      <c r="D3592" s="5">
        <f t="shared" si="2607"/>
        <v>289</v>
      </c>
      <c r="E3592" s="10" t="s">
        <v>242</v>
      </c>
      <c r="F3592" s="5">
        <f>[2]攻击!$P294</f>
        <v>1846864</v>
      </c>
      <c r="G3592" s="5">
        <f t="shared" si="2630"/>
        <v>1533</v>
      </c>
      <c r="H3592" s="5">
        <v>0</v>
      </c>
      <c r="I3592" s="6">
        <f t="shared" si="2631"/>
        <v>2940</v>
      </c>
      <c r="J3592">
        <v>0</v>
      </c>
      <c r="K3592" s="11">
        <f t="shared" si="2632"/>
        <v>8</v>
      </c>
      <c r="L3592">
        <v>0</v>
      </c>
      <c r="M3592">
        <v>0</v>
      </c>
      <c r="N3592" s="7">
        <v>0</v>
      </c>
      <c r="O3592" s="7" t="str">
        <f t="shared" ref="O3592:Q3592" si="2639">O3492</f>
        <v>1-1,2-90</v>
      </c>
      <c r="P3592" s="5" t="str">
        <f t="shared" si="2634"/>
        <v>1-5192636</v>
      </c>
      <c r="Q3592" s="7">
        <f t="shared" si="2639"/>
        <v>0</v>
      </c>
      <c r="R3592" s="5">
        <f t="shared" si="2635"/>
        <v>1846864</v>
      </c>
      <c r="S3592" s="5">
        <v>15</v>
      </c>
      <c r="T3592" s="5">
        <v>0</v>
      </c>
      <c r="U3592">
        <f>[2]升级消耗!$N292</f>
        <v>5192636</v>
      </c>
      <c r="V3592">
        <f t="shared" si="2609"/>
        <v>1.95</v>
      </c>
      <c r="AA3592" s="5">
        <f t="shared" si="2636"/>
        <v>2940</v>
      </c>
    </row>
    <row r="3593" spans="1:27">
      <c r="A3593" s="5">
        <f t="shared" si="2628"/>
        <v>1012290</v>
      </c>
      <c r="B3593" s="5">
        <f t="shared" si="2606"/>
        <v>1012</v>
      </c>
      <c r="C3593" s="5">
        <f>VLOOKUP(B3593,[1]role!$A:$J,10,1)</f>
        <v>56</v>
      </c>
      <c r="D3593" s="5">
        <f t="shared" si="2607"/>
        <v>290</v>
      </c>
      <c r="E3593" s="10" t="s">
        <v>242</v>
      </c>
      <c r="F3593" s="5">
        <f>[2]攻击!$P295</f>
        <v>1876916</v>
      </c>
      <c r="G3593" s="5">
        <f t="shared" si="2630"/>
        <v>1538</v>
      </c>
      <c r="H3593" s="5">
        <v>0</v>
      </c>
      <c r="I3593" s="6">
        <f t="shared" si="2631"/>
        <v>2950</v>
      </c>
      <c r="J3593">
        <v>0</v>
      </c>
      <c r="K3593" s="11">
        <f t="shared" si="2632"/>
        <v>8</v>
      </c>
      <c r="L3593">
        <v>0</v>
      </c>
      <c r="M3593">
        <v>0</v>
      </c>
      <c r="N3593" s="7">
        <v>0</v>
      </c>
      <c r="O3593" s="7" t="str">
        <f t="shared" ref="O3593:Q3593" si="2640">O3493</f>
        <v>1-1,2-91</v>
      </c>
      <c r="P3593" s="5" t="str">
        <f t="shared" si="2634"/>
        <v>1-5277135</v>
      </c>
      <c r="Q3593" s="7">
        <f t="shared" si="2640"/>
        <v>0</v>
      </c>
      <c r="R3593" s="5">
        <f t="shared" si="2635"/>
        <v>1876916</v>
      </c>
      <c r="S3593" s="5">
        <v>15</v>
      </c>
      <c r="T3593" s="5">
        <v>0</v>
      </c>
      <c r="U3593">
        <f>[2]升级消耗!$N293</f>
        <v>5277135</v>
      </c>
      <c r="V3593">
        <f t="shared" si="2609"/>
        <v>1.95</v>
      </c>
      <c r="AA3593" s="5">
        <f t="shared" si="2636"/>
        <v>2950</v>
      </c>
    </row>
    <row r="3594" spans="1:27">
      <c r="A3594" s="5">
        <f t="shared" si="2628"/>
        <v>1012291</v>
      </c>
      <c r="B3594" s="5">
        <f t="shared" si="2606"/>
        <v>1012</v>
      </c>
      <c r="C3594" s="5">
        <f>VLOOKUP(B3594,[1]role!$A:$J,10,1)</f>
        <v>56</v>
      </c>
      <c r="D3594" s="5">
        <f t="shared" si="2607"/>
        <v>291</v>
      </c>
      <c r="E3594" s="10" t="s">
        <v>242</v>
      </c>
      <c r="F3594" s="5">
        <f>[2]攻击!$P296</f>
        <v>1906968</v>
      </c>
      <c r="G3594" s="5">
        <f t="shared" si="2630"/>
        <v>1543</v>
      </c>
      <c r="H3594" s="5">
        <v>0</v>
      </c>
      <c r="I3594" s="6">
        <f t="shared" si="2631"/>
        <v>2960</v>
      </c>
      <c r="J3594">
        <v>0</v>
      </c>
      <c r="K3594" s="11">
        <f t="shared" si="2632"/>
        <v>8</v>
      </c>
      <c r="L3594">
        <v>0</v>
      </c>
      <c r="M3594">
        <v>0</v>
      </c>
      <c r="N3594" s="7">
        <v>0</v>
      </c>
      <c r="O3594" s="7" t="str">
        <f t="shared" ref="O3594:Q3594" si="2641">O3494</f>
        <v>1-1,2-92</v>
      </c>
      <c r="P3594" s="5" t="str">
        <f t="shared" si="2634"/>
        <v>1-5361607</v>
      </c>
      <c r="Q3594" s="7">
        <f t="shared" si="2641"/>
        <v>0</v>
      </c>
      <c r="R3594" s="5">
        <f t="shared" si="2635"/>
        <v>1906968</v>
      </c>
      <c r="S3594" s="5">
        <v>15</v>
      </c>
      <c r="T3594" s="5">
        <v>0</v>
      </c>
      <c r="U3594">
        <f>[2]升级消耗!$N294</f>
        <v>5361607</v>
      </c>
      <c r="V3594">
        <f t="shared" si="2609"/>
        <v>1.95</v>
      </c>
      <c r="AA3594" s="5">
        <f t="shared" si="2636"/>
        <v>2960</v>
      </c>
    </row>
    <row r="3595" spans="1:27">
      <c r="A3595" s="5">
        <f t="shared" si="2628"/>
        <v>1012292</v>
      </c>
      <c r="B3595" s="5">
        <f t="shared" si="2606"/>
        <v>1012</v>
      </c>
      <c r="C3595" s="5">
        <f>VLOOKUP(B3595,[1]role!$A:$J,10,1)</f>
        <v>56</v>
      </c>
      <c r="D3595" s="5">
        <f t="shared" si="2607"/>
        <v>292</v>
      </c>
      <c r="E3595" s="10" t="s">
        <v>242</v>
      </c>
      <c r="F3595" s="5">
        <f>[2]攻击!$P297</f>
        <v>1937029</v>
      </c>
      <c r="G3595" s="5">
        <f t="shared" si="2630"/>
        <v>1549</v>
      </c>
      <c r="H3595" s="5">
        <v>0</v>
      </c>
      <c r="I3595" s="6">
        <f t="shared" si="2631"/>
        <v>2970</v>
      </c>
      <c r="J3595">
        <v>0</v>
      </c>
      <c r="K3595" s="11">
        <f t="shared" si="2632"/>
        <v>8</v>
      </c>
      <c r="L3595">
        <v>0</v>
      </c>
      <c r="M3595">
        <v>0</v>
      </c>
      <c r="N3595" s="7">
        <v>0</v>
      </c>
      <c r="O3595" s="7" t="str">
        <f t="shared" ref="O3595:Q3595" si="2642">O3495</f>
        <v>1-1,2-93</v>
      </c>
      <c r="P3595" s="5" t="str">
        <f t="shared" si="2634"/>
        <v>1-5446130</v>
      </c>
      <c r="Q3595" s="7">
        <f t="shared" si="2642"/>
        <v>0</v>
      </c>
      <c r="R3595" s="5">
        <f t="shared" si="2635"/>
        <v>1937029</v>
      </c>
      <c r="S3595" s="5">
        <v>15</v>
      </c>
      <c r="T3595" s="5">
        <v>0</v>
      </c>
      <c r="U3595">
        <f>[2]升级消耗!$N295</f>
        <v>5446130</v>
      </c>
      <c r="V3595">
        <f t="shared" si="2609"/>
        <v>1.95</v>
      </c>
      <c r="AA3595" s="5">
        <f t="shared" si="2636"/>
        <v>2970</v>
      </c>
    </row>
    <row r="3596" spans="1:27">
      <c r="A3596" s="5">
        <f t="shared" si="2628"/>
        <v>1012293</v>
      </c>
      <c r="B3596" s="5">
        <f t="shared" si="2606"/>
        <v>1012</v>
      </c>
      <c r="C3596" s="5">
        <f>VLOOKUP(B3596,[1]role!$A:$J,10,1)</f>
        <v>56</v>
      </c>
      <c r="D3596" s="5">
        <f t="shared" si="2607"/>
        <v>293</v>
      </c>
      <c r="E3596" s="10" t="s">
        <v>242</v>
      </c>
      <c r="F3596" s="5">
        <f>[2]攻击!$P298</f>
        <v>1967090</v>
      </c>
      <c r="G3596" s="5">
        <f t="shared" si="2630"/>
        <v>1554</v>
      </c>
      <c r="H3596" s="5">
        <v>0</v>
      </c>
      <c r="I3596" s="6">
        <f t="shared" si="2631"/>
        <v>2980</v>
      </c>
      <c r="J3596">
        <v>0</v>
      </c>
      <c r="K3596" s="11">
        <f t="shared" si="2632"/>
        <v>8</v>
      </c>
      <c r="L3596">
        <v>0</v>
      </c>
      <c r="M3596">
        <v>0</v>
      </c>
      <c r="N3596" s="7">
        <v>0</v>
      </c>
      <c r="O3596" s="7" t="str">
        <f t="shared" ref="O3596:Q3596" si="2643">O3496</f>
        <v>1-1,2-94</v>
      </c>
      <c r="P3596" s="5" t="str">
        <f t="shared" si="2634"/>
        <v>1-5530653</v>
      </c>
      <c r="Q3596" s="7">
        <f t="shared" si="2643"/>
        <v>0</v>
      </c>
      <c r="R3596" s="5">
        <f t="shared" si="2635"/>
        <v>1967090</v>
      </c>
      <c r="S3596" s="5">
        <v>15</v>
      </c>
      <c r="T3596" s="5">
        <v>0</v>
      </c>
      <c r="U3596">
        <f>[2]升级消耗!$N296</f>
        <v>5530653</v>
      </c>
      <c r="V3596">
        <f t="shared" si="2609"/>
        <v>1.95</v>
      </c>
      <c r="AA3596" s="5">
        <f t="shared" si="2636"/>
        <v>2980</v>
      </c>
    </row>
    <row r="3597" spans="1:27">
      <c r="A3597" s="5">
        <f t="shared" si="2628"/>
        <v>1012294</v>
      </c>
      <c r="B3597" s="5">
        <f t="shared" si="2606"/>
        <v>1012</v>
      </c>
      <c r="C3597" s="5">
        <f>VLOOKUP(B3597,[1]role!$A:$J,10,1)</f>
        <v>56</v>
      </c>
      <c r="D3597" s="5">
        <f t="shared" si="2607"/>
        <v>294</v>
      </c>
      <c r="E3597" s="10" t="s">
        <v>242</v>
      </c>
      <c r="F3597" s="5">
        <f>[2]攻击!$P299</f>
        <v>1997160</v>
      </c>
      <c r="G3597" s="5">
        <f t="shared" si="2630"/>
        <v>1559</v>
      </c>
      <c r="H3597" s="5">
        <v>0</v>
      </c>
      <c r="I3597" s="6">
        <f t="shared" si="2631"/>
        <v>2990</v>
      </c>
      <c r="J3597">
        <v>0</v>
      </c>
      <c r="K3597" s="11">
        <f t="shared" si="2632"/>
        <v>8</v>
      </c>
      <c r="L3597">
        <v>0</v>
      </c>
      <c r="M3597">
        <v>0</v>
      </c>
      <c r="N3597" s="7">
        <v>0</v>
      </c>
      <c r="O3597" s="7" t="str">
        <f t="shared" ref="O3597:Q3597" si="2644">O3497</f>
        <v>1-1,2-95</v>
      </c>
      <c r="P3597" s="5" t="str">
        <f t="shared" si="2634"/>
        <v>1-5615201</v>
      </c>
      <c r="Q3597" s="7">
        <f t="shared" si="2644"/>
        <v>0</v>
      </c>
      <c r="R3597" s="5">
        <f t="shared" si="2635"/>
        <v>1997160</v>
      </c>
      <c r="S3597" s="5">
        <v>15</v>
      </c>
      <c r="T3597" s="5">
        <v>0</v>
      </c>
      <c r="U3597">
        <f>[2]升级消耗!$N297</f>
        <v>5615201</v>
      </c>
      <c r="V3597">
        <f t="shared" si="2609"/>
        <v>1.95</v>
      </c>
      <c r="AA3597" s="5">
        <f t="shared" si="2636"/>
        <v>2990</v>
      </c>
    </row>
    <row r="3598" spans="1:27">
      <c r="A3598" s="5">
        <f t="shared" si="2628"/>
        <v>1012295</v>
      </c>
      <c r="B3598" s="5">
        <f t="shared" si="2606"/>
        <v>1012</v>
      </c>
      <c r="C3598" s="5">
        <f>VLOOKUP(B3598,[1]role!$A:$J,10,1)</f>
        <v>56</v>
      </c>
      <c r="D3598" s="5">
        <f t="shared" si="2607"/>
        <v>295</v>
      </c>
      <c r="E3598" s="10" t="s">
        <v>242</v>
      </c>
      <c r="F3598" s="5">
        <f>[2]攻击!$P300</f>
        <v>2027229</v>
      </c>
      <c r="G3598" s="5">
        <f t="shared" si="2630"/>
        <v>1564</v>
      </c>
      <c r="H3598" s="5">
        <v>0</v>
      </c>
      <c r="I3598" s="6">
        <f t="shared" si="2631"/>
        <v>3000</v>
      </c>
      <c r="J3598">
        <v>0</v>
      </c>
      <c r="K3598" s="11">
        <f t="shared" si="2632"/>
        <v>8</v>
      </c>
      <c r="L3598">
        <v>0</v>
      </c>
      <c r="M3598">
        <v>0</v>
      </c>
      <c r="N3598" s="7">
        <v>0</v>
      </c>
      <c r="O3598" s="7" t="str">
        <f t="shared" ref="O3598:Q3598" si="2645">O3498</f>
        <v>1-1,2-96</v>
      </c>
      <c r="P3598" s="5" t="str">
        <f t="shared" si="2634"/>
        <v>1-5699750</v>
      </c>
      <c r="Q3598" s="7">
        <f t="shared" si="2645"/>
        <v>0</v>
      </c>
      <c r="R3598" s="5">
        <f t="shared" si="2635"/>
        <v>2027229</v>
      </c>
      <c r="S3598" s="5">
        <v>15</v>
      </c>
      <c r="T3598" s="5">
        <v>0</v>
      </c>
      <c r="U3598">
        <f>[2]升级消耗!$N298</f>
        <v>5699750</v>
      </c>
      <c r="V3598">
        <f t="shared" si="2609"/>
        <v>1.95</v>
      </c>
      <c r="AA3598" s="5">
        <f t="shared" si="2636"/>
        <v>3000</v>
      </c>
    </row>
    <row r="3599" spans="1:27">
      <c r="A3599" s="5">
        <f t="shared" si="2628"/>
        <v>1012296</v>
      </c>
      <c r="B3599" s="5">
        <f t="shared" si="2606"/>
        <v>1012</v>
      </c>
      <c r="C3599" s="5">
        <f>VLOOKUP(B3599,[1]role!$A:$J,10,1)</f>
        <v>56</v>
      </c>
      <c r="D3599" s="5">
        <f t="shared" si="2607"/>
        <v>296</v>
      </c>
      <c r="E3599" s="10" t="s">
        <v>242</v>
      </c>
      <c r="F3599" s="5">
        <f>[2]攻击!$P301</f>
        <v>2057308</v>
      </c>
      <c r="G3599" s="5">
        <f t="shared" si="2630"/>
        <v>1569</v>
      </c>
      <c r="H3599" s="5">
        <v>0</v>
      </c>
      <c r="I3599" s="6">
        <f t="shared" si="2631"/>
        <v>3010</v>
      </c>
      <c r="J3599">
        <v>0</v>
      </c>
      <c r="K3599" s="11">
        <f t="shared" si="2632"/>
        <v>8</v>
      </c>
      <c r="L3599">
        <v>0</v>
      </c>
      <c r="M3599">
        <v>0</v>
      </c>
      <c r="N3599" s="7">
        <v>0</v>
      </c>
      <c r="O3599" s="7" t="str">
        <f t="shared" ref="O3599:Q3599" si="2646">O3499</f>
        <v>1-1,2-97</v>
      </c>
      <c r="P3599" s="5" t="str">
        <f t="shared" si="2634"/>
        <v>1-5784322</v>
      </c>
      <c r="Q3599" s="7">
        <f t="shared" si="2646"/>
        <v>0</v>
      </c>
      <c r="R3599" s="5">
        <f t="shared" si="2635"/>
        <v>2057308</v>
      </c>
      <c r="S3599" s="5">
        <v>15</v>
      </c>
      <c r="T3599" s="5">
        <v>0</v>
      </c>
      <c r="U3599">
        <f>[2]升级消耗!$N299</f>
        <v>5784322</v>
      </c>
      <c r="V3599">
        <f t="shared" si="2609"/>
        <v>1.95</v>
      </c>
      <c r="AA3599" s="5">
        <f t="shared" si="2636"/>
        <v>3010</v>
      </c>
    </row>
    <row r="3600" spans="1:27">
      <c r="A3600" s="5">
        <f t="shared" si="2628"/>
        <v>1012297</v>
      </c>
      <c r="B3600" s="5">
        <f t="shared" si="2606"/>
        <v>1012</v>
      </c>
      <c r="C3600" s="5">
        <f>VLOOKUP(B3600,[1]role!$A:$J,10,1)</f>
        <v>56</v>
      </c>
      <c r="D3600" s="5">
        <f t="shared" si="2607"/>
        <v>297</v>
      </c>
      <c r="E3600" s="10" t="s">
        <v>242</v>
      </c>
      <c r="F3600" s="5">
        <f>[2]攻击!$P302</f>
        <v>2087386</v>
      </c>
      <c r="G3600" s="5">
        <f t="shared" si="2630"/>
        <v>1574</v>
      </c>
      <c r="H3600" s="5">
        <v>0</v>
      </c>
      <c r="I3600" s="6">
        <f t="shared" si="2631"/>
        <v>3020</v>
      </c>
      <c r="J3600">
        <v>0</v>
      </c>
      <c r="K3600" s="11">
        <f t="shared" si="2632"/>
        <v>8</v>
      </c>
      <c r="L3600">
        <v>0</v>
      </c>
      <c r="M3600">
        <v>0</v>
      </c>
      <c r="N3600" s="7">
        <v>0</v>
      </c>
      <c r="O3600" s="7" t="str">
        <f t="shared" ref="O3600:Q3600" si="2647">O3500</f>
        <v>1-1,2-98</v>
      </c>
      <c r="P3600" s="5" t="str">
        <f t="shared" si="2634"/>
        <v>1-5868870</v>
      </c>
      <c r="Q3600" s="7">
        <f t="shared" si="2647"/>
        <v>0</v>
      </c>
      <c r="R3600" s="5">
        <f t="shared" si="2635"/>
        <v>2087386</v>
      </c>
      <c r="S3600" s="5">
        <v>15</v>
      </c>
      <c r="T3600" s="5">
        <v>0</v>
      </c>
      <c r="U3600">
        <f>[2]升级消耗!$N300</f>
        <v>5868870</v>
      </c>
      <c r="V3600">
        <f t="shared" si="2609"/>
        <v>1.95</v>
      </c>
      <c r="AA3600" s="5">
        <f t="shared" si="2636"/>
        <v>3020</v>
      </c>
    </row>
    <row r="3601" spans="1:27">
      <c r="A3601" s="5">
        <f t="shared" si="2628"/>
        <v>1012298</v>
      </c>
      <c r="B3601" s="5">
        <f t="shared" si="2606"/>
        <v>1012</v>
      </c>
      <c r="C3601" s="5">
        <f>VLOOKUP(B3601,[1]role!$A:$J,10,1)</f>
        <v>56</v>
      </c>
      <c r="D3601" s="5">
        <f t="shared" si="2607"/>
        <v>298</v>
      </c>
      <c r="E3601" s="10" t="s">
        <v>242</v>
      </c>
      <c r="F3601" s="5">
        <f>[2]攻击!$P303</f>
        <v>2117473</v>
      </c>
      <c r="G3601" s="5">
        <f t="shared" si="2630"/>
        <v>1579</v>
      </c>
      <c r="H3601" s="5">
        <v>0</v>
      </c>
      <c r="I3601" s="6">
        <f t="shared" si="2631"/>
        <v>3030</v>
      </c>
      <c r="J3601">
        <v>0</v>
      </c>
      <c r="K3601" s="11">
        <f t="shared" si="2632"/>
        <v>8</v>
      </c>
      <c r="L3601">
        <v>0</v>
      </c>
      <c r="M3601">
        <v>0</v>
      </c>
      <c r="N3601" s="7">
        <v>0</v>
      </c>
      <c r="O3601" s="7" t="str">
        <f t="shared" ref="O3601:Q3601" si="2648">O3501</f>
        <v>1-1,2-99</v>
      </c>
      <c r="P3601" s="5" t="str">
        <f t="shared" si="2634"/>
        <v>1-5953468</v>
      </c>
      <c r="Q3601" s="7">
        <f t="shared" si="2648"/>
        <v>0</v>
      </c>
      <c r="R3601" s="5">
        <f t="shared" si="2635"/>
        <v>2117473</v>
      </c>
      <c r="S3601" s="5">
        <v>15</v>
      </c>
      <c r="T3601" s="5">
        <v>0</v>
      </c>
      <c r="U3601">
        <f>[2]升级消耗!$N301</f>
        <v>5953468</v>
      </c>
      <c r="V3601">
        <f t="shared" si="2609"/>
        <v>1.95</v>
      </c>
      <c r="AA3601" s="5">
        <f t="shared" si="2636"/>
        <v>3030</v>
      </c>
    </row>
    <row r="3602" spans="1:27">
      <c r="A3602" s="5">
        <f t="shared" si="2628"/>
        <v>1012299</v>
      </c>
      <c r="B3602" s="5">
        <f t="shared" si="2606"/>
        <v>1012</v>
      </c>
      <c r="C3602" s="5">
        <f>VLOOKUP(B3602,[1]role!$A:$J,10,1)</f>
        <v>56</v>
      </c>
      <c r="D3602" s="5">
        <f t="shared" si="2607"/>
        <v>299</v>
      </c>
      <c r="E3602" s="10" t="s">
        <v>242</v>
      </c>
      <c r="F3602" s="5">
        <f>[2]攻击!$P304</f>
        <v>2147560</v>
      </c>
      <c r="G3602" s="5">
        <f t="shared" si="2630"/>
        <v>1584</v>
      </c>
      <c r="H3602" s="5">
        <v>0</v>
      </c>
      <c r="I3602" s="6">
        <f t="shared" si="2631"/>
        <v>3040</v>
      </c>
      <c r="J3602">
        <v>0</v>
      </c>
      <c r="K3602" s="11">
        <f t="shared" si="2632"/>
        <v>8</v>
      </c>
      <c r="L3602">
        <v>0</v>
      </c>
      <c r="M3602">
        <v>0</v>
      </c>
      <c r="N3602" s="7">
        <v>0</v>
      </c>
      <c r="O3602" s="7" t="str">
        <f t="shared" ref="O3602:Q3602" si="2649">O3502</f>
        <v>1-1,2-100</v>
      </c>
      <c r="P3602" s="5" t="str">
        <f t="shared" si="2634"/>
        <v>1-6038067</v>
      </c>
      <c r="Q3602" s="7">
        <f t="shared" si="2649"/>
        <v>0</v>
      </c>
      <c r="R3602" s="5">
        <f t="shared" si="2635"/>
        <v>2147560</v>
      </c>
      <c r="S3602" s="5">
        <v>15</v>
      </c>
      <c r="T3602" s="5">
        <v>0</v>
      </c>
      <c r="U3602">
        <f>[2]升级消耗!$N302</f>
        <v>6038067</v>
      </c>
      <c r="V3602">
        <f t="shared" si="2609"/>
        <v>1.95</v>
      </c>
      <c r="AA3602" s="5">
        <f t="shared" si="2636"/>
        <v>3040</v>
      </c>
    </row>
    <row r="3603" spans="1:27">
      <c r="A3603" s="5">
        <f t="shared" si="2628"/>
        <v>1012300</v>
      </c>
      <c r="B3603" s="5">
        <f t="shared" si="2606"/>
        <v>1012</v>
      </c>
      <c r="C3603" s="5">
        <f>VLOOKUP(B3603,[1]role!$A:$J,10,1)</f>
        <v>56</v>
      </c>
      <c r="D3603" s="5">
        <f t="shared" si="2607"/>
        <v>300</v>
      </c>
      <c r="E3603" s="10" t="s">
        <v>242</v>
      </c>
      <c r="F3603" s="5">
        <f>[2]攻击!$P305</f>
        <v>2177656</v>
      </c>
      <c r="G3603" s="5">
        <f t="shared" si="2630"/>
        <v>1590</v>
      </c>
      <c r="H3603" s="5">
        <v>0</v>
      </c>
      <c r="I3603" s="6">
        <f t="shared" si="2631"/>
        <v>3050</v>
      </c>
      <c r="J3603">
        <v>0</v>
      </c>
      <c r="K3603" s="11">
        <f t="shared" si="2632"/>
        <v>8</v>
      </c>
      <c r="L3603">
        <v>0</v>
      </c>
      <c r="M3603">
        <v>0</v>
      </c>
      <c r="N3603" s="7">
        <v>0</v>
      </c>
      <c r="O3603" s="7" t="str">
        <f t="shared" ref="O3603:Q3603" si="2650">O3503</f>
        <v>1-1,2-101</v>
      </c>
      <c r="P3603" s="5" t="str">
        <f t="shared" si="2634"/>
        <v>1-6122689</v>
      </c>
      <c r="Q3603" s="7">
        <f t="shared" si="2650"/>
        <v>0</v>
      </c>
      <c r="R3603" s="5">
        <f t="shared" si="2635"/>
        <v>2177656</v>
      </c>
      <c r="S3603" s="5">
        <v>15</v>
      </c>
      <c r="T3603" s="5">
        <v>0</v>
      </c>
      <c r="U3603">
        <f>[2]升级消耗!$N303</f>
        <v>6122689</v>
      </c>
      <c r="V3603">
        <f t="shared" si="2609"/>
        <v>1.95</v>
      </c>
      <c r="AA3603" s="5">
        <f t="shared" si="2636"/>
        <v>3050</v>
      </c>
    </row>
    <row r="3604" spans="1:27">
      <c r="A3604" s="5">
        <f t="shared" si="2628"/>
        <v>1013001</v>
      </c>
      <c r="B3604" s="5">
        <f t="shared" si="2606"/>
        <v>1013</v>
      </c>
      <c r="C3604" s="5">
        <f>VLOOKUP(B3604,[1]role!$A:$J,10,1)</f>
        <v>57</v>
      </c>
      <c r="D3604" s="5">
        <f t="shared" si="2607"/>
        <v>1</v>
      </c>
      <c r="E3604" s="10" t="s">
        <v>242</v>
      </c>
      <c r="F3604" s="5">
        <f>[2]攻击!$Q6</f>
        <v>960</v>
      </c>
      <c r="G3604" s="5">
        <f t="shared" si="2630"/>
        <v>57</v>
      </c>
      <c r="H3604" s="5">
        <v>0</v>
      </c>
      <c r="I3604" s="6">
        <f t="shared" si="2631"/>
        <v>60</v>
      </c>
      <c r="J3604">
        <v>0</v>
      </c>
      <c r="K3604" s="11">
        <f t="shared" si="2632"/>
        <v>8</v>
      </c>
      <c r="L3604">
        <v>0</v>
      </c>
      <c r="M3604">
        <v>0</v>
      </c>
      <c r="N3604" s="7">
        <v>0</v>
      </c>
      <c r="O3604" s="7" t="str">
        <f t="shared" ref="O3604:Q3604" si="2651">O3504</f>
        <v>1-1,2-2</v>
      </c>
      <c r="P3604" s="5" t="str">
        <f t="shared" si="2634"/>
        <v>1-2580</v>
      </c>
      <c r="Q3604" s="7">
        <f t="shared" si="2651"/>
        <v>0</v>
      </c>
      <c r="R3604" s="5">
        <f t="shared" si="2635"/>
        <v>960</v>
      </c>
      <c r="S3604" s="5">
        <v>15</v>
      </c>
      <c r="T3604" s="5">
        <v>0</v>
      </c>
      <c r="U3604">
        <f>[2]升级消耗!$O4</f>
        <v>2580</v>
      </c>
      <c r="V3604">
        <f t="shared" si="2609"/>
        <v>1.9</v>
      </c>
      <c r="AA3604" s="5">
        <f t="shared" si="2636"/>
        <v>60</v>
      </c>
    </row>
    <row r="3605" spans="1:27">
      <c r="A3605" s="5">
        <f t="shared" si="2628"/>
        <v>1013002</v>
      </c>
      <c r="B3605" s="5">
        <f t="shared" si="2606"/>
        <v>1013</v>
      </c>
      <c r="C3605" s="5">
        <f>VLOOKUP(B3605,[1]role!$A:$J,10,1)</f>
        <v>57</v>
      </c>
      <c r="D3605" s="5">
        <f t="shared" si="2607"/>
        <v>2</v>
      </c>
      <c r="E3605" s="10" t="s">
        <v>242</v>
      </c>
      <c r="F3605" s="5">
        <f>[2]攻击!$Q7</f>
        <v>1008</v>
      </c>
      <c r="G3605" s="5">
        <f t="shared" si="2630"/>
        <v>62</v>
      </c>
      <c r="H3605" s="5">
        <v>0</v>
      </c>
      <c r="I3605" s="6">
        <f t="shared" si="2631"/>
        <v>70</v>
      </c>
      <c r="J3605">
        <v>0</v>
      </c>
      <c r="K3605" s="11">
        <f t="shared" si="2632"/>
        <v>8</v>
      </c>
      <c r="L3605">
        <v>0</v>
      </c>
      <c r="M3605">
        <v>0</v>
      </c>
      <c r="N3605" s="7">
        <v>0</v>
      </c>
      <c r="O3605" s="7" t="str">
        <f t="shared" ref="O3605:Q3605" si="2652">O3505</f>
        <v>1-1,2-3</v>
      </c>
      <c r="P3605" s="5" t="str">
        <f t="shared" si="2634"/>
        <v>1-2647</v>
      </c>
      <c r="Q3605" s="7">
        <f t="shared" si="2652"/>
        <v>0</v>
      </c>
      <c r="R3605" s="5">
        <f t="shared" si="2635"/>
        <v>1008</v>
      </c>
      <c r="S3605" s="5">
        <v>15</v>
      </c>
      <c r="T3605" s="5">
        <v>0</v>
      </c>
      <c r="U3605">
        <f>[2]升级消耗!$O5</f>
        <v>2647</v>
      </c>
      <c r="V3605">
        <f t="shared" si="2609"/>
        <v>1.9</v>
      </c>
      <c r="AA3605" s="5">
        <f t="shared" si="2636"/>
        <v>70</v>
      </c>
    </row>
    <row r="3606" spans="1:27">
      <c r="A3606" s="5">
        <f t="shared" si="2628"/>
        <v>1013003</v>
      </c>
      <c r="B3606" s="5">
        <f t="shared" si="2606"/>
        <v>1013</v>
      </c>
      <c r="C3606" s="5">
        <f>VLOOKUP(B3606,[1]role!$A:$J,10,1)</f>
        <v>57</v>
      </c>
      <c r="D3606" s="5">
        <f t="shared" si="2607"/>
        <v>3</v>
      </c>
      <c r="E3606" s="10" t="s">
        <v>242</v>
      </c>
      <c r="F3606" s="5">
        <f>[2]攻击!$Q8</f>
        <v>1056</v>
      </c>
      <c r="G3606" s="5">
        <f t="shared" si="2630"/>
        <v>68</v>
      </c>
      <c r="H3606" s="5">
        <v>0</v>
      </c>
      <c r="I3606" s="6">
        <f t="shared" si="2631"/>
        <v>80</v>
      </c>
      <c r="J3606">
        <v>0</v>
      </c>
      <c r="K3606" s="11">
        <f t="shared" si="2632"/>
        <v>8</v>
      </c>
      <c r="L3606">
        <v>0</v>
      </c>
      <c r="M3606">
        <v>0</v>
      </c>
      <c r="N3606" s="7">
        <v>0</v>
      </c>
      <c r="O3606" s="7" t="str">
        <f t="shared" ref="O3606:Q3606" si="2653">O3506</f>
        <v>1-1,2-4</v>
      </c>
      <c r="P3606" s="5" t="str">
        <f t="shared" si="2634"/>
        <v>1-2793</v>
      </c>
      <c r="Q3606" s="7">
        <f t="shared" si="2653"/>
        <v>0</v>
      </c>
      <c r="R3606" s="5">
        <f t="shared" si="2635"/>
        <v>1056</v>
      </c>
      <c r="S3606" s="5">
        <v>15</v>
      </c>
      <c r="T3606" s="5">
        <v>0</v>
      </c>
      <c r="U3606">
        <f>[2]升级消耗!$O6</f>
        <v>2793</v>
      </c>
      <c r="V3606">
        <f t="shared" si="2609"/>
        <v>1.9</v>
      </c>
      <c r="AA3606" s="5">
        <f t="shared" si="2636"/>
        <v>80</v>
      </c>
    </row>
    <row r="3607" spans="1:27">
      <c r="A3607" s="5">
        <f t="shared" si="2628"/>
        <v>1013004</v>
      </c>
      <c r="B3607" s="5">
        <f t="shared" si="2606"/>
        <v>1013</v>
      </c>
      <c r="C3607" s="5">
        <f>VLOOKUP(B3607,[1]role!$A:$J,10,1)</f>
        <v>57</v>
      </c>
      <c r="D3607" s="5">
        <f t="shared" si="2607"/>
        <v>4</v>
      </c>
      <c r="E3607" s="10" t="s">
        <v>242</v>
      </c>
      <c r="F3607" s="5">
        <f>[2]攻击!$Q9</f>
        <v>1113</v>
      </c>
      <c r="G3607" s="5">
        <f t="shared" si="2630"/>
        <v>73</v>
      </c>
      <c r="H3607" s="5">
        <v>0</v>
      </c>
      <c r="I3607" s="6">
        <f t="shared" si="2631"/>
        <v>90</v>
      </c>
      <c r="J3607">
        <v>0</v>
      </c>
      <c r="K3607" s="11">
        <f t="shared" si="2632"/>
        <v>8</v>
      </c>
      <c r="L3607">
        <v>0</v>
      </c>
      <c r="M3607">
        <v>0</v>
      </c>
      <c r="N3607" s="7">
        <v>0</v>
      </c>
      <c r="O3607" s="7" t="str">
        <f t="shared" ref="O3607:Q3607" si="2654">O3507</f>
        <v>1-1,2-5</v>
      </c>
      <c r="P3607" s="5" t="str">
        <f t="shared" si="2634"/>
        <v>1-2940</v>
      </c>
      <c r="Q3607" s="7">
        <f t="shared" si="2654"/>
        <v>0</v>
      </c>
      <c r="R3607" s="5">
        <f t="shared" si="2635"/>
        <v>1113</v>
      </c>
      <c r="S3607" s="5">
        <v>15</v>
      </c>
      <c r="T3607" s="5">
        <v>0</v>
      </c>
      <c r="U3607">
        <f>[2]升级消耗!$O7</f>
        <v>2940</v>
      </c>
      <c r="V3607">
        <f t="shared" si="2609"/>
        <v>1.9</v>
      </c>
      <c r="AA3607" s="5">
        <f t="shared" si="2636"/>
        <v>90</v>
      </c>
    </row>
    <row r="3608" spans="1:27">
      <c r="A3608" s="5">
        <f t="shared" si="2628"/>
        <v>1013005</v>
      </c>
      <c r="B3608" s="5">
        <f t="shared" si="2606"/>
        <v>1013</v>
      </c>
      <c r="C3608" s="5">
        <f>VLOOKUP(B3608,[1]role!$A:$J,10,1)</f>
        <v>57</v>
      </c>
      <c r="D3608" s="5">
        <f t="shared" si="2607"/>
        <v>5</v>
      </c>
      <c r="E3608" s="10" t="s">
        <v>242</v>
      </c>
      <c r="F3608" s="5">
        <f>[2]攻击!$Q10</f>
        <v>1171</v>
      </c>
      <c r="G3608" s="5">
        <f t="shared" si="2630"/>
        <v>78</v>
      </c>
      <c r="H3608" s="5">
        <v>0</v>
      </c>
      <c r="I3608" s="6">
        <f t="shared" si="2631"/>
        <v>100</v>
      </c>
      <c r="J3608">
        <v>0</v>
      </c>
      <c r="K3608" s="11">
        <f t="shared" si="2632"/>
        <v>8</v>
      </c>
      <c r="L3608">
        <v>0</v>
      </c>
      <c r="M3608">
        <v>0</v>
      </c>
      <c r="N3608" s="7">
        <v>0</v>
      </c>
      <c r="O3608" s="7" t="str">
        <f t="shared" ref="O3608:Q3608" si="2655">O3508</f>
        <v>1-1,2-6</v>
      </c>
      <c r="P3608" s="5" t="str">
        <f t="shared" si="2634"/>
        <v>1-3084</v>
      </c>
      <c r="Q3608" s="7">
        <f t="shared" si="2655"/>
        <v>0</v>
      </c>
      <c r="R3608" s="5">
        <f t="shared" si="2635"/>
        <v>1171</v>
      </c>
      <c r="S3608" s="5">
        <v>15</v>
      </c>
      <c r="T3608" s="5">
        <v>0</v>
      </c>
      <c r="U3608">
        <f>[2]升级消耗!$O8</f>
        <v>3084</v>
      </c>
      <c r="V3608">
        <f t="shared" si="2609"/>
        <v>1.9</v>
      </c>
      <c r="AA3608" s="5">
        <f t="shared" si="2636"/>
        <v>100</v>
      </c>
    </row>
    <row r="3609" spans="1:27">
      <c r="A3609" s="5">
        <f t="shared" si="2628"/>
        <v>1013006</v>
      </c>
      <c r="B3609" s="5">
        <f t="shared" si="2606"/>
        <v>1013</v>
      </c>
      <c r="C3609" s="5">
        <f>VLOOKUP(B3609,[1]role!$A:$J,10,1)</f>
        <v>57</v>
      </c>
      <c r="D3609" s="5">
        <f t="shared" si="2607"/>
        <v>6</v>
      </c>
      <c r="E3609" s="10" t="s">
        <v>242</v>
      </c>
      <c r="F3609" s="5">
        <f>[2]攻击!$Q11</f>
        <v>1238</v>
      </c>
      <c r="G3609" s="5">
        <f t="shared" si="2630"/>
        <v>83</v>
      </c>
      <c r="H3609" s="5">
        <v>0</v>
      </c>
      <c r="I3609" s="6">
        <f t="shared" si="2631"/>
        <v>110</v>
      </c>
      <c r="J3609">
        <v>0</v>
      </c>
      <c r="K3609" s="11">
        <f t="shared" si="2632"/>
        <v>8</v>
      </c>
      <c r="L3609">
        <v>0</v>
      </c>
      <c r="M3609">
        <v>0</v>
      </c>
      <c r="N3609" s="7">
        <v>0</v>
      </c>
      <c r="O3609" s="7" t="str">
        <f t="shared" ref="O3609:Q3609" si="2656">O3509</f>
        <v>1-1,2-7</v>
      </c>
      <c r="P3609" s="5" t="str">
        <f t="shared" si="2634"/>
        <v>1-3462</v>
      </c>
      <c r="Q3609" s="7">
        <f t="shared" si="2656"/>
        <v>0</v>
      </c>
      <c r="R3609" s="5">
        <f t="shared" si="2635"/>
        <v>1238</v>
      </c>
      <c r="S3609" s="5">
        <v>15</v>
      </c>
      <c r="T3609" s="5">
        <v>0</v>
      </c>
      <c r="U3609">
        <f>[2]升级消耗!$O9</f>
        <v>3462</v>
      </c>
      <c r="V3609">
        <f t="shared" si="2609"/>
        <v>1.9</v>
      </c>
      <c r="AA3609" s="5">
        <f t="shared" si="2636"/>
        <v>110</v>
      </c>
    </row>
    <row r="3610" spans="1:27">
      <c r="A3610" s="5">
        <f t="shared" si="2628"/>
        <v>1013007</v>
      </c>
      <c r="B3610" s="5">
        <f t="shared" si="2606"/>
        <v>1013</v>
      </c>
      <c r="C3610" s="5">
        <f>VLOOKUP(B3610,[1]role!$A:$J,10,1)</f>
        <v>57</v>
      </c>
      <c r="D3610" s="5">
        <f t="shared" si="2607"/>
        <v>7</v>
      </c>
      <c r="E3610" s="10" t="s">
        <v>242</v>
      </c>
      <c r="F3610" s="5">
        <f>[2]攻击!$Q12</f>
        <v>1305</v>
      </c>
      <c r="G3610" s="5">
        <f t="shared" si="2630"/>
        <v>89</v>
      </c>
      <c r="H3610" s="5">
        <v>0</v>
      </c>
      <c r="I3610" s="6">
        <f t="shared" si="2631"/>
        <v>120</v>
      </c>
      <c r="J3610">
        <v>0</v>
      </c>
      <c r="K3610" s="11">
        <f t="shared" si="2632"/>
        <v>8</v>
      </c>
      <c r="L3610">
        <v>0</v>
      </c>
      <c r="M3610">
        <v>0</v>
      </c>
      <c r="N3610" s="7">
        <v>0</v>
      </c>
      <c r="O3610" s="7" t="str">
        <f t="shared" ref="O3610:Q3610" si="2657">O3510</f>
        <v>1-1,2-8</v>
      </c>
      <c r="P3610" s="5" t="str">
        <f t="shared" si="2634"/>
        <v>1-3641</v>
      </c>
      <c r="Q3610" s="7">
        <f t="shared" si="2657"/>
        <v>0</v>
      </c>
      <c r="R3610" s="5">
        <f t="shared" si="2635"/>
        <v>1305</v>
      </c>
      <c r="S3610" s="5">
        <v>15</v>
      </c>
      <c r="T3610" s="5">
        <v>0</v>
      </c>
      <c r="U3610">
        <f>[2]升级消耗!$O10</f>
        <v>3641</v>
      </c>
      <c r="V3610">
        <f t="shared" si="2609"/>
        <v>1.9</v>
      </c>
      <c r="AA3610" s="5">
        <f t="shared" si="2636"/>
        <v>120</v>
      </c>
    </row>
    <row r="3611" spans="1:27">
      <c r="A3611" s="5">
        <f t="shared" si="2628"/>
        <v>1013008</v>
      </c>
      <c r="B3611" s="5">
        <f t="shared" si="2606"/>
        <v>1013</v>
      </c>
      <c r="C3611" s="5">
        <f>VLOOKUP(B3611,[1]role!$A:$J,10,1)</f>
        <v>57</v>
      </c>
      <c r="D3611" s="5">
        <f t="shared" si="2607"/>
        <v>8</v>
      </c>
      <c r="E3611" s="10" t="s">
        <v>242</v>
      </c>
      <c r="F3611" s="5">
        <f>[2]攻击!$Q13</f>
        <v>1382</v>
      </c>
      <c r="G3611" s="5">
        <f t="shared" si="2630"/>
        <v>94</v>
      </c>
      <c r="H3611" s="5">
        <v>0</v>
      </c>
      <c r="I3611" s="6">
        <f t="shared" si="2631"/>
        <v>130</v>
      </c>
      <c r="J3611">
        <v>0</v>
      </c>
      <c r="K3611" s="11">
        <f t="shared" si="2632"/>
        <v>8</v>
      </c>
      <c r="L3611">
        <v>0</v>
      </c>
      <c r="M3611">
        <v>0</v>
      </c>
      <c r="N3611" s="7">
        <v>0</v>
      </c>
      <c r="O3611" s="7" t="str">
        <f t="shared" ref="O3611:Q3611" si="2658">O3511</f>
        <v>1-1,2-9</v>
      </c>
      <c r="P3611" s="5" t="str">
        <f t="shared" si="2634"/>
        <v>1-3857</v>
      </c>
      <c r="Q3611" s="7">
        <f t="shared" si="2658"/>
        <v>0</v>
      </c>
      <c r="R3611" s="5">
        <f t="shared" si="2635"/>
        <v>1382</v>
      </c>
      <c r="S3611" s="5">
        <v>15</v>
      </c>
      <c r="T3611" s="5">
        <v>0</v>
      </c>
      <c r="U3611">
        <f>[2]升级消耗!$O11</f>
        <v>3857</v>
      </c>
      <c r="V3611">
        <f t="shared" si="2609"/>
        <v>1.9</v>
      </c>
      <c r="AA3611" s="5">
        <f t="shared" si="2636"/>
        <v>130</v>
      </c>
    </row>
    <row r="3612" spans="1:27">
      <c r="A3612" s="5">
        <f t="shared" si="2628"/>
        <v>1013009</v>
      </c>
      <c r="B3612" s="5">
        <f t="shared" si="2606"/>
        <v>1013</v>
      </c>
      <c r="C3612" s="5">
        <f>VLOOKUP(B3612,[1]role!$A:$J,10,1)</f>
        <v>57</v>
      </c>
      <c r="D3612" s="5">
        <f t="shared" si="2607"/>
        <v>9</v>
      </c>
      <c r="E3612" s="10" t="s">
        <v>242</v>
      </c>
      <c r="F3612" s="5">
        <f>[2]攻击!$Q14</f>
        <v>1459</v>
      </c>
      <c r="G3612" s="5">
        <f t="shared" si="2630"/>
        <v>99</v>
      </c>
      <c r="H3612" s="5">
        <v>0</v>
      </c>
      <c r="I3612" s="6">
        <f t="shared" si="2631"/>
        <v>140</v>
      </c>
      <c r="J3612">
        <v>0</v>
      </c>
      <c r="K3612" s="11">
        <f t="shared" si="2632"/>
        <v>8</v>
      </c>
      <c r="L3612">
        <v>0</v>
      </c>
      <c r="M3612">
        <v>0</v>
      </c>
      <c r="N3612" s="7">
        <v>0</v>
      </c>
      <c r="O3612" s="7" t="str">
        <f t="shared" ref="O3612:Q3612" si="2659">O3512</f>
        <v>1-1,2-10</v>
      </c>
      <c r="P3612" s="5" t="str">
        <f t="shared" si="2634"/>
        <v>1-4071</v>
      </c>
      <c r="Q3612" s="7">
        <f t="shared" si="2659"/>
        <v>0</v>
      </c>
      <c r="R3612" s="5">
        <f t="shared" si="2635"/>
        <v>1459</v>
      </c>
      <c r="S3612" s="5">
        <v>15</v>
      </c>
      <c r="T3612" s="5">
        <v>0</v>
      </c>
      <c r="U3612">
        <f>[2]升级消耗!$O12</f>
        <v>4071</v>
      </c>
      <c r="V3612">
        <f t="shared" si="2609"/>
        <v>1.9</v>
      </c>
      <c r="AA3612" s="5">
        <f t="shared" si="2636"/>
        <v>140</v>
      </c>
    </row>
    <row r="3613" spans="1:27">
      <c r="A3613" s="5">
        <f t="shared" si="2628"/>
        <v>1013010</v>
      </c>
      <c r="B3613" s="5">
        <f t="shared" si="2606"/>
        <v>1013</v>
      </c>
      <c r="C3613" s="5">
        <f>VLOOKUP(B3613,[1]role!$A:$J,10,1)</f>
        <v>57</v>
      </c>
      <c r="D3613" s="5">
        <f t="shared" si="2607"/>
        <v>10</v>
      </c>
      <c r="E3613" s="10" t="s">
        <v>242</v>
      </c>
      <c r="F3613" s="5">
        <f>[2]攻击!$Q15</f>
        <v>1545</v>
      </c>
      <c r="G3613" s="5">
        <f t="shared" si="2630"/>
        <v>104</v>
      </c>
      <c r="H3613" s="5">
        <v>0</v>
      </c>
      <c r="I3613" s="6">
        <f t="shared" si="2631"/>
        <v>150</v>
      </c>
      <c r="J3613">
        <v>0</v>
      </c>
      <c r="K3613" s="11">
        <f t="shared" si="2632"/>
        <v>8</v>
      </c>
      <c r="L3613">
        <v>0</v>
      </c>
      <c r="M3613">
        <v>0</v>
      </c>
      <c r="N3613" s="7">
        <v>0</v>
      </c>
      <c r="O3613" s="7" t="str">
        <f t="shared" ref="O3613:Q3613" si="2660">O3513</f>
        <v>1-1,2-11</v>
      </c>
      <c r="P3613" s="5" t="str">
        <f t="shared" si="2634"/>
        <v>1-4281</v>
      </c>
      <c r="Q3613" s="7">
        <f t="shared" si="2660"/>
        <v>0</v>
      </c>
      <c r="R3613" s="5">
        <f t="shared" si="2635"/>
        <v>1545</v>
      </c>
      <c r="S3613" s="5">
        <v>15</v>
      </c>
      <c r="T3613" s="5">
        <v>0</v>
      </c>
      <c r="U3613">
        <f>[2]升级消耗!$O13</f>
        <v>4281</v>
      </c>
      <c r="V3613">
        <f t="shared" si="2609"/>
        <v>1.9</v>
      </c>
      <c r="AA3613" s="5">
        <f t="shared" si="2636"/>
        <v>150</v>
      </c>
    </row>
    <row r="3614" spans="1:27">
      <c r="A3614" s="5">
        <f t="shared" si="2628"/>
        <v>1013011</v>
      </c>
      <c r="B3614" s="5">
        <f t="shared" si="2606"/>
        <v>1013</v>
      </c>
      <c r="C3614" s="5">
        <f>VLOOKUP(B3614,[1]role!$A:$J,10,1)</f>
        <v>57</v>
      </c>
      <c r="D3614" s="5">
        <f t="shared" si="2607"/>
        <v>11</v>
      </c>
      <c r="E3614" s="10" t="s">
        <v>242</v>
      </c>
      <c r="F3614" s="5">
        <f>[2]攻击!$Q16</f>
        <v>1632</v>
      </c>
      <c r="G3614" s="5">
        <f t="shared" si="2630"/>
        <v>110</v>
      </c>
      <c r="H3614" s="5">
        <v>0</v>
      </c>
      <c r="I3614" s="6">
        <f t="shared" si="2631"/>
        <v>160</v>
      </c>
      <c r="J3614">
        <v>0</v>
      </c>
      <c r="K3614" s="11">
        <f t="shared" si="2632"/>
        <v>8</v>
      </c>
      <c r="L3614">
        <v>0</v>
      </c>
      <c r="M3614">
        <v>0</v>
      </c>
      <c r="N3614" s="7">
        <v>0</v>
      </c>
      <c r="O3614" s="7" t="str">
        <f t="shared" ref="O3614:Q3614" si="2661">O3514</f>
        <v>1-1,2-12</v>
      </c>
      <c r="P3614" s="5" t="str">
        <f t="shared" si="2634"/>
        <v>1-4838</v>
      </c>
      <c r="Q3614" s="7">
        <f t="shared" si="2661"/>
        <v>0</v>
      </c>
      <c r="R3614" s="5">
        <f t="shared" si="2635"/>
        <v>1632</v>
      </c>
      <c r="S3614" s="5">
        <v>15</v>
      </c>
      <c r="T3614" s="5">
        <v>0</v>
      </c>
      <c r="U3614">
        <f>[2]升级消耗!$O14</f>
        <v>4838</v>
      </c>
      <c r="V3614">
        <f t="shared" si="2609"/>
        <v>1.9</v>
      </c>
      <c r="AA3614" s="5">
        <f t="shared" si="2636"/>
        <v>160</v>
      </c>
    </row>
    <row r="3615" spans="1:27">
      <c r="A3615" s="5">
        <f t="shared" si="2628"/>
        <v>1013012</v>
      </c>
      <c r="B3615" s="5">
        <f t="shared" si="2606"/>
        <v>1013</v>
      </c>
      <c r="C3615" s="5">
        <f>VLOOKUP(B3615,[1]role!$A:$J,10,1)</f>
        <v>57</v>
      </c>
      <c r="D3615" s="5">
        <f t="shared" si="2607"/>
        <v>12</v>
      </c>
      <c r="E3615" s="10" t="s">
        <v>242</v>
      </c>
      <c r="F3615" s="5">
        <f>[2]攻击!$Q17</f>
        <v>1728</v>
      </c>
      <c r="G3615" s="5">
        <f t="shared" si="2630"/>
        <v>115</v>
      </c>
      <c r="H3615" s="5">
        <v>0</v>
      </c>
      <c r="I3615" s="6">
        <f t="shared" si="2631"/>
        <v>170</v>
      </c>
      <c r="J3615">
        <v>0</v>
      </c>
      <c r="K3615" s="11">
        <f t="shared" si="2632"/>
        <v>8</v>
      </c>
      <c r="L3615">
        <v>0</v>
      </c>
      <c r="M3615">
        <v>0</v>
      </c>
      <c r="N3615" s="7">
        <v>0</v>
      </c>
      <c r="O3615" s="7" t="str">
        <f t="shared" ref="O3615:Q3615" si="2662">O3515</f>
        <v>1-1,2-13</v>
      </c>
      <c r="P3615" s="5" t="str">
        <f t="shared" si="2634"/>
        <v>1-5080</v>
      </c>
      <c r="Q3615" s="7">
        <f t="shared" si="2662"/>
        <v>0</v>
      </c>
      <c r="R3615" s="5">
        <f t="shared" si="2635"/>
        <v>1728</v>
      </c>
      <c r="S3615" s="5">
        <v>15</v>
      </c>
      <c r="T3615" s="5">
        <v>0</v>
      </c>
      <c r="U3615">
        <f>[2]升级消耗!$O15</f>
        <v>5080</v>
      </c>
      <c r="V3615">
        <f t="shared" si="2609"/>
        <v>1.9</v>
      </c>
      <c r="AA3615" s="5">
        <f t="shared" si="2636"/>
        <v>170</v>
      </c>
    </row>
    <row r="3616" spans="1:27">
      <c r="A3616" s="5">
        <f t="shared" si="2628"/>
        <v>1013013</v>
      </c>
      <c r="B3616" s="5">
        <f t="shared" si="2606"/>
        <v>1013</v>
      </c>
      <c r="C3616" s="5">
        <f>VLOOKUP(B3616,[1]role!$A:$J,10,1)</f>
        <v>57</v>
      </c>
      <c r="D3616" s="5">
        <f t="shared" si="2607"/>
        <v>13</v>
      </c>
      <c r="E3616" s="10" t="s">
        <v>242</v>
      </c>
      <c r="F3616" s="5">
        <f>[2]攻击!$Q18</f>
        <v>1824</v>
      </c>
      <c r="G3616" s="5">
        <f t="shared" si="2630"/>
        <v>120</v>
      </c>
      <c r="H3616" s="5">
        <v>0</v>
      </c>
      <c r="I3616" s="6">
        <f t="shared" si="2631"/>
        <v>180</v>
      </c>
      <c r="J3616">
        <v>0</v>
      </c>
      <c r="K3616" s="11">
        <f t="shared" si="2632"/>
        <v>8</v>
      </c>
      <c r="L3616">
        <v>0</v>
      </c>
      <c r="M3616">
        <v>0</v>
      </c>
      <c r="N3616" s="7">
        <v>0</v>
      </c>
      <c r="O3616" s="7" t="str">
        <f t="shared" ref="O3616:Q3616" si="2663">O3516</f>
        <v>1-1,2-14</v>
      </c>
      <c r="P3616" s="5" t="str">
        <f t="shared" si="2634"/>
        <v>1-5358</v>
      </c>
      <c r="Q3616" s="7">
        <f t="shared" si="2663"/>
        <v>0</v>
      </c>
      <c r="R3616" s="5">
        <f t="shared" si="2635"/>
        <v>1824</v>
      </c>
      <c r="S3616" s="5">
        <v>15</v>
      </c>
      <c r="T3616" s="5">
        <v>0</v>
      </c>
      <c r="U3616">
        <f>[2]升级消耗!$O16</f>
        <v>5358</v>
      </c>
      <c r="V3616">
        <f t="shared" si="2609"/>
        <v>1.9</v>
      </c>
      <c r="AA3616" s="5">
        <f t="shared" si="2636"/>
        <v>180</v>
      </c>
    </row>
    <row r="3617" spans="1:27">
      <c r="A3617" s="5">
        <f t="shared" si="2628"/>
        <v>1013014</v>
      </c>
      <c r="B3617" s="5">
        <f t="shared" si="2606"/>
        <v>1013</v>
      </c>
      <c r="C3617" s="5">
        <f>VLOOKUP(B3617,[1]role!$A:$J,10,1)</f>
        <v>57</v>
      </c>
      <c r="D3617" s="5">
        <f t="shared" si="2607"/>
        <v>14</v>
      </c>
      <c r="E3617" s="10" t="s">
        <v>242</v>
      </c>
      <c r="F3617" s="5">
        <f>[2]攻击!$Q19</f>
        <v>1929</v>
      </c>
      <c r="G3617" s="5">
        <f t="shared" si="2630"/>
        <v>125</v>
      </c>
      <c r="H3617" s="5">
        <v>0</v>
      </c>
      <c r="I3617" s="6">
        <f t="shared" si="2631"/>
        <v>190</v>
      </c>
      <c r="J3617">
        <v>0</v>
      </c>
      <c r="K3617" s="11">
        <f t="shared" si="2632"/>
        <v>8</v>
      </c>
      <c r="L3617">
        <v>0</v>
      </c>
      <c r="M3617">
        <v>0</v>
      </c>
      <c r="N3617" s="7">
        <v>0</v>
      </c>
      <c r="O3617" s="7" t="str">
        <f t="shared" ref="O3617:Q3617" si="2664">O3517</f>
        <v>1-1,2-15</v>
      </c>
      <c r="P3617" s="5" t="str">
        <f t="shared" si="2634"/>
        <v>1-5596</v>
      </c>
      <c r="Q3617" s="7">
        <f t="shared" si="2664"/>
        <v>0</v>
      </c>
      <c r="R3617" s="5">
        <f t="shared" si="2635"/>
        <v>1929</v>
      </c>
      <c r="S3617" s="5">
        <v>15</v>
      </c>
      <c r="T3617" s="5">
        <v>0</v>
      </c>
      <c r="U3617">
        <f>[2]升级消耗!$O17</f>
        <v>5596</v>
      </c>
      <c r="V3617">
        <f t="shared" si="2609"/>
        <v>1.9</v>
      </c>
      <c r="AA3617" s="5">
        <f t="shared" si="2636"/>
        <v>190</v>
      </c>
    </row>
    <row r="3618" spans="1:27">
      <c r="A3618" s="5">
        <f t="shared" si="2628"/>
        <v>1013015</v>
      </c>
      <c r="B3618" s="5">
        <f t="shared" si="2606"/>
        <v>1013</v>
      </c>
      <c r="C3618" s="5">
        <f>VLOOKUP(B3618,[1]role!$A:$J,10,1)</f>
        <v>57</v>
      </c>
      <c r="D3618" s="5">
        <f t="shared" si="2607"/>
        <v>15</v>
      </c>
      <c r="E3618" s="10" t="s">
        <v>242</v>
      </c>
      <c r="F3618" s="5">
        <f>[2]攻击!$Q20</f>
        <v>2035</v>
      </c>
      <c r="G3618" s="5">
        <f t="shared" si="2630"/>
        <v>131</v>
      </c>
      <c r="H3618" s="5">
        <v>0</v>
      </c>
      <c r="I3618" s="6">
        <f t="shared" si="2631"/>
        <v>200</v>
      </c>
      <c r="J3618">
        <v>0</v>
      </c>
      <c r="K3618" s="11">
        <f t="shared" si="2632"/>
        <v>8</v>
      </c>
      <c r="L3618">
        <v>0</v>
      </c>
      <c r="M3618">
        <v>0</v>
      </c>
      <c r="N3618" s="7">
        <v>0</v>
      </c>
      <c r="O3618" s="7" t="str">
        <f t="shared" ref="O3618:Q3618" si="2665">O3518</f>
        <v>1-1,2-16</v>
      </c>
      <c r="P3618" s="5" t="str">
        <f t="shared" si="2634"/>
        <v>1-5870</v>
      </c>
      <c r="Q3618" s="7">
        <f t="shared" si="2665"/>
        <v>0</v>
      </c>
      <c r="R3618" s="5">
        <f t="shared" si="2635"/>
        <v>2035</v>
      </c>
      <c r="S3618" s="5">
        <v>15</v>
      </c>
      <c r="T3618" s="5">
        <v>0</v>
      </c>
      <c r="U3618">
        <f>[2]升级消耗!$O18</f>
        <v>5870</v>
      </c>
      <c r="V3618">
        <f t="shared" si="2609"/>
        <v>1.9</v>
      </c>
      <c r="AA3618" s="5">
        <f t="shared" si="2636"/>
        <v>200</v>
      </c>
    </row>
    <row r="3619" spans="1:27">
      <c r="A3619" s="5">
        <f t="shared" si="2628"/>
        <v>1013016</v>
      </c>
      <c r="B3619" s="5">
        <f t="shared" si="2606"/>
        <v>1013</v>
      </c>
      <c r="C3619" s="5">
        <f>VLOOKUP(B3619,[1]role!$A:$J,10,1)</f>
        <v>57</v>
      </c>
      <c r="D3619" s="5">
        <f t="shared" si="2607"/>
        <v>16</v>
      </c>
      <c r="E3619" s="10" t="s">
        <v>242</v>
      </c>
      <c r="F3619" s="5">
        <f>[2]攻击!$Q21</f>
        <v>2150</v>
      </c>
      <c r="G3619" s="5">
        <f t="shared" si="2630"/>
        <v>136</v>
      </c>
      <c r="H3619" s="5">
        <v>0</v>
      </c>
      <c r="I3619" s="6">
        <f t="shared" si="2631"/>
        <v>210</v>
      </c>
      <c r="J3619">
        <v>0</v>
      </c>
      <c r="K3619" s="11">
        <f t="shared" si="2632"/>
        <v>8</v>
      </c>
      <c r="L3619">
        <v>0</v>
      </c>
      <c r="M3619">
        <v>0</v>
      </c>
      <c r="N3619" s="7">
        <v>0</v>
      </c>
      <c r="O3619" s="7" t="str">
        <f t="shared" ref="O3619:Q3619" si="2666">O3519</f>
        <v>1-1,2-17</v>
      </c>
      <c r="P3619" s="5" t="str">
        <f t="shared" si="2634"/>
        <v>1-6589</v>
      </c>
      <c r="Q3619" s="7">
        <f t="shared" si="2666"/>
        <v>0</v>
      </c>
      <c r="R3619" s="5">
        <f t="shared" si="2635"/>
        <v>2150</v>
      </c>
      <c r="S3619" s="5">
        <v>15</v>
      </c>
      <c r="T3619" s="5">
        <v>0</v>
      </c>
      <c r="U3619">
        <f>[2]升级消耗!$O19</f>
        <v>6589</v>
      </c>
      <c r="V3619">
        <f t="shared" si="2609"/>
        <v>1.9</v>
      </c>
      <c r="AA3619" s="5">
        <f t="shared" si="2636"/>
        <v>210</v>
      </c>
    </row>
    <row r="3620" spans="1:27">
      <c r="A3620" s="5">
        <f t="shared" si="2628"/>
        <v>1013017</v>
      </c>
      <c r="B3620" s="5">
        <f t="shared" si="2606"/>
        <v>1013</v>
      </c>
      <c r="C3620" s="5">
        <f>VLOOKUP(B3620,[1]role!$A:$J,10,1)</f>
        <v>57</v>
      </c>
      <c r="D3620" s="5">
        <f t="shared" si="2607"/>
        <v>17</v>
      </c>
      <c r="E3620" s="10" t="s">
        <v>242</v>
      </c>
      <c r="F3620" s="5">
        <f>[2]攻击!$Q22</f>
        <v>2265</v>
      </c>
      <c r="G3620" s="5">
        <f t="shared" si="2630"/>
        <v>141</v>
      </c>
      <c r="H3620" s="5">
        <v>0</v>
      </c>
      <c r="I3620" s="6">
        <f t="shared" si="2631"/>
        <v>220</v>
      </c>
      <c r="J3620">
        <v>0</v>
      </c>
      <c r="K3620" s="11">
        <f t="shared" si="2632"/>
        <v>8</v>
      </c>
      <c r="L3620">
        <v>0</v>
      </c>
      <c r="M3620">
        <v>0</v>
      </c>
      <c r="N3620" s="7">
        <v>0</v>
      </c>
      <c r="O3620" s="7" t="str">
        <f t="shared" ref="O3620:Q3620" si="2667">O3520</f>
        <v>1-1,2-18</v>
      </c>
      <c r="P3620" s="5" t="str">
        <f t="shared" si="2634"/>
        <v>1-6927</v>
      </c>
      <c r="Q3620" s="7">
        <f t="shared" si="2667"/>
        <v>0</v>
      </c>
      <c r="R3620" s="5">
        <f t="shared" si="2635"/>
        <v>2265</v>
      </c>
      <c r="S3620" s="5">
        <v>15</v>
      </c>
      <c r="T3620" s="5">
        <v>0</v>
      </c>
      <c r="U3620">
        <f>[2]升级消耗!$O20</f>
        <v>6927</v>
      </c>
      <c r="V3620">
        <f t="shared" si="2609"/>
        <v>1.9</v>
      </c>
      <c r="AA3620" s="5">
        <f t="shared" si="2636"/>
        <v>220</v>
      </c>
    </row>
    <row r="3621" spans="1:27">
      <c r="A3621" s="5">
        <f t="shared" si="2628"/>
        <v>1013018</v>
      </c>
      <c r="B3621" s="5">
        <f t="shared" si="2606"/>
        <v>1013</v>
      </c>
      <c r="C3621" s="5">
        <f>VLOOKUP(B3621,[1]role!$A:$J,10,1)</f>
        <v>57</v>
      </c>
      <c r="D3621" s="5">
        <f t="shared" si="2607"/>
        <v>18</v>
      </c>
      <c r="E3621" s="10" t="s">
        <v>242</v>
      </c>
      <c r="F3621" s="5">
        <f>[2]攻击!$Q23</f>
        <v>2390</v>
      </c>
      <c r="G3621" s="5">
        <f t="shared" si="2630"/>
        <v>147</v>
      </c>
      <c r="H3621" s="5">
        <v>0</v>
      </c>
      <c r="I3621" s="6">
        <f t="shared" si="2631"/>
        <v>230</v>
      </c>
      <c r="J3621">
        <v>0</v>
      </c>
      <c r="K3621" s="11">
        <f t="shared" si="2632"/>
        <v>8</v>
      </c>
      <c r="L3621">
        <v>0</v>
      </c>
      <c r="M3621">
        <v>0</v>
      </c>
      <c r="N3621" s="7">
        <v>0</v>
      </c>
      <c r="O3621" s="7" t="str">
        <f t="shared" ref="O3621:Q3621" si="2668">O3521</f>
        <v>1-1,2-19</v>
      </c>
      <c r="P3621" s="5" t="str">
        <f t="shared" si="2634"/>
        <v>1-7262</v>
      </c>
      <c r="Q3621" s="7">
        <f t="shared" si="2668"/>
        <v>0</v>
      </c>
      <c r="R3621" s="5">
        <f t="shared" si="2635"/>
        <v>2390</v>
      </c>
      <c r="S3621" s="5">
        <v>15</v>
      </c>
      <c r="T3621" s="5">
        <v>0</v>
      </c>
      <c r="U3621">
        <f>[2]升级消耗!$O21</f>
        <v>7262</v>
      </c>
      <c r="V3621">
        <f t="shared" si="2609"/>
        <v>1.9</v>
      </c>
      <c r="AA3621" s="5">
        <f t="shared" si="2636"/>
        <v>230</v>
      </c>
    </row>
    <row r="3622" spans="1:27">
      <c r="A3622" s="5">
        <f t="shared" si="2628"/>
        <v>1013019</v>
      </c>
      <c r="B3622" s="5">
        <f t="shared" si="2606"/>
        <v>1013</v>
      </c>
      <c r="C3622" s="5">
        <f>VLOOKUP(B3622,[1]role!$A:$J,10,1)</f>
        <v>57</v>
      </c>
      <c r="D3622" s="5">
        <f t="shared" si="2607"/>
        <v>19</v>
      </c>
      <c r="E3622" s="10" t="s">
        <v>242</v>
      </c>
      <c r="F3622" s="5">
        <f>[2]攻击!$Q24</f>
        <v>2515</v>
      </c>
      <c r="G3622" s="5">
        <f t="shared" si="2630"/>
        <v>152</v>
      </c>
      <c r="H3622" s="5">
        <v>0</v>
      </c>
      <c r="I3622" s="6">
        <f t="shared" si="2631"/>
        <v>240</v>
      </c>
      <c r="J3622">
        <v>0</v>
      </c>
      <c r="K3622" s="11">
        <f t="shared" si="2632"/>
        <v>8</v>
      </c>
      <c r="L3622">
        <v>0</v>
      </c>
      <c r="M3622">
        <v>0</v>
      </c>
      <c r="N3622" s="7">
        <v>0</v>
      </c>
      <c r="O3622" s="7" t="str">
        <f t="shared" ref="O3622:Q3622" si="2669">O3522</f>
        <v>1-1,2-20</v>
      </c>
      <c r="P3622" s="5" t="str">
        <f t="shared" si="2634"/>
        <v>1-7629</v>
      </c>
      <c r="Q3622" s="7">
        <f t="shared" si="2669"/>
        <v>0</v>
      </c>
      <c r="R3622" s="5">
        <f t="shared" si="2635"/>
        <v>2515</v>
      </c>
      <c r="S3622" s="5">
        <v>15</v>
      </c>
      <c r="T3622" s="5">
        <v>0</v>
      </c>
      <c r="U3622">
        <f>[2]升级消耗!$O22</f>
        <v>7629</v>
      </c>
      <c r="V3622">
        <f t="shared" si="2609"/>
        <v>1.9</v>
      </c>
      <c r="AA3622" s="5">
        <f t="shared" si="2636"/>
        <v>240</v>
      </c>
    </row>
    <row r="3623" spans="1:27">
      <c r="A3623" s="5">
        <f t="shared" si="2628"/>
        <v>1013020</v>
      </c>
      <c r="B3623" s="5">
        <f t="shared" si="2606"/>
        <v>1013</v>
      </c>
      <c r="C3623" s="5">
        <f>VLOOKUP(B3623,[1]role!$A:$J,10,1)</f>
        <v>57</v>
      </c>
      <c r="D3623" s="5">
        <f t="shared" si="2607"/>
        <v>20</v>
      </c>
      <c r="E3623" s="10" t="s">
        <v>242</v>
      </c>
      <c r="F3623" s="5">
        <f>[2]攻击!$Q25</f>
        <v>2649</v>
      </c>
      <c r="G3623" s="5">
        <f t="shared" si="2630"/>
        <v>157</v>
      </c>
      <c r="H3623" s="5">
        <v>0</v>
      </c>
      <c r="I3623" s="6">
        <f t="shared" si="2631"/>
        <v>250</v>
      </c>
      <c r="J3623">
        <v>0</v>
      </c>
      <c r="K3623" s="11">
        <f t="shared" si="2632"/>
        <v>8</v>
      </c>
      <c r="L3623">
        <v>0</v>
      </c>
      <c r="M3623">
        <v>0</v>
      </c>
      <c r="N3623" s="7">
        <v>0</v>
      </c>
      <c r="O3623" s="7" t="str">
        <f t="shared" ref="O3623:Q3623" si="2670">O3523</f>
        <v>1-1,2-21</v>
      </c>
      <c r="P3623" s="5" t="str">
        <f t="shared" si="2634"/>
        <v>1-7994</v>
      </c>
      <c r="Q3623" s="7">
        <f t="shared" si="2670"/>
        <v>0</v>
      </c>
      <c r="R3623" s="5">
        <f t="shared" si="2635"/>
        <v>2649</v>
      </c>
      <c r="S3623" s="5">
        <v>15</v>
      </c>
      <c r="T3623" s="5">
        <v>0</v>
      </c>
      <c r="U3623">
        <f>[2]升级消耗!$O23</f>
        <v>7994</v>
      </c>
      <c r="V3623">
        <f t="shared" si="2609"/>
        <v>1.9</v>
      </c>
      <c r="AA3623" s="5">
        <f t="shared" si="2636"/>
        <v>250</v>
      </c>
    </row>
    <row r="3624" spans="1:27">
      <c r="A3624" s="5">
        <f t="shared" si="2628"/>
        <v>1013021</v>
      </c>
      <c r="B3624" s="5">
        <f t="shared" si="2606"/>
        <v>1013</v>
      </c>
      <c r="C3624" s="5">
        <f>VLOOKUP(B3624,[1]role!$A:$J,10,1)</f>
        <v>57</v>
      </c>
      <c r="D3624" s="5">
        <f t="shared" si="2607"/>
        <v>21</v>
      </c>
      <c r="E3624" s="10" t="s">
        <v>242</v>
      </c>
      <c r="F3624" s="5">
        <f>[2]攻击!$Q26</f>
        <v>2784</v>
      </c>
      <c r="G3624" s="5">
        <f t="shared" si="2630"/>
        <v>162</v>
      </c>
      <c r="H3624" s="5">
        <v>0</v>
      </c>
      <c r="I3624" s="6">
        <f t="shared" si="2631"/>
        <v>260</v>
      </c>
      <c r="J3624">
        <v>0</v>
      </c>
      <c r="K3624" s="11">
        <f t="shared" si="2632"/>
        <v>8</v>
      </c>
      <c r="L3624">
        <v>0</v>
      </c>
      <c r="M3624">
        <v>0</v>
      </c>
      <c r="N3624" s="7">
        <v>0</v>
      </c>
      <c r="O3624" s="7" t="str">
        <f t="shared" ref="O3624:Q3624" si="2671">O3524</f>
        <v>1-1,2-22</v>
      </c>
      <c r="P3624" s="5" t="str">
        <f t="shared" si="2634"/>
        <v>1-8863</v>
      </c>
      <c r="Q3624" s="7">
        <f t="shared" si="2671"/>
        <v>0</v>
      </c>
      <c r="R3624" s="5">
        <f t="shared" si="2635"/>
        <v>2784</v>
      </c>
      <c r="S3624" s="5">
        <v>15</v>
      </c>
      <c r="T3624" s="5">
        <v>0</v>
      </c>
      <c r="U3624">
        <f>[2]升级消耗!$O24</f>
        <v>8863</v>
      </c>
      <c r="V3624">
        <f t="shared" si="2609"/>
        <v>1.9</v>
      </c>
      <c r="AA3624" s="5">
        <f t="shared" si="2636"/>
        <v>260</v>
      </c>
    </row>
    <row r="3625" spans="1:27">
      <c r="A3625" s="5">
        <f t="shared" si="2628"/>
        <v>1013022</v>
      </c>
      <c r="B3625" s="5">
        <f t="shared" si="2606"/>
        <v>1013</v>
      </c>
      <c r="C3625" s="5">
        <f>VLOOKUP(B3625,[1]role!$A:$J,10,1)</f>
        <v>57</v>
      </c>
      <c r="D3625" s="5">
        <f t="shared" si="2607"/>
        <v>22</v>
      </c>
      <c r="E3625" s="10" t="s">
        <v>242</v>
      </c>
      <c r="F3625" s="5">
        <f>[2]攻击!$Q27</f>
        <v>2928</v>
      </c>
      <c r="G3625" s="5">
        <f t="shared" si="2630"/>
        <v>168</v>
      </c>
      <c r="H3625" s="5">
        <v>0</v>
      </c>
      <c r="I3625" s="6">
        <f t="shared" si="2631"/>
        <v>270</v>
      </c>
      <c r="J3625">
        <v>0</v>
      </c>
      <c r="K3625" s="11">
        <f t="shared" si="2632"/>
        <v>8</v>
      </c>
      <c r="L3625">
        <v>0</v>
      </c>
      <c r="M3625">
        <v>0</v>
      </c>
      <c r="N3625" s="7">
        <v>0</v>
      </c>
      <c r="O3625" s="7" t="str">
        <f t="shared" ref="O3625:Q3625" si="2672">O3525</f>
        <v>1-1,2-23</v>
      </c>
      <c r="P3625" s="5" t="str">
        <f t="shared" si="2634"/>
        <v>1-9253</v>
      </c>
      <c r="Q3625" s="7">
        <f t="shared" si="2672"/>
        <v>0</v>
      </c>
      <c r="R3625" s="5">
        <f t="shared" si="2635"/>
        <v>2928</v>
      </c>
      <c r="S3625" s="5">
        <v>15</v>
      </c>
      <c r="T3625" s="5">
        <v>0</v>
      </c>
      <c r="U3625">
        <f>[2]升级消耗!$O25</f>
        <v>9253</v>
      </c>
      <c r="V3625">
        <f t="shared" si="2609"/>
        <v>1.9</v>
      </c>
      <c r="AA3625" s="5">
        <f t="shared" si="2636"/>
        <v>270</v>
      </c>
    </row>
    <row r="3626" spans="1:27">
      <c r="A3626" s="5">
        <f t="shared" si="2628"/>
        <v>1013023</v>
      </c>
      <c r="B3626" s="5">
        <f t="shared" si="2606"/>
        <v>1013</v>
      </c>
      <c r="C3626" s="5">
        <f>VLOOKUP(B3626,[1]role!$A:$J,10,1)</f>
        <v>57</v>
      </c>
      <c r="D3626" s="5">
        <f t="shared" si="2607"/>
        <v>23</v>
      </c>
      <c r="E3626" s="10" t="s">
        <v>242</v>
      </c>
      <c r="F3626" s="5">
        <f>[2]攻击!$Q28</f>
        <v>3072</v>
      </c>
      <c r="G3626" s="5">
        <f t="shared" si="2630"/>
        <v>173</v>
      </c>
      <c r="H3626" s="5">
        <v>0</v>
      </c>
      <c r="I3626" s="6">
        <f t="shared" si="2631"/>
        <v>280</v>
      </c>
      <c r="J3626">
        <v>0</v>
      </c>
      <c r="K3626" s="11">
        <f t="shared" si="2632"/>
        <v>8</v>
      </c>
      <c r="L3626">
        <v>0</v>
      </c>
      <c r="M3626">
        <v>0</v>
      </c>
      <c r="N3626" s="7">
        <v>0</v>
      </c>
      <c r="O3626" s="7" t="str">
        <f t="shared" ref="O3626:Q3626" si="2673">O3526</f>
        <v>1-1,2-24</v>
      </c>
      <c r="P3626" s="5" t="str">
        <f t="shared" si="2634"/>
        <v>1-9673</v>
      </c>
      <c r="Q3626" s="7">
        <f t="shared" si="2673"/>
        <v>0</v>
      </c>
      <c r="R3626" s="5">
        <f t="shared" si="2635"/>
        <v>3072</v>
      </c>
      <c r="S3626" s="5">
        <v>15</v>
      </c>
      <c r="T3626" s="5">
        <v>0</v>
      </c>
      <c r="U3626">
        <f>[2]升级消耗!$O26</f>
        <v>9673</v>
      </c>
      <c r="V3626">
        <f t="shared" si="2609"/>
        <v>1.9</v>
      </c>
      <c r="AA3626" s="5">
        <f t="shared" si="2636"/>
        <v>280</v>
      </c>
    </row>
    <row r="3627" spans="1:27">
      <c r="A3627" s="5">
        <f t="shared" si="2628"/>
        <v>1013024</v>
      </c>
      <c r="B3627" s="5">
        <f t="shared" si="2606"/>
        <v>1013</v>
      </c>
      <c r="C3627" s="5">
        <f>VLOOKUP(B3627,[1]role!$A:$J,10,1)</f>
        <v>57</v>
      </c>
      <c r="D3627" s="5">
        <f t="shared" si="2607"/>
        <v>24</v>
      </c>
      <c r="E3627" s="10" t="s">
        <v>242</v>
      </c>
      <c r="F3627" s="5">
        <f>[2]攻击!$Q29</f>
        <v>3225</v>
      </c>
      <c r="G3627" s="5">
        <f t="shared" si="2630"/>
        <v>178</v>
      </c>
      <c r="H3627" s="5">
        <v>0</v>
      </c>
      <c r="I3627" s="6">
        <f t="shared" si="2631"/>
        <v>290</v>
      </c>
      <c r="J3627">
        <v>0</v>
      </c>
      <c r="K3627" s="11">
        <f t="shared" si="2632"/>
        <v>8</v>
      </c>
      <c r="L3627">
        <v>0</v>
      </c>
      <c r="M3627">
        <v>0</v>
      </c>
      <c r="N3627" s="7">
        <v>0</v>
      </c>
      <c r="O3627" s="7" t="str">
        <f t="shared" ref="O3627:Q3627" si="2674">O3527</f>
        <v>1-1,2-25</v>
      </c>
      <c r="P3627" s="5" t="str">
        <f t="shared" si="2634"/>
        <v>1-10123</v>
      </c>
      <c r="Q3627" s="7">
        <f t="shared" si="2674"/>
        <v>0</v>
      </c>
      <c r="R3627" s="5">
        <f t="shared" si="2635"/>
        <v>3225</v>
      </c>
      <c r="S3627" s="5">
        <v>15</v>
      </c>
      <c r="T3627" s="5">
        <v>0</v>
      </c>
      <c r="U3627">
        <f>[2]升级消耗!$O27</f>
        <v>10123</v>
      </c>
      <c r="V3627">
        <f t="shared" si="2609"/>
        <v>1.9</v>
      </c>
      <c r="AA3627" s="5">
        <f t="shared" si="2636"/>
        <v>290</v>
      </c>
    </row>
    <row r="3628" spans="1:27">
      <c r="A3628" s="5">
        <f t="shared" si="2628"/>
        <v>1013025</v>
      </c>
      <c r="B3628" s="5">
        <f t="shared" si="2606"/>
        <v>1013</v>
      </c>
      <c r="C3628" s="5">
        <f>VLOOKUP(B3628,[1]role!$A:$J,10,1)</f>
        <v>57</v>
      </c>
      <c r="D3628" s="5">
        <f t="shared" si="2607"/>
        <v>25</v>
      </c>
      <c r="E3628" s="10" t="s">
        <v>242</v>
      </c>
      <c r="F3628" s="5">
        <f>[2]攻击!$Q30</f>
        <v>3379</v>
      </c>
      <c r="G3628" s="5">
        <f t="shared" si="2630"/>
        <v>183</v>
      </c>
      <c r="H3628" s="5">
        <v>0</v>
      </c>
      <c r="I3628" s="6">
        <f t="shared" si="2631"/>
        <v>300</v>
      </c>
      <c r="J3628">
        <v>0</v>
      </c>
      <c r="K3628" s="11">
        <f t="shared" si="2632"/>
        <v>8</v>
      </c>
      <c r="L3628">
        <v>0</v>
      </c>
      <c r="M3628">
        <v>0</v>
      </c>
      <c r="N3628" s="7">
        <v>0</v>
      </c>
      <c r="O3628" s="7" t="str">
        <f t="shared" ref="O3628:Q3628" si="2675">O3528</f>
        <v>1-1,2-26</v>
      </c>
      <c r="P3628" s="5" t="str">
        <f t="shared" si="2634"/>
        <v>1-10533</v>
      </c>
      <c r="Q3628" s="7">
        <f t="shared" si="2675"/>
        <v>0</v>
      </c>
      <c r="R3628" s="5">
        <f t="shared" si="2635"/>
        <v>3379</v>
      </c>
      <c r="S3628" s="5">
        <v>15</v>
      </c>
      <c r="T3628" s="5">
        <v>0</v>
      </c>
      <c r="U3628">
        <f>[2]升级消耗!$O28</f>
        <v>10533</v>
      </c>
      <c r="V3628">
        <f t="shared" si="2609"/>
        <v>1.9</v>
      </c>
      <c r="AA3628" s="5">
        <f t="shared" si="2636"/>
        <v>300</v>
      </c>
    </row>
    <row r="3629" spans="1:27">
      <c r="A3629" s="5">
        <f t="shared" si="2628"/>
        <v>1013026</v>
      </c>
      <c r="B3629" s="5">
        <f t="shared" si="2606"/>
        <v>1013</v>
      </c>
      <c r="C3629" s="5">
        <f>VLOOKUP(B3629,[1]role!$A:$J,10,1)</f>
        <v>57</v>
      </c>
      <c r="D3629" s="5">
        <f t="shared" si="2607"/>
        <v>26</v>
      </c>
      <c r="E3629" s="10" t="s">
        <v>242</v>
      </c>
      <c r="F3629" s="5">
        <f>[2]攻击!$Q31</f>
        <v>3609</v>
      </c>
      <c r="G3629" s="5">
        <f t="shared" si="2630"/>
        <v>189</v>
      </c>
      <c r="H3629" s="5">
        <v>0</v>
      </c>
      <c r="I3629" s="6">
        <f t="shared" si="2631"/>
        <v>310</v>
      </c>
      <c r="J3629">
        <v>0</v>
      </c>
      <c r="K3629" s="11">
        <f t="shared" si="2632"/>
        <v>8</v>
      </c>
      <c r="L3629">
        <v>0</v>
      </c>
      <c r="M3629">
        <v>0</v>
      </c>
      <c r="N3629" s="7">
        <v>0</v>
      </c>
      <c r="O3629" s="7" t="str">
        <f t="shared" ref="O3629:Q3629" si="2676">O3529</f>
        <v>1-1,2-27</v>
      </c>
      <c r="P3629" s="5" t="str">
        <f t="shared" si="2634"/>
        <v>1-11862</v>
      </c>
      <c r="Q3629" s="7">
        <f t="shared" si="2676"/>
        <v>0</v>
      </c>
      <c r="R3629" s="5">
        <f t="shared" si="2635"/>
        <v>3609</v>
      </c>
      <c r="S3629" s="5">
        <v>15</v>
      </c>
      <c r="T3629" s="5">
        <v>0</v>
      </c>
      <c r="U3629">
        <f>[2]升级消耗!$O29</f>
        <v>11862</v>
      </c>
      <c r="V3629">
        <f t="shared" si="2609"/>
        <v>1.9</v>
      </c>
      <c r="AA3629" s="5">
        <f t="shared" si="2636"/>
        <v>310</v>
      </c>
    </row>
    <row r="3630" spans="1:27">
      <c r="A3630" s="5">
        <f t="shared" si="2628"/>
        <v>1013027</v>
      </c>
      <c r="B3630" s="5">
        <f t="shared" si="2606"/>
        <v>1013</v>
      </c>
      <c r="C3630" s="5">
        <f>VLOOKUP(B3630,[1]role!$A:$J,10,1)</f>
        <v>57</v>
      </c>
      <c r="D3630" s="5">
        <f t="shared" si="2607"/>
        <v>27</v>
      </c>
      <c r="E3630" s="10" t="s">
        <v>242</v>
      </c>
      <c r="F3630" s="5">
        <f>[2]攻击!$Q32</f>
        <v>3840</v>
      </c>
      <c r="G3630" s="5">
        <f t="shared" si="2630"/>
        <v>194</v>
      </c>
      <c r="H3630" s="5">
        <v>0</v>
      </c>
      <c r="I3630" s="6">
        <f t="shared" si="2631"/>
        <v>320</v>
      </c>
      <c r="J3630">
        <v>0</v>
      </c>
      <c r="K3630" s="11">
        <f t="shared" si="2632"/>
        <v>8</v>
      </c>
      <c r="L3630">
        <v>0</v>
      </c>
      <c r="M3630">
        <v>0</v>
      </c>
      <c r="N3630" s="7">
        <v>0</v>
      </c>
      <c r="O3630" s="7" t="str">
        <f t="shared" ref="O3630:Q3630" si="2677">O3530</f>
        <v>1-1,2-28</v>
      </c>
      <c r="P3630" s="5" t="str">
        <f t="shared" si="2634"/>
        <v>1-12576</v>
      </c>
      <c r="Q3630" s="7">
        <f t="shared" si="2677"/>
        <v>0</v>
      </c>
      <c r="R3630" s="5">
        <f t="shared" si="2635"/>
        <v>3840</v>
      </c>
      <c r="S3630" s="5">
        <v>15</v>
      </c>
      <c r="T3630" s="5">
        <v>0</v>
      </c>
      <c r="U3630">
        <f>[2]升级消耗!$O30</f>
        <v>12576</v>
      </c>
      <c r="V3630">
        <f t="shared" si="2609"/>
        <v>1.9</v>
      </c>
      <c r="AA3630" s="5">
        <f t="shared" si="2636"/>
        <v>320</v>
      </c>
    </row>
    <row r="3631" spans="1:27">
      <c r="A3631" s="5">
        <f t="shared" si="2628"/>
        <v>1013028</v>
      </c>
      <c r="B3631" s="5">
        <f t="shared" si="2606"/>
        <v>1013</v>
      </c>
      <c r="C3631" s="5">
        <f>VLOOKUP(B3631,[1]role!$A:$J,10,1)</f>
        <v>57</v>
      </c>
      <c r="D3631" s="5">
        <f t="shared" si="2607"/>
        <v>28</v>
      </c>
      <c r="E3631" s="10" t="s">
        <v>242</v>
      </c>
      <c r="F3631" s="5">
        <f>[2]攻击!$Q33</f>
        <v>4080</v>
      </c>
      <c r="G3631" s="5">
        <f t="shared" si="2630"/>
        <v>199</v>
      </c>
      <c r="H3631" s="5">
        <v>0</v>
      </c>
      <c r="I3631" s="6">
        <f t="shared" si="2631"/>
        <v>330</v>
      </c>
      <c r="J3631">
        <v>0</v>
      </c>
      <c r="K3631" s="11">
        <f t="shared" si="2632"/>
        <v>8</v>
      </c>
      <c r="L3631">
        <v>0</v>
      </c>
      <c r="M3631">
        <v>0</v>
      </c>
      <c r="N3631" s="7">
        <v>0</v>
      </c>
      <c r="O3631" s="7" t="str">
        <f t="shared" ref="O3631:Q3631" si="2678">O3531</f>
        <v>1-1,2-29</v>
      </c>
      <c r="P3631" s="5" t="str">
        <f t="shared" si="2634"/>
        <v>1-13279</v>
      </c>
      <c r="Q3631" s="7">
        <f t="shared" si="2678"/>
        <v>0</v>
      </c>
      <c r="R3631" s="5">
        <f t="shared" si="2635"/>
        <v>4080</v>
      </c>
      <c r="S3631" s="5">
        <v>15</v>
      </c>
      <c r="T3631" s="5">
        <v>0</v>
      </c>
      <c r="U3631">
        <f>[2]升级消耗!$O31</f>
        <v>13279</v>
      </c>
      <c r="V3631">
        <f t="shared" si="2609"/>
        <v>1.9</v>
      </c>
      <c r="AA3631" s="5">
        <f t="shared" si="2636"/>
        <v>330</v>
      </c>
    </row>
    <row r="3632" spans="1:27">
      <c r="A3632" s="5">
        <f t="shared" si="2628"/>
        <v>1013029</v>
      </c>
      <c r="B3632" s="5">
        <f t="shared" si="2606"/>
        <v>1013</v>
      </c>
      <c r="C3632" s="5">
        <f>VLOOKUP(B3632,[1]role!$A:$J,10,1)</f>
        <v>57</v>
      </c>
      <c r="D3632" s="5">
        <f t="shared" si="2607"/>
        <v>29</v>
      </c>
      <c r="E3632" s="10" t="s">
        <v>242</v>
      </c>
      <c r="F3632" s="5">
        <f>[2]攻击!$Q34</f>
        <v>4320</v>
      </c>
      <c r="G3632" s="5">
        <f t="shared" si="2630"/>
        <v>204</v>
      </c>
      <c r="H3632" s="5">
        <v>0</v>
      </c>
      <c r="I3632" s="6">
        <f t="shared" si="2631"/>
        <v>340</v>
      </c>
      <c r="J3632">
        <v>0</v>
      </c>
      <c r="K3632" s="11">
        <f t="shared" si="2632"/>
        <v>8</v>
      </c>
      <c r="L3632">
        <v>0</v>
      </c>
      <c r="M3632">
        <v>0</v>
      </c>
      <c r="N3632" s="7">
        <v>0</v>
      </c>
      <c r="O3632" s="7" t="str">
        <f t="shared" ref="O3632:Q3632" si="2679">O3532</f>
        <v>1-1,2-30</v>
      </c>
      <c r="P3632" s="5" t="str">
        <f t="shared" si="2634"/>
        <v>1-13976</v>
      </c>
      <c r="Q3632" s="7">
        <f t="shared" si="2679"/>
        <v>0</v>
      </c>
      <c r="R3632" s="5">
        <f t="shared" si="2635"/>
        <v>4320</v>
      </c>
      <c r="S3632" s="5">
        <v>15</v>
      </c>
      <c r="T3632" s="5">
        <v>0</v>
      </c>
      <c r="U3632">
        <f>[2]升级消耗!$O32</f>
        <v>13976</v>
      </c>
      <c r="V3632">
        <f t="shared" si="2609"/>
        <v>1.9</v>
      </c>
      <c r="AA3632" s="5">
        <f t="shared" si="2636"/>
        <v>340</v>
      </c>
    </row>
    <row r="3633" spans="1:27">
      <c r="A3633" s="5">
        <f t="shared" si="2628"/>
        <v>1013030</v>
      </c>
      <c r="B3633" s="5">
        <f t="shared" ref="B3633:B3696" si="2680">B3333+1</f>
        <v>1013</v>
      </c>
      <c r="C3633" s="5">
        <f>VLOOKUP(B3633,[1]role!$A:$J,10,1)</f>
        <v>57</v>
      </c>
      <c r="D3633" s="5">
        <f t="shared" ref="D3633:D3696" si="2681">D3333</f>
        <v>30</v>
      </c>
      <c r="E3633" s="10" t="s">
        <v>242</v>
      </c>
      <c r="F3633" s="5">
        <f>[2]攻击!$Q35</f>
        <v>4569</v>
      </c>
      <c r="G3633" s="5">
        <f t="shared" si="2630"/>
        <v>210</v>
      </c>
      <c r="H3633" s="5">
        <v>0</v>
      </c>
      <c r="I3633" s="6">
        <f t="shared" si="2631"/>
        <v>350</v>
      </c>
      <c r="J3633">
        <v>0</v>
      </c>
      <c r="K3633" s="11">
        <f t="shared" si="2632"/>
        <v>8</v>
      </c>
      <c r="L3633">
        <v>0</v>
      </c>
      <c r="M3633">
        <v>0</v>
      </c>
      <c r="N3633" s="7">
        <v>0</v>
      </c>
      <c r="O3633" s="7" t="str">
        <f t="shared" ref="O3633:Q3633" si="2682">O3533</f>
        <v>1-1,2-31</v>
      </c>
      <c r="P3633" s="5" t="str">
        <f t="shared" si="2634"/>
        <v>1-14700</v>
      </c>
      <c r="Q3633" s="7">
        <f t="shared" si="2682"/>
        <v>0</v>
      </c>
      <c r="R3633" s="5">
        <f t="shared" si="2635"/>
        <v>4569</v>
      </c>
      <c r="S3633" s="5">
        <v>15</v>
      </c>
      <c r="T3633" s="5">
        <v>0</v>
      </c>
      <c r="U3633">
        <f>[2]升级消耗!$O33</f>
        <v>14700</v>
      </c>
      <c r="V3633">
        <f t="shared" ref="V3633:V3696" si="2683">V3333-0.05</f>
        <v>1.9</v>
      </c>
      <c r="AA3633" s="5">
        <f t="shared" si="2636"/>
        <v>350</v>
      </c>
    </row>
    <row r="3634" spans="1:27">
      <c r="A3634" s="5">
        <f t="shared" si="2628"/>
        <v>1013031</v>
      </c>
      <c r="B3634" s="5">
        <f t="shared" si="2680"/>
        <v>1013</v>
      </c>
      <c r="C3634" s="5">
        <f>VLOOKUP(B3634,[1]role!$A:$J,10,1)</f>
        <v>57</v>
      </c>
      <c r="D3634" s="5">
        <f t="shared" si="2681"/>
        <v>31</v>
      </c>
      <c r="E3634" s="10" t="s">
        <v>242</v>
      </c>
      <c r="F3634" s="5">
        <f>[2]攻击!$Q36</f>
        <v>4819</v>
      </c>
      <c r="G3634" s="5">
        <f t="shared" si="2630"/>
        <v>215</v>
      </c>
      <c r="H3634" s="5">
        <v>0</v>
      </c>
      <c r="I3634" s="6">
        <f t="shared" si="2631"/>
        <v>360</v>
      </c>
      <c r="J3634">
        <v>0</v>
      </c>
      <c r="K3634" s="11">
        <f t="shared" si="2632"/>
        <v>8</v>
      </c>
      <c r="L3634">
        <v>0</v>
      </c>
      <c r="M3634">
        <v>0</v>
      </c>
      <c r="N3634" s="7">
        <v>0</v>
      </c>
      <c r="O3634" s="7" t="str">
        <f t="shared" ref="O3634:Q3634" si="2684">O3534</f>
        <v>1-1,2-32</v>
      </c>
      <c r="P3634" s="5" t="str">
        <f t="shared" si="2634"/>
        <v>1-16276</v>
      </c>
      <c r="Q3634" s="7">
        <f t="shared" si="2684"/>
        <v>0</v>
      </c>
      <c r="R3634" s="5">
        <f t="shared" si="2635"/>
        <v>4819</v>
      </c>
      <c r="S3634" s="5">
        <v>15</v>
      </c>
      <c r="T3634" s="5">
        <v>0</v>
      </c>
      <c r="U3634">
        <f>[2]升级消耗!$O34</f>
        <v>16276</v>
      </c>
      <c r="V3634">
        <f t="shared" si="2683"/>
        <v>1.9</v>
      </c>
      <c r="AA3634" s="5">
        <f t="shared" si="2636"/>
        <v>360</v>
      </c>
    </row>
    <row r="3635" spans="1:27">
      <c r="A3635" s="5">
        <f t="shared" si="2628"/>
        <v>1013032</v>
      </c>
      <c r="B3635" s="5">
        <f t="shared" si="2680"/>
        <v>1013</v>
      </c>
      <c r="C3635" s="5">
        <f>VLOOKUP(B3635,[1]role!$A:$J,10,1)</f>
        <v>57</v>
      </c>
      <c r="D3635" s="5">
        <f t="shared" si="2681"/>
        <v>32</v>
      </c>
      <c r="E3635" s="10" t="s">
        <v>242</v>
      </c>
      <c r="F3635" s="5">
        <f>[2]攻击!$Q37</f>
        <v>5078</v>
      </c>
      <c r="G3635" s="5">
        <f t="shared" si="2630"/>
        <v>220</v>
      </c>
      <c r="H3635" s="5">
        <v>0</v>
      </c>
      <c r="I3635" s="6">
        <f t="shared" si="2631"/>
        <v>370</v>
      </c>
      <c r="J3635">
        <v>0</v>
      </c>
      <c r="K3635" s="11">
        <f t="shared" si="2632"/>
        <v>8</v>
      </c>
      <c r="L3635">
        <v>0</v>
      </c>
      <c r="M3635">
        <v>0</v>
      </c>
      <c r="N3635" s="7">
        <v>0</v>
      </c>
      <c r="O3635" s="7" t="str">
        <f t="shared" ref="O3635:Q3635" si="2685">O3535</f>
        <v>1-1,2-33</v>
      </c>
      <c r="P3635" s="5" t="str">
        <f t="shared" si="2634"/>
        <v>1-17045</v>
      </c>
      <c r="Q3635" s="7">
        <f t="shared" si="2685"/>
        <v>0</v>
      </c>
      <c r="R3635" s="5">
        <f t="shared" si="2635"/>
        <v>5078</v>
      </c>
      <c r="S3635" s="5">
        <v>15</v>
      </c>
      <c r="T3635" s="5">
        <v>0</v>
      </c>
      <c r="U3635">
        <f>[2]升级消耗!$O35</f>
        <v>17045</v>
      </c>
      <c r="V3635">
        <f t="shared" si="2683"/>
        <v>1.9</v>
      </c>
      <c r="AA3635" s="5">
        <f t="shared" si="2636"/>
        <v>370</v>
      </c>
    </row>
    <row r="3636" spans="1:27">
      <c r="A3636" s="5">
        <f t="shared" si="2628"/>
        <v>1013033</v>
      </c>
      <c r="B3636" s="5">
        <f t="shared" si="2680"/>
        <v>1013</v>
      </c>
      <c r="C3636" s="5">
        <f>VLOOKUP(B3636,[1]role!$A:$J,10,1)</f>
        <v>57</v>
      </c>
      <c r="D3636" s="5">
        <f t="shared" si="2681"/>
        <v>33</v>
      </c>
      <c r="E3636" s="10" t="s">
        <v>242</v>
      </c>
      <c r="F3636" s="5">
        <f>[2]攻击!$Q38</f>
        <v>5337</v>
      </c>
      <c r="G3636" s="5">
        <f t="shared" si="2630"/>
        <v>226</v>
      </c>
      <c r="H3636" s="5">
        <v>0</v>
      </c>
      <c r="I3636" s="6">
        <f t="shared" si="2631"/>
        <v>380</v>
      </c>
      <c r="J3636">
        <v>0</v>
      </c>
      <c r="K3636" s="11">
        <f t="shared" si="2632"/>
        <v>8</v>
      </c>
      <c r="L3636">
        <v>0</v>
      </c>
      <c r="M3636">
        <v>0</v>
      </c>
      <c r="N3636" s="7">
        <v>0</v>
      </c>
      <c r="O3636" s="7" t="str">
        <f t="shared" ref="O3636:Q3636" si="2686">O3536</f>
        <v>1-1,2-34</v>
      </c>
      <c r="P3636" s="5" t="str">
        <f t="shared" si="2634"/>
        <v>1-17838</v>
      </c>
      <c r="Q3636" s="7">
        <f t="shared" si="2686"/>
        <v>0</v>
      </c>
      <c r="R3636" s="5">
        <f t="shared" si="2635"/>
        <v>5337</v>
      </c>
      <c r="S3636" s="5">
        <v>15</v>
      </c>
      <c r="T3636" s="5">
        <v>0</v>
      </c>
      <c r="U3636">
        <f>[2]升级消耗!$O36</f>
        <v>17838</v>
      </c>
      <c r="V3636">
        <f t="shared" si="2683"/>
        <v>1.9</v>
      </c>
      <c r="AA3636" s="5">
        <f t="shared" si="2636"/>
        <v>380</v>
      </c>
    </row>
    <row r="3637" spans="1:27">
      <c r="A3637" s="5">
        <f t="shared" si="2628"/>
        <v>1013034</v>
      </c>
      <c r="B3637" s="5">
        <f t="shared" si="2680"/>
        <v>1013</v>
      </c>
      <c r="C3637" s="5">
        <f>VLOOKUP(B3637,[1]role!$A:$J,10,1)</f>
        <v>57</v>
      </c>
      <c r="D3637" s="5">
        <f t="shared" si="2681"/>
        <v>34</v>
      </c>
      <c r="E3637" s="10" t="s">
        <v>242</v>
      </c>
      <c r="F3637" s="5">
        <f>[2]攻击!$Q39</f>
        <v>5606</v>
      </c>
      <c r="G3637" s="5">
        <f t="shared" si="2630"/>
        <v>231</v>
      </c>
      <c r="H3637" s="5">
        <v>0</v>
      </c>
      <c r="I3637" s="6">
        <f t="shared" si="2631"/>
        <v>390</v>
      </c>
      <c r="J3637">
        <v>0</v>
      </c>
      <c r="K3637" s="11">
        <f t="shared" si="2632"/>
        <v>8</v>
      </c>
      <c r="L3637">
        <v>0</v>
      </c>
      <c r="M3637">
        <v>0</v>
      </c>
      <c r="N3637" s="7">
        <v>0</v>
      </c>
      <c r="O3637" s="7" t="str">
        <f t="shared" ref="O3637:Q3637" si="2687">O3537</f>
        <v>1-1,2-35</v>
      </c>
      <c r="P3637" s="5" t="str">
        <f t="shared" si="2634"/>
        <v>1-18655</v>
      </c>
      <c r="Q3637" s="7">
        <f t="shared" si="2687"/>
        <v>0</v>
      </c>
      <c r="R3637" s="5">
        <f t="shared" si="2635"/>
        <v>5606</v>
      </c>
      <c r="S3637" s="5">
        <v>15</v>
      </c>
      <c r="T3637" s="5">
        <v>0</v>
      </c>
      <c r="U3637">
        <f>[2]升级消耗!$O37</f>
        <v>18655</v>
      </c>
      <c r="V3637">
        <f t="shared" si="2683"/>
        <v>1.9</v>
      </c>
      <c r="AA3637" s="5">
        <f t="shared" si="2636"/>
        <v>390</v>
      </c>
    </row>
    <row r="3638" spans="1:27">
      <c r="A3638" s="5">
        <f t="shared" si="2628"/>
        <v>1013035</v>
      </c>
      <c r="B3638" s="5">
        <f t="shared" si="2680"/>
        <v>1013</v>
      </c>
      <c r="C3638" s="5">
        <f>VLOOKUP(B3638,[1]role!$A:$J,10,1)</f>
        <v>57</v>
      </c>
      <c r="D3638" s="5">
        <f t="shared" si="2681"/>
        <v>35</v>
      </c>
      <c r="E3638" s="10" t="s">
        <v>242</v>
      </c>
      <c r="F3638" s="5">
        <f>[2]攻击!$Q40</f>
        <v>5875</v>
      </c>
      <c r="G3638" s="5">
        <f t="shared" si="2630"/>
        <v>236</v>
      </c>
      <c r="H3638" s="5">
        <v>0</v>
      </c>
      <c r="I3638" s="6">
        <f t="shared" si="2631"/>
        <v>400</v>
      </c>
      <c r="J3638">
        <v>0</v>
      </c>
      <c r="K3638" s="11">
        <f t="shared" si="2632"/>
        <v>8</v>
      </c>
      <c r="L3638">
        <v>0</v>
      </c>
      <c r="M3638">
        <v>0</v>
      </c>
      <c r="N3638" s="7">
        <v>0</v>
      </c>
      <c r="O3638" s="7" t="str">
        <f t="shared" ref="O3638:Q3638" si="2688">O3538</f>
        <v>1-1,2-36</v>
      </c>
      <c r="P3638" s="5" t="str">
        <f t="shared" si="2634"/>
        <v>1-19395</v>
      </c>
      <c r="Q3638" s="7">
        <f t="shared" si="2688"/>
        <v>0</v>
      </c>
      <c r="R3638" s="5">
        <f t="shared" si="2635"/>
        <v>5875</v>
      </c>
      <c r="S3638" s="5">
        <v>15</v>
      </c>
      <c r="T3638" s="5">
        <v>0</v>
      </c>
      <c r="U3638">
        <f>[2]升级消耗!$O38</f>
        <v>19395</v>
      </c>
      <c r="V3638">
        <f t="shared" si="2683"/>
        <v>1.9</v>
      </c>
      <c r="AA3638" s="5">
        <f t="shared" si="2636"/>
        <v>400</v>
      </c>
    </row>
    <row r="3639" spans="1:27">
      <c r="A3639" s="5">
        <f t="shared" si="2628"/>
        <v>1013036</v>
      </c>
      <c r="B3639" s="5">
        <f t="shared" si="2680"/>
        <v>1013</v>
      </c>
      <c r="C3639" s="5">
        <f>VLOOKUP(B3639,[1]role!$A:$J,10,1)</f>
        <v>57</v>
      </c>
      <c r="D3639" s="5">
        <f t="shared" si="2681"/>
        <v>36</v>
      </c>
      <c r="E3639" s="10" t="s">
        <v>242</v>
      </c>
      <c r="F3639" s="5">
        <f>[2]攻击!$Q41</f>
        <v>6153</v>
      </c>
      <c r="G3639" s="5">
        <f t="shared" si="2630"/>
        <v>241</v>
      </c>
      <c r="H3639" s="5">
        <v>0</v>
      </c>
      <c r="I3639" s="6">
        <f t="shared" si="2631"/>
        <v>410</v>
      </c>
      <c r="J3639">
        <v>0</v>
      </c>
      <c r="K3639" s="11">
        <f t="shared" si="2632"/>
        <v>8</v>
      </c>
      <c r="L3639">
        <v>0</v>
      </c>
      <c r="M3639">
        <v>0</v>
      </c>
      <c r="N3639" s="7">
        <v>0</v>
      </c>
      <c r="O3639" s="7" t="str">
        <f t="shared" ref="O3639:Q3639" si="2689">O3539</f>
        <v>1-1,2-37</v>
      </c>
      <c r="P3639" s="5" t="str">
        <f t="shared" si="2634"/>
        <v>1-21301</v>
      </c>
      <c r="Q3639" s="7">
        <f t="shared" si="2689"/>
        <v>0</v>
      </c>
      <c r="R3639" s="5">
        <f t="shared" si="2635"/>
        <v>6153</v>
      </c>
      <c r="S3639" s="5">
        <v>15</v>
      </c>
      <c r="T3639" s="5">
        <v>0</v>
      </c>
      <c r="U3639">
        <f>[2]升级消耗!$O39</f>
        <v>21301</v>
      </c>
      <c r="V3639">
        <f t="shared" si="2683"/>
        <v>1.9</v>
      </c>
      <c r="AA3639" s="5">
        <f t="shared" si="2636"/>
        <v>410</v>
      </c>
    </row>
    <row r="3640" spans="1:27">
      <c r="A3640" s="5">
        <f t="shared" si="2628"/>
        <v>1013037</v>
      </c>
      <c r="B3640" s="5">
        <f t="shared" si="2680"/>
        <v>1013</v>
      </c>
      <c r="C3640" s="5">
        <f>VLOOKUP(B3640,[1]role!$A:$J,10,1)</f>
        <v>57</v>
      </c>
      <c r="D3640" s="5">
        <f t="shared" si="2681"/>
        <v>37</v>
      </c>
      <c r="E3640" s="10" t="s">
        <v>242</v>
      </c>
      <c r="F3640" s="5">
        <f>[2]攻击!$Q42</f>
        <v>6432</v>
      </c>
      <c r="G3640" s="5">
        <f t="shared" si="2630"/>
        <v>247</v>
      </c>
      <c r="H3640" s="5">
        <v>0</v>
      </c>
      <c r="I3640" s="6">
        <f t="shared" si="2631"/>
        <v>420</v>
      </c>
      <c r="J3640">
        <v>0</v>
      </c>
      <c r="K3640" s="11">
        <f t="shared" si="2632"/>
        <v>8</v>
      </c>
      <c r="L3640">
        <v>0</v>
      </c>
      <c r="M3640">
        <v>0</v>
      </c>
      <c r="N3640" s="7">
        <v>0</v>
      </c>
      <c r="O3640" s="7" t="str">
        <f t="shared" ref="O3640:Q3640" si="2690">O3540</f>
        <v>1-1,2-38</v>
      </c>
      <c r="P3640" s="5" t="str">
        <f t="shared" si="2634"/>
        <v>1-22147</v>
      </c>
      <c r="Q3640" s="7">
        <f t="shared" si="2690"/>
        <v>0</v>
      </c>
      <c r="R3640" s="5">
        <f t="shared" si="2635"/>
        <v>6432</v>
      </c>
      <c r="S3640" s="5">
        <v>15</v>
      </c>
      <c r="T3640" s="5">
        <v>0</v>
      </c>
      <c r="U3640">
        <f>[2]升级消耗!$O40</f>
        <v>22147</v>
      </c>
      <c r="V3640">
        <f t="shared" si="2683"/>
        <v>1.9</v>
      </c>
      <c r="AA3640" s="5">
        <f t="shared" si="2636"/>
        <v>420</v>
      </c>
    </row>
    <row r="3641" spans="1:27">
      <c r="A3641" s="5">
        <f t="shared" si="2628"/>
        <v>1013038</v>
      </c>
      <c r="B3641" s="5">
        <f t="shared" si="2680"/>
        <v>1013</v>
      </c>
      <c r="C3641" s="5">
        <f>VLOOKUP(B3641,[1]role!$A:$J,10,1)</f>
        <v>57</v>
      </c>
      <c r="D3641" s="5">
        <f t="shared" si="2681"/>
        <v>38</v>
      </c>
      <c r="E3641" s="10" t="s">
        <v>242</v>
      </c>
      <c r="F3641" s="5">
        <f>[2]攻击!$Q43</f>
        <v>6720</v>
      </c>
      <c r="G3641" s="5">
        <f t="shared" si="2630"/>
        <v>252</v>
      </c>
      <c r="H3641" s="5">
        <v>0</v>
      </c>
      <c r="I3641" s="6">
        <f t="shared" si="2631"/>
        <v>430</v>
      </c>
      <c r="J3641">
        <v>0</v>
      </c>
      <c r="K3641" s="11">
        <f t="shared" si="2632"/>
        <v>8</v>
      </c>
      <c r="L3641">
        <v>0</v>
      </c>
      <c r="M3641">
        <v>0</v>
      </c>
      <c r="N3641" s="7">
        <v>0</v>
      </c>
      <c r="O3641" s="7" t="str">
        <f t="shared" ref="O3641:Q3641" si="2691">O3541</f>
        <v>1-1,2-39</v>
      </c>
      <c r="P3641" s="5" t="str">
        <f t="shared" si="2634"/>
        <v>1-23018</v>
      </c>
      <c r="Q3641" s="7">
        <f t="shared" si="2691"/>
        <v>0</v>
      </c>
      <c r="R3641" s="5">
        <f t="shared" si="2635"/>
        <v>6720</v>
      </c>
      <c r="S3641" s="5">
        <v>15</v>
      </c>
      <c r="T3641" s="5">
        <v>0</v>
      </c>
      <c r="U3641">
        <f>[2]升级消耗!$O41</f>
        <v>23018</v>
      </c>
      <c r="V3641">
        <f t="shared" si="2683"/>
        <v>1.9</v>
      </c>
      <c r="AA3641" s="5">
        <f t="shared" si="2636"/>
        <v>430</v>
      </c>
    </row>
    <row r="3642" spans="1:27">
      <c r="A3642" s="5">
        <f t="shared" si="2628"/>
        <v>1013039</v>
      </c>
      <c r="B3642" s="5">
        <f t="shared" si="2680"/>
        <v>1013</v>
      </c>
      <c r="C3642" s="5">
        <f>VLOOKUP(B3642,[1]role!$A:$J,10,1)</f>
        <v>57</v>
      </c>
      <c r="D3642" s="5">
        <f t="shared" si="2681"/>
        <v>39</v>
      </c>
      <c r="E3642" s="10" t="s">
        <v>242</v>
      </c>
      <c r="F3642" s="5">
        <f>[2]攻击!$Q44</f>
        <v>7008</v>
      </c>
      <c r="G3642" s="5">
        <f t="shared" si="2630"/>
        <v>257</v>
      </c>
      <c r="H3642" s="5">
        <v>0</v>
      </c>
      <c r="I3642" s="6">
        <f t="shared" si="2631"/>
        <v>440</v>
      </c>
      <c r="J3642">
        <v>0</v>
      </c>
      <c r="K3642" s="11">
        <f t="shared" si="2632"/>
        <v>8</v>
      </c>
      <c r="L3642">
        <v>0</v>
      </c>
      <c r="M3642">
        <v>0</v>
      </c>
      <c r="N3642" s="7">
        <v>0</v>
      </c>
      <c r="O3642" s="7" t="str">
        <f t="shared" ref="O3642:Q3642" si="2692">O3542</f>
        <v>1-1,2-40</v>
      </c>
      <c r="P3642" s="5" t="str">
        <f t="shared" si="2634"/>
        <v>1-23841</v>
      </c>
      <c r="Q3642" s="7">
        <f t="shared" si="2692"/>
        <v>0</v>
      </c>
      <c r="R3642" s="5">
        <f t="shared" si="2635"/>
        <v>7008</v>
      </c>
      <c r="S3642" s="5">
        <v>15</v>
      </c>
      <c r="T3642" s="5">
        <v>0</v>
      </c>
      <c r="U3642">
        <f>[2]升级消耗!$O42</f>
        <v>23841</v>
      </c>
      <c r="V3642">
        <f t="shared" si="2683"/>
        <v>1.9</v>
      </c>
      <c r="AA3642" s="5">
        <f t="shared" si="2636"/>
        <v>440</v>
      </c>
    </row>
    <row r="3643" spans="1:27">
      <c r="A3643" s="5">
        <f t="shared" si="2628"/>
        <v>1013040</v>
      </c>
      <c r="B3643" s="5">
        <f t="shared" si="2680"/>
        <v>1013</v>
      </c>
      <c r="C3643" s="5">
        <f>VLOOKUP(B3643,[1]role!$A:$J,10,1)</f>
        <v>57</v>
      </c>
      <c r="D3643" s="5">
        <f t="shared" si="2681"/>
        <v>40</v>
      </c>
      <c r="E3643" s="10" t="s">
        <v>242</v>
      </c>
      <c r="F3643" s="5">
        <f>[2]攻击!$Q45</f>
        <v>7305</v>
      </c>
      <c r="G3643" s="5">
        <f t="shared" si="2630"/>
        <v>262</v>
      </c>
      <c r="H3643" s="5">
        <v>0</v>
      </c>
      <c r="I3643" s="6">
        <f t="shared" si="2631"/>
        <v>450</v>
      </c>
      <c r="J3643">
        <v>0</v>
      </c>
      <c r="K3643" s="11">
        <f t="shared" si="2632"/>
        <v>8</v>
      </c>
      <c r="L3643">
        <v>0</v>
      </c>
      <c r="M3643">
        <v>0</v>
      </c>
      <c r="N3643" s="7">
        <v>0</v>
      </c>
      <c r="O3643" s="7" t="str">
        <f t="shared" ref="O3643:Q3643" si="2693">O3543</f>
        <v>1-1,2-41</v>
      </c>
      <c r="P3643" s="5" t="str">
        <f t="shared" si="2634"/>
        <v>1-24722</v>
      </c>
      <c r="Q3643" s="7">
        <f t="shared" si="2693"/>
        <v>0</v>
      </c>
      <c r="R3643" s="5">
        <f t="shared" si="2635"/>
        <v>7305</v>
      </c>
      <c r="S3643" s="5">
        <v>15</v>
      </c>
      <c r="T3643" s="5">
        <v>0</v>
      </c>
      <c r="U3643">
        <f>[2]升级消耗!$O43</f>
        <v>24722</v>
      </c>
      <c r="V3643">
        <f t="shared" si="2683"/>
        <v>1.9</v>
      </c>
      <c r="AA3643" s="5">
        <f t="shared" si="2636"/>
        <v>450</v>
      </c>
    </row>
    <row r="3644" spans="1:27">
      <c r="A3644" s="5">
        <f t="shared" si="2628"/>
        <v>1013041</v>
      </c>
      <c r="B3644" s="5">
        <f t="shared" si="2680"/>
        <v>1013</v>
      </c>
      <c r="C3644" s="5">
        <f>VLOOKUP(B3644,[1]role!$A:$J,10,1)</f>
        <v>57</v>
      </c>
      <c r="D3644" s="5">
        <f t="shared" si="2681"/>
        <v>41</v>
      </c>
      <c r="E3644" s="10" t="s">
        <v>242</v>
      </c>
      <c r="F3644" s="5">
        <f>[2]攻击!$Q46</f>
        <v>7603</v>
      </c>
      <c r="G3644" s="5">
        <f t="shared" si="2630"/>
        <v>268</v>
      </c>
      <c r="H3644" s="5">
        <v>0</v>
      </c>
      <c r="I3644" s="6">
        <f t="shared" si="2631"/>
        <v>460</v>
      </c>
      <c r="J3644">
        <v>0</v>
      </c>
      <c r="K3644" s="11">
        <f t="shared" si="2632"/>
        <v>8</v>
      </c>
      <c r="L3644">
        <v>0</v>
      </c>
      <c r="M3644">
        <v>0</v>
      </c>
      <c r="N3644" s="7">
        <v>0</v>
      </c>
      <c r="O3644" s="7" t="str">
        <f t="shared" ref="O3644:Q3644" si="2694">O3544</f>
        <v>1-1,2-42</v>
      </c>
      <c r="P3644" s="5" t="str">
        <f t="shared" si="2634"/>
        <v>1-26861</v>
      </c>
      <c r="Q3644" s="7">
        <f t="shared" si="2694"/>
        <v>0</v>
      </c>
      <c r="R3644" s="5">
        <f t="shared" si="2635"/>
        <v>7603</v>
      </c>
      <c r="S3644" s="5">
        <v>15</v>
      </c>
      <c r="T3644" s="5">
        <v>0</v>
      </c>
      <c r="U3644">
        <f>[2]升级消耗!$O44</f>
        <v>26861</v>
      </c>
      <c r="V3644">
        <f t="shared" si="2683"/>
        <v>1.9</v>
      </c>
      <c r="AA3644" s="5">
        <f t="shared" si="2636"/>
        <v>460</v>
      </c>
    </row>
    <row r="3645" spans="1:27">
      <c r="A3645" s="5">
        <f t="shared" si="2628"/>
        <v>1013042</v>
      </c>
      <c r="B3645" s="5">
        <f t="shared" si="2680"/>
        <v>1013</v>
      </c>
      <c r="C3645" s="5">
        <f>VLOOKUP(B3645,[1]role!$A:$J,10,1)</f>
        <v>57</v>
      </c>
      <c r="D3645" s="5">
        <f t="shared" si="2681"/>
        <v>42</v>
      </c>
      <c r="E3645" s="10" t="s">
        <v>242</v>
      </c>
      <c r="F3645" s="5">
        <f>[2]攻击!$Q47</f>
        <v>7910</v>
      </c>
      <c r="G3645" s="5">
        <f t="shared" si="2630"/>
        <v>273</v>
      </c>
      <c r="H3645" s="5">
        <v>0</v>
      </c>
      <c r="I3645" s="6">
        <f t="shared" si="2631"/>
        <v>470</v>
      </c>
      <c r="J3645">
        <v>0</v>
      </c>
      <c r="K3645" s="11">
        <f t="shared" si="2632"/>
        <v>8</v>
      </c>
      <c r="L3645">
        <v>0</v>
      </c>
      <c r="M3645">
        <v>0</v>
      </c>
      <c r="N3645" s="7">
        <v>0</v>
      </c>
      <c r="O3645" s="7" t="str">
        <f t="shared" ref="O3645:Q3645" si="2695">O3545</f>
        <v>1-1,2-43</v>
      </c>
      <c r="P3645" s="5" t="str">
        <f t="shared" si="2634"/>
        <v>1-27741</v>
      </c>
      <c r="Q3645" s="7">
        <f t="shared" si="2695"/>
        <v>0</v>
      </c>
      <c r="R3645" s="5">
        <f t="shared" si="2635"/>
        <v>7910</v>
      </c>
      <c r="S3645" s="5">
        <v>15</v>
      </c>
      <c r="T3645" s="5">
        <v>0</v>
      </c>
      <c r="U3645">
        <f>[2]升级消耗!$O45</f>
        <v>27741</v>
      </c>
      <c r="V3645">
        <f t="shared" si="2683"/>
        <v>1.9</v>
      </c>
      <c r="AA3645" s="5">
        <f t="shared" si="2636"/>
        <v>470</v>
      </c>
    </row>
    <row r="3646" spans="1:27">
      <c r="A3646" s="5">
        <f t="shared" si="2628"/>
        <v>1013043</v>
      </c>
      <c r="B3646" s="5">
        <f t="shared" si="2680"/>
        <v>1013</v>
      </c>
      <c r="C3646" s="5">
        <f>VLOOKUP(B3646,[1]role!$A:$J,10,1)</f>
        <v>57</v>
      </c>
      <c r="D3646" s="5">
        <f t="shared" si="2681"/>
        <v>43</v>
      </c>
      <c r="E3646" s="10" t="s">
        <v>242</v>
      </c>
      <c r="F3646" s="5">
        <f>[2]攻击!$Q48</f>
        <v>8217</v>
      </c>
      <c r="G3646" s="5">
        <f t="shared" si="2630"/>
        <v>278</v>
      </c>
      <c r="H3646" s="5">
        <v>0</v>
      </c>
      <c r="I3646" s="6">
        <f t="shared" si="2631"/>
        <v>480</v>
      </c>
      <c r="J3646">
        <v>0</v>
      </c>
      <c r="K3646" s="11">
        <f t="shared" si="2632"/>
        <v>8</v>
      </c>
      <c r="L3646">
        <v>0</v>
      </c>
      <c r="M3646">
        <v>0</v>
      </c>
      <c r="N3646" s="7">
        <v>0</v>
      </c>
      <c r="O3646" s="7" t="str">
        <f t="shared" ref="O3646:Q3646" si="2696">O3546</f>
        <v>1-1,2-44</v>
      </c>
      <c r="P3646" s="5" t="str">
        <f t="shared" si="2634"/>
        <v>1-28674</v>
      </c>
      <c r="Q3646" s="7">
        <f t="shared" si="2696"/>
        <v>0</v>
      </c>
      <c r="R3646" s="5">
        <f t="shared" si="2635"/>
        <v>8217</v>
      </c>
      <c r="S3646" s="5">
        <v>15</v>
      </c>
      <c r="T3646" s="5">
        <v>0</v>
      </c>
      <c r="U3646">
        <f>[2]升级消耗!$O46</f>
        <v>28674</v>
      </c>
      <c r="V3646">
        <f t="shared" si="2683"/>
        <v>1.9</v>
      </c>
      <c r="AA3646" s="5">
        <f t="shared" si="2636"/>
        <v>480</v>
      </c>
    </row>
    <row r="3647" spans="1:27">
      <c r="A3647" s="5">
        <f t="shared" si="2628"/>
        <v>1013044</v>
      </c>
      <c r="B3647" s="5">
        <f t="shared" si="2680"/>
        <v>1013</v>
      </c>
      <c r="C3647" s="5">
        <f>VLOOKUP(B3647,[1]role!$A:$J,10,1)</f>
        <v>57</v>
      </c>
      <c r="D3647" s="5">
        <f t="shared" si="2681"/>
        <v>44</v>
      </c>
      <c r="E3647" s="10" t="s">
        <v>242</v>
      </c>
      <c r="F3647" s="5">
        <f>[2]攻击!$Q49</f>
        <v>8534</v>
      </c>
      <c r="G3647" s="5">
        <f t="shared" si="2630"/>
        <v>283</v>
      </c>
      <c r="H3647" s="5">
        <v>0</v>
      </c>
      <c r="I3647" s="6">
        <f t="shared" si="2631"/>
        <v>490</v>
      </c>
      <c r="J3647">
        <v>0</v>
      </c>
      <c r="K3647" s="11">
        <f t="shared" si="2632"/>
        <v>8</v>
      </c>
      <c r="L3647">
        <v>0</v>
      </c>
      <c r="M3647">
        <v>0</v>
      </c>
      <c r="N3647" s="7">
        <v>0</v>
      </c>
      <c r="O3647" s="7" t="str">
        <f t="shared" ref="O3647:Q3647" si="2697">O3547</f>
        <v>1-1,2-45</v>
      </c>
      <c r="P3647" s="5" t="str">
        <f t="shared" si="2634"/>
        <v>1-29625</v>
      </c>
      <c r="Q3647" s="7">
        <f t="shared" si="2697"/>
        <v>0</v>
      </c>
      <c r="R3647" s="5">
        <f t="shared" si="2635"/>
        <v>8534</v>
      </c>
      <c r="S3647" s="5">
        <v>15</v>
      </c>
      <c r="T3647" s="5">
        <v>0</v>
      </c>
      <c r="U3647">
        <f>[2]升级消耗!$O47</f>
        <v>29625</v>
      </c>
      <c r="V3647">
        <f t="shared" si="2683"/>
        <v>1.9</v>
      </c>
      <c r="AA3647" s="5">
        <f t="shared" si="2636"/>
        <v>490</v>
      </c>
    </row>
    <row r="3648" spans="1:27">
      <c r="A3648" s="5">
        <f t="shared" si="2628"/>
        <v>1013045</v>
      </c>
      <c r="B3648" s="5">
        <f t="shared" si="2680"/>
        <v>1013</v>
      </c>
      <c r="C3648" s="5">
        <f>VLOOKUP(B3648,[1]role!$A:$J,10,1)</f>
        <v>57</v>
      </c>
      <c r="D3648" s="5">
        <f t="shared" si="2681"/>
        <v>45</v>
      </c>
      <c r="E3648" s="10" t="s">
        <v>242</v>
      </c>
      <c r="F3648" s="5">
        <f>[2]攻击!$Q50</f>
        <v>8851</v>
      </c>
      <c r="G3648" s="5">
        <f t="shared" si="2630"/>
        <v>289</v>
      </c>
      <c r="H3648" s="5">
        <v>0</v>
      </c>
      <c r="I3648" s="6">
        <f t="shared" si="2631"/>
        <v>500</v>
      </c>
      <c r="J3648">
        <v>0</v>
      </c>
      <c r="K3648" s="11">
        <f t="shared" si="2632"/>
        <v>8</v>
      </c>
      <c r="L3648">
        <v>0</v>
      </c>
      <c r="M3648">
        <v>0</v>
      </c>
      <c r="N3648" s="7">
        <v>0</v>
      </c>
      <c r="O3648" s="7" t="str">
        <f t="shared" ref="O3648:Q3648" si="2698">O3548</f>
        <v>1-1,2-46</v>
      </c>
      <c r="P3648" s="5" t="str">
        <f t="shared" si="2634"/>
        <v>1-30499</v>
      </c>
      <c r="Q3648" s="7">
        <f t="shared" si="2698"/>
        <v>0</v>
      </c>
      <c r="R3648" s="5">
        <f t="shared" si="2635"/>
        <v>8851</v>
      </c>
      <c r="S3648" s="5">
        <v>15</v>
      </c>
      <c r="T3648" s="5">
        <v>0</v>
      </c>
      <c r="U3648">
        <f>[2]升级消耗!$O48</f>
        <v>30499</v>
      </c>
      <c r="V3648">
        <f t="shared" si="2683"/>
        <v>1.9</v>
      </c>
      <c r="AA3648" s="5">
        <f t="shared" si="2636"/>
        <v>500</v>
      </c>
    </row>
    <row r="3649" spans="1:27">
      <c r="A3649" s="5">
        <f t="shared" si="2628"/>
        <v>1013046</v>
      </c>
      <c r="B3649" s="5">
        <f t="shared" si="2680"/>
        <v>1013</v>
      </c>
      <c r="C3649" s="5">
        <f>VLOOKUP(B3649,[1]role!$A:$J,10,1)</f>
        <v>57</v>
      </c>
      <c r="D3649" s="5">
        <f t="shared" si="2681"/>
        <v>46</v>
      </c>
      <c r="E3649" s="10" t="s">
        <v>242</v>
      </c>
      <c r="F3649" s="5">
        <f>[2]攻击!$Q51</f>
        <v>9177</v>
      </c>
      <c r="G3649" s="5">
        <f t="shared" si="2630"/>
        <v>294</v>
      </c>
      <c r="H3649" s="5">
        <v>0</v>
      </c>
      <c r="I3649" s="6">
        <f t="shared" si="2631"/>
        <v>510</v>
      </c>
      <c r="J3649">
        <v>0</v>
      </c>
      <c r="K3649" s="11">
        <f t="shared" si="2632"/>
        <v>8</v>
      </c>
      <c r="L3649">
        <v>0</v>
      </c>
      <c r="M3649">
        <v>0</v>
      </c>
      <c r="N3649" s="7">
        <v>0</v>
      </c>
      <c r="O3649" s="7" t="str">
        <f t="shared" ref="O3649:Q3649" si="2699">O3549</f>
        <v>1-1,2-47</v>
      </c>
      <c r="P3649" s="5" t="str">
        <f t="shared" si="2634"/>
        <v>1-32945</v>
      </c>
      <c r="Q3649" s="7">
        <f t="shared" si="2699"/>
        <v>0</v>
      </c>
      <c r="R3649" s="5">
        <f t="shared" si="2635"/>
        <v>9177</v>
      </c>
      <c r="S3649" s="5">
        <v>15</v>
      </c>
      <c r="T3649" s="5">
        <v>0</v>
      </c>
      <c r="U3649">
        <f>[2]升级消耗!$O49</f>
        <v>32945</v>
      </c>
      <c r="V3649">
        <f t="shared" si="2683"/>
        <v>1.9</v>
      </c>
      <c r="AA3649" s="5">
        <f t="shared" si="2636"/>
        <v>510</v>
      </c>
    </row>
    <row r="3650" spans="1:27">
      <c r="A3650" s="5">
        <f t="shared" si="2628"/>
        <v>1013047</v>
      </c>
      <c r="B3650" s="5">
        <f t="shared" si="2680"/>
        <v>1013</v>
      </c>
      <c r="C3650" s="5">
        <f>VLOOKUP(B3650,[1]role!$A:$J,10,1)</f>
        <v>57</v>
      </c>
      <c r="D3650" s="5">
        <f t="shared" si="2681"/>
        <v>47</v>
      </c>
      <c r="E3650" s="10" t="s">
        <v>242</v>
      </c>
      <c r="F3650" s="5">
        <f>[2]攻击!$Q52</f>
        <v>9504</v>
      </c>
      <c r="G3650" s="5">
        <f t="shared" si="2630"/>
        <v>299</v>
      </c>
      <c r="H3650" s="5">
        <v>0</v>
      </c>
      <c r="I3650" s="6">
        <f t="shared" si="2631"/>
        <v>520</v>
      </c>
      <c r="J3650">
        <v>0</v>
      </c>
      <c r="K3650" s="11">
        <f t="shared" si="2632"/>
        <v>8</v>
      </c>
      <c r="L3650">
        <v>0</v>
      </c>
      <c r="M3650">
        <v>0</v>
      </c>
      <c r="N3650" s="7">
        <v>0</v>
      </c>
      <c r="O3650" s="7" t="str">
        <f t="shared" ref="O3650:Q3650" si="2700">O3550</f>
        <v>1-1,2-48</v>
      </c>
      <c r="P3650" s="5" t="str">
        <f t="shared" si="2634"/>
        <v>1-33942</v>
      </c>
      <c r="Q3650" s="7">
        <f t="shared" si="2700"/>
        <v>0</v>
      </c>
      <c r="R3650" s="5">
        <f t="shared" si="2635"/>
        <v>9504</v>
      </c>
      <c r="S3650" s="5">
        <v>15</v>
      </c>
      <c r="T3650" s="5">
        <v>0</v>
      </c>
      <c r="U3650">
        <f>[2]升级消耗!$O50</f>
        <v>33942</v>
      </c>
      <c r="V3650">
        <f t="shared" si="2683"/>
        <v>1.9</v>
      </c>
      <c r="AA3650" s="5">
        <f t="shared" si="2636"/>
        <v>520</v>
      </c>
    </row>
    <row r="3651" spans="1:27">
      <c r="A3651" s="5">
        <f t="shared" si="2628"/>
        <v>1013048</v>
      </c>
      <c r="B3651" s="5">
        <f t="shared" si="2680"/>
        <v>1013</v>
      </c>
      <c r="C3651" s="5">
        <f>VLOOKUP(B3651,[1]role!$A:$J,10,1)</f>
        <v>57</v>
      </c>
      <c r="D3651" s="5">
        <f t="shared" si="2681"/>
        <v>48</v>
      </c>
      <c r="E3651" s="10" t="s">
        <v>242</v>
      </c>
      <c r="F3651" s="5">
        <f>[2]攻击!$Q53</f>
        <v>9840</v>
      </c>
      <c r="G3651" s="5">
        <f t="shared" si="2630"/>
        <v>304</v>
      </c>
      <c r="H3651" s="5">
        <v>0</v>
      </c>
      <c r="I3651" s="6">
        <f t="shared" si="2631"/>
        <v>530</v>
      </c>
      <c r="J3651">
        <v>0</v>
      </c>
      <c r="K3651" s="11">
        <f t="shared" si="2632"/>
        <v>8</v>
      </c>
      <c r="L3651">
        <v>0</v>
      </c>
      <c r="M3651">
        <v>0</v>
      </c>
      <c r="N3651" s="7">
        <v>0</v>
      </c>
      <c r="O3651" s="7" t="str">
        <f t="shared" ref="O3651:Q3651" si="2701">O3551</f>
        <v>1-1,2-49</v>
      </c>
      <c r="P3651" s="5" t="str">
        <f t="shared" si="2634"/>
        <v>1-34893</v>
      </c>
      <c r="Q3651" s="7">
        <f t="shared" si="2701"/>
        <v>0</v>
      </c>
      <c r="R3651" s="5">
        <f t="shared" si="2635"/>
        <v>9840</v>
      </c>
      <c r="S3651" s="5">
        <v>15</v>
      </c>
      <c r="T3651" s="5">
        <v>0</v>
      </c>
      <c r="U3651">
        <f>[2]升级消耗!$O51</f>
        <v>34893</v>
      </c>
      <c r="V3651">
        <f t="shared" si="2683"/>
        <v>1.9</v>
      </c>
      <c r="AA3651" s="5">
        <f t="shared" si="2636"/>
        <v>530</v>
      </c>
    </row>
    <row r="3652" spans="1:27">
      <c r="A3652" s="5">
        <f t="shared" ref="A3652:A3715" si="2702">A3352+1000</f>
        <v>1013049</v>
      </c>
      <c r="B3652" s="5">
        <f t="shared" si="2680"/>
        <v>1013</v>
      </c>
      <c r="C3652" s="5">
        <f>VLOOKUP(B3652,[1]role!$A:$J,10,1)</f>
        <v>57</v>
      </c>
      <c r="D3652" s="5">
        <f t="shared" si="2681"/>
        <v>49</v>
      </c>
      <c r="E3652" s="10" t="s">
        <v>242</v>
      </c>
      <c r="F3652" s="5">
        <f>[2]攻击!$Q54</f>
        <v>10176</v>
      </c>
      <c r="G3652" s="5">
        <f t="shared" si="2630"/>
        <v>310</v>
      </c>
      <c r="H3652" s="5">
        <v>0</v>
      </c>
      <c r="I3652" s="6">
        <f t="shared" si="2631"/>
        <v>540</v>
      </c>
      <c r="J3652">
        <v>0</v>
      </c>
      <c r="K3652" s="11">
        <f t="shared" si="2632"/>
        <v>8</v>
      </c>
      <c r="L3652">
        <v>0</v>
      </c>
      <c r="M3652">
        <v>0</v>
      </c>
      <c r="N3652" s="7">
        <v>0</v>
      </c>
      <c r="O3652" s="7" t="str">
        <f t="shared" ref="O3652:Q3652" si="2703">O3552</f>
        <v>1-1,2-50</v>
      </c>
      <c r="P3652" s="5" t="str">
        <f t="shared" si="2634"/>
        <v>1-35861</v>
      </c>
      <c r="Q3652" s="7">
        <f t="shared" si="2703"/>
        <v>0</v>
      </c>
      <c r="R3652" s="5">
        <f t="shared" si="2635"/>
        <v>10176</v>
      </c>
      <c r="S3652" s="5">
        <v>15</v>
      </c>
      <c r="T3652" s="5">
        <v>0</v>
      </c>
      <c r="U3652">
        <f>[2]升级消耗!$O52</f>
        <v>35861</v>
      </c>
      <c r="V3652">
        <f t="shared" si="2683"/>
        <v>1.9</v>
      </c>
      <c r="AA3652" s="5">
        <f t="shared" si="2636"/>
        <v>540</v>
      </c>
    </row>
    <row r="3653" spans="1:27">
      <c r="A3653" s="5">
        <f t="shared" si="2702"/>
        <v>1013050</v>
      </c>
      <c r="B3653" s="5">
        <f t="shared" si="2680"/>
        <v>1013</v>
      </c>
      <c r="C3653" s="5">
        <f>VLOOKUP(B3653,[1]role!$A:$J,10,1)</f>
        <v>57</v>
      </c>
      <c r="D3653" s="5">
        <f t="shared" si="2681"/>
        <v>50</v>
      </c>
      <c r="E3653" s="10" t="s">
        <v>242</v>
      </c>
      <c r="F3653" s="5">
        <f>[2]攻击!$Q55</f>
        <v>10521</v>
      </c>
      <c r="G3653" s="5">
        <f t="shared" ref="G3653:G3716" si="2704">INT(I3653/V3653)+26</f>
        <v>315</v>
      </c>
      <c r="H3653" s="5">
        <v>0</v>
      </c>
      <c r="I3653" s="6">
        <f t="shared" ref="I3653:I3716" si="2705">INT(AA3653)</f>
        <v>550</v>
      </c>
      <c r="J3653">
        <v>0</v>
      </c>
      <c r="K3653" s="11">
        <f t="shared" ref="K3653:K3716" si="2706">IF(B3653=2008,10,IF(B3653&gt;3000,10,IF(B3653&gt;2000,5,8)))</f>
        <v>8</v>
      </c>
      <c r="L3653">
        <v>0</v>
      </c>
      <c r="M3653">
        <v>0</v>
      </c>
      <c r="N3653" s="7">
        <v>0</v>
      </c>
      <c r="O3653" s="7" t="str">
        <f t="shared" ref="O3653:Q3653" si="2707">O3553</f>
        <v>1-1,2-51</v>
      </c>
      <c r="P3653" s="5" t="str">
        <f t="shared" ref="P3653:P3716" si="2708">"1-"&amp;U3653</f>
        <v>1-36877</v>
      </c>
      <c r="Q3653" s="7">
        <f t="shared" si="2707"/>
        <v>0</v>
      </c>
      <c r="R3653" s="5">
        <f t="shared" ref="R3653:R3716" si="2709">F3653</f>
        <v>10521</v>
      </c>
      <c r="S3653" s="5">
        <v>15</v>
      </c>
      <c r="T3653" s="5">
        <v>0</v>
      </c>
      <c r="U3653">
        <f>[2]升级消耗!$O53</f>
        <v>36877</v>
      </c>
      <c r="V3653">
        <f t="shared" si="2683"/>
        <v>1.9</v>
      </c>
      <c r="AA3653" s="5">
        <f t="shared" ref="AA3653:AA3716" si="2710">50+D3653*10</f>
        <v>550</v>
      </c>
    </row>
    <row r="3654" spans="1:27">
      <c r="A3654" s="5">
        <f t="shared" si="2702"/>
        <v>1013051</v>
      </c>
      <c r="B3654" s="5">
        <f t="shared" si="2680"/>
        <v>1013</v>
      </c>
      <c r="C3654" s="5">
        <f>VLOOKUP(B3654,[1]role!$A:$J,10,1)</f>
        <v>57</v>
      </c>
      <c r="D3654" s="5">
        <f t="shared" si="2681"/>
        <v>51</v>
      </c>
      <c r="E3654" s="10" t="s">
        <v>242</v>
      </c>
      <c r="F3654" s="5">
        <f>[2]攻击!$Q56</f>
        <v>11040</v>
      </c>
      <c r="G3654" s="5">
        <f t="shared" si="2704"/>
        <v>320</v>
      </c>
      <c r="H3654" s="5">
        <v>0</v>
      </c>
      <c r="I3654" s="6">
        <f t="shared" si="2705"/>
        <v>560</v>
      </c>
      <c r="J3654">
        <v>0</v>
      </c>
      <c r="K3654" s="11">
        <f t="shared" si="2706"/>
        <v>8</v>
      </c>
      <c r="L3654">
        <v>0</v>
      </c>
      <c r="M3654">
        <v>0</v>
      </c>
      <c r="N3654" s="7">
        <v>0</v>
      </c>
      <c r="O3654" s="7" t="str">
        <f t="shared" ref="O3654:Q3654" si="2711">O3554</f>
        <v>1-1,2-52</v>
      </c>
      <c r="P3654" s="5" t="str">
        <f t="shared" si="2708"/>
        <v>1-40180</v>
      </c>
      <c r="Q3654" s="7">
        <f t="shared" si="2711"/>
        <v>0</v>
      </c>
      <c r="R3654" s="5">
        <f t="shared" si="2709"/>
        <v>11040</v>
      </c>
      <c r="S3654" s="5">
        <v>15</v>
      </c>
      <c r="T3654" s="5">
        <v>0</v>
      </c>
      <c r="U3654">
        <f>[2]升级消耗!$O54</f>
        <v>40180</v>
      </c>
      <c r="V3654">
        <f t="shared" si="2683"/>
        <v>1.9</v>
      </c>
      <c r="AA3654" s="5">
        <f t="shared" si="2710"/>
        <v>560</v>
      </c>
    </row>
    <row r="3655" spans="1:27">
      <c r="A3655" s="5">
        <f t="shared" si="2702"/>
        <v>1013052</v>
      </c>
      <c r="B3655" s="5">
        <f t="shared" si="2680"/>
        <v>1013</v>
      </c>
      <c r="C3655" s="5">
        <f>VLOOKUP(B3655,[1]role!$A:$J,10,1)</f>
        <v>57</v>
      </c>
      <c r="D3655" s="5">
        <f t="shared" si="2681"/>
        <v>52</v>
      </c>
      <c r="E3655" s="10" t="s">
        <v>242</v>
      </c>
      <c r="F3655" s="5">
        <f>[2]攻击!$Q57</f>
        <v>11558</v>
      </c>
      <c r="G3655" s="5">
        <f t="shared" si="2704"/>
        <v>326</v>
      </c>
      <c r="H3655" s="5">
        <v>0</v>
      </c>
      <c r="I3655" s="6">
        <f t="shared" si="2705"/>
        <v>570</v>
      </c>
      <c r="J3655">
        <v>0</v>
      </c>
      <c r="K3655" s="11">
        <f t="shared" si="2706"/>
        <v>8</v>
      </c>
      <c r="L3655">
        <v>0</v>
      </c>
      <c r="M3655">
        <v>0</v>
      </c>
      <c r="N3655" s="7">
        <v>0</v>
      </c>
      <c r="O3655" s="7" t="str">
        <f t="shared" ref="O3655:Q3655" si="2712">O3555</f>
        <v>1-1,2-53</v>
      </c>
      <c r="P3655" s="5" t="str">
        <f t="shared" si="2708"/>
        <v>1-41791</v>
      </c>
      <c r="Q3655" s="7">
        <f t="shared" si="2712"/>
        <v>0</v>
      </c>
      <c r="R3655" s="5">
        <f t="shared" si="2709"/>
        <v>11558</v>
      </c>
      <c r="S3655" s="5">
        <v>15</v>
      </c>
      <c r="T3655" s="5">
        <v>0</v>
      </c>
      <c r="U3655">
        <f>[2]升级消耗!$O55</f>
        <v>41791</v>
      </c>
      <c r="V3655">
        <f t="shared" si="2683"/>
        <v>1.9</v>
      </c>
      <c r="AA3655" s="5">
        <f t="shared" si="2710"/>
        <v>570</v>
      </c>
    </row>
    <row r="3656" spans="1:27">
      <c r="A3656" s="5">
        <f t="shared" si="2702"/>
        <v>1013053</v>
      </c>
      <c r="B3656" s="5">
        <f t="shared" si="2680"/>
        <v>1013</v>
      </c>
      <c r="C3656" s="5">
        <f>VLOOKUP(B3656,[1]role!$A:$J,10,1)</f>
        <v>57</v>
      </c>
      <c r="D3656" s="5">
        <f t="shared" si="2681"/>
        <v>53</v>
      </c>
      <c r="E3656" s="10" t="s">
        <v>242</v>
      </c>
      <c r="F3656" s="5">
        <f>[2]攻击!$Q58</f>
        <v>12086</v>
      </c>
      <c r="G3656" s="5">
        <f t="shared" si="2704"/>
        <v>331</v>
      </c>
      <c r="H3656" s="5">
        <v>0</v>
      </c>
      <c r="I3656" s="6">
        <f t="shared" si="2705"/>
        <v>580</v>
      </c>
      <c r="J3656">
        <v>0</v>
      </c>
      <c r="K3656" s="11">
        <f t="shared" si="2706"/>
        <v>8</v>
      </c>
      <c r="L3656">
        <v>0</v>
      </c>
      <c r="M3656">
        <v>0</v>
      </c>
      <c r="N3656" s="7">
        <v>0</v>
      </c>
      <c r="O3656" s="7" t="str">
        <f t="shared" ref="O3656:Q3656" si="2713">O3556</f>
        <v>1-1,2-54</v>
      </c>
      <c r="P3656" s="5" t="str">
        <f t="shared" si="2708"/>
        <v>1-43440</v>
      </c>
      <c r="Q3656" s="7">
        <f t="shared" si="2713"/>
        <v>0</v>
      </c>
      <c r="R3656" s="5">
        <f t="shared" si="2709"/>
        <v>12086</v>
      </c>
      <c r="S3656" s="5">
        <v>15</v>
      </c>
      <c r="T3656" s="5">
        <v>0</v>
      </c>
      <c r="U3656">
        <f>[2]升级消耗!$O56</f>
        <v>43440</v>
      </c>
      <c r="V3656">
        <f t="shared" si="2683"/>
        <v>1.9</v>
      </c>
      <c r="AA3656" s="5">
        <f t="shared" si="2710"/>
        <v>580</v>
      </c>
    </row>
    <row r="3657" spans="1:27">
      <c r="A3657" s="5">
        <f t="shared" si="2702"/>
        <v>1013054</v>
      </c>
      <c r="B3657" s="5">
        <f t="shared" si="2680"/>
        <v>1013</v>
      </c>
      <c r="C3657" s="5">
        <f>VLOOKUP(B3657,[1]role!$A:$J,10,1)</f>
        <v>57</v>
      </c>
      <c r="D3657" s="5">
        <f t="shared" si="2681"/>
        <v>54</v>
      </c>
      <c r="E3657" s="10" t="s">
        <v>242</v>
      </c>
      <c r="F3657" s="5">
        <f>[2]攻击!$Q59</f>
        <v>12614</v>
      </c>
      <c r="G3657" s="5">
        <f t="shared" si="2704"/>
        <v>336</v>
      </c>
      <c r="H3657" s="5">
        <v>0</v>
      </c>
      <c r="I3657" s="6">
        <f t="shared" si="2705"/>
        <v>590</v>
      </c>
      <c r="J3657">
        <v>0</v>
      </c>
      <c r="K3657" s="11">
        <f t="shared" si="2706"/>
        <v>8</v>
      </c>
      <c r="L3657">
        <v>0</v>
      </c>
      <c r="M3657">
        <v>0</v>
      </c>
      <c r="N3657" s="7">
        <v>0</v>
      </c>
      <c r="O3657" s="7" t="str">
        <f t="shared" ref="O3657:Q3657" si="2714">O3557</f>
        <v>1-1,2-55</v>
      </c>
      <c r="P3657" s="5" t="str">
        <f t="shared" si="2708"/>
        <v>1-45064</v>
      </c>
      <c r="Q3657" s="7">
        <f t="shared" si="2714"/>
        <v>0</v>
      </c>
      <c r="R3657" s="5">
        <f t="shared" si="2709"/>
        <v>12614</v>
      </c>
      <c r="S3657" s="5">
        <v>15</v>
      </c>
      <c r="T3657" s="5">
        <v>0</v>
      </c>
      <c r="U3657">
        <f>[2]升级消耗!$O57</f>
        <v>45064</v>
      </c>
      <c r="V3657">
        <f t="shared" si="2683"/>
        <v>1.9</v>
      </c>
      <c r="AA3657" s="5">
        <f t="shared" si="2710"/>
        <v>590</v>
      </c>
    </row>
    <row r="3658" spans="1:27">
      <c r="A3658" s="5">
        <f t="shared" si="2702"/>
        <v>1013055</v>
      </c>
      <c r="B3658" s="5">
        <f t="shared" si="2680"/>
        <v>1013</v>
      </c>
      <c r="C3658" s="5">
        <f>VLOOKUP(B3658,[1]role!$A:$J,10,1)</f>
        <v>57</v>
      </c>
      <c r="D3658" s="5">
        <f t="shared" si="2681"/>
        <v>55</v>
      </c>
      <c r="E3658" s="10" t="s">
        <v>242</v>
      </c>
      <c r="F3658" s="5">
        <f>[2]攻击!$Q60</f>
        <v>13152</v>
      </c>
      <c r="G3658" s="5">
        <f t="shared" si="2704"/>
        <v>341</v>
      </c>
      <c r="H3658" s="5">
        <v>0</v>
      </c>
      <c r="I3658" s="6">
        <f t="shared" si="2705"/>
        <v>600</v>
      </c>
      <c r="J3658">
        <v>0</v>
      </c>
      <c r="K3658" s="11">
        <f t="shared" si="2706"/>
        <v>8</v>
      </c>
      <c r="L3658">
        <v>0</v>
      </c>
      <c r="M3658">
        <v>0</v>
      </c>
      <c r="N3658" s="7">
        <v>0</v>
      </c>
      <c r="O3658" s="7" t="str">
        <f t="shared" ref="O3658:Q3658" si="2715">O3558</f>
        <v>1-1,2-56</v>
      </c>
      <c r="P3658" s="5" t="str">
        <f t="shared" si="2708"/>
        <v>1-46694</v>
      </c>
      <c r="Q3658" s="7">
        <f t="shared" si="2715"/>
        <v>0</v>
      </c>
      <c r="R3658" s="5">
        <f t="shared" si="2709"/>
        <v>13152</v>
      </c>
      <c r="S3658" s="5">
        <v>15</v>
      </c>
      <c r="T3658" s="5">
        <v>0</v>
      </c>
      <c r="U3658">
        <f>[2]升级消耗!$O58</f>
        <v>46694</v>
      </c>
      <c r="V3658">
        <f t="shared" si="2683"/>
        <v>1.9</v>
      </c>
      <c r="AA3658" s="5">
        <f t="shared" si="2710"/>
        <v>600</v>
      </c>
    </row>
    <row r="3659" spans="1:27">
      <c r="A3659" s="5">
        <f t="shared" si="2702"/>
        <v>1013056</v>
      </c>
      <c r="B3659" s="5">
        <f t="shared" si="2680"/>
        <v>1013</v>
      </c>
      <c r="C3659" s="5">
        <f>VLOOKUP(B3659,[1]role!$A:$J,10,1)</f>
        <v>57</v>
      </c>
      <c r="D3659" s="5">
        <f t="shared" si="2681"/>
        <v>56</v>
      </c>
      <c r="E3659" s="10" t="s">
        <v>242</v>
      </c>
      <c r="F3659" s="5">
        <f>[2]攻击!$Q61</f>
        <v>13689</v>
      </c>
      <c r="G3659" s="5">
        <f t="shared" si="2704"/>
        <v>347</v>
      </c>
      <c r="H3659" s="5">
        <v>0</v>
      </c>
      <c r="I3659" s="6">
        <f t="shared" si="2705"/>
        <v>610</v>
      </c>
      <c r="J3659">
        <v>0</v>
      </c>
      <c r="K3659" s="11">
        <f t="shared" si="2706"/>
        <v>8</v>
      </c>
      <c r="L3659">
        <v>0</v>
      </c>
      <c r="M3659">
        <v>0</v>
      </c>
      <c r="N3659" s="7">
        <v>0</v>
      </c>
      <c r="O3659" s="7" t="str">
        <f t="shared" ref="O3659:Q3659" si="2716">O3559</f>
        <v>1-1,2-57</v>
      </c>
      <c r="P3659" s="5" t="str">
        <f t="shared" si="2708"/>
        <v>1-50382</v>
      </c>
      <c r="Q3659" s="7">
        <f t="shared" si="2716"/>
        <v>0</v>
      </c>
      <c r="R3659" s="5">
        <f t="shared" si="2709"/>
        <v>13689</v>
      </c>
      <c r="S3659" s="5">
        <v>15</v>
      </c>
      <c r="T3659" s="5">
        <v>0</v>
      </c>
      <c r="U3659">
        <f>[2]升级消耗!$O59</f>
        <v>50382</v>
      </c>
      <c r="V3659">
        <f t="shared" si="2683"/>
        <v>1.9</v>
      </c>
      <c r="AA3659" s="5">
        <f t="shared" si="2710"/>
        <v>610</v>
      </c>
    </row>
    <row r="3660" spans="1:27">
      <c r="A3660" s="5">
        <f t="shared" si="2702"/>
        <v>1013057</v>
      </c>
      <c r="B3660" s="5">
        <f t="shared" si="2680"/>
        <v>1013</v>
      </c>
      <c r="C3660" s="5">
        <f>VLOOKUP(B3660,[1]role!$A:$J,10,1)</f>
        <v>57</v>
      </c>
      <c r="D3660" s="5">
        <f t="shared" si="2681"/>
        <v>57</v>
      </c>
      <c r="E3660" s="10" t="s">
        <v>242</v>
      </c>
      <c r="F3660" s="5">
        <f>[2]攻击!$Q62</f>
        <v>14236</v>
      </c>
      <c r="G3660" s="5">
        <f t="shared" si="2704"/>
        <v>352</v>
      </c>
      <c r="H3660" s="5">
        <v>0</v>
      </c>
      <c r="I3660" s="6">
        <f t="shared" si="2705"/>
        <v>620</v>
      </c>
      <c r="J3660">
        <v>0</v>
      </c>
      <c r="K3660" s="11">
        <f t="shared" si="2706"/>
        <v>8</v>
      </c>
      <c r="L3660">
        <v>0</v>
      </c>
      <c r="M3660">
        <v>0</v>
      </c>
      <c r="N3660" s="7">
        <v>0</v>
      </c>
      <c r="O3660" s="7" t="str">
        <f t="shared" ref="O3660:Q3660" si="2717">O3560</f>
        <v>1-1,2-58</v>
      </c>
      <c r="P3660" s="5" t="str">
        <f t="shared" si="2708"/>
        <v>1-52069</v>
      </c>
      <c r="Q3660" s="7">
        <f t="shared" si="2717"/>
        <v>0</v>
      </c>
      <c r="R3660" s="5">
        <f t="shared" si="2709"/>
        <v>14236</v>
      </c>
      <c r="S3660" s="5">
        <v>15</v>
      </c>
      <c r="T3660" s="5">
        <v>0</v>
      </c>
      <c r="U3660">
        <f>[2]升级消耗!$O60</f>
        <v>52069</v>
      </c>
      <c r="V3660">
        <f t="shared" si="2683"/>
        <v>1.9</v>
      </c>
      <c r="AA3660" s="5">
        <f t="shared" si="2710"/>
        <v>620</v>
      </c>
    </row>
    <row r="3661" spans="1:27">
      <c r="A3661" s="5">
        <f t="shared" si="2702"/>
        <v>1013058</v>
      </c>
      <c r="B3661" s="5">
        <f t="shared" si="2680"/>
        <v>1013</v>
      </c>
      <c r="C3661" s="5">
        <f>VLOOKUP(B3661,[1]role!$A:$J,10,1)</f>
        <v>57</v>
      </c>
      <c r="D3661" s="5">
        <f t="shared" si="2681"/>
        <v>58</v>
      </c>
      <c r="E3661" s="10" t="s">
        <v>242</v>
      </c>
      <c r="F3661" s="5">
        <f>[2]攻击!$Q63</f>
        <v>14784</v>
      </c>
      <c r="G3661" s="5">
        <f t="shared" si="2704"/>
        <v>357</v>
      </c>
      <c r="H3661" s="5">
        <v>0</v>
      </c>
      <c r="I3661" s="6">
        <f t="shared" si="2705"/>
        <v>630</v>
      </c>
      <c r="J3661">
        <v>0</v>
      </c>
      <c r="K3661" s="11">
        <f t="shared" si="2706"/>
        <v>8</v>
      </c>
      <c r="L3661">
        <v>0</v>
      </c>
      <c r="M3661">
        <v>0</v>
      </c>
      <c r="N3661" s="7">
        <v>0</v>
      </c>
      <c r="O3661" s="7" t="str">
        <f t="shared" ref="O3661:Q3661" si="2718">O3561</f>
        <v>1-1,2-59</v>
      </c>
      <c r="P3661" s="5" t="str">
        <f t="shared" si="2708"/>
        <v>1-53697</v>
      </c>
      <c r="Q3661" s="7">
        <f t="shared" si="2718"/>
        <v>0</v>
      </c>
      <c r="R3661" s="5">
        <f t="shared" si="2709"/>
        <v>14784</v>
      </c>
      <c r="S3661" s="5">
        <v>15</v>
      </c>
      <c r="T3661" s="5">
        <v>0</v>
      </c>
      <c r="U3661">
        <f>[2]升级消耗!$O61</f>
        <v>53697</v>
      </c>
      <c r="V3661">
        <f t="shared" si="2683"/>
        <v>1.9</v>
      </c>
      <c r="AA3661" s="5">
        <f t="shared" si="2710"/>
        <v>630</v>
      </c>
    </row>
    <row r="3662" spans="1:27">
      <c r="A3662" s="5">
        <f t="shared" si="2702"/>
        <v>1013059</v>
      </c>
      <c r="B3662" s="5">
        <f t="shared" si="2680"/>
        <v>1013</v>
      </c>
      <c r="C3662" s="5">
        <f>VLOOKUP(B3662,[1]role!$A:$J,10,1)</f>
        <v>57</v>
      </c>
      <c r="D3662" s="5">
        <f t="shared" si="2681"/>
        <v>59</v>
      </c>
      <c r="E3662" s="10" t="s">
        <v>242</v>
      </c>
      <c r="F3662" s="5">
        <f>[2]攻击!$Q64</f>
        <v>15340</v>
      </c>
      <c r="G3662" s="5">
        <f t="shared" si="2704"/>
        <v>362</v>
      </c>
      <c r="H3662" s="5">
        <v>0</v>
      </c>
      <c r="I3662" s="6">
        <f t="shared" si="2705"/>
        <v>640</v>
      </c>
      <c r="J3662">
        <v>0</v>
      </c>
      <c r="K3662" s="11">
        <f t="shared" si="2706"/>
        <v>8</v>
      </c>
      <c r="L3662">
        <v>0</v>
      </c>
      <c r="M3662">
        <v>0</v>
      </c>
      <c r="N3662" s="7">
        <v>0</v>
      </c>
      <c r="O3662" s="7" t="str">
        <f t="shared" ref="O3662:Q3662" si="2719">O3562</f>
        <v>1-1,2-60</v>
      </c>
      <c r="P3662" s="5" t="str">
        <f t="shared" si="2708"/>
        <v>1-55389</v>
      </c>
      <c r="Q3662" s="7">
        <f t="shared" si="2719"/>
        <v>0</v>
      </c>
      <c r="R3662" s="5">
        <f t="shared" si="2709"/>
        <v>15340</v>
      </c>
      <c r="S3662" s="5">
        <v>15</v>
      </c>
      <c r="T3662" s="5">
        <v>0</v>
      </c>
      <c r="U3662">
        <f>[2]升级消耗!$O62</f>
        <v>55389</v>
      </c>
      <c r="V3662">
        <f t="shared" si="2683"/>
        <v>1.9</v>
      </c>
      <c r="AA3662" s="5">
        <f t="shared" si="2710"/>
        <v>640</v>
      </c>
    </row>
    <row r="3663" spans="1:27">
      <c r="A3663" s="5">
        <f t="shared" si="2702"/>
        <v>1013060</v>
      </c>
      <c r="B3663" s="5">
        <f t="shared" si="2680"/>
        <v>1013</v>
      </c>
      <c r="C3663" s="5">
        <f>VLOOKUP(B3663,[1]role!$A:$J,10,1)</f>
        <v>57</v>
      </c>
      <c r="D3663" s="5">
        <f t="shared" si="2681"/>
        <v>60</v>
      </c>
      <c r="E3663" s="10" t="s">
        <v>242</v>
      </c>
      <c r="F3663" s="5">
        <f>[2]攻击!$Q65</f>
        <v>15897</v>
      </c>
      <c r="G3663" s="5">
        <f t="shared" si="2704"/>
        <v>368</v>
      </c>
      <c r="H3663" s="5">
        <v>0</v>
      </c>
      <c r="I3663" s="6">
        <f t="shared" si="2705"/>
        <v>650</v>
      </c>
      <c r="J3663">
        <v>0</v>
      </c>
      <c r="K3663" s="11">
        <f t="shared" si="2706"/>
        <v>8</v>
      </c>
      <c r="L3663">
        <v>0</v>
      </c>
      <c r="M3663">
        <v>0</v>
      </c>
      <c r="N3663" s="7">
        <v>0</v>
      </c>
      <c r="O3663" s="7" t="str">
        <f t="shared" ref="O3663:Q3663" si="2720">O3563</f>
        <v>1-1,2-61</v>
      </c>
      <c r="P3663" s="5" t="str">
        <f t="shared" si="2708"/>
        <v>1-56996</v>
      </c>
      <c r="Q3663" s="7">
        <f t="shared" si="2720"/>
        <v>0</v>
      </c>
      <c r="R3663" s="5">
        <f t="shared" si="2709"/>
        <v>15897</v>
      </c>
      <c r="S3663" s="5">
        <v>15</v>
      </c>
      <c r="T3663" s="5">
        <v>0</v>
      </c>
      <c r="U3663">
        <f>[2]升级消耗!$O63</f>
        <v>56996</v>
      </c>
      <c r="V3663">
        <f t="shared" si="2683"/>
        <v>1.9</v>
      </c>
      <c r="AA3663" s="5">
        <f t="shared" si="2710"/>
        <v>650</v>
      </c>
    </row>
    <row r="3664" spans="1:27">
      <c r="A3664" s="5">
        <f t="shared" si="2702"/>
        <v>1013061</v>
      </c>
      <c r="B3664" s="5">
        <f t="shared" si="2680"/>
        <v>1013</v>
      </c>
      <c r="C3664" s="5">
        <f>VLOOKUP(B3664,[1]role!$A:$J,10,1)</f>
        <v>57</v>
      </c>
      <c r="D3664" s="5">
        <f t="shared" si="2681"/>
        <v>61</v>
      </c>
      <c r="E3664" s="10" t="s">
        <v>242</v>
      </c>
      <c r="F3664" s="5">
        <f>[2]攻击!$Q66</f>
        <v>16464</v>
      </c>
      <c r="G3664" s="5">
        <f t="shared" si="2704"/>
        <v>373</v>
      </c>
      <c r="H3664" s="5">
        <v>0</v>
      </c>
      <c r="I3664" s="6">
        <f t="shared" si="2705"/>
        <v>660</v>
      </c>
      <c r="J3664">
        <v>0</v>
      </c>
      <c r="K3664" s="11">
        <f t="shared" si="2706"/>
        <v>8</v>
      </c>
      <c r="L3664">
        <v>0</v>
      </c>
      <c r="M3664">
        <v>0</v>
      </c>
      <c r="N3664" s="7">
        <v>0</v>
      </c>
      <c r="O3664" s="7" t="str">
        <f t="shared" ref="O3664:Q3664" si="2721">O3564</f>
        <v>1-1,2-62</v>
      </c>
      <c r="P3664" s="5" t="str">
        <f t="shared" si="2708"/>
        <v>1-53739</v>
      </c>
      <c r="Q3664" s="7">
        <f t="shared" si="2721"/>
        <v>0</v>
      </c>
      <c r="R3664" s="5">
        <f t="shared" si="2709"/>
        <v>16464</v>
      </c>
      <c r="S3664" s="5">
        <v>15</v>
      </c>
      <c r="T3664" s="5">
        <v>0</v>
      </c>
      <c r="U3664">
        <f>[2]升级消耗!$O64</f>
        <v>53739</v>
      </c>
      <c r="V3664">
        <f t="shared" si="2683"/>
        <v>1.9</v>
      </c>
      <c r="AA3664" s="5">
        <f t="shared" si="2710"/>
        <v>660</v>
      </c>
    </row>
    <row r="3665" spans="1:27">
      <c r="A3665" s="5">
        <f t="shared" si="2702"/>
        <v>1013062</v>
      </c>
      <c r="B3665" s="5">
        <f t="shared" si="2680"/>
        <v>1013</v>
      </c>
      <c r="C3665" s="5">
        <f>VLOOKUP(B3665,[1]role!$A:$J,10,1)</f>
        <v>57</v>
      </c>
      <c r="D3665" s="5">
        <f t="shared" si="2681"/>
        <v>62</v>
      </c>
      <c r="E3665" s="10" t="s">
        <v>242</v>
      </c>
      <c r="F3665" s="5">
        <f>[2]攻击!$Q67</f>
        <v>17030</v>
      </c>
      <c r="G3665" s="5">
        <f t="shared" si="2704"/>
        <v>378</v>
      </c>
      <c r="H3665" s="5">
        <v>0</v>
      </c>
      <c r="I3665" s="6">
        <f t="shared" si="2705"/>
        <v>670</v>
      </c>
      <c r="J3665">
        <v>0</v>
      </c>
      <c r="K3665" s="11">
        <f t="shared" si="2706"/>
        <v>8</v>
      </c>
      <c r="L3665">
        <v>0</v>
      </c>
      <c r="M3665">
        <v>0</v>
      </c>
      <c r="N3665" s="7">
        <v>0</v>
      </c>
      <c r="O3665" s="7" t="str">
        <f t="shared" ref="O3665:Q3665" si="2722">O3565</f>
        <v>1-1,2-63</v>
      </c>
      <c r="P3665" s="5" t="str">
        <f t="shared" si="2708"/>
        <v>1-55241</v>
      </c>
      <c r="Q3665" s="7">
        <f t="shared" si="2722"/>
        <v>0</v>
      </c>
      <c r="R3665" s="5">
        <f t="shared" si="2709"/>
        <v>17030</v>
      </c>
      <c r="S3665" s="5">
        <v>15</v>
      </c>
      <c r="T3665" s="5">
        <v>0</v>
      </c>
      <c r="U3665">
        <f>[2]升级消耗!$O65</f>
        <v>55241</v>
      </c>
      <c r="V3665">
        <f t="shared" si="2683"/>
        <v>1.9</v>
      </c>
      <c r="AA3665" s="5">
        <f t="shared" si="2710"/>
        <v>670</v>
      </c>
    </row>
    <row r="3666" spans="1:27">
      <c r="A3666" s="5">
        <f t="shared" si="2702"/>
        <v>1013063</v>
      </c>
      <c r="B3666" s="5">
        <f t="shared" si="2680"/>
        <v>1013</v>
      </c>
      <c r="C3666" s="5">
        <f>VLOOKUP(B3666,[1]role!$A:$J,10,1)</f>
        <v>57</v>
      </c>
      <c r="D3666" s="5">
        <f t="shared" si="2681"/>
        <v>63</v>
      </c>
      <c r="E3666" s="10" t="s">
        <v>242</v>
      </c>
      <c r="F3666" s="5">
        <f>[2]攻击!$Q68</f>
        <v>17606</v>
      </c>
      <c r="G3666" s="5">
        <f t="shared" si="2704"/>
        <v>383</v>
      </c>
      <c r="H3666" s="5">
        <v>0</v>
      </c>
      <c r="I3666" s="6">
        <f t="shared" si="2705"/>
        <v>680</v>
      </c>
      <c r="J3666">
        <v>0</v>
      </c>
      <c r="K3666" s="11">
        <f t="shared" si="2706"/>
        <v>8</v>
      </c>
      <c r="L3666">
        <v>0</v>
      </c>
      <c r="M3666">
        <v>0</v>
      </c>
      <c r="N3666" s="7">
        <v>0</v>
      </c>
      <c r="O3666" s="7" t="str">
        <f t="shared" ref="O3666:Q3666" si="2723">O3566</f>
        <v>1-1,2-64</v>
      </c>
      <c r="P3666" s="5" t="str">
        <f t="shared" si="2708"/>
        <v>1-56717</v>
      </c>
      <c r="Q3666" s="7">
        <f t="shared" si="2723"/>
        <v>0</v>
      </c>
      <c r="R3666" s="5">
        <f t="shared" si="2709"/>
        <v>17606</v>
      </c>
      <c r="S3666" s="5">
        <v>15</v>
      </c>
      <c r="T3666" s="5">
        <v>0</v>
      </c>
      <c r="U3666">
        <f>[2]升级消耗!$O66</f>
        <v>56717</v>
      </c>
      <c r="V3666">
        <f t="shared" si="2683"/>
        <v>1.9</v>
      </c>
      <c r="AA3666" s="5">
        <f t="shared" si="2710"/>
        <v>680</v>
      </c>
    </row>
    <row r="3667" spans="1:27">
      <c r="A3667" s="5">
        <f t="shared" si="2702"/>
        <v>1013064</v>
      </c>
      <c r="B3667" s="5">
        <f t="shared" si="2680"/>
        <v>1013</v>
      </c>
      <c r="C3667" s="5">
        <f>VLOOKUP(B3667,[1]role!$A:$J,10,1)</f>
        <v>57</v>
      </c>
      <c r="D3667" s="5">
        <f t="shared" si="2681"/>
        <v>64</v>
      </c>
      <c r="E3667" s="10" t="s">
        <v>242</v>
      </c>
      <c r="F3667" s="5">
        <f>[2]攻击!$Q69</f>
        <v>18182</v>
      </c>
      <c r="G3667" s="5">
        <f t="shared" si="2704"/>
        <v>389</v>
      </c>
      <c r="H3667" s="5">
        <v>0</v>
      </c>
      <c r="I3667" s="6">
        <f t="shared" si="2705"/>
        <v>690</v>
      </c>
      <c r="J3667">
        <v>0</v>
      </c>
      <c r="K3667" s="11">
        <f t="shared" si="2706"/>
        <v>8</v>
      </c>
      <c r="L3667">
        <v>0</v>
      </c>
      <c r="M3667">
        <v>0</v>
      </c>
      <c r="N3667" s="7">
        <v>0</v>
      </c>
      <c r="O3667" s="7" t="str">
        <f t="shared" ref="O3667:Q3667" si="2724">O3567</f>
        <v>1-1,2-65</v>
      </c>
      <c r="P3667" s="5" t="str">
        <f t="shared" si="2708"/>
        <v>1-58196</v>
      </c>
      <c r="Q3667" s="7">
        <f t="shared" si="2724"/>
        <v>0</v>
      </c>
      <c r="R3667" s="5">
        <f t="shared" si="2709"/>
        <v>18182</v>
      </c>
      <c r="S3667" s="5">
        <v>15</v>
      </c>
      <c r="T3667" s="5">
        <v>0</v>
      </c>
      <c r="U3667">
        <f>[2]升级消耗!$O67</f>
        <v>58196</v>
      </c>
      <c r="V3667">
        <f t="shared" si="2683"/>
        <v>1.9</v>
      </c>
      <c r="AA3667" s="5">
        <f t="shared" si="2710"/>
        <v>690</v>
      </c>
    </row>
    <row r="3668" spans="1:27">
      <c r="A3668" s="5">
        <f t="shared" si="2702"/>
        <v>1013065</v>
      </c>
      <c r="B3668" s="5">
        <f t="shared" si="2680"/>
        <v>1013</v>
      </c>
      <c r="C3668" s="5">
        <f>VLOOKUP(B3668,[1]role!$A:$J,10,1)</f>
        <v>57</v>
      </c>
      <c r="D3668" s="5">
        <f t="shared" si="2681"/>
        <v>65</v>
      </c>
      <c r="E3668" s="10" t="s">
        <v>242</v>
      </c>
      <c r="F3668" s="5">
        <f>[2]攻击!$Q70</f>
        <v>18768</v>
      </c>
      <c r="G3668" s="5">
        <f t="shared" si="2704"/>
        <v>394</v>
      </c>
      <c r="H3668" s="5">
        <v>0</v>
      </c>
      <c r="I3668" s="6">
        <f t="shared" si="2705"/>
        <v>700</v>
      </c>
      <c r="J3668">
        <v>0</v>
      </c>
      <c r="K3668" s="11">
        <f t="shared" si="2706"/>
        <v>8</v>
      </c>
      <c r="L3668">
        <v>0</v>
      </c>
      <c r="M3668">
        <v>0</v>
      </c>
      <c r="N3668" s="7">
        <v>0</v>
      </c>
      <c r="O3668" s="7" t="str">
        <f t="shared" ref="O3668:Q3668" si="2725">O3568</f>
        <v>1-1,2-66</v>
      </c>
      <c r="P3668" s="5" t="str">
        <f t="shared" si="2708"/>
        <v>1-59652</v>
      </c>
      <c r="Q3668" s="7">
        <f t="shared" si="2725"/>
        <v>0</v>
      </c>
      <c r="R3668" s="5">
        <f t="shared" si="2709"/>
        <v>18768</v>
      </c>
      <c r="S3668" s="5">
        <v>15</v>
      </c>
      <c r="T3668" s="5">
        <v>0</v>
      </c>
      <c r="U3668">
        <f>[2]升级消耗!$O68</f>
        <v>59652</v>
      </c>
      <c r="V3668">
        <f t="shared" si="2683"/>
        <v>1.9</v>
      </c>
      <c r="AA3668" s="5">
        <f t="shared" si="2710"/>
        <v>700</v>
      </c>
    </row>
    <row r="3669" spans="1:27">
      <c r="A3669" s="5">
        <f t="shared" si="2702"/>
        <v>1013066</v>
      </c>
      <c r="B3669" s="5">
        <f t="shared" si="2680"/>
        <v>1013</v>
      </c>
      <c r="C3669" s="5">
        <f>VLOOKUP(B3669,[1]role!$A:$J,10,1)</f>
        <v>57</v>
      </c>
      <c r="D3669" s="5">
        <f t="shared" si="2681"/>
        <v>66</v>
      </c>
      <c r="E3669" s="10" t="s">
        <v>242</v>
      </c>
      <c r="F3669" s="5">
        <f>[2]攻击!$Q71</f>
        <v>19353</v>
      </c>
      <c r="G3669" s="5">
        <f t="shared" si="2704"/>
        <v>399</v>
      </c>
      <c r="H3669" s="5">
        <v>0</v>
      </c>
      <c r="I3669" s="6">
        <f t="shared" si="2705"/>
        <v>710</v>
      </c>
      <c r="J3669">
        <v>0</v>
      </c>
      <c r="K3669" s="11">
        <f t="shared" si="2706"/>
        <v>8</v>
      </c>
      <c r="L3669">
        <v>0</v>
      </c>
      <c r="M3669">
        <v>0</v>
      </c>
      <c r="N3669" s="7">
        <v>0</v>
      </c>
      <c r="O3669" s="7" t="str">
        <f t="shared" ref="O3669:Q3669" si="2726">O3569</f>
        <v>1-1,2-67</v>
      </c>
      <c r="P3669" s="5" t="str">
        <f t="shared" si="2708"/>
        <v>1-61080</v>
      </c>
      <c r="Q3669" s="7">
        <f t="shared" si="2726"/>
        <v>0</v>
      </c>
      <c r="R3669" s="5">
        <f t="shared" si="2709"/>
        <v>19353</v>
      </c>
      <c r="S3669" s="5">
        <v>15</v>
      </c>
      <c r="T3669" s="5">
        <v>0</v>
      </c>
      <c r="U3669">
        <f>[2]升级消耗!$O69</f>
        <v>61080</v>
      </c>
      <c r="V3669">
        <f t="shared" si="2683"/>
        <v>1.9</v>
      </c>
      <c r="AA3669" s="5">
        <f t="shared" si="2710"/>
        <v>710</v>
      </c>
    </row>
    <row r="3670" spans="1:27">
      <c r="A3670" s="5">
        <f t="shared" si="2702"/>
        <v>1013067</v>
      </c>
      <c r="B3670" s="5">
        <f t="shared" si="2680"/>
        <v>1013</v>
      </c>
      <c r="C3670" s="5">
        <f>VLOOKUP(B3670,[1]role!$A:$J,10,1)</f>
        <v>57</v>
      </c>
      <c r="D3670" s="5">
        <f t="shared" si="2681"/>
        <v>67</v>
      </c>
      <c r="E3670" s="10" t="s">
        <v>242</v>
      </c>
      <c r="F3670" s="5">
        <f>[2]攻击!$Q72</f>
        <v>19948</v>
      </c>
      <c r="G3670" s="5">
        <f t="shared" si="2704"/>
        <v>404</v>
      </c>
      <c r="H3670" s="5">
        <v>0</v>
      </c>
      <c r="I3670" s="6">
        <f t="shared" si="2705"/>
        <v>720</v>
      </c>
      <c r="J3670">
        <v>0</v>
      </c>
      <c r="K3670" s="11">
        <f t="shared" si="2706"/>
        <v>8</v>
      </c>
      <c r="L3670">
        <v>0</v>
      </c>
      <c r="M3670">
        <v>0</v>
      </c>
      <c r="N3670" s="7">
        <v>0</v>
      </c>
      <c r="O3670" s="7" t="str">
        <f t="shared" ref="O3670:Q3670" si="2727">O3570</f>
        <v>1-1,2-68</v>
      </c>
      <c r="P3670" s="5" t="str">
        <f t="shared" si="2708"/>
        <v>1-62538</v>
      </c>
      <c r="Q3670" s="7">
        <f t="shared" si="2727"/>
        <v>0</v>
      </c>
      <c r="R3670" s="5">
        <f t="shared" si="2709"/>
        <v>19948</v>
      </c>
      <c r="S3670" s="5">
        <v>15</v>
      </c>
      <c r="T3670" s="5">
        <v>0</v>
      </c>
      <c r="U3670">
        <f>[2]升级消耗!$O70</f>
        <v>62538</v>
      </c>
      <c r="V3670">
        <f t="shared" si="2683"/>
        <v>1.9</v>
      </c>
      <c r="AA3670" s="5">
        <f t="shared" si="2710"/>
        <v>720</v>
      </c>
    </row>
    <row r="3671" spans="1:27">
      <c r="A3671" s="5">
        <f t="shared" si="2702"/>
        <v>1013068</v>
      </c>
      <c r="B3671" s="5">
        <f t="shared" si="2680"/>
        <v>1013</v>
      </c>
      <c r="C3671" s="5">
        <f>VLOOKUP(B3671,[1]role!$A:$J,10,1)</f>
        <v>57</v>
      </c>
      <c r="D3671" s="5">
        <f t="shared" si="2681"/>
        <v>68</v>
      </c>
      <c r="E3671" s="10" t="s">
        <v>242</v>
      </c>
      <c r="F3671" s="5">
        <f>[2]攻击!$Q73</f>
        <v>20544</v>
      </c>
      <c r="G3671" s="5">
        <f t="shared" si="2704"/>
        <v>410</v>
      </c>
      <c r="H3671" s="5">
        <v>0</v>
      </c>
      <c r="I3671" s="6">
        <f t="shared" si="2705"/>
        <v>730</v>
      </c>
      <c r="J3671">
        <v>0</v>
      </c>
      <c r="K3671" s="11">
        <f t="shared" si="2706"/>
        <v>8</v>
      </c>
      <c r="L3671">
        <v>0</v>
      </c>
      <c r="M3671">
        <v>0</v>
      </c>
      <c r="N3671" s="7">
        <v>0</v>
      </c>
      <c r="O3671" s="7" t="str">
        <f t="shared" ref="O3671:Q3671" si="2728">O3571</f>
        <v>1-1,2-69</v>
      </c>
      <c r="P3671" s="5" t="str">
        <f t="shared" si="2708"/>
        <v>1-63943</v>
      </c>
      <c r="Q3671" s="7">
        <f t="shared" si="2728"/>
        <v>0</v>
      </c>
      <c r="R3671" s="5">
        <f t="shared" si="2709"/>
        <v>20544</v>
      </c>
      <c r="S3671" s="5">
        <v>15</v>
      </c>
      <c r="T3671" s="5">
        <v>0</v>
      </c>
      <c r="U3671">
        <f>[2]升级消耗!$O71</f>
        <v>63943</v>
      </c>
      <c r="V3671">
        <f t="shared" si="2683"/>
        <v>1.9</v>
      </c>
      <c r="AA3671" s="5">
        <f t="shared" si="2710"/>
        <v>730</v>
      </c>
    </row>
    <row r="3672" spans="1:27">
      <c r="A3672" s="5">
        <f t="shared" si="2702"/>
        <v>1013069</v>
      </c>
      <c r="B3672" s="5">
        <f t="shared" si="2680"/>
        <v>1013</v>
      </c>
      <c r="C3672" s="5">
        <f>VLOOKUP(B3672,[1]role!$A:$J,10,1)</f>
        <v>57</v>
      </c>
      <c r="D3672" s="5">
        <f t="shared" si="2681"/>
        <v>69</v>
      </c>
      <c r="E3672" s="10" t="s">
        <v>242</v>
      </c>
      <c r="F3672" s="5">
        <f>[2]攻击!$Q74</f>
        <v>21148</v>
      </c>
      <c r="G3672" s="5">
        <f t="shared" si="2704"/>
        <v>415</v>
      </c>
      <c r="H3672" s="5">
        <v>0</v>
      </c>
      <c r="I3672" s="6">
        <f t="shared" si="2705"/>
        <v>740</v>
      </c>
      <c r="J3672">
        <v>0</v>
      </c>
      <c r="K3672" s="11">
        <f t="shared" si="2706"/>
        <v>8</v>
      </c>
      <c r="L3672">
        <v>0</v>
      </c>
      <c r="M3672">
        <v>0</v>
      </c>
      <c r="N3672" s="7">
        <v>0</v>
      </c>
      <c r="O3672" s="7" t="str">
        <f t="shared" ref="O3672:Q3672" si="2729">O3572</f>
        <v>1-1,2-70</v>
      </c>
      <c r="P3672" s="5" t="str">
        <f t="shared" si="2708"/>
        <v>1-65378</v>
      </c>
      <c r="Q3672" s="7">
        <f t="shared" si="2729"/>
        <v>0</v>
      </c>
      <c r="R3672" s="5">
        <f t="shared" si="2709"/>
        <v>21148</v>
      </c>
      <c r="S3672" s="5">
        <v>15</v>
      </c>
      <c r="T3672" s="5">
        <v>0</v>
      </c>
      <c r="U3672">
        <f>[2]升级消耗!$O72</f>
        <v>65378</v>
      </c>
      <c r="V3672">
        <f t="shared" si="2683"/>
        <v>1.9</v>
      </c>
      <c r="AA3672" s="5">
        <f t="shared" si="2710"/>
        <v>740</v>
      </c>
    </row>
    <row r="3673" spans="1:27">
      <c r="A3673" s="5">
        <f t="shared" si="2702"/>
        <v>1013070</v>
      </c>
      <c r="B3673" s="5">
        <f t="shared" si="2680"/>
        <v>1013</v>
      </c>
      <c r="C3673" s="5">
        <f>VLOOKUP(B3673,[1]role!$A:$J,10,1)</f>
        <v>57</v>
      </c>
      <c r="D3673" s="5">
        <f t="shared" si="2681"/>
        <v>70</v>
      </c>
      <c r="E3673" s="10" t="s">
        <v>242</v>
      </c>
      <c r="F3673" s="5">
        <f>[2]攻击!$Q75</f>
        <v>21753</v>
      </c>
      <c r="G3673" s="5">
        <f t="shared" si="2704"/>
        <v>420</v>
      </c>
      <c r="H3673" s="5">
        <v>0</v>
      </c>
      <c r="I3673" s="6">
        <f t="shared" si="2705"/>
        <v>750</v>
      </c>
      <c r="J3673">
        <v>0</v>
      </c>
      <c r="K3673" s="11">
        <f t="shared" si="2706"/>
        <v>8</v>
      </c>
      <c r="L3673">
        <v>0</v>
      </c>
      <c r="M3673">
        <v>0</v>
      </c>
      <c r="N3673" s="7">
        <v>0</v>
      </c>
      <c r="O3673" s="7" t="str">
        <f t="shared" ref="O3673:Q3673" si="2730">O3573</f>
        <v>1-1,2-71</v>
      </c>
      <c r="P3673" s="5" t="str">
        <f t="shared" si="2708"/>
        <v>1-66785</v>
      </c>
      <c r="Q3673" s="7">
        <f t="shared" si="2730"/>
        <v>0</v>
      </c>
      <c r="R3673" s="5">
        <f t="shared" si="2709"/>
        <v>21753</v>
      </c>
      <c r="S3673" s="5">
        <v>15</v>
      </c>
      <c r="T3673" s="5">
        <v>0</v>
      </c>
      <c r="U3673">
        <f>[2]升级消耗!$O73</f>
        <v>66785</v>
      </c>
      <c r="V3673">
        <f t="shared" si="2683"/>
        <v>1.9</v>
      </c>
      <c r="AA3673" s="5">
        <f t="shared" si="2710"/>
        <v>750</v>
      </c>
    </row>
    <row r="3674" spans="1:27">
      <c r="A3674" s="5">
        <f t="shared" si="2702"/>
        <v>1013071</v>
      </c>
      <c r="B3674" s="5">
        <f t="shared" si="2680"/>
        <v>1013</v>
      </c>
      <c r="C3674" s="5">
        <f>VLOOKUP(B3674,[1]role!$A:$J,10,1)</f>
        <v>57</v>
      </c>
      <c r="D3674" s="5">
        <f t="shared" si="2681"/>
        <v>71</v>
      </c>
      <c r="E3674" s="10" t="s">
        <v>242</v>
      </c>
      <c r="F3674" s="5">
        <f>[2]攻击!$Q76</f>
        <v>22368</v>
      </c>
      <c r="G3674" s="5">
        <f t="shared" si="2704"/>
        <v>426</v>
      </c>
      <c r="H3674" s="5">
        <v>0</v>
      </c>
      <c r="I3674" s="6">
        <f t="shared" si="2705"/>
        <v>760</v>
      </c>
      <c r="J3674">
        <v>0</v>
      </c>
      <c r="K3674" s="11">
        <f t="shared" si="2706"/>
        <v>8</v>
      </c>
      <c r="L3674">
        <v>0</v>
      </c>
      <c r="M3674">
        <v>0</v>
      </c>
      <c r="N3674" s="7">
        <v>0</v>
      </c>
      <c r="O3674" s="7" t="str">
        <f t="shared" ref="O3674:Q3674" si="2731">O3574</f>
        <v>1-1,2-72</v>
      </c>
      <c r="P3674" s="5" t="str">
        <f t="shared" si="2708"/>
        <v>1-68166</v>
      </c>
      <c r="Q3674" s="7">
        <f t="shared" si="2731"/>
        <v>0</v>
      </c>
      <c r="R3674" s="5">
        <f t="shared" si="2709"/>
        <v>22368</v>
      </c>
      <c r="S3674" s="5">
        <v>15</v>
      </c>
      <c r="T3674" s="5">
        <v>0</v>
      </c>
      <c r="U3674">
        <f>[2]升级消耗!$O74</f>
        <v>68166</v>
      </c>
      <c r="V3674">
        <f t="shared" si="2683"/>
        <v>1.9</v>
      </c>
      <c r="AA3674" s="5">
        <f t="shared" si="2710"/>
        <v>760</v>
      </c>
    </row>
    <row r="3675" spans="1:27">
      <c r="A3675" s="5">
        <f t="shared" si="2702"/>
        <v>1013072</v>
      </c>
      <c r="B3675" s="5">
        <f t="shared" si="2680"/>
        <v>1013</v>
      </c>
      <c r="C3675" s="5">
        <f>VLOOKUP(B3675,[1]role!$A:$J,10,1)</f>
        <v>57</v>
      </c>
      <c r="D3675" s="5">
        <f t="shared" si="2681"/>
        <v>72</v>
      </c>
      <c r="E3675" s="10" t="s">
        <v>242</v>
      </c>
      <c r="F3675" s="5">
        <f>[2]攻击!$Q77</f>
        <v>22982</v>
      </c>
      <c r="G3675" s="5">
        <f t="shared" si="2704"/>
        <v>431</v>
      </c>
      <c r="H3675" s="5">
        <v>0</v>
      </c>
      <c r="I3675" s="6">
        <f t="shared" si="2705"/>
        <v>770</v>
      </c>
      <c r="J3675">
        <v>0</v>
      </c>
      <c r="K3675" s="11">
        <f t="shared" si="2706"/>
        <v>8</v>
      </c>
      <c r="L3675">
        <v>0</v>
      </c>
      <c r="M3675">
        <v>0</v>
      </c>
      <c r="N3675" s="7">
        <v>0</v>
      </c>
      <c r="O3675" s="7" t="str">
        <f t="shared" ref="O3675:Q3675" si="2732">O3575</f>
        <v>1-1,2-73</v>
      </c>
      <c r="P3675" s="5" t="str">
        <f t="shared" si="2708"/>
        <v>1-69573</v>
      </c>
      <c r="Q3675" s="7">
        <f t="shared" si="2732"/>
        <v>0</v>
      </c>
      <c r="R3675" s="5">
        <f t="shared" si="2709"/>
        <v>22982</v>
      </c>
      <c r="S3675" s="5">
        <v>15</v>
      </c>
      <c r="T3675" s="5">
        <v>0</v>
      </c>
      <c r="U3675">
        <f>[2]升级消耗!$O75</f>
        <v>69573</v>
      </c>
      <c r="V3675">
        <f t="shared" si="2683"/>
        <v>1.9</v>
      </c>
      <c r="AA3675" s="5">
        <f t="shared" si="2710"/>
        <v>770</v>
      </c>
    </row>
    <row r="3676" spans="1:27">
      <c r="A3676" s="5">
        <f t="shared" si="2702"/>
        <v>1013073</v>
      </c>
      <c r="B3676" s="5">
        <f t="shared" si="2680"/>
        <v>1013</v>
      </c>
      <c r="C3676" s="5">
        <f>VLOOKUP(B3676,[1]role!$A:$J,10,1)</f>
        <v>57</v>
      </c>
      <c r="D3676" s="5">
        <f t="shared" si="2681"/>
        <v>73</v>
      </c>
      <c r="E3676" s="10" t="s">
        <v>242</v>
      </c>
      <c r="F3676" s="5">
        <f>[2]攻击!$Q78</f>
        <v>23606</v>
      </c>
      <c r="G3676" s="5">
        <f t="shared" si="2704"/>
        <v>436</v>
      </c>
      <c r="H3676" s="5">
        <v>0</v>
      </c>
      <c r="I3676" s="6">
        <f t="shared" si="2705"/>
        <v>780</v>
      </c>
      <c r="J3676">
        <v>0</v>
      </c>
      <c r="K3676" s="11">
        <f t="shared" si="2706"/>
        <v>8</v>
      </c>
      <c r="L3676">
        <v>0</v>
      </c>
      <c r="M3676">
        <v>0</v>
      </c>
      <c r="N3676" s="7">
        <v>0</v>
      </c>
      <c r="O3676" s="7" t="str">
        <f t="shared" ref="O3676:Q3676" si="2733">O3576</f>
        <v>1-1,2-74</v>
      </c>
      <c r="P3676" s="5" t="str">
        <f t="shared" si="2708"/>
        <v>1-70928</v>
      </c>
      <c r="Q3676" s="7">
        <f t="shared" si="2733"/>
        <v>0</v>
      </c>
      <c r="R3676" s="5">
        <f t="shared" si="2709"/>
        <v>23606</v>
      </c>
      <c r="S3676" s="5">
        <v>15</v>
      </c>
      <c r="T3676" s="5">
        <v>0</v>
      </c>
      <c r="U3676">
        <f>[2]升级消耗!$O76</f>
        <v>70928</v>
      </c>
      <c r="V3676">
        <f t="shared" si="2683"/>
        <v>1.9</v>
      </c>
      <c r="AA3676" s="5">
        <f t="shared" si="2710"/>
        <v>780</v>
      </c>
    </row>
    <row r="3677" spans="1:27">
      <c r="A3677" s="5">
        <f t="shared" si="2702"/>
        <v>1013074</v>
      </c>
      <c r="B3677" s="5">
        <f t="shared" si="2680"/>
        <v>1013</v>
      </c>
      <c r="C3677" s="5">
        <f>VLOOKUP(B3677,[1]role!$A:$J,10,1)</f>
        <v>57</v>
      </c>
      <c r="D3677" s="5">
        <f t="shared" si="2681"/>
        <v>74</v>
      </c>
      <c r="E3677" s="10" t="s">
        <v>242</v>
      </c>
      <c r="F3677" s="5">
        <f>[2]攻击!$Q79</f>
        <v>24230</v>
      </c>
      <c r="G3677" s="5">
        <f t="shared" si="2704"/>
        <v>441</v>
      </c>
      <c r="H3677" s="5">
        <v>0</v>
      </c>
      <c r="I3677" s="6">
        <f t="shared" si="2705"/>
        <v>790</v>
      </c>
      <c r="J3677">
        <v>0</v>
      </c>
      <c r="K3677" s="11">
        <f t="shared" si="2706"/>
        <v>8</v>
      </c>
      <c r="L3677">
        <v>0</v>
      </c>
      <c r="M3677">
        <v>0</v>
      </c>
      <c r="N3677" s="7">
        <v>0</v>
      </c>
      <c r="O3677" s="7" t="str">
        <f t="shared" ref="O3677:Q3677" si="2734">O3577</f>
        <v>1-1,2-75</v>
      </c>
      <c r="P3677" s="5" t="str">
        <f t="shared" si="2708"/>
        <v>1-72256</v>
      </c>
      <c r="Q3677" s="7">
        <f t="shared" si="2734"/>
        <v>0</v>
      </c>
      <c r="R3677" s="5">
        <f t="shared" si="2709"/>
        <v>24230</v>
      </c>
      <c r="S3677" s="5">
        <v>15</v>
      </c>
      <c r="T3677" s="5">
        <v>0</v>
      </c>
      <c r="U3677">
        <f>[2]升级消耗!$O77</f>
        <v>72256</v>
      </c>
      <c r="V3677">
        <f t="shared" si="2683"/>
        <v>1.9</v>
      </c>
      <c r="AA3677" s="5">
        <f t="shared" si="2710"/>
        <v>790</v>
      </c>
    </row>
    <row r="3678" spans="1:27">
      <c r="A3678" s="5">
        <f t="shared" si="2702"/>
        <v>1013075</v>
      </c>
      <c r="B3678" s="5">
        <f t="shared" si="2680"/>
        <v>1013</v>
      </c>
      <c r="C3678" s="5">
        <f>VLOOKUP(B3678,[1]role!$A:$J,10,1)</f>
        <v>57</v>
      </c>
      <c r="D3678" s="5">
        <f t="shared" si="2681"/>
        <v>75</v>
      </c>
      <c r="E3678" s="10" t="s">
        <v>242</v>
      </c>
      <c r="F3678" s="5">
        <f>[2]攻击!$Q80</f>
        <v>24864</v>
      </c>
      <c r="G3678" s="5">
        <f t="shared" si="2704"/>
        <v>447</v>
      </c>
      <c r="H3678" s="5">
        <v>0</v>
      </c>
      <c r="I3678" s="6">
        <f t="shared" si="2705"/>
        <v>800</v>
      </c>
      <c r="J3678">
        <v>0</v>
      </c>
      <c r="K3678" s="11">
        <f t="shared" si="2706"/>
        <v>8</v>
      </c>
      <c r="L3678">
        <v>0</v>
      </c>
      <c r="M3678">
        <v>0</v>
      </c>
      <c r="N3678" s="7">
        <v>0</v>
      </c>
      <c r="O3678" s="7" t="str">
        <f t="shared" ref="O3678:Q3678" si="2735">O3578</f>
        <v>1-1,2-76</v>
      </c>
      <c r="P3678" s="5" t="str">
        <f t="shared" si="2708"/>
        <v>1-73635</v>
      </c>
      <c r="Q3678" s="7">
        <f t="shared" si="2735"/>
        <v>0</v>
      </c>
      <c r="R3678" s="5">
        <f t="shared" si="2709"/>
        <v>24864</v>
      </c>
      <c r="S3678" s="5">
        <v>15</v>
      </c>
      <c r="T3678" s="5">
        <v>0</v>
      </c>
      <c r="U3678">
        <f>[2]升级消耗!$O78</f>
        <v>73635</v>
      </c>
      <c r="V3678">
        <f t="shared" si="2683"/>
        <v>1.9</v>
      </c>
      <c r="AA3678" s="5">
        <f t="shared" si="2710"/>
        <v>800</v>
      </c>
    </row>
    <row r="3679" spans="1:27">
      <c r="A3679" s="5">
        <f t="shared" si="2702"/>
        <v>1013076</v>
      </c>
      <c r="B3679" s="5">
        <f t="shared" si="2680"/>
        <v>1013</v>
      </c>
      <c r="C3679" s="5">
        <f>VLOOKUP(B3679,[1]role!$A:$J,10,1)</f>
        <v>57</v>
      </c>
      <c r="D3679" s="5">
        <f t="shared" si="2681"/>
        <v>76</v>
      </c>
      <c r="E3679" s="10" t="s">
        <v>242</v>
      </c>
      <c r="F3679" s="5">
        <f>[2]攻击!$Q81</f>
        <v>25814</v>
      </c>
      <c r="G3679" s="5">
        <f t="shared" si="2704"/>
        <v>452</v>
      </c>
      <c r="H3679" s="5">
        <v>0</v>
      </c>
      <c r="I3679" s="6">
        <f t="shared" si="2705"/>
        <v>810</v>
      </c>
      <c r="J3679">
        <v>0</v>
      </c>
      <c r="K3679" s="11">
        <f t="shared" si="2706"/>
        <v>8</v>
      </c>
      <c r="L3679">
        <v>0</v>
      </c>
      <c r="M3679">
        <v>0</v>
      </c>
      <c r="N3679" s="7">
        <v>0</v>
      </c>
      <c r="O3679" s="7" t="str">
        <f t="shared" ref="O3679:Q3679" si="2736">O3579</f>
        <v>1-1,2-77</v>
      </c>
      <c r="P3679" s="5" t="str">
        <f t="shared" si="2708"/>
        <v>1-75892</v>
      </c>
      <c r="Q3679" s="7">
        <f t="shared" si="2736"/>
        <v>0</v>
      </c>
      <c r="R3679" s="5">
        <f t="shared" si="2709"/>
        <v>25814</v>
      </c>
      <c r="S3679" s="5">
        <v>15</v>
      </c>
      <c r="T3679" s="5">
        <v>0</v>
      </c>
      <c r="U3679">
        <f>[2]升级消耗!$O79</f>
        <v>75892</v>
      </c>
      <c r="V3679">
        <f t="shared" si="2683"/>
        <v>1.9</v>
      </c>
      <c r="AA3679" s="5">
        <f t="shared" si="2710"/>
        <v>810</v>
      </c>
    </row>
    <row r="3680" spans="1:27">
      <c r="A3680" s="5">
        <f t="shared" si="2702"/>
        <v>1013077</v>
      </c>
      <c r="B3680" s="5">
        <f t="shared" si="2680"/>
        <v>1013</v>
      </c>
      <c r="C3680" s="5">
        <f>VLOOKUP(B3680,[1]role!$A:$J,10,1)</f>
        <v>57</v>
      </c>
      <c r="D3680" s="5">
        <f t="shared" si="2681"/>
        <v>77</v>
      </c>
      <c r="E3680" s="10" t="s">
        <v>242</v>
      </c>
      <c r="F3680" s="5">
        <f>[2]攻击!$Q82</f>
        <v>26764</v>
      </c>
      <c r="G3680" s="5">
        <f t="shared" si="2704"/>
        <v>457</v>
      </c>
      <c r="H3680" s="5">
        <v>0</v>
      </c>
      <c r="I3680" s="6">
        <f t="shared" si="2705"/>
        <v>820</v>
      </c>
      <c r="J3680">
        <v>0</v>
      </c>
      <c r="K3680" s="11">
        <f t="shared" si="2706"/>
        <v>8</v>
      </c>
      <c r="L3680">
        <v>0</v>
      </c>
      <c r="M3680">
        <v>0</v>
      </c>
      <c r="N3680" s="7">
        <v>0</v>
      </c>
      <c r="O3680" s="7" t="str">
        <f t="shared" ref="O3680:Q3680" si="2737">O3580</f>
        <v>1-1,2-78</v>
      </c>
      <c r="P3680" s="5" t="str">
        <f t="shared" si="2708"/>
        <v>1-78109</v>
      </c>
      <c r="Q3680" s="7">
        <f t="shared" si="2737"/>
        <v>0</v>
      </c>
      <c r="R3680" s="5">
        <f t="shared" si="2709"/>
        <v>26764</v>
      </c>
      <c r="S3680" s="5">
        <v>15</v>
      </c>
      <c r="T3680" s="5">
        <v>0</v>
      </c>
      <c r="U3680">
        <f>[2]升级消耗!$O80</f>
        <v>78109</v>
      </c>
      <c r="V3680">
        <f t="shared" si="2683"/>
        <v>1.9</v>
      </c>
      <c r="AA3680" s="5">
        <f t="shared" si="2710"/>
        <v>820</v>
      </c>
    </row>
    <row r="3681" spans="1:27">
      <c r="A3681" s="5">
        <f t="shared" si="2702"/>
        <v>1013078</v>
      </c>
      <c r="B3681" s="5">
        <f t="shared" si="2680"/>
        <v>1013</v>
      </c>
      <c r="C3681" s="5">
        <f>VLOOKUP(B3681,[1]role!$A:$J,10,1)</f>
        <v>57</v>
      </c>
      <c r="D3681" s="5">
        <f t="shared" si="2681"/>
        <v>78</v>
      </c>
      <c r="E3681" s="10" t="s">
        <v>242</v>
      </c>
      <c r="F3681" s="5">
        <f>[2]攻击!$Q83</f>
        <v>27724</v>
      </c>
      <c r="G3681" s="5">
        <f t="shared" si="2704"/>
        <v>462</v>
      </c>
      <c r="H3681" s="5">
        <v>0</v>
      </c>
      <c r="I3681" s="6">
        <f t="shared" si="2705"/>
        <v>830</v>
      </c>
      <c r="J3681">
        <v>0</v>
      </c>
      <c r="K3681" s="11">
        <f t="shared" si="2706"/>
        <v>8</v>
      </c>
      <c r="L3681">
        <v>0</v>
      </c>
      <c r="M3681">
        <v>0</v>
      </c>
      <c r="N3681" s="7">
        <v>0</v>
      </c>
      <c r="O3681" s="7" t="str">
        <f t="shared" ref="O3681:Q3681" si="2738">O3581</f>
        <v>1-1,2-79</v>
      </c>
      <c r="P3681" s="5" t="str">
        <f t="shared" si="2708"/>
        <v>1-80284</v>
      </c>
      <c r="Q3681" s="7">
        <f t="shared" si="2738"/>
        <v>0</v>
      </c>
      <c r="R3681" s="5">
        <f t="shared" si="2709"/>
        <v>27724</v>
      </c>
      <c r="S3681" s="5">
        <v>15</v>
      </c>
      <c r="T3681" s="5">
        <v>0</v>
      </c>
      <c r="U3681">
        <f>[2]升级消耗!$O81</f>
        <v>80284</v>
      </c>
      <c r="V3681">
        <f t="shared" si="2683"/>
        <v>1.9</v>
      </c>
      <c r="AA3681" s="5">
        <f t="shared" si="2710"/>
        <v>830</v>
      </c>
    </row>
    <row r="3682" spans="1:27">
      <c r="A3682" s="5">
        <f t="shared" si="2702"/>
        <v>1013079</v>
      </c>
      <c r="B3682" s="5">
        <f t="shared" si="2680"/>
        <v>1013</v>
      </c>
      <c r="C3682" s="5">
        <f>VLOOKUP(B3682,[1]role!$A:$J,10,1)</f>
        <v>57</v>
      </c>
      <c r="D3682" s="5">
        <f t="shared" si="2681"/>
        <v>79</v>
      </c>
      <c r="E3682" s="10" t="s">
        <v>242</v>
      </c>
      <c r="F3682" s="5">
        <f>[2]攻击!$Q84</f>
        <v>28684</v>
      </c>
      <c r="G3682" s="5">
        <f t="shared" si="2704"/>
        <v>468</v>
      </c>
      <c r="H3682" s="5">
        <v>0</v>
      </c>
      <c r="I3682" s="6">
        <f t="shared" si="2705"/>
        <v>840</v>
      </c>
      <c r="J3682">
        <v>0</v>
      </c>
      <c r="K3682" s="11">
        <f t="shared" si="2706"/>
        <v>8</v>
      </c>
      <c r="L3682">
        <v>0</v>
      </c>
      <c r="M3682">
        <v>0</v>
      </c>
      <c r="N3682" s="7">
        <v>0</v>
      </c>
      <c r="O3682" s="7" t="str">
        <f t="shared" ref="O3682:Q3682" si="2739">O3582</f>
        <v>1-1,2-80</v>
      </c>
      <c r="P3682" s="5" t="str">
        <f t="shared" si="2708"/>
        <v>1-82443</v>
      </c>
      <c r="Q3682" s="7">
        <f t="shared" si="2739"/>
        <v>0</v>
      </c>
      <c r="R3682" s="5">
        <f t="shared" si="2709"/>
        <v>28684</v>
      </c>
      <c r="S3682" s="5">
        <v>15</v>
      </c>
      <c r="T3682" s="5">
        <v>0</v>
      </c>
      <c r="U3682">
        <f>[2]升级消耗!$O82</f>
        <v>82443</v>
      </c>
      <c r="V3682">
        <f t="shared" si="2683"/>
        <v>1.9</v>
      </c>
      <c r="AA3682" s="5">
        <f t="shared" si="2710"/>
        <v>840</v>
      </c>
    </row>
    <row r="3683" spans="1:27">
      <c r="A3683" s="5">
        <f t="shared" si="2702"/>
        <v>1013080</v>
      </c>
      <c r="B3683" s="5">
        <f t="shared" si="2680"/>
        <v>1013</v>
      </c>
      <c r="C3683" s="5">
        <f>VLOOKUP(B3683,[1]role!$A:$J,10,1)</f>
        <v>57</v>
      </c>
      <c r="D3683" s="5">
        <f t="shared" si="2681"/>
        <v>80</v>
      </c>
      <c r="E3683" s="10" t="s">
        <v>242</v>
      </c>
      <c r="F3683" s="5">
        <f>[2]攻击!$Q85</f>
        <v>29654</v>
      </c>
      <c r="G3683" s="5">
        <f t="shared" si="2704"/>
        <v>473</v>
      </c>
      <c r="H3683" s="5">
        <v>0</v>
      </c>
      <c r="I3683" s="6">
        <f t="shared" si="2705"/>
        <v>850</v>
      </c>
      <c r="J3683">
        <v>0</v>
      </c>
      <c r="K3683" s="11">
        <f t="shared" si="2706"/>
        <v>8</v>
      </c>
      <c r="L3683">
        <v>0</v>
      </c>
      <c r="M3683">
        <v>0</v>
      </c>
      <c r="N3683" s="7">
        <v>0</v>
      </c>
      <c r="O3683" s="7" t="str">
        <f t="shared" ref="O3683:Q3683" si="2740">O3583</f>
        <v>1-1,2-81</v>
      </c>
      <c r="P3683" s="5" t="str">
        <f t="shared" si="2708"/>
        <v>1-84584</v>
      </c>
      <c r="Q3683" s="7">
        <f t="shared" si="2740"/>
        <v>0</v>
      </c>
      <c r="R3683" s="5">
        <f t="shared" si="2709"/>
        <v>29654</v>
      </c>
      <c r="S3683" s="5">
        <v>15</v>
      </c>
      <c r="T3683" s="5">
        <v>0</v>
      </c>
      <c r="U3683">
        <f>[2]升级消耗!$O83</f>
        <v>84584</v>
      </c>
      <c r="V3683">
        <f t="shared" si="2683"/>
        <v>1.9</v>
      </c>
      <c r="AA3683" s="5">
        <f t="shared" si="2710"/>
        <v>850</v>
      </c>
    </row>
    <row r="3684" spans="1:27">
      <c r="A3684" s="5">
        <f t="shared" si="2702"/>
        <v>1013081</v>
      </c>
      <c r="B3684" s="5">
        <f t="shared" si="2680"/>
        <v>1013</v>
      </c>
      <c r="C3684" s="5">
        <f>VLOOKUP(B3684,[1]role!$A:$J,10,1)</f>
        <v>57</v>
      </c>
      <c r="D3684" s="5">
        <f t="shared" si="2681"/>
        <v>81</v>
      </c>
      <c r="E3684" s="10" t="s">
        <v>242</v>
      </c>
      <c r="F3684" s="5">
        <f>[2]攻击!$Q86</f>
        <v>30624</v>
      </c>
      <c r="G3684" s="5">
        <f t="shared" si="2704"/>
        <v>478</v>
      </c>
      <c r="H3684" s="5">
        <v>0</v>
      </c>
      <c r="I3684" s="6">
        <f t="shared" si="2705"/>
        <v>860</v>
      </c>
      <c r="J3684">
        <v>0</v>
      </c>
      <c r="K3684" s="11">
        <f t="shared" si="2706"/>
        <v>8</v>
      </c>
      <c r="L3684">
        <v>0</v>
      </c>
      <c r="M3684">
        <v>0</v>
      </c>
      <c r="N3684" s="7">
        <v>0</v>
      </c>
      <c r="O3684" s="7" t="str">
        <f t="shared" ref="O3684:Q3684" si="2741">O3584</f>
        <v>1-1,2-82</v>
      </c>
      <c r="P3684" s="5" t="str">
        <f t="shared" si="2708"/>
        <v>1-86684</v>
      </c>
      <c r="Q3684" s="7">
        <f t="shared" si="2741"/>
        <v>0</v>
      </c>
      <c r="R3684" s="5">
        <f t="shared" si="2709"/>
        <v>30624</v>
      </c>
      <c r="S3684" s="5">
        <v>15</v>
      </c>
      <c r="T3684" s="5">
        <v>0</v>
      </c>
      <c r="U3684">
        <f>[2]升级消耗!$O84</f>
        <v>86684</v>
      </c>
      <c r="V3684">
        <f t="shared" si="2683"/>
        <v>1.9</v>
      </c>
      <c r="AA3684" s="5">
        <f t="shared" si="2710"/>
        <v>860</v>
      </c>
    </row>
    <row r="3685" spans="1:27">
      <c r="A3685" s="5">
        <f t="shared" si="2702"/>
        <v>1013082</v>
      </c>
      <c r="B3685" s="5">
        <f t="shared" si="2680"/>
        <v>1013</v>
      </c>
      <c r="C3685" s="5">
        <f>VLOOKUP(B3685,[1]role!$A:$J,10,1)</f>
        <v>57</v>
      </c>
      <c r="D3685" s="5">
        <f t="shared" si="2681"/>
        <v>82</v>
      </c>
      <c r="E3685" s="10" t="s">
        <v>242</v>
      </c>
      <c r="F3685" s="5">
        <f>[2]攻击!$Q87</f>
        <v>31603</v>
      </c>
      <c r="G3685" s="5">
        <f t="shared" si="2704"/>
        <v>483</v>
      </c>
      <c r="H3685" s="5">
        <v>0</v>
      </c>
      <c r="I3685" s="6">
        <f t="shared" si="2705"/>
        <v>870</v>
      </c>
      <c r="J3685">
        <v>0</v>
      </c>
      <c r="K3685" s="11">
        <f t="shared" si="2706"/>
        <v>8</v>
      </c>
      <c r="L3685">
        <v>0</v>
      </c>
      <c r="M3685">
        <v>0</v>
      </c>
      <c r="N3685" s="7">
        <v>0</v>
      </c>
      <c r="O3685" s="7" t="str">
        <f t="shared" ref="O3685:Q3685" si="2742">O3585</f>
        <v>1-1,2-83</v>
      </c>
      <c r="P3685" s="5" t="str">
        <f t="shared" si="2708"/>
        <v>1-88767</v>
      </c>
      <c r="Q3685" s="7">
        <f t="shared" si="2742"/>
        <v>0</v>
      </c>
      <c r="R3685" s="5">
        <f t="shared" si="2709"/>
        <v>31603</v>
      </c>
      <c r="S3685" s="5">
        <v>15</v>
      </c>
      <c r="T3685" s="5">
        <v>0</v>
      </c>
      <c r="U3685">
        <f>[2]升级消耗!$O85</f>
        <v>88767</v>
      </c>
      <c r="V3685">
        <f t="shared" si="2683"/>
        <v>1.9</v>
      </c>
      <c r="AA3685" s="5">
        <f t="shared" si="2710"/>
        <v>870</v>
      </c>
    </row>
    <row r="3686" spans="1:27">
      <c r="A3686" s="5">
        <f t="shared" si="2702"/>
        <v>1013083</v>
      </c>
      <c r="B3686" s="5">
        <f t="shared" si="2680"/>
        <v>1013</v>
      </c>
      <c r="C3686" s="5">
        <f>VLOOKUP(B3686,[1]role!$A:$J,10,1)</f>
        <v>57</v>
      </c>
      <c r="D3686" s="5">
        <f t="shared" si="2681"/>
        <v>83</v>
      </c>
      <c r="E3686" s="10" t="s">
        <v>242</v>
      </c>
      <c r="F3686" s="5">
        <f>[2]攻击!$Q88</f>
        <v>32582</v>
      </c>
      <c r="G3686" s="5">
        <f t="shared" si="2704"/>
        <v>489</v>
      </c>
      <c r="H3686" s="5">
        <v>0</v>
      </c>
      <c r="I3686" s="6">
        <f t="shared" si="2705"/>
        <v>880</v>
      </c>
      <c r="J3686">
        <v>0</v>
      </c>
      <c r="K3686" s="11">
        <f t="shared" si="2706"/>
        <v>8</v>
      </c>
      <c r="L3686">
        <v>0</v>
      </c>
      <c r="M3686">
        <v>0</v>
      </c>
      <c r="N3686" s="7">
        <v>0</v>
      </c>
      <c r="O3686" s="7" t="str">
        <f t="shared" ref="O3686:Q3686" si="2743">O3586</f>
        <v>1-1,2-84</v>
      </c>
      <c r="P3686" s="5" t="str">
        <f t="shared" si="2708"/>
        <v>1-90832</v>
      </c>
      <c r="Q3686" s="7">
        <f t="shared" si="2743"/>
        <v>0</v>
      </c>
      <c r="R3686" s="5">
        <f t="shared" si="2709"/>
        <v>32582</v>
      </c>
      <c r="S3686" s="5">
        <v>15</v>
      </c>
      <c r="T3686" s="5">
        <v>0</v>
      </c>
      <c r="U3686">
        <f>[2]升级消耗!$O86</f>
        <v>90832</v>
      </c>
      <c r="V3686">
        <f t="shared" si="2683"/>
        <v>1.9</v>
      </c>
      <c r="AA3686" s="5">
        <f t="shared" si="2710"/>
        <v>880</v>
      </c>
    </row>
    <row r="3687" spans="1:27">
      <c r="A3687" s="5">
        <f t="shared" si="2702"/>
        <v>1013084</v>
      </c>
      <c r="B3687" s="5">
        <f t="shared" si="2680"/>
        <v>1013</v>
      </c>
      <c r="C3687" s="5">
        <f>VLOOKUP(B3687,[1]role!$A:$J,10,1)</f>
        <v>57</v>
      </c>
      <c r="D3687" s="5">
        <f t="shared" si="2681"/>
        <v>84</v>
      </c>
      <c r="E3687" s="10" t="s">
        <v>242</v>
      </c>
      <c r="F3687" s="5">
        <f>[2]攻击!$Q89</f>
        <v>33571</v>
      </c>
      <c r="G3687" s="5">
        <f t="shared" si="2704"/>
        <v>494</v>
      </c>
      <c r="H3687" s="5">
        <v>0</v>
      </c>
      <c r="I3687" s="6">
        <f t="shared" si="2705"/>
        <v>890</v>
      </c>
      <c r="J3687">
        <v>0</v>
      </c>
      <c r="K3687" s="11">
        <f t="shared" si="2706"/>
        <v>8</v>
      </c>
      <c r="L3687">
        <v>0</v>
      </c>
      <c r="M3687">
        <v>0</v>
      </c>
      <c r="N3687" s="7">
        <v>0</v>
      </c>
      <c r="O3687" s="7" t="str">
        <f t="shared" ref="O3687:Q3687" si="2744">O3587</f>
        <v>1-1,2-85</v>
      </c>
      <c r="P3687" s="5" t="str">
        <f t="shared" si="2708"/>
        <v>1-92852</v>
      </c>
      <c r="Q3687" s="7">
        <f t="shared" si="2744"/>
        <v>0</v>
      </c>
      <c r="R3687" s="5">
        <f t="shared" si="2709"/>
        <v>33571</v>
      </c>
      <c r="S3687" s="5">
        <v>15</v>
      </c>
      <c r="T3687" s="5">
        <v>0</v>
      </c>
      <c r="U3687">
        <f>[2]升级消耗!$O87</f>
        <v>92852</v>
      </c>
      <c r="V3687">
        <f t="shared" si="2683"/>
        <v>1.9</v>
      </c>
      <c r="AA3687" s="5">
        <f t="shared" si="2710"/>
        <v>890</v>
      </c>
    </row>
    <row r="3688" spans="1:27">
      <c r="A3688" s="5">
        <f t="shared" si="2702"/>
        <v>1013085</v>
      </c>
      <c r="B3688" s="5">
        <f t="shared" si="2680"/>
        <v>1013</v>
      </c>
      <c r="C3688" s="5">
        <f>VLOOKUP(B3688,[1]role!$A:$J,10,1)</f>
        <v>57</v>
      </c>
      <c r="D3688" s="5">
        <f t="shared" si="2681"/>
        <v>85</v>
      </c>
      <c r="E3688" s="10" t="s">
        <v>242</v>
      </c>
      <c r="F3688" s="5">
        <f>[2]攻击!$Q90</f>
        <v>34560</v>
      </c>
      <c r="G3688" s="5">
        <f t="shared" si="2704"/>
        <v>499</v>
      </c>
      <c r="H3688" s="5">
        <v>0</v>
      </c>
      <c r="I3688" s="6">
        <f t="shared" si="2705"/>
        <v>900</v>
      </c>
      <c r="J3688">
        <v>0</v>
      </c>
      <c r="K3688" s="11">
        <f t="shared" si="2706"/>
        <v>8</v>
      </c>
      <c r="L3688">
        <v>0</v>
      </c>
      <c r="M3688">
        <v>0</v>
      </c>
      <c r="N3688" s="7">
        <v>0</v>
      </c>
      <c r="O3688" s="7" t="str">
        <f t="shared" ref="O3688:Q3688" si="2745">O3588</f>
        <v>1-1,2-86</v>
      </c>
      <c r="P3688" s="5" t="str">
        <f t="shared" si="2708"/>
        <v>1-94831</v>
      </c>
      <c r="Q3688" s="7">
        <f t="shared" si="2745"/>
        <v>0</v>
      </c>
      <c r="R3688" s="5">
        <f t="shared" si="2709"/>
        <v>34560</v>
      </c>
      <c r="S3688" s="5">
        <v>15</v>
      </c>
      <c r="T3688" s="5">
        <v>0</v>
      </c>
      <c r="U3688">
        <f>[2]升级消耗!$O88</f>
        <v>94831</v>
      </c>
      <c r="V3688">
        <f t="shared" si="2683"/>
        <v>1.9</v>
      </c>
      <c r="AA3688" s="5">
        <f t="shared" si="2710"/>
        <v>900</v>
      </c>
    </row>
    <row r="3689" spans="1:27">
      <c r="A3689" s="5">
        <f t="shared" si="2702"/>
        <v>1013086</v>
      </c>
      <c r="B3689" s="5">
        <f t="shared" si="2680"/>
        <v>1013</v>
      </c>
      <c r="C3689" s="5">
        <f>VLOOKUP(B3689,[1]role!$A:$J,10,1)</f>
        <v>57</v>
      </c>
      <c r="D3689" s="5">
        <f t="shared" si="2681"/>
        <v>86</v>
      </c>
      <c r="E3689" s="10" t="s">
        <v>242</v>
      </c>
      <c r="F3689" s="5">
        <f>[2]攻击!$Q91</f>
        <v>35558</v>
      </c>
      <c r="G3689" s="5">
        <f t="shared" si="2704"/>
        <v>504</v>
      </c>
      <c r="H3689" s="5">
        <v>0</v>
      </c>
      <c r="I3689" s="6">
        <f t="shared" si="2705"/>
        <v>910</v>
      </c>
      <c r="J3689">
        <v>0</v>
      </c>
      <c r="K3689" s="11">
        <f t="shared" si="2706"/>
        <v>8</v>
      </c>
      <c r="L3689">
        <v>0</v>
      </c>
      <c r="M3689">
        <v>0</v>
      </c>
      <c r="N3689" s="7">
        <v>0</v>
      </c>
      <c r="O3689" s="7" t="str">
        <f t="shared" ref="O3689:Q3689" si="2746">O3589</f>
        <v>1-1,2-87</v>
      </c>
      <c r="P3689" s="5" t="str">
        <f t="shared" si="2708"/>
        <v>1-96765</v>
      </c>
      <c r="Q3689" s="7">
        <f t="shared" si="2746"/>
        <v>0</v>
      </c>
      <c r="R3689" s="5">
        <f t="shared" si="2709"/>
        <v>35558</v>
      </c>
      <c r="S3689" s="5">
        <v>15</v>
      </c>
      <c r="T3689" s="5">
        <v>0</v>
      </c>
      <c r="U3689">
        <f>[2]升级消耗!$O89</f>
        <v>96765</v>
      </c>
      <c r="V3689">
        <f t="shared" si="2683"/>
        <v>1.9</v>
      </c>
      <c r="AA3689" s="5">
        <f t="shared" si="2710"/>
        <v>910</v>
      </c>
    </row>
    <row r="3690" spans="1:27">
      <c r="A3690" s="5">
        <f t="shared" si="2702"/>
        <v>1013087</v>
      </c>
      <c r="B3690" s="5">
        <f t="shared" si="2680"/>
        <v>1013</v>
      </c>
      <c r="C3690" s="5">
        <f>VLOOKUP(B3690,[1]role!$A:$J,10,1)</f>
        <v>57</v>
      </c>
      <c r="D3690" s="5">
        <f t="shared" si="2681"/>
        <v>87</v>
      </c>
      <c r="E3690" s="10" t="s">
        <v>242</v>
      </c>
      <c r="F3690" s="5">
        <f>[2]攻击!$Q92</f>
        <v>36556</v>
      </c>
      <c r="G3690" s="5">
        <f t="shared" si="2704"/>
        <v>510</v>
      </c>
      <c r="H3690" s="5">
        <v>0</v>
      </c>
      <c r="I3690" s="6">
        <f t="shared" si="2705"/>
        <v>920</v>
      </c>
      <c r="J3690">
        <v>0</v>
      </c>
      <c r="K3690" s="11">
        <f t="shared" si="2706"/>
        <v>8</v>
      </c>
      <c r="L3690">
        <v>0</v>
      </c>
      <c r="M3690">
        <v>0</v>
      </c>
      <c r="N3690" s="7">
        <v>0</v>
      </c>
      <c r="O3690" s="7" t="str">
        <f t="shared" ref="O3690:Q3690" si="2747">O3590</f>
        <v>1-1,2-88</v>
      </c>
      <c r="P3690" s="5" t="str">
        <f t="shared" si="2708"/>
        <v>1-98682</v>
      </c>
      <c r="Q3690" s="7">
        <f t="shared" si="2747"/>
        <v>0</v>
      </c>
      <c r="R3690" s="5">
        <f t="shared" si="2709"/>
        <v>36556</v>
      </c>
      <c r="S3690" s="5">
        <v>15</v>
      </c>
      <c r="T3690" s="5">
        <v>0</v>
      </c>
      <c r="U3690">
        <f>[2]升级消耗!$O90</f>
        <v>98682</v>
      </c>
      <c r="V3690">
        <f t="shared" si="2683"/>
        <v>1.9</v>
      </c>
      <c r="AA3690" s="5">
        <f t="shared" si="2710"/>
        <v>920</v>
      </c>
    </row>
    <row r="3691" spans="1:27">
      <c r="A3691" s="5">
        <f t="shared" si="2702"/>
        <v>1013088</v>
      </c>
      <c r="B3691" s="5">
        <f t="shared" si="2680"/>
        <v>1013</v>
      </c>
      <c r="C3691" s="5">
        <f>VLOOKUP(B3691,[1]role!$A:$J,10,1)</f>
        <v>57</v>
      </c>
      <c r="D3691" s="5">
        <f t="shared" si="2681"/>
        <v>88</v>
      </c>
      <c r="E3691" s="10" t="s">
        <v>242</v>
      </c>
      <c r="F3691" s="5">
        <f>[2]攻击!$Q93</f>
        <v>37564</v>
      </c>
      <c r="G3691" s="5">
        <f t="shared" si="2704"/>
        <v>515</v>
      </c>
      <c r="H3691" s="5">
        <v>0</v>
      </c>
      <c r="I3691" s="6">
        <f t="shared" si="2705"/>
        <v>930</v>
      </c>
      <c r="J3691">
        <v>0</v>
      </c>
      <c r="K3691" s="11">
        <f t="shared" si="2706"/>
        <v>8</v>
      </c>
      <c r="L3691">
        <v>0</v>
      </c>
      <c r="M3691">
        <v>0</v>
      </c>
      <c r="N3691" s="7">
        <v>0</v>
      </c>
      <c r="O3691" s="7" t="str">
        <f t="shared" ref="O3691:Q3691" si="2748">O3591</f>
        <v>1-1,2-89</v>
      </c>
      <c r="P3691" s="5" t="str">
        <f t="shared" si="2708"/>
        <v>1-100602</v>
      </c>
      <c r="Q3691" s="7">
        <f t="shared" si="2748"/>
        <v>0</v>
      </c>
      <c r="R3691" s="5">
        <f t="shared" si="2709"/>
        <v>37564</v>
      </c>
      <c r="S3691" s="5">
        <v>15</v>
      </c>
      <c r="T3691" s="5">
        <v>0</v>
      </c>
      <c r="U3691">
        <f>[2]升级消耗!$O91</f>
        <v>100602</v>
      </c>
      <c r="V3691">
        <f t="shared" si="2683"/>
        <v>1.9</v>
      </c>
      <c r="AA3691" s="5">
        <f t="shared" si="2710"/>
        <v>930</v>
      </c>
    </row>
    <row r="3692" spans="1:27">
      <c r="A3692" s="5">
        <f t="shared" si="2702"/>
        <v>1013089</v>
      </c>
      <c r="B3692" s="5">
        <f t="shared" si="2680"/>
        <v>1013</v>
      </c>
      <c r="C3692" s="5">
        <f>VLOOKUP(B3692,[1]role!$A:$J,10,1)</f>
        <v>57</v>
      </c>
      <c r="D3692" s="5">
        <f t="shared" si="2681"/>
        <v>89</v>
      </c>
      <c r="E3692" s="10" t="s">
        <v>242</v>
      </c>
      <c r="F3692" s="5">
        <f>[2]攻击!$Q94</f>
        <v>38572</v>
      </c>
      <c r="G3692" s="5">
        <f t="shared" si="2704"/>
        <v>520</v>
      </c>
      <c r="H3692" s="5">
        <v>0</v>
      </c>
      <c r="I3692" s="6">
        <f t="shared" si="2705"/>
        <v>940</v>
      </c>
      <c r="J3692">
        <v>0</v>
      </c>
      <c r="K3692" s="11">
        <f t="shared" si="2706"/>
        <v>8</v>
      </c>
      <c r="L3692">
        <v>0</v>
      </c>
      <c r="M3692">
        <v>0</v>
      </c>
      <c r="N3692" s="7">
        <v>0</v>
      </c>
      <c r="O3692" s="7" t="str">
        <f t="shared" ref="O3692:Q3692" si="2749">O3592</f>
        <v>1-1,2-90</v>
      </c>
      <c r="P3692" s="5" t="str">
        <f t="shared" si="2708"/>
        <v>1-102456</v>
      </c>
      <c r="Q3692" s="7">
        <f t="shared" si="2749"/>
        <v>0</v>
      </c>
      <c r="R3692" s="5">
        <f t="shared" si="2709"/>
        <v>38572</v>
      </c>
      <c r="S3692" s="5">
        <v>15</v>
      </c>
      <c r="T3692" s="5">
        <v>0</v>
      </c>
      <c r="U3692">
        <f>[2]升级消耗!$O92</f>
        <v>102456</v>
      </c>
      <c r="V3692">
        <f t="shared" si="2683"/>
        <v>1.9</v>
      </c>
      <c r="AA3692" s="5">
        <f t="shared" si="2710"/>
        <v>940</v>
      </c>
    </row>
    <row r="3693" spans="1:27">
      <c r="A3693" s="5">
        <f t="shared" si="2702"/>
        <v>1013090</v>
      </c>
      <c r="B3693" s="5">
        <f t="shared" si="2680"/>
        <v>1013</v>
      </c>
      <c r="C3693" s="5">
        <f>VLOOKUP(B3693,[1]role!$A:$J,10,1)</f>
        <v>57</v>
      </c>
      <c r="D3693" s="5">
        <f t="shared" si="2681"/>
        <v>90</v>
      </c>
      <c r="E3693" s="10" t="s">
        <v>242</v>
      </c>
      <c r="F3693" s="5">
        <f>[2]攻击!$Q95</f>
        <v>39590</v>
      </c>
      <c r="G3693" s="5">
        <f t="shared" si="2704"/>
        <v>526</v>
      </c>
      <c r="H3693" s="5">
        <v>0</v>
      </c>
      <c r="I3693" s="6">
        <f t="shared" si="2705"/>
        <v>950</v>
      </c>
      <c r="J3693">
        <v>0</v>
      </c>
      <c r="K3693" s="11">
        <f t="shared" si="2706"/>
        <v>8</v>
      </c>
      <c r="L3693">
        <v>0</v>
      </c>
      <c r="M3693">
        <v>0</v>
      </c>
      <c r="N3693" s="7">
        <v>0</v>
      </c>
      <c r="O3693" s="7" t="str">
        <f t="shared" ref="O3693:Q3693" si="2750">O3593</f>
        <v>1-1,2-91</v>
      </c>
      <c r="P3693" s="5" t="str">
        <f t="shared" si="2708"/>
        <v>1-104310</v>
      </c>
      <c r="Q3693" s="7">
        <f t="shared" si="2750"/>
        <v>0</v>
      </c>
      <c r="R3693" s="5">
        <f t="shared" si="2709"/>
        <v>39590</v>
      </c>
      <c r="S3693" s="5">
        <v>15</v>
      </c>
      <c r="T3693" s="5">
        <v>0</v>
      </c>
      <c r="U3693">
        <f>[2]升级消耗!$O93</f>
        <v>104310</v>
      </c>
      <c r="V3693">
        <f t="shared" si="2683"/>
        <v>1.9</v>
      </c>
      <c r="AA3693" s="5">
        <f t="shared" si="2710"/>
        <v>950</v>
      </c>
    </row>
    <row r="3694" spans="1:27">
      <c r="A3694" s="5">
        <f t="shared" si="2702"/>
        <v>1013091</v>
      </c>
      <c r="B3694" s="5">
        <f t="shared" si="2680"/>
        <v>1013</v>
      </c>
      <c r="C3694" s="5">
        <f>VLOOKUP(B3694,[1]role!$A:$J,10,1)</f>
        <v>57</v>
      </c>
      <c r="D3694" s="5">
        <f t="shared" si="2681"/>
        <v>91</v>
      </c>
      <c r="E3694" s="10" t="s">
        <v>242</v>
      </c>
      <c r="F3694" s="5">
        <f>[2]攻击!$Q96</f>
        <v>40608</v>
      </c>
      <c r="G3694" s="5">
        <f t="shared" si="2704"/>
        <v>531</v>
      </c>
      <c r="H3694" s="5">
        <v>0</v>
      </c>
      <c r="I3694" s="6">
        <f t="shared" si="2705"/>
        <v>960</v>
      </c>
      <c r="J3694">
        <v>0</v>
      </c>
      <c r="K3694" s="11">
        <f t="shared" si="2706"/>
        <v>8</v>
      </c>
      <c r="L3694">
        <v>0</v>
      </c>
      <c r="M3694">
        <v>0</v>
      </c>
      <c r="N3694" s="7">
        <v>0</v>
      </c>
      <c r="O3694" s="7" t="str">
        <f t="shared" ref="O3694:Q3694" si="2751">O3594</f>
        <v>1-1,2-92</v>
      </c>
      <c r="P3694" s="5" t="str">
        <f t="shared" si="2708"/>
        <v>1-106097</v>
      </c>
      <c r="Q3694" s="7">
        <f t="shared" si="2751"/>
        <v>0</v>
      </c>
      <c r="R3694" s="5">
        <f t="shared" si="2709"/>
        <v>40608</v>
      </c>
      <c r="S3694" s="5">
        <v>15</v>
      </c>
      <c r="T3694" s="5">
        <v>0</v>
      </c>
      <c r="U3694">
        <f>[2]升级消耗!$O94</f>
        <v>106097</v>
      </c>
      <c r="V3694">
        <f t="shared" si="2683"/>
        <v>1.9</v>
      </c>
      <c r="AA3694" s="5">
        <f t="shared" si="2710"/>
        <v>960</v>
      </c>
    </row>
    <row r="3695" spans="1:27">
      <c r="A3695" s="5">
        <f t="shared" si="2702"/>
        <v>1013092</v>
      </c>
      <c r="B3695" s="5">
        <f t="shared" si="2680"/>
        <v>1013</v>
      </c>
      <c r="C3695" s="5">
        <f>VLOOKUP(B3695,[1]role!$A:$J,10,1)</f>
        <v>57</v>
      </c>
      <c r="D3695" s="5">
        <f t="shared" si="2681"/>
        <v>92</v>
      </c>
      <c r="E3695" s="10" t="s">
        <v>242</v>
      </c>
      <c r="F3695" s="5">
        <f>[2]攻击!$Q97</f>
        <v>41635</v>
      </c>
      <c r="G3695" s="5">
        <f t="shared" si="2704"/>
        <v>536</v>
      </c>
      <c r="H3695" s="5">
        <v>0</v>
      </c>
      <c r="I3695" s="6">
        <f t="shared" si="2705"/>
        <v>970</v>
      </c>
      <c r="J3695">
        <v>0</v>
      </c>
      <c r="K3695" s="11">
        <f t="shared" si="2706"/>
        <v>8</v>
      </c>
      <c r="L3695">
        <v>0</v>
      </c>
      <c r="M3695">
        <v>0</v>
      </c>
      <c r="N3695" s="7">
        <v>0</v>
      </c>
      <c r="O3695" s="7" t="str">
        <f t="shared" ref="O3695:Q3695" si="2752">O3595</f>
        <v>1-1,2-93</v>
      </c>
      <c r="P3695" s="5" t="str">
        <f t="shared" si="2708"/>
        <v>1-107886</v>
      </c>
      <c r="Q3695" s="7">
        <f t="shared" si="2752"/>
        <v>0</v>
      </c>
      <c r="R3695" s="5">
        <f t="shared" si="2709"/>
        <v>41635</v>
      </c>
      <c r="S3695" s="5">
        <v>15</v>
      </c>
      <c r="T3695" s="5">
        <v>0</v>
      </c>
      <c r="U3695">
        <f>[2]升级消耗!$O95</f>
        <v>107886</v>
      </c>
      <c r="V3695">
        <f t="shared" si="2683"/>
        <v>1.9</v>
      </c>
      <c r="AA3695" s="5">
        <f t="shared" si="2710"/>
        <v>970</v>
      </c>
    </row>
    <row r="3696" spans="1:27">
      <c r="A3696" s="5">
        <f t="shared" si="2702"/>
        <v>1013093</v>
      </c>
      <c r="B3696" s="5">
        <f t="shared" si="2680"/>
        <v>1013</v>
      </c>
      <c r="C3696" s="5">
        <f>VLOOKUP(B3696,[1]role!$A:$J,10,1)</f>
        <v>57</v>
      </c>
      <c r="D3696" s="5">
        <f t="shared" si="2681"/>
        <v>93</v>
      </c>
      <c r="E3696" s="10" t="s">
        <v>242</v>
      </c>
      <c r="F3696" s="5">
        <f>[2]攻击!$Q98</f>
        <v>42662</v>
      </c>
      <c r="G3696" s="5">
        <f t="shared" si="2704"/>
        <v>541</v>
      </c>
      <c r="H3696" s="5">
        <v>0</v>
      </c>
      <c r="I3696" s="6">
        <f t="shared" si="2705"/>
        <v>980</v>
      </c>
      <c r="J3696">
        <v>0</v>
      </c>
      <c r="K3696" s="11">
        <f t="shared" si="2706"/>
        <v>8</v>
      </c>
      <c r="L3696">
        <v>0</v>
      </c>
      <c r="M3696">
        <v>0</v>
      </c>
      <c r="N3696" s="7">
        <v>0</v>
      </c>
      <c r="O3696" s="7" t="str">
        <f t="shared" ref="O3696:Q3696" si="2753">O3596</f>
        <v>1-1,2-94</v>
      </c>
      <c r="P3696" s="5" t="str">
        <f t="shared" si="2708"/>
        <v>1-109609</v>
      </c>
      <c r="Q3696" s="7">
        <f t="shared" si="2753"/>
        <v>0</v>
      </c>
      <c r="R3696" s="5">
        <f t="shared" si="2709"/>
        <v>42662</v>
      </c>
      <c r="S3696" s="5">
        <v>15</v>
      </c>
      <c r="T3696" s="5">
        <v>0</v>
      </c>
      <c r="U3696">
        <f>[2]升级消耗!$O96</f>
        <v>109609</v>
      </c>
      <c r="V3696">
        <f t="shared" si="2683"/>
        <v>1.9</v>
      </c>
      <c r="AA3696" s="5">
        <f t="shared" si="2710"/>
        <v>980</v>
      </c>
    </row>
    <row r="3697" spans="1:27">
      <c r="A3697" s="5">
        <f t="shared" si="2702"/>
        <v>1013094</v>
      </c>
      <c r="B3697" s="5">
        <f t="shared" ref="B3697:B3760" si="2754">B3397+1</f>
        <v>1013</v>
      </c>
      <c r="C3697" s="5">
        <f>VLOOKUP(B3697,[1]role!$A:$J,10,1)</f>
        <v>57</v>
      </c>
      <c r="D3697" s="5">
        <f t="shared" ref="D3697:D3760" si="2755">D3397</f>
        <v>94</v>
      </c>
      <c r="E3697" s="10" t="s">
        <v>242</v>
      </c>
      <c r="F3697" s="5">
        <f>[2]攻击!$Q99</f>
        <v>43699</v>
      </c>
      <c r="G3697" s="5">
        <f t="shared" si="2704"/>
        <v>547</v>
      </c>
      <c r="H3697" s="5">
        <v>0</v>
      </c>
      <c r="I3697" s="6">
        <f t="shared" si="2705"/>
        <v>990</v>
      </c>
      <c r="J3697">
        <v>0</v>
      </c>
      <c r="K3697" s="11">
        <f t="shared" si="2706"/>
        <v>8</v>
      </c>
      <c r="L3697">
        <v>0</v>
      </c>
      <c r="M3697">
        <v>0</v>
      </c>
      <c r="N3697" s="7">
        <v>0</v>
      </c>
      <c r="O3697" s="7" t="str">
        <f t="shared" ref="O3697:Q3697" si="2756">O3597</f>
        <v>1-1,2-95</v>
      </c>
      <c r="P3697" s="5" t="str">
        <f t="shared" si="2708"/>
        <v>1-111330</v>
      </c>
      <c r="Q3697" s="7">
        <f t="shared" si="2756"/>
        <v>0</v>
      </c>
      <c r="R3697" s="5">
        <f t="shared" si="2709"/>
        <v>43699</v>
      </c>
      <c r="S3697" s="5">
        <v>15</v>
      </c>
      <c r="T3697" s="5">
        <v>0</v>
      </c>
      <c r="U3697">
        <f>[2]升级消耗!$O97</f>
        <v>111330</v>
      </c>
      <c r="V3697">
        <f t="shared" ref="V3697:V3760" si="2757">V3397-0.05</f>
        <v>1.9</v>
      </c>
      <c r="AA3697" s="5">
        <f t="shared" si="2710"/>
        <v>990</v>
      </c>
    </row>
    <row r="3698" spans="1:27">
      <c r="A3698" s="5">
        <f t="shared" si="2702"/>
        <v>1013095</v>
      </c>
      <c r="B3698" s="5">
        <f t="shared" si="2754"/>
        <v>1013</v>
      </c>
      <c r="C3698" s="5">
        <f>VLOOKUP(B3698,[1]role!$A:$J,10,1)</f>
        <v>57</v>
      </c>
      <c r="D3698" s="5">
        <f t="shared" si="2755"/>
        <v>95</v>
      </c>
      <c r="E3698" s="10" t="s">
        <v>242</v>
      </c>
      <c r="F3698" s="5">
        <f>[2]攻击!$Q100</f>
        <v>44736</v>
      </c>
      <c r="G3698" s="5">
        <f t="shared" si="2704"/>
        <v>552</v>
      </c>
      <c r="H3698" s="5">
        <v>0</v>
      </c>
      <c r="I3698" s="6">
        <f t="shared" si="2705"/>
        <v>1000</v>
      </c>
      <c r="J3698">
        <v>0</v>
      </c>
      <c r="K3698" s="11">
        <f t="shared" si="2706"/>
        <v>8</v>
      </c>
      <c r="L3698">
        <v>0</v>
      </c>
      <c r="M3698">
        <v>0</v>
      </c>
      <c r="N3698" s="7">
        <v>0</v>
      </c>
      <c r="O3698" s="7" t="str">
        <f t="shared" ref="O3698:Q3698" si="2758">O3598</f>
        <v>1-1,2-96</v>
      </c>
      <c r="P3698" s="5" t="str">
        <f t="shared" si="2708"/>
        <v>1-113007</v>
      </c>
      <c r="Q3698" s="7">
        <f t="shared" si="2758"/>
        <v>0</v>
      </c>
      <c r="R3698" s="5">
        <f t="shared" si="2709"/>
        <v>44736</v>
      </c>
      <c r="S3698" s="5">
        <v>15</v>
      </c>
      <c r="T3698" s="5">
        <v>0</v>
      </c>
      <c r="U3698">
        <f>[2]升级消耗!$O98</f>
        <v>113007</v>
      </c>
      <c r="V3698">
        <f t="shared" si="2757"/>
        <v>1.9</v>
      </c>
      <c r="AA3698" s="5">
        <f t="shared" si="2710"/>
        <v>1000</v>
      </c>
    </row>
    <row r="3699" spans="1:27">
      <c r="A3699" s="5">
        <f t="shared" si="2702"/>
        <v>1013096</v>
      </c>
      <c r="B3699" s="5">
        <f t="shared" si="2754"/>
        <v>1013</v>
      </c>
      <c r="C3699" s="5">
        <f>VLOOKUP(B3699,[1]role!$A:$J,10,1)</f>
        <v>57</v>
      </c>
      <c r="D3699" s="5">
        <f t="shared" si="2755"/>
        <v>96</v>
      </c>
      <c r="E3699" s="10" t="s">
        <v>242</v>
      </c>
      <c r="F3699" s="5">
        <f>[2]攻击!$Q101</f>
        <v>45782</v>
      </c>
      <c r="G3699" s="5">
        <f t="shared" si="2704"/>
        <v>557</v>
      </c>
      <c r="H3699" s="5">
        <v>0</v>
      </c>
      <c r="I3699" s="6">
        <f t="shared" si="2705"/>
        <v>1010</v>
      </c>
      <c r="J3699">
        <v>0</v>
      </c>
      <c r="K3699" s="11">
        <f t="shared" si="2706"/>
        <v>8</v>
      </c>
      <c r="L3699">
        <v>0</v>
      </c>
      <c r="M3699">
        <v>0</v>
      </c>
      <c r="N3699" s="7">
        <v>0</v>
      </c>
      <c r="O3699" s="7" t="str">
        <f t="shared" ref="O3699:Q3699" si="2759">O3599</f>
        <v>1-1,2-97</v>
      </c>
      <c r="P3699" s="5" t="str">
        <f t="shared" si="2708"/>
        <v>1-114661</v>
      </c>
      <c r="Q3699" s="7">
        <f t="shared" si="2759"/>
        <v>0</v>
      </c>
      <c r="R3699" s="5">
        <f t="shared" si="2709"/>
        <v>45782</v>
      </c>
      <c r="S3699" s="5">
        <v>15</v>
      </c>
      <c r="T3699" s="5">
        <v>0</v>
      </c>
      <c r="U3699">
        <f>[2]升级消耗!$O99</f>
        <v>114661</v>
      </c>
      <c r="V3699">
        <f t="shared" si="2757"/>
        <v>1.9</v>
      </c>
      <c r="AA3699" s="5">
        <f t="shared" si="2710"/>
        <v>1010</v>
      </c>
    </row>
    <row r="3700" spans="1:27">
      <c r="A3700" s="5">
        <f t="shared" si="2702"/>
        <v>1013097</v>
      </c>
      <c r="B3700" s="5">
        <f t="shared" si="2754"/>
        <v>1013</v>
      </c>
      <c r="C3700" s="5">
        <f>VLOOKUP(B3700,[1]role!$A:$J,10,1)</f>
        <v>57</v>
      </c>
      <c r="D3700" s="5">
        <f t="shared" si="2755"/>
        <v>97</v>
      </c>
      <c r="E3700" s="10" t="s">
        <v>242</v>
      </c>
      <c r="F3700" s="5">
        <f>[2]攻击!$Q102</f>
        <v>46828</v>
      </c>
      <c r="G3700" s="5">
        <f t="shared" si="2704"/>
        <v>562</v>
      </c>
      <c r="H3700" s="5">
        <v>0</v>
      </c>
      <c r="I3700" s="6">
        <f t="shared" si="2705"/>
        <v>1020</v>
      </c>
      <c r="J3700">
        <v>0</v>
      </c>
      <c r="K3700" s="11">
        <f t="shared" si="2706"/>
        <v>8</v>
      </c>
      <c r="L3700">
        <v>0</v>
      </c>
      <c r="M3700">
        <v>0</v>
      </c>
      <c r="N3700" s="7">
        <v>0</v>
      </c>
      <c r="O3700" s="7" t="str">
        <f t="shared" ref="O3700:Q3700" si="2760">O3600</f>
        <v>1-1,2-98</v>
      </c>
      <c r="P3700" s="5" t="str">
        <f t="shared" si="2708"/>
        <v>1-116246</v>
      </c>
      <c r="Q3700" s="7">
        <f t="shared" si="2760"/>
        <v>0</v>
      </c>
      <c r="R3700" s="5">
        <f t="shared" si="2709"/>
        <v>46828</v>
      </c>
      <c r="S3700" s="5">
        <v>15</v>
      </c>
      <c r="T3700" s="5">
        <v>0</v>
      </c>
      <c r="U3700">
        <f>[2]升级消耗!$O100</f>
        <v>116246</v>
      </c>
      <c r="V3700">
        <f t="shared" si="2757"/>
        <v>1.9</v>
      </c>
      <c r="AA3700" s="5">
        <f t="shared" si="2710"/>
        <v>1020</v>
      </c>
    </row>
    <row r="3701" spans="1:27">
      <c r="A3701" s="5">
        <f t="shared" si="2702"/>
        <v>1013098</v>
      </c>
      <c r="B3701" s="5">
        <f t="shared" si="2754"/>
        <v>1013</v>
      </c>
      <c r="C3701" s="5">
        <f>VLOOKUP(B3701,[1]role!$A:$J,10,1)</f>
        <v>57</v>
      </c>
      <c r="D3701" s="5">
        <f t="shared" si="2755"/>
        <v>98</v>
      </c>
      <c r="E3701" s="10" t="s">
        <v>242</v>
      </c>
      <c r="F3701" s="5">
        <f>[2]攻击!$Q103</f>
        <v>47884</v>
      </c>
      <c r="G3701" s="5">
        <f t="shared" si="2704"/>
        <v>568</v>
      </c>
      <c r="H3701" s="5">
        <v>0</v>
      </c>
      <c r="I3701" s="6">
        <f t="shared" si="2705"/>
        <v>1030</v>
      </c>
      <c r="J3701">
        <v>0</v>
      </c>
      <c r="K3701" s="11">
        <f t="shared" si="2706"/>
        <v>8</v>
      </c>
      <c r="L3701">
        <v>0</v>
      </c>
      <c r="M3701">
        <v>0</v>
      </c>
      <c r="N3701" s="7">
        <v>0</v>
      </c>
      <c r="O3701" s="7" t="str">
        <f t="shared" ref="O3701:Q3701" si="2761">O3601</f>
        <v>1-1,2-99</v>
      </c>
      <c r="P3701" s="5" t="str">
        <f t="shared" si="2708"/>
        <v>1-117830</v>
      </c>
      <c r="Q3701" s="7">
        <f t="shared" si="2761"/>
        <v>0</v>
      </c>
      <c r="R3701" s="5">
        <f t="shared" si="2709"/>
        <v>47884</v>
      </c>
      <c r="S3701" s="5">
        <v>15</v>
      </c>
      <c r="T3701" s="5">
        <v>0</v>
      </c>
      <c r="U3701">
        <f>[2]升级消耗!$O101</f>
        <v>117830</v>
      </c>
      <c r="V3701">
        <f t="shared" si="2757"/>
        <v>1.9</v>
      </c>
      <c r="AA3701" s="5">
        <f t="shared" si="2710"/>
        <v>1030</v>
      </c>
    </row>
    <row r="3702" spans="1:27">
      <c r="A3702" s="5">
        <f t="shared" si="2702"/>
        <v>1013099</v>
      </c>
      <c r="B3702" s="5">
        <f t="shared" si="2754"/>
        <v>1013</v>
      </c>
      <c r="C3702" s="5">
        <f>VLOOKUP(B3702,[1]role!$A:$J,10,1)</f>
        <v>57</v>
      </c>
      <c r="D3702" s="5">
        <f t="shared" si="2755"/>
        <v>99</v>
      </c>
      <c r="E3702" s="10" t="s">
        <v>242</v>
      </c>
      <c r="F3702" s="5">
        <f>[2]攻击!$Q104</f>
        <v>48940</v>
      </c>
      <c r="G3702" s="5">
        <f t="shared" si="2704"/>
        <v>573</v>
      </c>
      <c r="H3702" s="5">
        <v>0</v>
      </c>
      <c r="I3702" s="6">
        <f t="shared" si="2705"/>
        <v>1040</v>
      </c>
      <c r="J3702">
        <v>0</v>
      </c>
      <c r="K3702" s="11">
        <f t="shared" si="2706"/>
        <v>8</v>
      </c>
      <c r="L3702">
        <v>0</v>
      </c>
      <c r="M3702">
        <v>0</v>
      </c>
      <c r="N3702" s="7">
        <v>0</v>
      </c>
      <c r="O3702" s="7" t="str">
        <f t="shared" ref="O3702:Q3702" si="2762">O3602</f>
        <v>1-1,2-100</v>
      </c>
      <c r="P3702" s="5" t="str">
        <f t="shared" si="2708"/>
        <v>1-119367</v>
      </c>
      <c r="Q3702" s="7">
        <f t="shared" si="2762"/>
        <v>0</v>
      </c>
      <c r="R3702" s="5">
        <f t="shared" si="2709"/>
        <v>48940</v>
      </c>
      <c r="S3702" s="5">
        <v>15</v>
      </c>
      <c r="T3702" s="5">
        <v>0</v>
      </c>
      <c r="U3702">
        <f>[2]升级消耗!$O102</f>
        <v>119367</v>
      </c>
      <c r="V3702">
        <f t="shared" si="2757"/>
        <v>1.9</v>
      </c>
      <c r="AA3702" s="5">
        <f t="shared" si="2710"/>
        <v>1040</v>
      </c>
    </row>
    <row r="3703" spans="1:27">
      <c r="A3703" s="5">
        <f t="shared" si="2702"/>
        <v>1013100</v>
      </c>
      <c r="B3703" s="5">
        <f t="shared" si="2754"/>
        <v>1013</v>
      </c>
      <c r="C3703" s="5">
        <f>VLOOKUP(B3703,[1]role!$A:$J,10,1)</f>
        <v>57</v>
      </c>
      <c r="D3703" s="5">
        <f t="shared" si="2755"/>
        <v>100</v>
      </c>
      <c r="E3703" s="10" t="s">
        <v>242</v>
      </c>
      <c r="F3703" s="5">
        <f>[2]攻击!$Q105</f>
        <v>50006</v>
      </c>
      <c r="G3703" s="5">
        <f t="shared" si="2704"/>
        <v>578</v>
      </c>
      <c r="H3703" s="5">
        <v>0</v>
      </c>
      <c r="I3703" s="6">
        <f t="shared" si="2705"/>
        <v>1050</v>
      </c>
      <c r="J3703">
        <v>0</v>
      </c>
      <c r="K3703" s="11">
        <f t="shared" si="2706"/>
        <v>8</v>
      </c>
      <c r="L3703">
        <v>0</v>
      </c>
      <c r="M3703">
        <v>0</v>
      </c>
      <c r="N3703" s="7">
        <v>0</v>
      </c>
      <c r="O3703" s="7" t="str">
        <f t="shared" ref="O3703:Q3703" si="2763">O3603</f>
        <v>1-1,2-101</v>
      </c>
      <c r="P3703" s="5" t="str">
        <f t="shared" si="2708"/>
        <v>1-164825</v>
      </c>
      <c r="Q3703" s="7">
        <f t="shared" si="2763"/>
        <v>0</v>
      </c>
      <c r="R3703" s="5">
        <f t="shared" si="2709"/>
        <v>50006</v>
      </c>
      <c r="S3703" s="5">
        <v>15</v>
      </c>
      <c r="T3703" s="5">
        <v>0</v>
      </c>
      <c r="U3703">
        <f>[2]升级消耗!$O103</f>
        <v>164825</v>
      </c>
      <c r="V3703">
        <f t="shared" si="2757"/>
        <v>1.9</v>
      </c>
      <c r="AA3703" s="5">
        <f t="shared" si="2710"/>
        <v>1050</v>
      </c>
    </row>
    <row r="3704" spans="1:27">
      <c r="A3704" s="5">
        <f t="shared" si="2702"/>
        <v>1013101</v>
      </c>
      <c r="B3704" s="5">
        <f t="shared" si="2754"/>
        <v>1013</v>
      </c>
      <c r="C3704" s="5">
        <f>VLOOKUP(B3704,[1]role!$A:$J,10,1)</f>
        <v>57</v>
      </c>
      <c r="D3704" s="5">
        <f t="shared" si="2755"/>
        <v>101</v>
      </c>
      <c r="E3704" s="10" t="s">
        <v>242</v>
      </c>
      <c r="F3704" s="5">
        <f>[2]攻击!$Q106</f>
        <v>51600</v>
      </c>
      <c r="G3704" s="5">
        <f t="shared" si="2704"/>
        <v>583</v>
      </c>
      <c r="H3704" s="5">
        <v>0</v>
      </c>
      <c r="I3704" s="6">
        <f t="shared" si="2705"/>
        <v>1060</v>
      </c>
      <c r="J3704">
        <v>0</v>
      </c>
      <c r="K3704" s="11">
        <f t="shared" si="2706"/>
        <v>8</v>
      </c>
      <c r="L3704">
        <v>0</v>
      </c>
      <c r="M3704">
        <v>0</v>
      </c>
      <c r="N3704" s="7">
        <v>0</v>
      </c>
      <c r="O3704" s="7" t="str">
        <f t="shared" ref="O3704:Q3704" si="2764">O3604</f>
        <v>1-1,2-2</v>
      </c>
      <c r="P3704" s="5" t="str">
        <f t="shared" si="2708"/>
        <v>1-168557</v>
      </c>
      <c r="Q3704" s="7">
        <f t="shared" si="2764"/>
        <v>0</v>
      </c>
      <c r="R3704" s="5">
        <f t="shared" si="2709"/>
        <v>51600</v>
      </c>
      <c r="S3704" s="5">
        <v>15</v>
      </c>
      <c r="T3704" s="5">
        <v>0</v>
      </c>
      <c r="U3704">
        <f>[2]升级消耗!$O104</f>
        <v>168557</v>
      </c>
      <c r="V3704">
        <f t="shared" si="2757"/>
        <v>1.9</v>
      </c>
      <c r="AA3704" s="5">
        <f t="shared" si="2710"/>
        <v>1060</v>
      </c>
    </row>
    <row r="3705" spans="1:27">
      <c r="A3705" s="5">
        <f t="shared" si="2702"/>
        <v>1013102</v>
      </c>
      <c r="B3705" s="5">
        <f t="shared" si="2754"/>
        <v>1013</v>
      </c>
      <c r="C3705" s="5">
        <f>VLOOKUP(B3705,[1]role!$A:$J,10,1)</f>
        <v>57</v>
      </c>
      <c r="D3705" s="5">
        <f t="shared" si="2755"/>
        <v>102</v>
      </c>
      <c r="E3705" s="10" t="s">
        <v>242</v>
      </c>
      <c r="F3705" s="5">
        <f>[2]攻击!$Q107</f>
        <v>53193</v>
      </c>
      <c r="G3705" s="5">
        <f t="shared" si="2704"/>
        <v>589</v>
      </c>
      <c r="H3705" s="5">
        <v>0</v>
      </c>
      <c r="I3705" s="6">
        <f t="shared" si="2705"/>
        <v>1070</v>
      </c>
      <c r="J3705">
        <v>0</v>
      </c>
      <c r="K3705" s="11">
        <f t="shared" si="2706"/>
        <v>8</v>
      </c>
      <c r="L3705">
        <v>0</v>
      </c>
      <c r="M3705">
        <v>0</v>
      </c>
      <c r="N3705" s="7">
        <v>0</v>
      </c>
      <c r="O3705" s="7" t="str">
        <f t="shared" ref="O3705:Q3705" si="2765">O3605</f>
        <v>1-1,2-3</v>
      </c>
      <c r="P3705" s="5" t="str">
        <f t="shared" si="2708"/>
        <v>1-172172</v>
      </c>
      <c r="Q3705" s="7">
        <f t="shared" si="2765"/>
        <v>0</v>
      </c>
      <c r="R3705" s="5">
        <f t="shared" si="2709"/>
        <v>53193</v>
      </c>
      <c r="S3705" s="5">
        <v>15</v>
      </c>
      <c r="T3705" s="5">
        <v>0</v>
      </c>
      <c r="U3705">
        <f>[2]升级消耗!$O105</f>
        <v>172172</v>
      </c>
      <c r="V3705">
        <f t="shared" si="2757"/>
        <v>1.9</v>
      </c>
      <c r="AA3705" s="5">
        <f t="shared" si="2710"/>
        <v>1070</v>
      </c>
    </row>
    <row r="3706" spans="1:27">
      <c r="A3706" s="5">
        <f t="shared" si="2702"/>
        <v>1013103</v>
      </c>
      <c r="B3706" s="5">
        <f t="shared" si="2754"/>
        <v>1013</v>
      </c>
      <c r="C3706" s="5">
        <f>VLOOKUP(B3706,[1]role!$A:$J,10,1)</f>
        <v>57</v>
      </c>
      <c r="D3706" s="5">
        <f t="shared" si="2755"/>
        <v>103</v>
      </c>
      <c r="E3706" s="10" t="s">
        <v>242</v>
      </c>
      <c r="F3706" s="5">
        <f>[2]攻击!$Q108</f>
        <v>54796</v>
      </c>
      <c r="G3706" s="5">
        <f t="shared" si="2704"/>
        <v>594</v>
      </c>
      <c r="H3706" s="5">
        <v>0</v>
      </c>
      <c r="I3706" s="6">
        <f t="shared" si="2705"/>
        <v>1080</v>
      </c>
      <c r="J3706">
        <v>0</v>
      </c>
      <c r="K3706" s="11">
        <f t="shared" si="2706"/>
        <v>8</v>
      </c>
      <c r="L3706">
        <v>0</v>
      </c>
      <c r="M3706">
        <v>0</v>
      </c>
      <c r="N3706" s="7">
        <v>0</v>
      </c>
      <c r="O3706" s="7" t="str">
        <f t="shared" ref="O3706:Q3706" si="2766">O3606</f>
        <v>1-1,2-4</v>
      </c>
      <c r="P3706" s="5" t="str">
        <f t="shared" si="2708"/>
        <v>1-175735</v>
      </c>
      <c r="Q3706" s="7">
        <f t="shared" si="2766"/>
        <v>0</v>
      </c>
      <c r="R3706" s="5">
        <f t="shared" si="2709"/>
        <v>54796</v>
      </c>
      <c r="S3706" s="5">
        <v>15</v>
      </c>
      <c r="T3706" s="5">
        <v>0</v>
      </c>
      <c r="U3706">
        <f>[2]升级消耗!$O106</f>
        <v>175735</v>
      </c>
      <c r="V3706">
        <f t="shared" si="2757"/>
        <v>1.9</v>
      </c>
      <c r="AA3706" s="5">
        <f t="shared" si="2710"/>
        <v>1080</v>
      </c>
    </row>
    <row r="3707" spans="1:27">
      <c r="A3707" s="5">
        <f t="shared" si="2702"/>
        <v>1013104</v>
      </c>
      <c r="B3707" s="5">
        <f t="shared" si="2754"/>
        <v>1013</v>
      </c>
      <c r="C3707" s="5">
        <f>VLOOKUP(B3707,[1]role!$A:$J,10,1)</f>
        <v>57</v>
      </c>
      <c r="D3707" s="5">
        <f t="shared" si="2755"/>
        <v>104</v>
      </c>
      <c r="E3707" s="10" t="s">
        <v>242</v>
      </c>
      <c r="F3707" s="5">
        <f>[2]攻击!$Q109</f>
        <v>56400</v>
      </c>
      <c r="G3707" s="5">
        <f t="shared" si="2704"/>
        <v>599</v>
      </c>
      <c r="H3707" s="5">
        <v>0</v>
      </c>
      <c r="I3707" s="6">
        <f t="shared" si="2705"/>
        <v>1090</v>
      </c>
      <c r="J3707">
        <v>0</v>
      </c>
      <c r="K3707" s="11">
        <f t="shared" si="2706"/>
        <v>8</v>
      </c>
      <c r="L3707">
        <v>0</v>
      </c>
      <c r="M3707">
        <v>0</v>
      </c>
      <c r="N3707" s="7">
        <v>0</v>
      </c>
      <c r="O3707" s="7" t="str">
        <f t="shared" ref="O3707:Q3707" si="2767">O3607</f>
        <v>1-1,2-5</v>
      </c>
      <c r="P3707" s="5" t="str">
        <f t="shared" si="2708"/>
        <v>1-179224</v>
      </c>
      <c r="Q3707" s="7">
        <f t="shared" si="2767"/>
        <v>0</v>
      </c>
      <c r="R3707" s="5">
        <f t="shared" si="2709"/>
        <v>56400</v>
      </c>
      <c r="S3707" s="5">
        <v>15</v>
      </c>
      <c r="T3707" s="5">
        <v>0</v>
      </c>
      <c r="U3707">
        <f>[2]升级消耗!$O107</f>
        <v>179224</v>
      </c>
      <c r="V3707">
        <f t="shared" si="2757"/>
        <v>1.9</v>
      </c>
      <c r="AA3707" s="5">
        <f t="shared" si="2710"/>
        <v>1090</v>
      </c>
    </row>
    <row r="3708" spans="1:27">
      <c r="A3708" s="5">
        <f t="shared" si="2702"/>
        <v>1013105</v>
      </c>
      <c r="B3708" s="5">
        <f t="shared" si="2754"/>
        <v>1013</v>
      </c>
      <c r="C3708" s="5">
        <f>VLOOKUP(B3708,[1]role!$A:$J,10,1)</f>
        <v>57</v>
      </c>
      <c r="D3708" s="5">
        <f t="shared" si="2755"/>
        <v>105</v>
      </c>
      <c r="E3708" s="10" t="s">
        <v>242</v>
      </c>
      <c r="F3708" s="5">
        <f>[2]攻击!$Q110</f>
        <v>58012</v>
      </c>
      <c r="G3708" s="5">
        <f t="shared" si="2704"/>
        <v>604</v>
      </c>
      <c r="H3708" s="5">
        <v>0</v>
      </c>
      <c r="I3708" s="6">
        <f t="shared" si="2705"/>
        <v>1100</v>
      </c>
      <c r="J3708">
        <v>0</v>
      </c>
      <c r="K3708" s="11">
        <f t="shared" si="2706"/>
        <v>8</v>
      </c>
      <c r="L3708">
        <v>0</v>
      </c>
      <c r="M3708">
        <v>0</v>
      </c>
      <c r="N3708" s="7">
        <v>0</v>
      </c>
      <c r="O3708" s="7" t="str">
        <f t="shared" ref="O3708:Q3708" si="2768">O3608</f>
        <v>1-1,2-6</v>
      </c>
      <c r="P3708" s="5" t="str">
        <f t="shared" si="2708"/>
        <v>1-182618</v>
      </c>
      <c r="Q3708" s="7">
        <f t="shared" si="2768"/>
        <v>0</v>
      </c>
      <c r="R3708" s="5">
        <f t="shared" si="2709"/>
        <v>58012</v>
      </c>
      <c r="S3708" s="5">
        <v>15</v>
      </c>
      <c r="T3708" s="5">
        <v>0</v>
      </c>
      <c r="U3708">
        <f>[2]升级消耗!$O108</f>
        <v>182618</v>
      </c>
      <c r="V3708">
        <f t="shared" si="2757"/>
        <v>1.9</v>
      </c>
      <c r="AA3708" s="5">
        <f t="shared" si="2710"/>
        <v>1100</v>
      </c>
    </row>
    <row r="3709" spans="1:27">
      <c r="A3709" s="5">
        <f t="shared" si="2702"/>
        <v>1013106</v>
      </c>
      <c r="B3709" s="5">
        <f t="shared" si="2754"/>
        <v>1013</v>
      </c>
      <c r="C3709" s="5">
        <f>VLOOKUP(B3709,[1]role!$A:$J,10,1)</f>
        <v>57</v>
      </c>
      <c r="D3709" s="5">
        <f t="shared" si="2755"/>
        <v>106</v>
      </c>
      <c r="E3709" s="10" t="s">
        <v>242</v>
      </c>
      <c r="F3709" s="5">
        <f>[2]攻击!$Q111</f>
        <v>59625</v>
      </c>
      <c r="G3709" s="5">
        <f t="shared" si="2704"/>
        <v>610</v>
      </c>
      <c r="H3709" s="5">
        <v>0</v>
      </c>
      <c r="I3709" s="6">
        <f t="shared" si="2705"/>
        <v>1110</v>
      </c>
      <c r="J3709">
        <v>0</v>
      </c>
      <c r="K3709" s="11">
        <f t="shared" si="2706"/>
        <v>8</v>
      </c>
      <c r="L3709">
        <v>0</v>
      </c>
      <c r="M3709">
        <v>0</v>
      </c>
      <c r="N3709" s="7">
        <v>0</v>
      </c>
      <c r="O3709" s="7" t="str">
        <f t="shared" ref="O3709:Q3709" si="2769">O3609</f>
        <v>1-1,2-7</v>
      </c>
      <c r="P3709" s="5" t="str">
        <f t="shared" si="2708"/>
        <v>1-185913</v>
      </c>
      <c r="Q3709" s="7">
        <f t="shared" si="2769"/>
        <v>0</v>
      </c>
      <c r="R3709" s="5">
        <f t="shared" si="2709"/>
        <v>59625</v>
      </c>
      <c r="S3709" s="5">
        <v>15</v>
      </c>
      <c r="T3709" s="5">
        <v>0</v>
      </c>
      <c r="U3709">
        <f>[2]升级消耗!$O109</f>
        <v>185913</v>
      </c>
      <c r="V3709">
        <f t="shared" si="2757"/>
        <v>1.9</v>
      </c>
      <c r="AA3709" s="5">
        <f t="shared" si="2710"/>
        <v>1110</v>
      </c>
    </row>
    <row r="3710" spans="1:27">
      <c r="A3710" s="5">
        <f t="shared" si="2702"/>
        <v>1013107</v>
      </c>
      <c r="B3710" s="5">
        <f t="shared" si="2754"/>
        <v>1013</v>
      </c>
      <c r="C3710" s="5">
        <f>VLOOKUP(B3710,[1]role!$A:$J,10,1)</f>
        <v>57</v>
      </c>
      <c r="D3710" s="5">
        <f t="shared" si="2755"/>
        <v>107</v>
      </c>
      <c r="E3710" s="10" t="s">
        <v>242</v>
      </c>
      <c r="F3710" s="5">
        <f>[2]攻击!$Q112</f>
        <v>61248</v>
      </c>
      <c r="G3710" s="5">
        <f t="shared" si="2704"/>
        <v>615</v>
      </c>
      <c r="H3710" s="5">
        <v>0</v>
      </c>
      <c r="I3710" s="6">
        <f t="shared" si="2705"/>
        <v>1120</v>
      </c>
      <c r="J3710">
        <v>0</v>
      </c>
      <c r="K3710" s="11">
        <f t="shared" si="2706"/>
        <v>8</v>
      </c>
      <c r="L3710">
        <v>0</v>
      </c>
      <c r="M3710">
        <v>0</v>
      </c>
      <c r="N3710" s="7">
        <v>0</v>
      </c>
      <c r="O3710" s="7" t="str">
        <f t="shared" ref="O3710:Q3710" si="2770">O3610</f>
        <v>1-1,2-8</v>
      </c>
      <c r="P3710" s="5" t="str">
        <f t="shared" si="2708"/>
        <v>1-189175</v>
      </c>
      <c r="Q3710" s="7">
        <f t="shared" si="2770"/>
        <v>0</v>
      </c>
      <c r="R3710" s="5">
        <f t="shared" si="2709"/>
        <v>61248</v>
      </c>
      <c r="S3710" s="5">
        <v>15</v>
      </c>
      <c r="T3710" s="5">
        <v>0</v>
      </c>
      <c r="U3710">
        <f>[2]升级消耗!$O110</f>
        <v>189175</v>
      </c>
      <c r="V3710">
        <f t="shared" si="2757"/>
        <v>1.9</v>
      </c>
      <c r="AA3710" s="5">
        <f t="shared" si="2710"/>
        <v>1120</v>
      </c>
    </row>
    <row r="3711" spans="1:27">
      <c r="A3711" s="5">
        <f t="shared" si="2702"/>
        <v>1013108</v>
      </c>
      <c r="B3711" s="5">
        <f t="shared" si="2754"/>
        <v>1013</v>
      </c>
      <c r="C3711" s="5">
        <f>VLOOKUP(B3711,[1]role!$A:$J,10,1)</f>
        <v>57</v>
      </c>
      <c r="D3711" s="5">
        <f t="shared" si="2755"/>
        <v>108</v>
      </c>
      <c r="E3711" s="10" t="s">
        <v>242</v>
      </c>
      <c r="F3711" s="5">
        <f>[2]攻击!$Q113</f>
        <v>62870</v>
      </c>
      <c r="G3711" s="5">
        <f t="shared" si="2704"/>
        <v>620</v>
      </c>
      <c r="H3711" s="5">
        <v>0</v>
      </c>
      <c r="I3711" s="6">
        <f t="shared" si="2705"/>
        <v>1130</v>
      </c>
      <c r="J3711">
        <v>0</v>
      </c>
      <c r="K3711" s="11">
        <f t="shared" si="2706"/>
        <v>8</v>
      </c>
      <c r="L3711">
        <v>0</v>
      </c>
      <c r="M3711">
        <v>0</v>
      </c>
      <c r="N3711" s="7">
        <v>0</v>
      </c>
      <c r="O3711" s="7" t="str">
        <f t="shared" ref="O3711:Q3711" si="2771">O3611</f>
        <v>1-1,2-9</v>
      </c>
      <c r="P3711" s="5" t="str">
        <f t="shared" si="2708"/>
        <v>1-192301</v>
      </c>
      <c r="Q3711" s="7">
        <f t="shared" si="2771"/>
        <v>0</v>
      </c>
      <c r="R3711" s="5">
        <f t="shared" si="2709"/>
        <v>62870</v>
      </c>
      <c r="S3711" s="5">
        <v>15</v>
      </c>
      <c r="T3711" s="5">
        <v>0</v>
      </c>
      <c r="U3711">
        <f>[2]升级消耗!$O111</f>
        <v>192301</v>
      </c>
      <c r="V3711">
        <f t="shared" si="2757"/>
        <v>1.9</v>
      </c>
      <c r="AA3711" s="5">
        <f t="shared" si="2710"/>
        <v>1130</v>
      </c>
    </row>
    <row r="3712" spans="1:27">
      <c r="A3712" s="5">
        <f t="shared" si="2702"/>
        <v>1013109</v>
      </c>
      <c r="B3712" s="5">
        <f t="shared" si="2754"/>
        <v>1013</v>
      </c>
      <c r="C3712" s="5">
        <f>VLOOKUP(B3712,[1]role!$A:$J,10,1)</f>
        <v>57</v>
      </c>
      <c r="D3712" s="5">
        <f t="shared" si="2755"/>
        <v>109</v>
      </c>
      <c r="E3712" s="10" t="s">
        <v>242</v>
      </c>
      <c r="F3712" s="5">
        <f>[2]攻击!$Q114</f>
        <v>64502</v>
      </c>
      <c r="G3712" s="5">
        <f t="shared" si="2704"/>
        <v>625</v>
      </c>
      <c r="H3712" s="5">
        <v>0</v>
      </c>
      <c r="I3712" s="6">
        <f t="shared" si="2705"/>
        <v>1140</v>
      </c>
      <c r="J3712">
        <v>0</v>
      </c>
      <c r="K3712" s="11">
        <f t="shared" si="2706"/>
        <v>8</v>
      </c>
      <c r="L3712">
        <v>0</v>
      </c>
      <c r="M3712">
        <v>0</v>
      </c>
      <c r="N3712" s="7">
        <v>0</v>
      </c>
      <c r="O3712" s="7" t="str">
        <f t="shared" ref="O3712:Q3712" si="2772">O3612</f>
        <v>1-1,2-10</v>
      </c>
      <c r="P3712" s="5" t="str">
        <f t="shared" si="2708"/>
        <v>1-195368</v>
      </c>
      <c r="Q3712" s="7">
        <f t="shared" si="2772"/>
        <v>0</v>
      </c>
      <c r="R3712" s="5">
        <f t="shared" si="2709"/>
        <v>64502</v>
      </c>
      <c r="S3712" s="5">
        <v>15</v>
      </c>
      <c r="T3712" s="5">
        <v>0</v>
      </c>
      <c r="U3712">
        <f>[2]升级消耗!$O112</f>
        <v>195368</v>
      </c>
      <c r="V3712">
        <f t="shared" si="2757"/>
        <v>1.9</v>
      </c>
      <c r="AA3712" s="5">
        <f t="shared" si="2710"/>
        <v>1140</v>
      </c>
    </row>
    <row r="3713" spans="1:27">
      <c r="A3713" s="5">
        <f t="shared" si="2702"/>
        <v>1013110</v>
      </c>
      <c r="B3713" s="5">
        <f t="shared" si="2754"/>
        <v>1013</v>
      </c>
      <c r="C3713" s="5">
        <f>VLOOKUP(B3713,[1]role!$A:$J,10,1)</f>
        <v>57</v>
      </c>
      <c r="D3713" s="5">
        <f t="shared" si="2755"/>
        <v>110</v>
      </c>
      <c r="E3713" s="10" t="s">
        <v>242</v>
      </c>
      <c r="F3713" s="5">
        <f>[2]攻击!$Q115</f>
        <v>66134</v>
      </c>
      <c r="G3713" s="5">
        <f t="shared" si="2704"/>
        <v>631</v>
      </c>
      <c r="H3713" s="5">
        <v>0</v>
      </c>
      <c r="I3713" s="6">
        <f t="shared" si="2705"/>
        <v>1150</v>
      </c>
      <c r="J3713">
        <v>0</v>
      </c>
      <c r="K3713" s="11">
        <f t="shared" si="2706"/>
        <v>8</v>
      </c>
      <c r="L3713">
        <v>0</v>
      </c>
      <c r="M3713">
        <v>0</v>
      </c>
      <c r="N3713" s="7">
        <v>0</v>
      </c>
      <c r="O3713" s="7" t="str">
        <f t="shared" ref="O3713:Q3713" si="2773">O3613</f>
        <v>1-1,2-11</v>
      </c>
      <c r="P3713" s="5" t="str">
        <f t="shared" si="2708"/>
        <v>1-198378</v>
      </c>
      <c r="Q3713" s="7">
        <f t="shared" si="2773"/>
        <v>0</v>
      </c>
      <c r="R3713" s="5">
        <f t="shared" si="2709"/>
        <v>66134</v>
      </c>
      <c r="S3713" s="5">
        <v>15</v>
      </c>
      <c r="T3713" s="5">
        <v>0</v>
      </c>
      <c r="U3713">
        <f>[2]升级消耗!$O113</f>
        <v>198378</v>
      </c>
      <c r="V3713">
        <f t="shared" si="2757"/>
        <v>1.9</v>
      </c>
      <c r="AA3713" s="5">
        <f t="shared" si="2710"/>
        <v>1150</v>
      </c>
    </row>
    <row r="3714" spans="1:27">
      <c r="A3714" s="5">
        <f t="shared" si="2702"/>
        <v>1013111</v>
      </c>
      <c r="B3714" s="5">
        <f t="shared" si="2754"/>
        <v>1013</v>
      </c>
      <c r="C3714" s="5">
        <f>VLOOKUP(B3714,[1]role!$A:$J,10,1)</f>
        <v>57</v>
      </c>
      <c r="D3714" s="5">
        <f t="shared" si="2755"/>
        <v>111</v>
      </c>
      <c r="E3714" s="10" t="s">
        <v>242</v>
      </c>
      <c r="F3714" s="5">
        <f>[2]攻击!$Q116</f>
        <v>67776</v>
      </c>
      <c r="G3714" s="5">
        <f t="shared" si="2704"/>
        <v>636</v>
      </c>
      <c r="H3714" s="5">
        <v>0</v>
      </c>
      <c r="I3714" s="6">
        <f t="shared" si="2705"/>
        <v>1160</v>
      </c>
      <c r="J3714">
        <v>0</v>
      </c>
      <c r="K3714" s="11">
        <f t="shared" si="2706"/>
        <v>8</v>
      </c>
      <c r="L3714">
        <v>0</v>
      </c>
      <c r="M3714">
        <v>0</v>
      </c>
      <c r="N3714" s="7">
        <v>0</v>
      </c>
      <c r="O3714" s="7" t="str">
        <f t="shared" ref="O3714:Q3714" si="2774">O3614</f>
        <v>1-1,2-12</v>
      </c>
      <c r="P3714" s="5" t="str">
        <f t="shared" si="2708"/>
        <v>1-201271</v>
      </c>
      <c r="Q3714" s="7">
        <f t="shared" si="2774"/>
        <v>0</v>
      </c>
      <c r="R3714" s="5">
        <f t="shared" si="2709"/>
        <v>67776</v>
      </c>
      <c r="S3714" s="5">
        <v>15</v>
      </c>
      <c r="T3714" s="5">
        <v>0</v>
      </c>
      <c r="U3714">
        <f>[2]升级消耗!$O114</f>
        <v>201271</v>
      </c>
      <c r="V3714">
        <f t="shared" si="2757"/>
        <v>1.9</v>
      </c>
      <c r="AA3714" s="5">
        <f t="shared" si="2710"/>
        <v>1160</v>
      </c>
    </row>
    <row r="3715" spans="1:27">
      <c r="A3715" s="5">
        <f t="shared" si="2702"/>
        <v>1013112</v>
      </c>
      <c r="B3715" s="5">
        <f t="shared" si="2754"/>
        <v>1013</v>
      </c>
      <c r="C3715" s="5">
        <f>VLOOKUP(B3715,[1]role!$A:$J,10,1)</f>
        <v>57</v>
      </c>
      <c r="D3715" s="5">
        <f t="shared" si="2755"/>
        <v>112</v>
      </c>
      <c r="E3715" s="10" t="s">
        <v>242</v>
      </c>
      <c r="F3715" s="5">
        <f>[2]攻击!$Q117</f>
        <v>69417</v>
      </c>
      <c r="G3715" s="5">
        <f t="shared" si="2704"/>
        <v>641</v>
      </c>
      <c r="H3715" s="5">
        <v>0</v>
      </c>
      <c r="I3715" s="6">
        <f t="shared" si="2705"/>
        <v>1170</v>
      </c>
      <c r="J3715">
        <v>0</v>
      </c>
      <c r="K3715" s="11">
        <f t="shared" si="2706"/>
        <v>8</v>
      </c>
      <c r="L3715">
        <v>0</v>
      </c>
      <c r="M3715">
        <v>0</v>
      </c>
      <c r="N3715" s="7">
        <v>0</v>
      </c>
      <c r="O3715" s="7" t="str">
        <f t="shared" ref="O3715:Q3715" si="2775">O3615</f>
        <v>1-1,2-13</v>
      </c>
      <c r="P3715" s="5" t="str">
        <f t="shared" si="2708"/>
        <v>1-204088</v>
      </c>
      <c r="Q3715" s="7">
        <f t="shared" si="2775"/>
        <v>0</v>
      </c>
      <c r="R3715" s="5">
        <f t="shared" si="2709"/>
        <v>69417</v>
      </c>
      <c r="S3715" s="5">
        <v>15</v>
      </c>
      <c r="T3715" s="5">
        <v>0</v>
      </c>
      <c r="U3715">
        <f>[2]升级消耗!$O115</f>
        <v>204088</v>
      </c>
      <c r="V3715">
        <f t="shared" si="2757"/>
        <v>1.9</v>
      </c>
      <c r="AA3715" s="5">
        <f t="shared" si="2710"/>
        <v>1170</v>
      </c>
    </row>
    <row r="3716" spans="1:27">
      <c r="A3716" s="5">
        <f t="shared" ref="A3716:A3779" si="2776">A3416+1000</f>
        <v>1013113</v>
      </c>
      <c r="B3716" s="5">
        <f t="shared" si="2754"/>
        <v>1013</v>
      </c>
      <c r="C3716" s="5">
        <f>VLOOKUP(B3716,[1]role!$A:$J,10,1)</f>
        <v>57</v>
      </c>
      <c r="D3716" s="5">
        <f t="shared" si="2755"/>
        <v>113</v>
      </c>
      <c r="E3716" s="10" t="s">
        <v>242</v>
      </c>
      <c r="F3716" s="5">
        <f>[2]攻击!$Q118</f>
        <v>71068</v>
      </c>
      <c r="G3716" s="5">
        <f t="shared" si="2704"/>
        <v>647</v>
      </c>
      <c r="H3716" s="5">
        <v>0</v>
      </c>
      <c r="I3716" s="6">
        <f t="shared" si="2705"/>
        <v>1180</v>
      </c>
      <c r="J3716">
        <v>0</v>
      </c>
      <c r="K3716" s="11">
        <f t="shared" si="2706"/>
        <v>8</v>
      </c>
      <c r="L3716">
        <v>0</v>
      </c>
      <c r="M3716">
        <v>0</v>
      </c>
      <c r="N3716" s="7">
        <v>0</v>
      </c>
      <c r="O3716" s="7" t="str">
        <f t="shared" ref="O3716:Q3716" si="2777">O3616</f>
        <v>1-1,2-14</v>
      </c>
      <c r="P3716" s="5" t="str">
        <f t="shared" si="2708"/>
        <v>1-206824</v>
      </c>
      <c r="Q3716" s="7">
        <f t="shared" si="2777"/>
        <v>0</v>
      </c>
      <c r="R3716" s="5">
        <f t="shared" si="2709"/>
        <v>71068</v>
      </c>
      <c r="S3716" s="5">
        <v>15</v>
      </c>
      <c r="T3716" s="5">
        <v>0</v>
      </c>
      <c r="U3716">
        <f>[2]升级消耗!$O116</f>
        <v>206824</v>
      </c>
      <c r="V3716">
        <f t="shared" si="2757"/>
        <v>1.9</v>
      </c>
      <c r="AA3716" s="5">
        <f t="shared" si="2710"/>
        <v>1180</v>
      </c>
    </row>
    <row r="3717" spans="1:27">
      <c r="A3717" s="5">
        <f t="shared" si="2776"/>
        <v>1013114</v>
      </c>
      <c r="B3717" s="5">
        <f t="shared" si="2754"/>
        <v>1013</v>
      </c>
      <c r="C3717" s="5">
        <f>VLOOKUP(B3717,[1]role!$A:$J,10,1)</f>
        <v>57</v>
      </c>
      <c r="D3717" s="5">
        <f t="shared" si="2755"/>
        <v>114</v>
      </c>
      <c r="E3717" s="10" t="s">
        <v>242</v>
      </c>
      <c r="F3717" s="5">
        <f>[2]攻击!$Q119</f>
        <v>72720</v>
      </c>
      <c r="G3717" s="5">
        <f t="shared" ref="G3717:G3780" si="2778">INT(I3717/V3717)+26</f>
        <v>652</v>
      </c>
      <c r="H3717" s="5">
        <v>0</v>
      </c>
      <c r="I3717" s="6">
        <f t="shared" ref="I3717:I3780" si="2779">INT(AA3717)</f>
        <v>1190</v>
      </c>
      <c r="J3717">
        <v>0</v>
      </c>
      <c r="K3717" s="11">
        <f t="shared" ref="K3717:K3780" si="2780">IF(B3717=2008,10,IF(B3717&gt;3000,10,IF(B3717&gt;2000,5,8)))</f>
        <v>8</v>
      </c>
      <c r="L3717">
        <v>0</v>
      </c>
      <c r="M3717">
        <v>0</v>
      </c>
      <c r="N3717" s="7">
        <v>0</v>
      </c>
      <c r="O3717" s="7" t="str">
        <f t="shared" ref="O3717:Q3717" si="2781">O3617</f>
        <v>1-1,2-15</v>
      </c>
      <c r="P3717" s="5" t="str">
        <f t="shared" ref="P3717:P3780" si="2782">"1-"&amp;U3717</f>
        <v>1-209480</v>
      </c>
      <c r="Q3717" s="7">
        <f t="shared" si="2781"/>
        <v>0</v>
      </c>
      <c r="R3717" s="5">
        <f t="shared" ref="R3717:R3780" si="2783">F3717</f>
        <v>72720</v>
      </c>
      <c r="S3717" s="5">
        <v>15</v>
      </c>
      <c r="T3717" s="5">
        <v>0</v>
      </c>
      <c r="U3717">
        <f>[2]升级消耗!$O117</f>
        <v>209480</v>
      </c>
      <c r="V3717">
        <f t="shared" si="2757"/>
        <v>1.9</v>
      </c>
      <c r="AA3717" s="5">
        <f t="shared" ref="AA3717:AA3780" si="2784">50+D3717*10</f>
        <v>1190</v>
      </c>
    </row>
    <row r="3718" spans="1:27">
      <c r="A3718" s="5">
        <f t="shared" si="2776"/>
        <v>1013115</v>
      </c>
      <c r="B3718" s="5">
        <f t="shared" si="2754"/>
        <v>1013</v>
      </c>
      <c r="C3718" s="5">
        <f>VLOOKUP(B3718,[1]role!$A:$J,10,1)</f>
        <v>57</v>
      </c>
      <c r="D3718" s="5">
        <f t="shared" si="2755"/>
        <v>115</v>
      </c>
      <c r="E3718" s="10" t="s">
        <v>242</v>
      </c>
      <c r="F3718" s="5">
        <f>[2]攻击!$Q120</f>
        <v>74380</v>
      </c>
      <c r="G3718" s="5">
        <f t="shared" si="2778"/>
        <v>657</v>
      </c>
      <c r="H3718" s="5">
        <v>0</v>
      </c>
      <c r="I3718" s="6">
        <f t="shared" si="2779"/>
        <v>1200</v>
      </c>
      <c r="J3718">
        <v>0</v>
      </c>
      <c r="K3718" s="11">
        <f t="shared" si="2780"/>
        <v>8</v>
      </c>
      <c r="L3718">
        <v>0</v>
      </c>
      <c r="M3718">
        <v>0</v>
      </c>
      <c r="N3718" s="7">
        <v>0</v>
      </c>
      <c r="O3718" s="7" t="str">
        <f t="shared" ref="O3718:Q3718" si="2785">O3618</f>
        <v>1-1,2-16</v>
      </c>
      <c r="P3718" s="5" t="str">
        <f t="shared" si="2782"/>
        <v>1-212058</v>
      </c>
      <c r="Q3718" s="7">
        <f t="shared" si="2785"/>
        <v>0</v>
      </c>
      <c r="R3718" s="5">
        <f t="shared" si="2783"/>
        <v>74380</v>
      </c>
      <c r="S3718" s="5">
        <v>15</v>
      </c>
      <c r="T3718" s="5">
        <v>0</v>
      </c>
      <c r="U3718">
        <f>[2]升级消耗!$O118</f>
        <v>212058</v>
      </c>
      <c r="V3718">
        <f t="shared" si="2757"/>
        <v>1.9</v>
      </c>
      <c r="AA3718" s="5">
        <f t="shared" si="2784"/>
        <v>1200</v>
      </c>
    </row>
    <row r="3719" spans="1:27">
      <c r="A3719" s="5">
        <f t="shared" si="2776"/>
        <v>1013116</v>
      </c>
      <c r="B3719" s="5">
        <f t="shared" si="2754"/>
        <v>1013</v>
      </c>
      <c r="C3719" s="5">
        <f>VLOOKUP(B3719,[1]role!$A:$J,10,1)</f>
        <v>57</v>
      </c>
      <c r="D3719" s="5">
        <f t="shared" si="2755"/>
        <v>116</v>
      </c>
      <c r="E3719" s="10" t="s">
        <v>242</v>
      </c>
      <c r="F3719" s="5">
        <f>[2]攻击!$Q121</f>
        <v>76041</v>
      </c>
      <c r="G3719" s="5">
        <f t="shared" si="2778"/>
        <v>662</v>
      </c>
      <c r="H3719" s="5">
        <v>0</v>
      </c>
      <c r="I3719" s="6">
        <f t="shared" si="2779"/>
        <v>1210</v>
      </c>
      <c r="J3719">
        <v>0</v>
      </c>
      <c r="K3719" s="11">
        <f t="shared" si="2780"/>
        <v>8</v>
      </c>
      <c r="L3719">
        <v>0</v>
      </c>
      <c r="M3719">
        <v>0</v>
      </c>
      <c r="N3719" s="7">
        <v>0</v>
      </c>
      <c r="O3719" s="7" t="str">
        <f t="shared" ref="O3719:Q3719" si="2786">O3619</f>
        <v>1-1,2-17</v>
      </c>
      <c r="P3719" s="5" t="str">
        <f t="shared" si="2782"/>
        <v>1-214519</v>
      </c>
      <c r="Q3719" s="7">
        <f t="shared" si="2786"/>
        <v>0</v>
      </c>
      <c r="R3719" s="5">
        <f t="shared" si="2783"/>
        <v>76041</v>
      </c>
      <c r="S3719" s="5">
        <v>15</v>
      </c>
      <c r="T3719" s="5">
        <v>0</v>
      </c>
      <c r="U3719">
        <f>[2]升级消耗!$O119</f>
        <v>214519</v>
      </c>
      <c r="V3719">
        <f t="shared" si="2757"/>
        <v>1.9</v>
      </c>
      <c r="AA3719" s="5">
        <f t="shared" si="2784"/>
        <v>1210</v>
      </c>
    </row>
    <row r="3720" spans="1:27">
      <c r="A3720" s="5">
        <f t="shared" si="2776"/>
        <v>1013117</v>
      </c>
      <c r="B3720" s="5">
        <f t="shared" si="2754"/>
        <v>1013</v>
      </c>
      <c r="C3720" s="5">
        <f>VLOOKUP(B3720,[1]role!$A:$J,10,1)</f>
        <v>57</v>
      </c>
      <c r="D3720" s="5">
        <f t="shared" si="2755"/>
        <v>117</v>
      </c>
      <c r="E3720" s="10" t="s">
        <v>242</v>
      </c>
      <c r="F3720" s="5">
        <f>[2]攻击!$Q122</f>
        <v>77712</v>
      </c>
      <c r="G3720" s="5">
        <f t="shared" si="2778"/>
        <v>668</v>
      </c>
      <c r="H3720" s="5">
        <v>0</v>
      </c>
      <c r="I3720" s="6">
        <f t="shared" si="2779"/>
        <v>1220</v>
      </c>
      <c r="J3720">
        <v>0</v>
      </c>
      <c r="K3720" s="11">
        <f t="shared" si="2780"/>
        <v>8</v>
      </c>
      <c r="L3720">
        <v>0</v>
      </c>
      <c r="M3720">
        <v>0</v>
      </c>
      <c r="N3720" s="7">
        <v>0</v>
      </c>
      <c r="O3720" s="7" t="str">
        <f t="shared" ref="O3720:Q3720" si="2787">O3620</f>
        <v>1-1,2-18</v>
      </c>
      <c r="P3720" s="5" t="str">
        <f t="shared" si="2782"/>
        <v>1-216953</v>
      </c>
      <c r="Q3720" s="7">
        <f t="shared" si="2787"/>
        <v>0</v>
      </c>
      <c r="R3720" s="5">
        <f t="shared" si="2783"/>
        <v>77712</v>
      </c>
      <c r="S3720" s="5">
        <v>15</v>
      </c>
      <c r="T3720" s="5">
        <v>0</v>
      </c>
      <c r="U3720">
        <f>[2]升级消耗!$O120</f>
        <v>216953</v>
      </c>
      <c r="V3720">
        <f t="shared" si="2757"/>
        <v>1.9</v>
      </c>
      <c r="AA3720" s="5">
        <f t="shared" si="2784"/>
        <v>1220</v>
      </c>
    </row>
    <row r="3721" spans="1:27">
      <c r="A3721" s="5">
        <f t="shared" si="2776"/>
        <v>1013118</v>
      </c>
      <c r="B3721" s="5">
        <f t="shared" si="2754"/>
        <v>1013</v>
      </c>
      <c r="C3721" s="5">
        <f>VLOOKUP(B3721,[1]role!$A:$J,10,1)</f>
        <v>57</v>
      </c>
      <c r="D3721" s="5">
        <f t="shared" si="2755"/>
        <v>118</v>
      </c>
      <c r="E3721" s="10" t="s">
        <v>242</v>
      </c>
      <c r="F3721" s="5">
        <f>[2]攻击!$Q123</f>
        <v>79382</v>
      </c>
      <c r="G3721" s="5">
        <f t="shared" si="2778"/>
        <v>673</v>
      </c>
      <c r="H3721" s="5">
        <v>0</v>
      </c>
      <c r="I3721" s="6">
        <f t="shared" si="2779"/>
        <v>1230</v>
      </c>
      <c r="J3721">
        <v>0</v>
      </c>
      <c r="K3721" s="11">
        <f t="shared" si="2780"/>
        <v>8</v>
      </c>
      <c r="L3721">
        <v>0</v>
      </c>
      <c r="M3721">
        <v>0</v>
      </c>
      <c r="N3721" s="7">
        <v>0</v>
      </c>
      <c r="O3721" s="7" t="str">
        <f t="shared" ref="O3721:Q3721" si="2788">O3621</f>
        <v>1-1,2-19</v>
      </c>
      <c r="P3721" s="5" t="str">
        <f t="shared" si="2782"/>
        <v>1-219253</v>
      </c>
      <c r="Q3721" s="7">
        <f t="shared" si="2788"/>
        <v>0</v>
      </c>
      <c r="R3721" s="5">
        <f t="shared" si="2783"/>
        <v>79382</v>
      </c>
      <c r="S3721" s="5">
        <v>15</v>
      </c>
      <c r="T3721" s="5">
        <v>0</v>
      </c>
      <c r="U3721">
        <f>[2]升级消耗!$O121</f>
        <v>219253</v>
      </c>
      <c r="V3721">
        <f t="shared" si="2757"/>
        <v>1.9</v>
      </c>
      <c r="AA3721" s="5">
        <f t="shared" si="2784"/>
        <v>1230</v>
      </c>
    </row>
    <row r="3722" spans="1:27">
      <c r="A3722" s="5">
        <f t="shared" si="2776"/>
        <v>1013119</v>
      </c>
      <c r="B3722" s="5">
        <f t="shared" si="2754"/>
        <v>1013</v>
      </c>
      <c r="C3722" s="5">
        <f>VLOOKUP(B3722,[1]role!$A:$J,10,1)</f>
        <v>57</v>
      </c>
      <c r="D3722" s="5">
        <f t="shared" si="2755"/>
        <v>119</v>
      </c>
      <c r="E3722" s="10" t="s">
        <v>242</v>
      </c>
      <c r="F3722" s="5">
        <f>[2]攻击!$Q124</f>
        <v>81062</v>
      </c>
      <c r="G3722" s="5">
        <f t="shared" si="2778"/>
        <v>678</v>
      </c>
      <c r="H3722" s="5">
        <v>0</v>
      </c>
      <c r="I3722" s="6">
        <f t="shared" si="2779"/>
        <v>1240</v>
      </c>
      <c r="J3722">
        <v>0</v>
      </c>
      <c r="K3722" s="11">
        <f t="shared" si="2780"/>
        <v>8</v>
      </c>
      <c r="L3722">
        <v>0</v>
      </c>
      <c r="M3722">
        <v>0</v>
      </c>
      <c r="N3722" s="7">
        <v>0</v>
      </c>
      <c r="O3722" s="7" t="str">
        <f t="shared" ref="O3722:Q3722" si="2789">O3622</f>
        <v>1-1,2-20</v>
      </c>
      <c r="P3722" s="5" t="str">
        <f t="shared" si="2782"/>
        <v>1-221469</v>
      </c>
      <c r="Q3722" s="7">
        <f t="shared" si="2789"/>
        <v>0</v>
      </c>
      <c r="R3722" s="5">
        <f t="shared" si="2783"/>
        <v>81062</v>
      </c>
      <c r="S3722" s="5">
        <v>15</v>
      </c>
      <c r="T3722" s="5">
        <v>0</v>
      </c>
      <c r="U3722">
        <f>[2]升级消耗!$O122</f>
        <v>221469</v>
      </c>
      <c r="V3722">
        <f t="shared" si="2757"/>
        <v>1.9</v>
      </c>
      <c r="AA3722" s="5">
        <f t="shared" si="2784"/>
        <v>1240</v>
      </c>
    </row>
    <row r="3723" spans="1:27">
      <c r="A3723" s="5">
        <f t="shared" si="2776"/>
        <v>1013120</v>
      </c>
      <c r="B3723" s="5">
        <f t="shared" si="2754"/>
        <v>1013</v>
      </c>
      <c r="C3723" s="5">
        <f>VLOOKUP(B3723,[1]role!$A:$J,10,1)</f>
        <v>57</v>
      </c>
      <c r="D3723" s="5">
        <f t="shared" si="2755"/>
        <v>120</v>
      </c>
      <c r="E3723" s="10" t="s">
        <v>242</v>
      </c>
      <c r="F3723" s="5">
        <f>[2]攻击!$Q125</f>
        <v>82742</v>
      </c>
      <c r="G3723" s="5">
        <f t="shared" si="2778"/>
        <v>683</v>
      </c>
      <c r="H3723" s="5">
        <v>0</v>
      </c>
      <c r="I3723" s="6">
        <f t="shared" si="2779"/>
        <v>1250</v>
      </c>
      <c r="J3723">
        <v>0</v>
      </c>
      <c r="K3723" s="11">
        <f t="shared" si="2780"/>
        <v>8</v>
      </c>
      <c r="L3723">
        <v>0</v>
      </c>
      <c r="M3723">
        <v>0</v>
      </c>
      <c r="N3723" s="7">
        <v>0</v>
      </c>
      <c r="O3723" s="7" t="str">
        <f t="shared" ref="O3723:Q3723" si="2790">O3623</f>
        <v>1-1,2-21</v>
      </c>
      <c r="P3723" s="5" t="str">
        <f t="shared" si="2782"/>
        <v>1-223604</v>
      </c>
      <c r="Q3723" s="7">
        <f t="shared" si="2790"/>
        <v>0</v>
      </c>
      <c r="R3723" s="5">
        <f t="shared" si="2783"/>
        <v>82742</v>
      </c>
      <c r="S3723" s="5">
        <v>15</v>
      </c>
      <c r="T3723" s="5">
        <v>0</v>
      </c>
      <c r="U3723">
        <f>[2]升级消耗!$O123</f>
        <v>223604</v>
      </c>
      <c r="V3723">
        <f t="shared" si="2757"/>
        <v>1.9</v>
      </c>
      <c r="AA3723" s="5">
        <f t="shared" si="2784"/>
        <v>1250</v>
      </c>
    </row>
    <row r="3724" spans="1:27">
      <c r="A3724" s="5">
        <f t="shared" si="2776"/>
        <v>1013121</v>
      </c>
      <c r="B3724" s="5">
        <f t="shared" si="2754"/>
        <v>1013</v>
      </c>
      <c r="C3724" s="5">
        <f>VLOOKUP(B3724,[1]role!$A:$J,10,1)</f>
        <v>57</v>
      </c>
      <c r="D3724" s="5">
        <f t="shared" si="2755"/>
        <v>121</v>
      </c>
      <c r="E3724" s="10" t="s">
        <v>242</v>
      </c>
      <c r="F3724" s="5">
        <f>[2]攻击!$Q126</f>
        <v>84432</v>
      </c>
      <c r="G3724" s="5">
        <f t="shared" si="2778"/>
        <v>689</v>
      </c>
      <c r="H3724" s="5">
        <v>0</v>
      </c>
      <c r="I3724" s="6">
        <f t="shared" si="2779"/>
        <v>1260</v>
      </c>
      <c r="J3724">
        <v>0</v>
      </c>
      <c r="K3724" s="11">
        <f t="shared" si="2780"/>
        <v>8</v>
      </c>
      <c r="L3724">
        <v>0</v>
      </c>
      <c r="M3724">
        <v>0</v>
      </c>
      <c r="N3724" s="7">
        <v>0</v>
      </c>
      <c r="O3724" s="7" t="str">
        <f t="shared" ref="O3724:Q3724" si="2791">O3624</f>
        <v>1-1,2-22</v>
      </c>
      <c r="P3724" s="5" t="str">
        <f t="shared" si="2782"/>
        <v>1-225675</v>
      </c>
      <c r="Q3724" s="7">
        <f t="shared" si="2791"/>
        <v>0</v>
      </c>
      <c r="R3724" s="5">
        <f t="shared" si="2783"/>
        <v>84432</v>
      </c>
      <c r="S3724" s="5">
        <v>15</v>
      </c>
      <c r="T3724" s="5">
        <v>0</v>
      </c>
      <c r="U3724">
        <f>[2]升级消耗!$O124</f>
        <v>225675</v>
      </c>
      <c r="V3724">
        <f t="shared" si="2757"/>
        <v>1.9</v>
      </c>
      <c r="AA3724" s="5">
        <f t="shared" si="2784"/>
        <v>1260</v>
      </c>
    </row>
    <row r="3725" spans="1:27">
      <c r="A3725" s="5">
        <f t="shared" si="2776"/>
        <v>1013122</v>
      </c>
      <c r="B3725" s="5">
        <f t="shared" si="2754"/>
        <v>1013</v>
      </c>
      <c r="C3725" s="5">
        <f>VLOOKUP(B3725,[1]role!$A:$J,10,1)</f>
        <v>57</v>
      </c>
      <c r="D3725" s="5">
        <f t="shared" si="2755"/>
        <v>122</v>
      </c>
      <c r="E3725" s="10" t="s">
        <v>242</v>
      </c>
      <c r="F3725" s="5">
        <f>[2]攻击!$Q127</f>
        <v>86121</v>
      </c>
      <c r="G3725" s="5">
        <f t="shared" si="2778"/>
        <v>694</v>
      </c>
      <c r="H3725" s="5">
        <v>0</v>
      </c>
      <c r="I3725" s="6">
        <f t="shared" si="2779"/>
        <v>1270</v>
      </c>
      <c r="J3725">
        <v>0</v>
      </c>
      <c r="K3725" s="11">
        <f t="shared" si="2780"/>
        <v>8</v>
      </c>
      <c r="L3725">
        <v>0</v>
      </c>
      <c r="M3725">
        <v>0</v>
      </c>
      <c r="N3725" s="7">
        <v>0</v>
      </c>
      <c r="O3725" s="7" t="str">
        <f t="shared" ref="O3725:Q3725" si="2792">O3625</f>
        <v>1-1,2-23</v>
      </c>
      <c r="P3725" s="5" t="str">
        <f t="shared" si="2782"/>
        <v>1-227629</v>
      </c>
      <c r="Q3725" s="7">
        <f t="shared" si="2792"/>
        <v>0</v>
      </c>
      <c r="R3725" s="5">
        <f t="shared" si="2783"/>
        <v>86121</v>
      </c>
      <c r="S3725" s="5">
        <v>15</v>
      </c>
      <c r="T3725" s="5">
        <v>0</v>
      </c>
      <c r="U3725">
        <f>[2]升级消耗!$O125</f>
        <v>227629</v>
      </c>
      <c r="V3725">
        <f t="shared" si="2757"/>
        <v>1.9</v>
      </c>
      <c r="AA3725" s="5">
        <f t="shared" si="2784"/>
        <v>1270</v>
      </c>
    </row>
    <row r="3726" spans="1:27">
      <c r="A3726" s="5">
        <f t="shared" si="2776"/>
        <v>1013123</v>
      </c>
      <c r="B3726" s="5">
        <f t="shared" si="2754"/>
        <v>1013</v>
      </c>
      <c r="C3726" s="5">
        <f>VLOOKUP(B3726,[1]role!$A:$J,10,1)</f>
        <v>57</v>
      </c>
      <c r="D3726" s="5">
        <f t="shared" si="2755"/>
        <v>123</v>
      </c>
      <c r="E3726" s="10" t="s">
        <v>242</v>
      </c>
      <c r="F3726" s="5">
        <f>[2]攻击!$Q128</f>
        <v>87820</v>
      </c>
      <c r="G3726" s="5">
        <f t="shared" si="2778"/>
        <v>699</v>
      </c>
      <c r="H3726" s="5">
        <v>0</v>
      </c>
      <c r="I3726" s="6">
        <f t="shared" si="2779"/>
        <v>1280</v>
      </c>
      <c r="J3726">
        <v>0</v>
      </c>
      <c r="K3726" s="11">
        <f t="shared" si="2780"/>
        <v>8</v>
      </c>
      <c r="L3726">
        <v>0</v>
      </c>
      <c r="M3726">
        <v>0</v>
      </c>
      <c r="N3726" s="7">
        <v>0</v>
      </c>
      <c r="O3726" s="7" t="str">
        <f t="shared" ref="O3726:Q3726" si="2793">O3626</f>
        <v>1-1,2-24</v>
      </c>
      <c r="P3726" s="5" t="str">
        <f t="shared" si="2782"/>
        <v>1-229514</v>
      </c>
      <c r="Q3726" s="7">
        <f t="shared" si="2793"/>
        <v>0</v>
      </c>
      <c r="R3726" s="5">
        <f t="shared" si="2783"/>
        <v>87820</v>
      </c>
      <c r="S3726" s="5">
        <v>15</v>
      </c>
      <c r="T3726" s="5">
        <v>0</v>
      </c>
      <c r="U3726">
        <f>[2]升级消耗!$O126</f>
        <v>229514</v>
      </c>
      <c r="V3726">
        <f t="shared" si="2757"/>
        <v>1.9</v>
      </c>
      <c r="AA3726" s="5">
        <f t="shared" si="2784"/>
        <v>1280</v>
      </c>
    </row>
    <row r="3727" spans="1:27">
      <c r="A3727" s="5">
        <f t="shared" si="2776"/>
        <v>1013124</v>
      </c>
      <c r="B3727" s="5">
        <f t="shared" si="2754"/>
        <v>1013</v>
      </c>
      <c r="C3727" s="5">
        <f>VLOOKUP(B3727,[1]role!$A:$J,10,1)</f>
        <v>57</v>
      </c>
      <c r="D3727" s="5">
        <f t="shared" si="2755"/>
        <v>124</v>
      </c>
      <c r="E3727" s="10" t="s">
        <v>242</v>
      </c>
      <c r="F3727" s="5">
        <f>[2]攻击!$Q129</f>
        <v>89520</v>
      </c>
      <c r="G3727" s="5">
        <f t="shared" si="2778"/>
        <v>704</v>
      </c>
      <c r="H3727" s="5">
        <v>0</v>
      </c>
      <c r="I3727" s="6">
        <f t="shared" si="2779"/>
        <v>1290</v>
      </c>
      <c r="J3727">
        <v>0</v>
      </c>
      <c r="K3727" s="11">
        <f t="shared" si="2780"/>
        <v>8</v>
      </c>
      <c r="L3727">
        <v>0</v>
      </c>
      <c r="M3727">
        <v>0</v>
      </c>
      <c r="N3727" s="7">
        <v>0</v>
      </c>
      <c r="O3727" s="7" t="str">
        <f t="shared" ref="O3727:Q3727" si="2794">O3627</f>
        <v>1-1,2-25</v>
      </c>
      <c r="P3727" s="5" t="str">
        <f t="shared" si="2782"/>
        <v>1-231282</v>
      </c>
      <c r="Q3727" s="7">
        <f t="shared" si="2794"/>
        <v>0</v>
      </c>
      <c r="R3727" s="5">
        <f t="shared" si="2783"/>
        <v>89520</v>
      </c>
      <c r="S3727" s="5">
        <v>15</v>
      </c>
      <c r="T3727" s="5">
        <v>0</v>
      </c>
      <c r="U3727">
        <f>[2]升级消耗!$O127</f>
        <v>231282</v>
      </c>
      <c r="V3727">
        <f t="shared" si="2757"/>
        <v>1.9</v>
      </c>
      <c r="AA3727" s="5">
        <f t="shared" si="2784"/>
        <v>1290</v>
      </c>
    </row>
    <row r="3728" spans="1:27">
      <c r="A3728" s="5">
        <f t="shared" si="2776"/>
        <v>1013125</v>
      </c>
      <c r="B3728" s="5">
        <f t="shared" si="2754"/>
        <v>1013</v>
      </c>
      <c r="C3728" s="5">
        <f>VLOOKUP(B3728,[1]role!$A:$J,10,1)</f>
        <v>57</v>
      </c>
      <c r="D3728" s="5">
        <f t="shared" si="2755"/>
        <v>125</v>
      </c>
      <c r="E3728" s="10" t="s">
        <v>242</v>
      </c>
      <c r="F3728" s="5">
        <f>[2]攻击!$Q130</f>
        <v>91228</v>
      </c>
      <c r="G3728" s="5">
        <f t="shared" si="2778"/>
        <v>710</v>
      </c>
      <c r="H3728" s="5">
        <v>0</v>
      </c>
      <c r="I3728" s="6">
        <f t="shared" si="2779"/>
        <v>1300</v>
      </c>
      <c r="J3728">
        <v>0</v>
      </c>
      <c r="K3728" s="11">
        <f t="shared" si="2780"/>
        <v>8</v>
      </c>
      <c r="L3728">
        <v>0</v>
      </c>
      <c r="M3728">
        <v>0</v>
      </c>
      <c r="N3728" s="7">
        <v>0</v>
      </c>
      <c r="O3728" s="7" t="str">
        <f t="shared" ref="O3728:Q3728" si="2795">O3628</f>
        <v>1-1,2-26</v>
      </c>
      <c r="P3728" s="5" t="str">
        <f t="shared" si="2782"/>
        <v>1-232983</v>
      </c>
      <c r="Q3728" s="7">
        <f t="shared" si="2795"/>
        <v>0</v>
      </c>
      <c r="R3728" s="5">
        <f t="shared" si="2783"/>
        <v>91228</v>
      </c>
      <c r="S3728" s="5">
        <v>15</v>
      </c>
      <c r="T3728" s="5">
        <v>0</v>
      </c>
      <c r="U3728">
        <f>[2]升级消耗!$O128</f>
        <v>232983</v>
      </c>
      <c r="V3728">
        <f t="shared" si="2757"/>
        <v>1.9</v>
      </c>
      <c r="AA3728" s="5">
        <f t="shared" si="2784"/>
        <v>1300</v>
      </c>
    </row>
    <row r="3729" spans="1:27">
      <c r="A3729" s="5">
        <f t="shared" si="2776"/>
        <v>1013126</v>
      </c>
      <c r="B3729" s="5">
        <f t="shared" si="2754"/>
        <v>1013</v>
      </c>
      <c r="C3729" s="5">
        <f>VLOOKUP(B3729,[1]role!$A:$J,10,1)</f>
        <v>57</v>
      </c>
      <c r="D3729" s="5">
        <f t="shared" si="2755"/>
        <v>126</v>
      </c>
      <c r="E3729" s="10" t="s">
        <v>242</v>
      </c>
      <c r="F3729" s="5">
        <f>[2]攻击!$Q131</f>
        <v>93792</v>
      </c>
      <c r="G3729" s="5">
        <f t="shared" si="2778"/>
        <v>715</v>
      </c>
      <c r="H3729" s="5">
        <v>0</v>
      </c>
      <c r="I3729" s="6">
        <f t="shared" si="2779"/>
        <v>1310</v>
      </c>
      <c r="J3729">
        <v>0</v>
      </c>
      <c r="K3729" s="11">
        <f t="shared" si="2780"/>
        <v>8</v>
      </c>
      <c r="L3729">
        <v>0</v>
      </c>
      <c r="M3729">
        <v>0</v>
      </c>
      <c r="N3729" s="7">
        <v>0</v>
      </c>
      <c r="O3729" s="7" t="str">
        <f t="shared" ref="O3729:Q3729" si="2796">O3629</f>
        <v>1-1,2-27</v>
      </c>
      <c r="P3729" s="5" t="str">
        <f t="shared" si="2782"/>
        <v>1-236768</v>
      </c>
      <c r="Q3729" s="7">
        <f t="shared" si="2796"/>
        <v>0</v>
      </c>
      <c r="R3729" s="5">
        <f t="shared" si="2783"/>
        <v>93792</v>
      </c>
      <c r="S3729" s="5">
        <v>15</v>
      </c>
      <c r="T3729" s="5">
        <v>0</v>
      </c>
      <c r="U3729">
        <f>[2]升级消耗!$O129</f>
        <v>236768</v>
      </c>
      <c r="V3729">
        <f t="shared" si="2757"/>
        <v>1.9</v>
      </c>
      <c r="AA3729" s="5">
        <f t="shared" si="2784"/>
        <v>1310</v>
      </c>
    </row>
    <row r="3730" spans="1:27">
      <c r="A3730" s="5">
        <f t="shared" si="2776"/>
        <v>1013127</v>
      </c>
      <c r="B3730" s="5">
        <f t="shared" si="2754"/>
        <v>1013</v>
      </c>
      <c r="C3730" s="5">
        <f>VLOOKUP(B3730,[1]role!$A:$J,10,1)</f>
        <v>57</v>
      </c>
      <c r="D3730" s="5">
        <f t="shared" si="2755"/>
        <v>127</v>
      </c>
      <c r="E3730" s="10" t="s">
        <v>242</v>
      </c>
      <c r="F3730" s="5">
        <f>[2]攻击!$Q132</f>
        <v>96355</v>
      </c>
      <c r="G3730" s="5">
        <f t="shared" si="2778"/>
        <v>720</v>
      </c>
      <c r="H3730" s="5">
        <v>0</v>
      </c>
      <c r="I3730" s="6">
        <f t="shared" si="2779"/>
        <v>1320</v>
      </c>
      <c r="J3730">
        <v>0</v>
      </c>
      <c r="K3730" s="11">
        <f t="shared" si="2780"/>
        <v>8</v>
      </c>
      <c r="L3730">
        <v>0</v>
      </c>
      <c r="M3730">
        <v>0</v>
      </c>
      <c r="N3730" s="7">
        <v>0</v>
      </c>
      <c r="O3730" s="7" t="str">
        <f t="shared" ref="O3730:Q3730" si="2797">O3630</f>
        <v>1-1,2-28</v>
      </c>
      <c r="P3730" s="5" t="str">
        <f t="shared" si="2782"/>
        <v>1-240369</v>
      </c>
      <c r="Q3730" s="7">
        <f t="shared" si="2797"/>
        <v>0</v>
      </c>
      <c r="R3730" s="5">
        <f t="shared" si="2783"/>
        <v>96355</v>
      </c>
      <c r="S3730" s="5">
        <v>15</v>
      </c>
      <c r="T3730" s="5">
        <v>0</v>
      </c>
      <c r="U3730">
        <f>[2]升级消耗!$O130</f>
        <v>240369</v>
      </c>
      <c r="V3730">
        <f t="shared" si="2757"/>
        <v>1.9</v>
      </c>
      <c r="AA3730" s="5">
        <f t="shared" si="2784"/>
        <v>1320</v>
      </c>
    </row>
    <row r="3731" spans="1:27">
      <c r="A3731" s="5">
        <f t="shared" si="2776"/>
        <v>1013128</v>
      </c>
      <c r="B3731" s="5">
        <f t="shared" si="2754"/>
        <v>1013</v>
      </c>
      <c r="C3731" s="5">
        <f>VLOOKUP(B3731,[1]role!$A:$J,10,1)</f>
        <v>57</v>
      </c>
      <c r="D3731" s="5">
        <f t="shared" si="2755"/>
        <v>128</v>
      </c>
      <c r="E3731" s="10" t="s">
        <v>242</v>
      </c>
      <c r="F3731" s="5">
        <f>[2]攻击!$Q133</f>
        <v>98928</v>
      </c>
      <c r="G3731" s="5">
        <f t="shared" si="2778"/>
        <v>725</v>
      </c>
      <c r="H3731" s="5">
        <v>0</v>
      </c>
      <c r="I3731" s="6">
        <f t="shared" si="2779"/>
        <v>1330</v>
      </c>
      <c r="J3731">
        <v>0</v>
      </c>
      <c r="K3731" s="11">
        <f t="shared" si="2780"/>
        <v>8</v>
      </c>
      <c r="L3731">
        <v>0</v>
      </c>
      <c r="M3731">
        <v>0</v>
      </c>
      <c r="N3731" s="7">
        <v>0</v>
      </c>
      <c r="O3731" s="7" t="str">
        <f t="shared" ref="O3731:Q3731" si="2798">O3631</f>
        <v>1-1,2-29</v>
      </c>
      <c r="P3731" s="5" t="str">
        <f t="shared" si="2782"/>
        <v>1-243835</v>
      </c>
      <c r="Q3731" s="7">
        <f t="shared" si="2798"/>
        <v>0</v>
      </c>
      <c r="R3731" s="5">
        <f t="shared" si="2783"/>
        <v>98928</v>
      </c>
      <c r="S3731" s="5">
        <v>15</v>
      </c>
      <c r="T3731" s="5">
        <v>0</v>
      </c>
      <c r="U3731">
        <f>[2]升级消耗!$O131</f>
        <v>243835</v>
      </c>
      <c r="V3731">
        <f t="shared" si="2757"/>
        <v>1.9</v>
      </c>
      <c r="AA3731" s="5">
        <f t="shared" si="2784"/>
        <v>1330</v>
      </c>
    </row>
    <row r="3732" spans="1:27">
      <c r="A3732" s="5">
        <f t="shared" si="2776"/>
        <v>1013129</v>
      </c>
      <c r="B3732" s="5">
        <f t="shared" si="2754"/>
        <v>1013</v>
      </c>
      <c r="C3732" s="5">
        <f>VLOOKUP(B3732,[1]role!$A:$J,10,1)</f>
        <v>57</v>
      </c>
      <c r="D3732" s="5">
        <f t="shared" si="2755"/>
        <v>129</v>
      </c>
      <c r="E3732" s="10" t="s">
        <v>242</v>
      </c>
      <c r="F3732" s="5">
        <f>[2]攻击!$Q134</f>
        <v>101500</v>
      </c>
      <c r="G3732" s="5">
        <f t="shared" si="2778"/>
        <v>731</v>
      </c>
      <c r="H3732" s="5">
        <v>0</v>
      </c>
      <c r="I3732" s="6">
        <f t="shared" si="2779"/>
        <v>1340</v>
      </c>
      <c r="J3732">
        <v>0</v>
      </c>
      <c r="K3732" s="11">
        <f t="shared" si="2780"/>
        <v>8</v>
      </c>
      <c r="L3732">
        <v>0</v>
      </c>
      <c r="M3732">
        <v>0</v>
      </c>
      <c r="N3732" s="7">
        <v>0</v>
      </c>
      <c r="O3732" s="7" t="str">
        <f t="shared" ref="O3732:Q3732" si="2799">O3632</f>
        <v>1-1,2-30</v>
      </c>
      <c r="P3732" s="5" t="str">
        <f t="shared" si="2782"/>
        <v>1-247179</v>
      </c>
      <c r="Q3732" s="7">
        <f t="shared" si="2799"/>
        <v>0</v>
      </c>
      <c r="R3732" s="5">
        <f t="shared" si="2783"/>
        <v>101500</v>
      </c>
      <c r="S3732" s="5">
        <v>15</v>
      </c>
      <c r="T3732" s="5">
        <v>0</v>
      </c>
      <c r="U3732">
        <f>[2]升级消耗!$O132</f>
        <v>247179</v>
      </c>
      <c r="V3732">
        <f t="shared" si="2757"/>
        <v>1.9</v>
      </c>
      <c r="AA3732" s="5">
        <f t="shared" si="2784"/>
        <v>1340</v>
      </c>
    </row>
    <row r="3733" spans="1:27">
      <c r="A3733" s="5">
        <f t="shared" si="2776"/>
        <v>1013130</v>
      </c>
      <c r="B3733" s="5">
        <f t="shared" si="2754"/>
        <v>1013</v>
      </c>
      <c r="C3733" s="5">
        <f>VLOOKUP(B3733,[1]role!$A:$J,10,1)</f>
        <v>57</v>
      </c>
      <c r="D3733" s="5">
        <f t="shared" si="2755"/>
        <v>130</v>
      </c>
      <c r="E3733" s="10" t="s">
        <v>242</v>
      </c>
      <c r="F3733" s="5">
        <f>[2]攻击!$Q135</f>
        <v>104083</v>
      </c>
      <c r="G3733" s="5">
        <f t="shared" si="2778"/>
        <v>736</v>
      </c>
      <c r="H3733" s="5">
        <v>0</v>
      </c>
      <c r="I3733" s="6">
        <f t="shared" si="2779"/>
        <v>1350</v>
      </c>
      <c r="J3733">
        <v>0</v>
      </c>
      <c r="K3733" s="11">
        <f t="shared" si="2780"/>
        <v>8</v>
      </c>
      <c r="L3733">
        <v>0</v>
      </c>
      <c r="M3733">
        <v>0</v>
      </c>
      <c r="N3733" s="7">
        <v>0</v>
      </c>
      <c r="O3733" s="7" t="str">
        <f t="shared" ref="O3733:Q3733" si="2800">O3633</f>
        <v>1-1,2-31</v>
      </c>
      <c r="P3733" s="5" t="str">
        <f t="shared" si="2782"/>
        <v>1-250371</v>
      </c>
      <c r="Q3733" s="7">
        <f t="shared" si="2800"/>
        <v>0</v>
      </c>
      <c r="R3733" s="5">
        <f t="shared" si="2783"/>
        <v>104083</v>
      </c>
      <c r="S3733" s="5">
        <v>15</v>
      </c>
      <c r="T3733" s="5">
        <v>0</v>
      </c>
      <c r="U3733">
        <f>[2]升级消耗!$O133</f>
        <v>250371</v>
      </c>
      <c r="V3733">
        <f t="shared" si="2757"/>
        <v>1.9</v>
      </c>
      <c r="AA3733" s="5">
        <f t="shared" si="2784"/>
        <v>1350</v>
      </c>
    </row>
    <row r="3734" spans="1:27">
      <c r="A3734" s="5">
        <f t="shared" si="2776"/>
        <v>1013131</v>
      </c>
      <c r="B3734" s="5">
        <f t="shared" si="2754"/>
        <v>1013</v>
      </c>
      <c r="C3734" s="5">
        <f>VLOOKUP(B3734,[1]role!$A:$J,10,1)</f>
        <v>57</v>
      </c>
      <c r="D3734" s="5">
        <f t="shared" si="2755"/>
        <v>131</v>
      </c>
      <c r="E3734" s="10" t="s">
        <v>242</v>
      </c>
      <c r="F3734" s="5">
        <f>[2]攻击!$Q136</f>
        <v>106665</v>
      </c>
      <c r="G3734" s="5">
        <f t="shared" si="2778"/>
        <v>741</v>
      </c>
      <c r="H3734" s="5">
        <v>0</v>
      </c>
      <c r="I3734" s="6">
        <f t="shared" si="2779"/>
        <v>1360</v>
      </c>
      <c r="J3734">
        <v>0</v>
      </c>
      <c r="K3734" s="11">
        <f t="shared" si="2780"/>
        <v>8</v>
      </c>
      <c r="L3734">
        <v>0</v>
      </c>
      <c r="M3734">
        <v>0</v>
      </c>
      <c r="N3734" s="7">
        <v>0</v>
      </c>
      <c r="O3734" s="7" t="str">
        <f t="shared" ref="O3734:Q3734" si="2801">O3634</f>
        <v>1-1,2-32</v>
      </c>
      <c r="P3734" s="5" t="str">
        <f t="shared" si="2782"/>
        <v>1-253408</v>
      </c>
      <c r="Q3734" s="7">
        <f t="shared" si="2801"/>
        <v>0</v>
      </c>
      <c r="R3734" s="5">
        <f t="shared" si="2783"/>
        <v>106665</v>
      </c>
      <c r="S3734" s="5">
        <v>15</v>
      </c>
      <c r="T3734" s="5">
        <v>0</v>
      </c>
      <c r="U3734">
        <f>[2]升级消耗!$O134</f>
        <v>253408</v>
      </c>
      <c r="V3734">
        <f t="shared" si="2757"/>
        <v>1.9</v>
      </c>
      <c r="AA3734" s="5">
        <f t="shared" si="2784"/>
        <v>1360</v>
      </c>
    </row>
    <row r="3735" spans="1:27">
      <c r="A3735" s="5">
        <f t="shared" si="2776"/>
        <v>1013132</v>
      </c>
      <c r="B3735" s="5">
        <f t="shared" si="2754"/>
        <v>1013</v>
      </c>
      <c r="C3735" s="5">
        <f>VLOOKUP(B3735,[1]role!$A:$J,10,1)</f>
        <v>57</v>
      </c>
      <c r="D3735" s="5">
        <f t="shared" si="2755"/>
        <v>132</v>
      </c>
      <c r="E3735" s="10" t="s">
        <v>242</v>
      </c>
      <c r="F3735" s="5">
        <f>[2]攻击!$Q137</f>
        <v>109257</v>
      </c>
      <c r="G3735" s="5">
        <f t="shared" si="2778"/>
        <v>747</v>
      </c>
      <c r="H3735" s="5">
        <v>0</v>
      </c>
      <c r="I3735" s="6">
        <f t="shared" si="2779"/>
        <v>1370</v>
      </c>
      <c r="J3735">
        <v>0</v>
      </c>
      <c r="K3735" s="11">
        <f t="shared" si="2780"/>
        <v>8</v>
      </c>
      <c r="L3735">
        <v>0</v>
      </c>
      <c r="M3735">
        <v>0</v>
      </c>
      <c r="N3735" s="7">
        <v>0</v>
      </c>
      <c r="O3735" s="7" t="str">
        <f t="shared" ref="O3735:Q3735" si="2802">O3635</f>
        <v>1-1,2-33</v>
      </c>
      <c r="P3735" s="5" t="str">
        <f t="shared" si="2782"/>
        <v>1-256337</v>
      </c>
      <c r="Q3735" s="7">
        <f t="shared" si="2802"/>
        <v>0</v>
      </c>
      <c r="R3735" s="5">
        <f t="shared" si="2783"/>
        <v>109257</v>
      </c>
      <c r="S3735" s="5">
        <v>15</v>
      </c>
      <c r="T3735" s="5">
        <v>0</v>
      </c>
      <c r="U3735">
        <f>[2]升级消耗!$O135</f>
        <v>256337</v>
      </c>
      <c r="V3735">
        <f t="shared" si="2757"/>
        <v>1.9</v>
      </c>
      <c r="AA3735" s="5">
        <f t="shared" si="2784"/>
        <v>1370</v>
      </c>
    </row>
    <row r="3736" spans="1:27">
      <c r="A3736" s="5">
        <f t="shared" si="2776"/>
        <v>1013133</v>
      </c>
      <c r="B3736" s="5">
        <f t="shared" si="2754"/>
        <v>1013</v>
      </c>
      <c r="C3736" s="5">
        <f>VLOOKUP(B3736,[1]role!$A:$J,10,1)</f>
        <v>57</v>
      </c>
      <c r="D3736" s="5">
        <f t="shared" si="2755"/>
        <v>133</v>
      </c>
      <c r="E3736" s="10" t="s">
        <v>242</v>
      </c>
      <c r="F3736" s="5">
        <f>[2]攻击!$Q138</f>
        <v>111849</v>
      </c>
      <c r="G3736" s="5">
        <f t="shared" si="2778"/>
        <v>752</v>
      </c>
      <c r="H3736" s="5">
        <v>0</v>
      </c>
      <c r="I3736" s="6">
        <f t="shared" si="2779"/>
        <v>1380</v>
      </c>
      <c r="J3736">
        <v>0</v>
      </c>
      <c r="K3736" s="11">
        <f t="shared" si="2780"/>
        <v>8</v>
      </c>
      <c r="L3736">
        <v>0</v>
      </c>
      <c r="M3736">
        <v>0</v>
      </c>
      <c r="N3736" s="7">
        <v>0</v>
      </c>
      <c r="O3736" s="7" t="str">
        <f t="shared" ref="O3736:Q3736" si="2803">O3636</f>
        <v>1-1,2-34</v>
      </c>
      <c r="P3736" s="5" t="str">
        <f t="shared" si="2782"/>
        <v>1-259098</v>
      </c>
      <c r="Q3736" s="7">
        <f t="shared" si="2803"/>
        <v>0</v>
      </c>
      <c r="R3736" s="5">
        <f t="shared" si="2783"/>
        <v>111849</v>
      </c>
      <c r="S3736" s="5">
        <v>15</v>
      </c>
      <c r="T3736" s="5">
        <v>0</v>
      </c>
      <c r="U3736">
        <f>[2]升级消耗!$O136</f>
        <v>259098</v>
      </c>
      <c r="V3736">
        <f t="shared" si="2757"/>
        <v>1.9</v>
      </c>
      <c r="AA3736" s="5">
        <f t="shared" si="2784"/>
        <v>1380</v>
      </c>
    </row>
    <row r="3737" spans="1:27">
      <c r="A3737" s="5">
        <f t="shared" si="2776"/>
        <v>1013134</v>
      </c>
      <c r="B3737" s="5">
        <f t="shared" si="2754"/>
        <v>1013</v>
      </c>
      <c r="C3737" s="5">
        <f>VLOOKUP(B3737,[1]role!$A:$J,10,1)</f>
        <v>57</v>
      </c>
      <c r="D3737" s="5">
        <f t="shared" si="2755"/>
        <v>134</v>
      </c>
      <c r="E3737" s="10" t="s">
        <v>242</v>
      </c>
      <c r="F3737" s="5">
        <f>[2]攻击!$Q139</f>
        <v>114451</v>
      </c>
      <c r="G3737" s="5">
        <f t="shared" si="2778"/>
        <v>757</v>
      </c>
      <c r="H3737" s="5">
        <v>0</v>
      </c>
      <c r="I3737" s="6">
        <f t="shared" si="2779"/>
        <v>1390</v>
      </c>
      <c r="J3737">
        <v>0</v>
      </c>
      <c r="K3737" s="11">
        <f t="shared" si="2780"/>
        <v>8</v>
      </c>
      <c r="L3737">
        <v>0</v>
      </c>
      <c r="M3737">
        <v>0</v>
      </c>
      <c r="N3737" s="7">
        <v>0</v>
      </c>
      <c r="O3737" s="7" t="str">
        <f t="shared" ref="O3737:Q3737" si="2804">O3637</f>
        <v>1-1,2-35</v>
      </c>
      <c r="P3737" s="5" t="str">
        <f t="shared" si="2782"/>
        <v>1-261720</v>
      </c>
      <c r="Q3737" s="7">
        <f t="shared" si="2804"/>
        <v>0</v>
      </c>
      <c r="R3737" s="5">
        <f t="shared" si="2783"/>
        <v>114451</v>
      </c>
      <c r="S3737" s="5">
        <v>15</v>
      </c>
      <c r="T3737" s="5">
        <v>0</v>
      </c>
      <c r="U3737">
        <f>[2]升级消耗!$O137</f>
        <v>261720</v>
      </c>
      <c r="V3737">
        <f t="shared" si="2757"/>
        <v>1.9</v>
      </c>
      <c r="AA3737" s="5">
        <f t="shared" si="2784"/>
        <v>1390</v>
      </c>
    </row>
    <row r="3738" spans="1:27">
      <c r="A3738" s="5">
        <f t="shared" si="2776"/>
        <v>1013135</v>
      </c>
      <c r="B3738" s="5">
        <f t="shared" si="2754"/>
        <v>1013</v>
      </c>
      <c r="C3738" s="5">
        <f>VLOOKUP(B3738,[1]role!$A:$J,10,1)</f>
        <v>57</v>
      </c>
      <c r="D3738" s="5">
        <f t="shared" si="2755"/>
        <v>135</v>
      </c>
      <c r="E3738" s="10" t="s">
        <v>242</v>
      </c>
      <c r="F3738" s="5">
        <f>[2]攻击!$Q140</f>
        <v>117052</v>
      </c>
      <c r="G3738" s="5">
        <f t="shared" si="2778"/>
        <v>762</v>
      </c>
      <c r="H3738" s="5">
        <v>0</v>
      </c>
      <c r="I3738" s="6">
        <f t="shared" si="2779"/>
        <v>1400</v>
      </c>
      <c r="J3738">
        <v>0</v>
      </c>
      <c r="K3738" s="11">
        <f t="shared" si="2780"/>
        <v>8</v>
      </c>
      <c r="L3738">
        <v>0</v>
      </c>
      <c r="M3738">
        <v>0</v>
      </c>
      <c r="N3738" s="7">
        <v>0</v>
      </c>
      <c r="O3738" s="7" t="str">
        <f t="shared" ref="O3738:Q3738" si="2805">O3638</f>
        <v>1-1,2-36</v>
      </c>
      <c r="P3738" s="5" t="str">
        <f t="shared" si="2782"/>
        <v>1-264200</v>
      </c>
      <c r="Q3738" s="7">
        <f t="shared" si="2805"/>
        <v>0</v>
      </c>
      <c r="R3738" s="5">
        <f t="shared" si="2783"/>
        <v>117052</v>
      </c>
      <c r="S3738" s="5">
        <v>15</v>
      </c>
      <c r="T3738" s="5">
        <v>0</v>
      </c>
      <c r="U3738">
        <f>[2]升级消耗!$O138</f>
        <v>264200</v>
      </c>
      <c r="V3738">
        <f t="shared" si="2757"/>
        <v>1.9</v>
      </c>
      <c r="AA3738" s="5">
        <f t="shared" si="2784"/>
        <v>1400</v>
      </c>
    </row>
    <row r="3739" spans="1:27">
      <c r="A3739" s="5">
        <f t="shared" si="2776"/>
        <v>1013136</v>
      </c>
      <c r="B3739" s="5">
        <f t="shared" si="2754"/>
        <v>1013</v>
      </c>
      <c r="C3739" s="5">
        <f>VLOOKUP(B3739,[1]role!$A:$J,10,1)</f>
        <v>57</v>
      </c>
      <c r="D3739" s="5">
        <f t="shared" si="2755"/>
        <v>136</v>
      </c>
      <c r="E3739" s="10" t="s">
        <v>242</v>
      </c>
      <c r="F3739" s="5">
        <f>[2]攻击!$Q141</f>
        <v>119664</v>
      </c>
      <c r="G3739" s="5">
        <f t="shared" si="2778"/>
        <v>768</v>
      </c>
      <c r="H3739" s="5">
        <v>0</v>
      </c>
      <c r="I3739" s="6">
        <f t="shared" si="2779"/>
        <v>1410</v>
      </c>
      <c r="J3739">
        <v>0</v>
      </c>
      <c r="K3739" s="11">
        <f t="shared" si="2780"/>
        <v>8</v>
      </c>
      <c r="L3739">
        <v>0</v>
      </c>
      <c r="M3739">
        <v>0</v>
      </c>
      <c r="N3739" s="7">
        <v>0</v>
      </c>
      <c r="O3739" s="7" t="str">
        <f t="shared" ref="O3739:Q3739" si="2806">O3639</f>
        <v>1-1,2-37</v>
      </c>
      <c r="P3739" s="5" t="str">
        <f t="shared" si="2782"/>
        <v>1-266541</v>
      </c>
      <c r="Q3739" s="7">
        <f t="shared" si="2806"/>
        <v>0</v>
      </c>
      <c r="R3739" s="5">
        <f t="shared" si="2783"/>
        <v>119664</v>
      </c>
      <c r="S3739" s="5">
        <v>15</v>
      </c>
      <c r="T3739" s="5">
        <v>0</v>
      </c>
      <c r="U3739">
        <f>[2]升级消耗!$O139</f>
        <v>266541</v>
      </c>
      <c r="V3739">
        <f t="shared" si="2757"/>
        <v>1.9</v>
      </c>
      <c r="AA3739" s="5">
        <f t="shared" si="2784"/>
        <v>1410</v>
      </c>
    </row>
    <row r="3740" spans="1:27">
      <c r="A3740" s="5">
        <f t="shared" si="2776"/>
        <v>1013137</v>
      </c>
      <c r="B3740" s="5">
        <f t="shared" si="2754"/>
        <v>1013</v>
      </c>
      <c r="C3740" s="5">
        <f>VLOOKUP(B3740,[1]role!$A:$J,10,1)</f>
        <v>57</v>
      </c>
      <c r="D3740" s="5">
        <f t="shared" si="2755"/>
        <v>137</v>
      </c>
      <c r="E3740" s="10" t="s">
        <v>242</v>
      </c>
      <c r="F3740" s="5">
        <f>[2]攻击!$Q142</f>
        <v>122275</v>
      </c>
      <c r="G3740" s="5">
        <f t="shared" si="2778"/>
        <v>773</v>
      </c>
      <c r="H3740" s="5">
        <v>0</v>
      </c>
      <c r="I3740" s="6">
        <f t="shared" si="2779"/>
        <v>1420</v>
      </c>
      <c r="J3740">
        <v>0</v>
      </c>
      <c r="K3740" s="11">
        <f t="shared" si="2780"/>
        <v>8</v>
      </c>
      <c r="L3740">
        <v>0</v>
      </c>
      <c r="M3740">
        <v>0</v>
      </c>
      <c r="N3740" s="7">
        <v>0</v>
      </c>
      <c r="O3740" s="7" t="str">
        <f t="shared" ref="O3740:Q3740" si="2807">O3640</f>
        <v>1-1,2-38</v>
      </c>
      <c r="P3740" s="5" t="str">
        <f t="shared" si="2782"/>
        <v>1-268713</v>
      </c>
      <c r="Q3740" s="7">
        <f t="shared" si="2807"/>
        <v>0</v>
      </c>
      <c r="R3740" s="5">
        <f t="shared" si="2783"/>
        <v>122275</v>
      </c>
      <c r="S3740" s="5">
        <v>15</v>
      </c>
      <c r="T3740" s="5">
        <v>0</v>
      </c>
      <c r="U3740">
        <f>[2]升级消耗!$O140</f>
        <v>268713</v>
      </c>
      <c r="V3740">
        <f t="shared" si="2757"/>
        <v>1.9</v>
      </c>
      <c r="AA3740" s="5">
        <f t="shared" si="2784"/>
        <v>1420</v>
      </c>
    </row>
    <row r="3741" spans="1:27">
      <c r="A3741" s="5">
        <f t="shared" si="2776"/>
        <v>1013138</v>
      </c>
      <c r="B3741" s="5">
        <f t="shared" si="2754"/>
        <v>1013</v>
      </c>
      <c r="C3741" s="5">
        <f>VLOOKUP(B3741,[1]role!$A:$J,10,1)</f>
        <v>57</v>
      </c>
      <c r="D3741" s="5">
        <f t="shared" si="2755"/>
        <v>138</v>
      </c>
      <c r="E3741" s="10" t="s">
        <v>242</v>
      </c>
      <c r="F3741" s="5">
        <f>[2]攻击!$Q143</f>
        <v>124896</v>
      </c>
      <c r="G3741" s="5">
        <f t="shared" si="2778"/>
        <v>778</v>
      </c>
      <c r="H3741" s="5">
        <v>0</v>
      </c>
      <c r="I3741" s="6">
        <f t="shared" si="2779"/>
        <v>1430</v>
      </c>
      <c r="J3741">
        <v>0</v>
      </c>
      <c r="K3741" s="11">
        <f t="shared" si="2780"/>
        <v>8</v>
      </c>
      <c r="L3741">
        <v>0</v>
      </c>
      <c r="M3741">
        <v>0</v>
      </c>
      <c r="N3741" s="7">
        <v>0</v>
      </c>
      <c r="O3741" s="7" t="str">
        <f t="shared" ref="O3741:Q3741" si="2808">O3641</f>
        <v>1-1,2-39</v>
      </c>
      <c r="P3741" s="5" t="str">
        <f t="shared" si="2782"/>
        <v>1-270760</v>
      </c>
      <c r="Q3741" s="7">
        <f t="shared" si="2808"/>
        <v>0</v>
      </c>
      <c r="R3741" s="5">
        <f t="shared" si="2783"/>
        <v>124896</v>
      </c>
      <c r="S3741" s="5">
        <v>15</v>
      </c>
      <c r="T3741" s="5">
        <v>0</v>
      </c>
      <c r="U3741">
        <f>[2]升级消耗!$O141</f>
        <v>270760</v>
      </c>
      <c r="V3741">
        <f t="shared" si="2757"/>
        <v>1.9</v>
      </c>
      <c r="AA3741" s="5">
        <f t="shared" si="2784"/>
        <v>1430</v>
      </c>
    </row>
    <row r="3742" spans="1:27">
      <c r="A3742" s="5">
        <f t="shared" si="2776"/>
        <v>1013139</v>
      </c>
      <c r="B3742" s="5">
        <f t="shared" si="2754"/>
        <v>1013</v>
      </c>
      <c r="C3742" s="5">
        <f>VLOOKUP(B3742,[1]role!$A:$J,10,1)</f>
        <v>57</v>
      </c>
      <c r="D3742" s="5">
        <f t="shared" si="2755"/>
        <v>139</v>
      </c>
      <c r="E3742" s="10" t="s">
        <v>242</v>
      </c>
      <c r="F3742" s="5">
        <f>[2]攻击!$Q144</f>
        <v>127516</v>
      </c>
      <c r="G3742" s="5">
        <f t="shared" si="2778"/>
        <v>783</v>
      </c>
      <c r="H3742" s="5">
        <v>0</v>
      </c>
      <c r="I3742" s="6">
        <f t="shared" si="2779"/>
        <v>1440</v>
      </c>
      <c r="J3742">
        <v>0</v>
      </c>
      <c r="K3742" s="11">
        <f t="shared" si="2780"/>
        <v>8</v>
      </c>
      <c r="L3742">
        <v>0</v>
      </c>
      <c r="M3742">
        <v>0</v>
      </c>
      <c r="N3742" s="7">
        <v>0</v>
      </c>
      <c r="O3742" s="7" t="str">
        <f t="shared" ref="O3742:Q3742" si="2809">O3642</f>
        <v>1-1,2-40</v>
      </c>
      <c r="P3742" s="5" t="str">
        <f t="shared" si="2782"/>
        <v>1-272677</v>
      </c>
      <c r="Q3742" s="7">
        <f t="shared" si="2809"/>
        <v>0</v>
      </c>
      <c r="R3742" s="5">
        <f t="shared" si="2783"/>
        <v>127516</v>
      </c>
      <c r="S3742" s="5">
        <v>15</v>
      </c>
      <c r="T3742" s="5">
        <v>0</v>
      </c>
      <c r="U3742">
        <f>[2]升级消耗!$O142</f>
        <v>272677</v>
      </c>
      <c r="V3742">
        <f t="shared" si="2757"/>
        <v>1.9</v>
      </c>
      <c r="AA3742" s="5">
        <f t="shared" si="2784"/>
        <v>1440</v>
      </c>
    </row>
    <row r="3743" spans="1:27">
      <c r="A3743" s="5">
        <f t="shared" si="2776"/>
        <v>1013140</v>
      </c>
      <c r="B3743" s="5">
        <f t="shared" si="2754"/>
        <v>1013</v>
      </c>
      <c r="C3743" s="5">
        <f>VLOOKUP(B3743,[1]role!$A:$J,10,1)</f>
        <v>57</v>
      </c>
      <c r="D3743" s="5">
        <f t="shared" si="2755"/>
        <v>140</v>
      </c>
      <c r="E3743" s="10" t="s">
        <v>242</v>
      </c>
      <c r="F3743" s="5">
        <f>[2]攻击!$Q145</f>
        <v>130147</v>
      </c>
      <c r="G3743" s="5">
        <f t="shared" si="2778"/>
        <v>789</v>
      </c>
      <c r="H3743" s="5">
        <v>0</v>
      </c>
      <c r="I3743" s="6">
        <f t="shared" si="2779"/>
        <v>1450</v>
      </c>
      <c r="J3743">
        <v>0</v>
      </c>
      <c r="K3743" s="11">
        <f t="shared" si="2780"/>
        <v>8</v>
      </c>
      <c r="L3743">
        <v>0</v>
      </c>
      <c r="M3743">
        <v>0</v>
      </c>
      <c r="N3743" s="7">
        <v>0</v>
      </c>
      <c r="O3743" s="7" t="str">
        <f t="shared" ref="O3743:Q3743" si="2810">O3643</f>
        <v>1-1,2-41</v>
      </c>
      <c r="P3743" s="5" t="str">
        <f t="shared" si="2782"/>
        <v>1-274424</v>
      </c>
      <c r="Q3743" s="7">
        <f t="shared" si="2810"/>
        <v>0</v>
      </c>
      <c r="R3743" s="5">
        <f t="shared" si="2783"/>
        <v>130147</v>
      </c>
      <c r="S3743" s="5">
        <v>15</v>
      </c>
      <c r="T3743" s="5">
        <v>0</v>
      </c>
      <c r="U3743">
        <f>[2]升级消耗!$O143</f>
        <v>274424</v>
      </c>
      <c r="V3743">
        <f t="shared" si="2757"/>
        <v>1.9</v>
      </c>
      <c r="AA3743" s="5">
        <f t="shared" si="2784"/>
        <v>1450</v>
      </c>
    </row>
    <row r="3744" spans="1:27">
      <c r="A3744" s="5">
        <f t="shared" si="2776"/>
        <v>1013141</v>
      </c>
      <c r="B3744" s="5">
        <f t="shared" si="2754"/>
        <v>1013</v>
      </c>
      <c r="C3744" s="5">
        <f>VLOOKUP(B3744,[1]role!$A:$J,10,1)</f>
        <v>57</v>
      </c>
      <c r="D3744" s="5">
        <f t="shared" si="2755"/>
        <v>141</v>
      </c>
      <c r="E3744" s="10" t="s">
        <v>242</v>
      </c>
      <c r="F3744" s="5">
        <f>[2]攻击!$Q146</f>
        <v>132777</v>
      </c>
      <c r="G3744" s="5">
        <f t="shared" si="2778"/>
        <v>794</v>
      </c>
      <c r="H3744" s="5">
        <v>0</v>
      </c>
      <c r="I3744" s="6">
        <f t="shared" si="2779"/>
        <v>1460</v>
      </c>
      <c r="J3744">
        <v>0</v>
      </c>
      <c r="K3744" s="11">
        <f t="shared" si="2780"/>
        <v>8</v>
      </c>
      <c r="L3744">
        <v>0</v>
      </c>
      <c r="M3744">
        <v>0</v>
      </c>
      <c r="N3744" s="7">
        <v>0</v>
      </c>
      <c r="O3744" s="7" t="str">
        <f t="shared" ref="O3744:Q3744" si="2811">O3644</f>
        <v>1-1,2-42</v>
      </c>
      <c r="P3744" s="5" t="str">
        <f t="shared" si="2782"/>
        <v>1-279973</v>
      </c>
      <c r="Q3744" s="7">
        <f t="shared" si="2811"/>
        <v>0</v>
      </c>
      <c r="R3744" s="5">
        <f t="shared" si="2783"/>
        <v>132777</v>
      </c>
      <c r="S3744" s="5">
        <v>15</v>
      </c>
      <c r="T3744" s="5">
        <v>0</v>
      </c>
      <c r="U3744">
        <f>[2]升级消耗!$O144</f>
        <v>279973</v>
      </c>
      <c r="V3744">
        <f t="shared" si="2757"/>
        <v>1.9</v>
      </c>
      <c r="AA3744" s="5">
        <f t="shared" si="2784"/>
        <v>1460</v>
      </c>
    </row>
    <row r="3745" spans="1:27">
      <c r="A3745" s="5">
        <f t="shared" si="2776"/>
        <v>1013142</v>
      </c>
      <c r="B3745" s="5">
        <f t="shared" si="2754"/>
        <v>1013</v>
      </c>
      <c r="C3745" s="5">
        <f>VLOOKUP(B3745,[1]role!$A:$J,10,1)</f>
        <v>57</v>
      </c>
      <c r="D3745" s="5">
        <f t="shared" si="2755"/>
        <v>142</v>
      </c>
      <c r="E3745" s="10" t="s">
        <v>242</v>
      </c>
      <c r="F3745" s="5">
        <f>[2]攻击!$Q147</f>
        <v>135417</v>
      </c>
      <c r="G3745" s="5">
        <f t="shared" si="2778"/>
        <v>799</v>
      </c>
      <c r="H3745" s="5">
        <v>0</v>
      </c>
      <c r="I3745" s="6">
        <f t="shared" si="2779"/>
        <v>1470</v>
      </c>
      <c r="J3745">
        <v>0</v>
      </c>
      <c r="K3745" s="11">
        <f t="shared" si="2780"/>
        <v>8</v>
      </c>
      <c r="L3745">
        <v>0</v>
      </c>
      <c r="M3745">
        <v>0</v>
      </c>
      <c r="N3745" s="7">
        <v>0</v>
      </c>
      <c r="O3745" s="7" t="str">
        <f t="shared" ref="O3745:Q3745" si="2812">O3645</f>
        <v>1-1,2-43</v>
      </c>
      <c r="P3745" s="5" t="str">
        <f t="shared" si="2782"/>
        <v>1-285534</v>
      </c>
      <c r="Q3745" s="7">
        <f t="shared" si="2812"/>
        <v>0</v>
      </c>
      <c r="R3745" s="5">
        <f t="shared" si="2783"/>
        <v>135417</v>
      </c>
      <c r="S3745" s="5">
        <v>15</v>
      </c>
      <c r="T3745" s="5">
        <v>0</v>
      </c>
      <c r="U3745">
        <f>[2]升级消耗!$O145</f>
        <v>285534</v>
      </c>
      <c r="V3745">
        <f t="shared" si="2757"/>
        <v>1.9</v>
      </c>
      <c r="AA3745" s="5">
        <f t="shared" si="2784"/>
        <v>1470</v>
      </c>
    </row>
    <row r="3746" spans="1:27">
      <c r="A3746" s="5">
        <f t="shared" si="2776"/>
        <v>1013143</v>
      </c>
      <c r="B3746" s="5">
        <f t="shared" si="2754"/>
        <v>1013</v>
      </c>
      <c r="C3746" s="5">
        <f>VLOOKUP(B3746,[1]role!$A:$J,10,1)</f>
        <v>57</v>
      </c>
      <c r="D3746" s="5">
        <f t="shared" si="2755"/>
        <v>143</v>
      </c>
      <c r="E3746" s="10" t="s">
        <v>242</v>
      </c>
      <c r="F3746" s="5">
        <f>[2]攻击!$Q148</f>
        <v>138057</v>
      </c>
      <c r="G3746" s="5">
        <f t="shared" si="2778"/>
        <v>804</v>
      </c>
      <c r="H3746" s="5">
        <v>0</v>
      </c>
      <c r="I3746" s="6">
        <f t="shared" si="2779"/>
        <v>1480</v>
      </c>
      <c r="J3746">
        <v>0</v>
      </c>
      <c r="K3746" s="11">
        <f t="shared" si="2780"/>
        <v>8</v>
      </c>
      <c r="L3746">
        <v>0</v>
      </c>
      <c r="M3746">
        <v>0</v>
      </c>
      <c r="N3746" s="7">
        <v>0</v>
      </c>
      <c r="O3746" s="7" t="str">
        <f t="shared" ref="O3746:Q3746" si="2813">O3646</f>
        <v>1-1,2-44</v>
      </c>
      <c r="P3746" s="5" t="str">
        <f t="shared" si="2782"/>
        <v>1-291110</v>
      </c>
      <c r="Q3746" s="7">
        <f t="shared" si="2813"/>
        <v>0</v>
      </c>
      <c r="R3746" s="5">
        <f t="shared" si="2783"/>
        <v>138057</v>
      </c>
      <c r="S3746" s="5">
        <v>15</v>
      </c>
      <c r="T3746" s="5">
        <v>0</v>
      </c>
      <c r="U3746">
        <f>[2]升级消耗!$O146</f>
        <v>291110</v>
      </c>
      <c r="V3746">
        <f t="shared" si="2757"/>
        <v>1.9</v>
      </c>
      <c r="AA3746" s="5">
        <f t="shared" si="2784"/>
        <v>1480</v>
      </c>
    </row>
    <row r="3747" spans="1:27">
      <c r="A3747" s="5">
        <f t="shared" si="2776"/>
        <v>1013144</v>
      </c>
      <c r="B3747" s="5">
        <f t="shared" si="2754"/>
        <v>1013</v>
      </c>
      <c r="C3747" s="5">
        <f>VLOOKUP(B3747,[1]role!$A:$J,10,1)</f>
        <v>57</v>
      </c>
      <c r="D3747" s="5">
        <f t="shared" si="2755"/>
        <v>144</v>
      </c>
      <c r="E3747" s="10" t="s">
        <v>242</v>
      </c>
      <c r="F3747" s="5">
        <f>[2]攻击!$Q149</f>
        <v>140707</v>
      </c>
      <c r="G3747" s="5">
        <f t="shared" si="2778"/>
        <v>810</v>
      </c>
      <c r="H3747" s="5">
        <v>0</v>
      </c>
      <c r="I3747" s="6">
        <f t="shared" si="2779"/>
        <v>1490</v>
      </c>
      <c r="J3747">
        <v>0</v>
      </c>
      <c r="K3747" s="11">
        <f t="shared" si="2780"/>
        <v>8</v>
      </c>
      <c r="L3747">
        <v>0</v>
      </c>
      <c r="M3747">
        <v>0</v>
      </c>
      <c r="N3747" s="7">
        <v>0</v>
      </c>
      <c r="O3747" s="7" t="str">
        <f t="shared" ref="O3747:Q3747" si="2814">O3647</f>
        <v>1-1,2-45</v>
      </c>
      <c r="P3747" s="5" t="str">
        <f t="shared" si="2782"/>
        <v>1-296700</v>
      </c>
      <c r="Q3747" s="7">
        <f t="shared" si="2814"/>
        <v>0</v>
      </c>
      <c r="R3747" s="5">
        <f t="shared" si="2783"/>
        <v>140707</v>
      </c>
      <c r="S3747" s="5">
        <v>15</v>
      </c>
      <c r="T3747" s="5">
        <v>0</v>
      </c>
      <c r="U3747">
        <f>[2]升级消耗!$O147</f>
        <v>296700</v>
      </c>
      <c r="V3747">
        <f t="shared" si="2757"/>
        <v>1.9</v>
      </c>
      <c r="AA3747" s="5">
        <f t="shared" si="2784"/>
        <v>1490</v>
      </c>
    </row>
    <row r="3748" spans="1:27">
      <c r="A3748" s="5">
        <f t="shared" si="2776"/>
        <v>1013145</v>
      </c>
      <c r="B3748" s="5">
        <f t="shared" si="2754"/>
        <v>1013</v>
      </c>
      <c r="C3748" s="5">
        <f>VLOOKUP(B3748,[1]role!$A:$J,10,1)</f>
        <v>57</v>
      </c>
      <c r="D3748" s="5">
        <f t="shared" si="2755"/>
        <v>145</v>
      </c>
      <c r="E3748" s="10" t="s">
        <v>242</v>
      </c>
      <c r="F3748" s="5">
        <f>[2]攻击!$Q150</f>
        <v>143356</v>
      </c>
      <c r="G3748" s="5">
        <f t="shared" si="2778"/>
        <v>815</v>
      </c>
      <c r="H3748" s="5">
        <v>0</v>
      </c>
      <c r="I3748" s="6">
        <f t="shared" si="2779"/>
        <v>1500</v>
      </c>
      <c r="J3748">
        <v>0</v>
      </c>
      <c r="K3748" s="11">
        <f t="shared" si="2780"/>
        <v>8</v>
      </c>
      <c r="L3748">
        <v>0</v>
      </c>
      <c r="M3748">
        <v>0</v>
      </c>
      <c r="N3748" s="7">
        <v>0</v>
      </c>
      <c r="O3748" s="7" t="str">
        <f t="shared" ref="O3748:Q3748" si="2815">O3648</f>
        <v>1-1,2-46</v>
      </c>
      <c r="P3748" s="5" t="str">
        <f t="shared" si="2782"/>
        <v>1-302274</v>
      </c>
      <c r="Q3748" s="7">
        <f t="shared" si="2815"/>
        <v>0</v>
      </c>
      <c r="R3748" s="5">
        <f t="shared" si="2783"/>
        <v>143356</v>
      </c>
      <c r="S3748" s="5">
        <v>15</v>
      </c>
      <c r="T3748" s="5">
        <v>0</v>
      </c>
      <c r="U3748">
        <f>[2]升级消耗!$O148</f>
        <v>302274</v>
      </c>
      <c r="V3748">
        <f t="shared" si="2757"/>
        <v>1.9</v>
      </c>
      <c r="AA3748" s="5">
        <f t="shared" si="2784"/>
        <v>1500</v>
      </c>
    </row>
    <row r="3749" spans="1:27">
      <c r="A3749" s="5">
        <f t="shared" si="2776"/>
        <v>1013146</v>
      </c>
      <c r="B3749" s="5">
        <f t="shared" si="2754"/>
        <v>1013</v>
      </c>
      <c r="C3749" s="5">
        <f>VLOOKUP(B3749,[1]role!$A:$J,10,1)</f>
        <v>57</v>
      </c>
      <c r="D3749" s="5">
        <f t="shared" si="2755"/>
        <v>146</v>
      </c>
      <c r="E3749" s="10" t="s">
        <v>242</v>
      </c>
      <c r="F3749" s="5">
        <f>[2]攻击!$Q151</f>
        <v>146016</v>
      </c>
      <c r="G3749" s="5">
        <f t="shared" si="2778"/>
        <v>820</v>
      </c>
      <c r="H3749" s="5">
        <v>0</v>
      </c>
      <c r="I3749" s="6">
        <f t="shared" si="2779"/>
        <v>1510</v>
      </c>
      <c r="J3749">
        <v>0</v>
      </c>
      <c r="K3749" s="11">
        <f t="shared" si="2780"/>
        <v>8</v>
      </c>
      <c r="L3749">
        <v>0</v>
      </c>
      <c r="M3749">
        <v>0</v>
      </c>
      <c r="N3749" s="7">
        <v>0</v>
      </c>
      <c r="O3749" s="7" t="str">
        <f t="shared" ref="O3749:Q3749" si="2816">O3649</f>
        <v>1-1,2-47</v>
      </c>
      <c r="P3749" s="5" t="str">
        <f t="shared" si="2782"/>
        <v>1-307877</v>
      </c>
      <c r="Q3749" s="7">
        <f t="shared" si="2816"/>
        <v>0</v>
      </c>
      <c r="R3749" s="5">
        <f t="shared" si="2783"/>
        <v>146016</v>
      </c>
      <c r="S3749" s="5">
        <v>15</v>
      </c>
      <c r="T3749" s="5">
        <v>0</v>
      </c>
      <c r="U3749">
        <f>[2]升级消耗!$O149</f>
        <v>307877</v>
      </c>
      <c r="V3749">
        <f t="shared" si="2757"/>
        <v>1.9</v>
      </c>
      <c r="AA3749" s="5">
        <f t="shared" si="2784"/>
        <v>1510</v>
      </c>
    </row>
    <row r="3750" spans="1:27">
      <c r="A3750" s="5">
        <f t="shared" si="2776"/>
        <v>1013147</v>
      </c>
      <c r="B3750" s="5">
        <f t="shared" si="2754"/>
        <v>1013</v>
      </c>
      <c r="C3750" s="5">
        <f>VLOOKUP(B3750,[1]role!$A:$J,10,1)</f>
        <v>57</v>
      </c>
      <c r="D3750" s="5">
        <f t="shared" si="2755"/>
        <v>147</v>
      </c>
      <c r="E3750" s="10" t="s">
        <v>242</v>
      </c>
      <c r="F3750" s="5">
        <f>[2]攻击!$Q152</f>
        <v>148675</v>
      </c>
      <c r="G3750" s="5">
        <f t="shared" si="2778"/>
        <v>825</v>
      </c>
      <c r="H3750" s="5">
        <v>0</v>
      </c>
      <c r="I3750" s="6">
        <f t="shared" si="2779"/>
        <v>1520</v>
      </c>
      <c r="J3750">
        <v>0</v>
      </c>
      <c r="K3750" s="11">
        <f t="shared" si="2780"/>
        <v>8</v>
      </c>
      <c r="L3750">
        <v>0</v>
      </c>
      <c r="M3750">
        <v>0</v>
      </c>
      <c r="N3750" s="7">
        <v>0</v>
      </c>
      <c r="O3750" s="7" t="str">
        <f t="shared" ref="O3750:Q3750" si="2817">O3650</f>
        <v>1-1,2-48</v>
      </c>
      <c r="P3750" s="5" t="str">
        <f t="shared" si="2782"/>
        <v>1-313507</v>
      </c>
      <c r="Q3750" s="7">
        <f t="shared" si="2817"/>
        <v>0</v>
      </c>
      <c r="R3750" s="5">
        <f t="shared" si="2783"/>
        <v>148675</v>
      </c>
      <c r="S3750" s="5">
        <v>15</v>
      </c>
      <c r="T3750" s="5">
        <v>0</v>
      </c>
      <c r="U3750">
        <f>[2]升级消耗!$O150</f>
        <v>313507</v>
      </c>
      <c r="V3750">
        <f t="shared" si="2757"/>
        <v>1.9</v>
      </c>
      <c r="AA3750" s="5">
        <f t="shared" si="2784"/>
        <v>1520</v>
      </c>
    </row>
    <row r="3751" spans="1:27">
      <c r="A3751" s="5">
        <f t="shared" si="2776"/>
        <v>1013148</v>
      </c>
      <c r="B3751" s="5">
        <f t="shared" si="2754"/>
        <v>1013</v>
      </c>
      <c r="C3751" s="5">
        <f>VLOOKUP(B3751,[1]role!$A:$J,10,1)</f>
        <v>57</v>
      </c>
      <c r="D3751" s="5">
        <f t="shared" si="2755"/>
        <v>148</v>
      </c>
      <c r="E3751" s="10" t="s">
        <v>242</v>
      </c>
      <c r="F3751" s="5">
        <f>[2]攻击!$Q153</f>
        <v>151344</v>
      </c>
      <c r="G3751" s="5">
        <f t="shared" si="2778"/>
        <v>831</v>
      </c>
      <c r="H3751" s="5">
        <v>0</v>
      </c>
      <c r="I3751" s="6">
        <f t="shared" si="2779"/>
        <v>1530</v>
      </c>
      <c r="J3751">
        <v>0</v>
      </c>
      <c r="K3751" s="11">
        <f t="shared" si="2780"/>
        <v>8</v>
      </c>
      <c r="L3751">
        <v>0</v>
      </c>
      <c r="M3751">
        <v>0</v>
      </c>
      <c r="N3751" s="7">
        <v>0</v>
      </c>
      <c r="O3751" s="7" t="str">
        <f t="shared" ref="O3751:Q3751" si="2818">O3651</f>
        <v>1-1,2-49</v>
      </c>
      <c r="P3751" s="5" t="str">
        <f t="shared" si="2782"/>
        <v>1-319123</v>
      </c>
      <c r="Q3751" s="7">
        <f t="shared" si="2818"/>
        <v>0</v>
      </c>
      <c r="R3751" s="5">
        <f t="shared" si="2783"/>
        <v>151344</v>
      </c>
      <c r="S3751" s="5">
        <v>15</v>
      </c>
      <c r="T3751" s="5">
        <v>0</v>
      </c>
      <c r="U3751">
        <f>[2]升级消耗!$O151</f>
        <v>319123</v>
      </c>
      <c r="V3751">
        <f t="shared" si="2757"/>
        <v>1.9</v>
      </c>
      <c r="AA3751" s="5">
        <f t="shared" si="2784"/>
        <v>1530</v>
      </c>
    </row>
    <row r="3752" spans="1:27">
      <c r="A3752" s="5">
        <f t="shared" si="2776"/>
        <v>1013149</v>
      </c>
      <c r="B3752" s="5">
        <f t="shared" si="2754"/>
        <v>1013</v>
      </c>
      <c r="C3752" s="5">
        <f>VLOOKUP(B3752,[1]role!$A:$J,10,1)</f>
        <v>57</v>
      </c>
      <c r="D3752" s="5">
        <f t="shared" si="2755"/>
        <v>149</v>
      </c>
      <c r="E3752" s="10" t="s">
        <v>242</v>
      </c>
      <c r="F3752" s="5">
        <f>[2]攻击!$Q154</f>
        <v>154012</v>
      </c>
      <c r="G3752" s="5">
        <f t="shared" si="2778"/>
        <v>836</v>
      </c>
      <c r="H3752" s="5">
        <v>0</v>
      </c>
      <c r="I3752" s="6">
        <f t="shared" si="2779"/>
        <v>1540</v>
      </c>
      <c r="J3752">
        <v>0</v>
      </c>
      <c r="K3752" s="11">
        <f t="shared" si="2780"/>
        <v>8</v>
      </c>
      <c r="L3752">
        <v>0</v>
      </c>
      <c r="M3752">
        <v>0</v>
      </c>
      <c r="N3752" s="7">
        <v>0</v>
      </c>
      <c r="O3752" s="7" t="str">
        <f t="shared" ref="O3752:Q3752" si="2819">O3652</f>
        <v>1-1,2-50</v>
      </c>
      <c r="P3752" s="5" t="str">
        <f t="shared" si="2782"/>
        <v>1-324753</v>
      </c>
      <c r="Q3752" s="7">
        <f t="shared" si="2819"/>
        <v>0</v>
      </c>
      <c r="R3752" s="5">
        <f t="shared" si="2783"/>
        <v>154012</v>
      </c>
      <c r="S3752" s="5">
        <v>15</v>
      </c>
      <c r="T3752" s="5">
        <v>0</v>
      </c>
      <c r="U3752">
        <f>[2]升级消耗!$O152</f>
        <v>324753</v>
      </c>
      <c r="V3752">
        <f t="shared" si="2757"/>
        <v>1.9</v>
      </c>
      <c r="AA3752" s="5">
        <f t="shared" si="2784"/>
        <v>1540</v>
      </c>
    </row>
    <row r="3753" spans="1:27">
      <c r="A3753" s="5">
        <f t="shared" si="2776"/>
        <v>1013150</v>
      </c>
      <c r="B3753" s="5">
        <f t="shared" si="2754"/>
        <v>1013</v>
      </c>
      <c r="C3753" s="5">
        <f>VLOOKUP(B3753,[1]role!$A:$J,10,1)</f>
        <v>57</v>
      </c>
      <c r="D3753" s="5">
        <f t="shared" si="2755"/>
        <v>150</v>
      </c>
      <c r="E3753" s="10" t="s">
        <v>242</v>
      </c>
      <c r="F3753" s="5">
        <f>[2]攻击!$Q155</f>
        <v>156691</v>
      </c>
      <c r="G3753" s="5">
        <f t="shared" si="2778"/>
        <v>841</v>
      </c>
      <c r="H3753" s="5">
        <v>0</v>
      </c>
      <c r="I3753" s="6">
        <f t="shared" si="2779"/>
        <v>1550</v>
      </c>
      <c r="J3753">
        <v>0</v>
      </c>
      <c r="K3753" s="11">
        <f t="shared" si="2780"/>
        <v>8</v>
      </c>
      <c r="L3753">
        <v>0</v>
      </c>
      <c r="M3753">
        <v>0</v>
      </c>
      <c r="N3753" s="7">
        <v>0</v>
      </c>
      <c r="O3753" s="7" t="str">
        <f t="shared" ref="O3753:Q3753" si="2820">O3653</f>
        <v>1-1,2-51</v>
      </c>
      <c r="P3753" s="5" t="str">
        <f t="shared" si="2782"/>
        <v>1-330398</v>
      </c>
      <c r="Q3753" s="7">
        <f t="shared" si="2820"/>
        <v>0</v>
      </c>
      <c r="R3753" s="5">
        <f t="shared" si="2783"/>
        <v>156691</v>
      </c>
      <c r="S3753" s="5">
        <v>15</v>
      </c>
      <c r="T3753" s="5">
        <v>0</v>
      </c>
      <c r="U3753">
        <f>[2]升级消耗!$O153</f>
        <v>330398</v>
      </c>
      <c r="V3753">
        <f t="shared" si="2757"/>
        <v>1.9</v>
      </c>
      <c r="AA3753" s="5">
        <f t="shared" si="2784"/>
        <v>1550</v>
      </c>
    </row>
    <row r="3754" spans="1:27">
      <c r="A3754" s="5">
        <f t="shared" si="2776"/>
        <v>1013151</v>
      </c>
      <c r="B3754" s="5">
        <f t="shared" si="2754"/>
        <v>1013</v>
      </c>
      <c r="C3754" s="5">
        <f>VLOOKUP(B3754,[1]role!$A:$J,10,1)</f>
        <v>57</v>
      </c>
      <c r="D3754" s="5">
        <f t="shared" si="2755"/>
        <v>151</v>
      </c>
      <c r="E3754" s="10" t="s">
        <v>242</v>
      </c>
      <c r="F3754" s="5">
        <f>[2]攻击!$Q156</f>
        <v>160704</v>
      </c>
      <c r="G3754" s="5">
        <f t="shared" si="2778"/>
        <v>847</v>
      </c>
      <c r="H3754" s="5">
        <v>0</v>
      </c>
      <c r="I3754" s="6">
        <f t="shared" si="2779"/>
        <v>1560</v>
      </c>
      <c r="J3754">
        <v>0</v>
      </c>
      <c r="K3754" s="11">
        <f t="shared" si="2780"/>
        <v>8</v>
      </c>
      <c r="L3754">
        <v>0</v>
      </c>
      <c r="M3754">
        <v>0</v>
      </c>
      <c r="N3754" s="7">
        <v>0</v>
      </c>
      <c r="O3754" s="7" t="str">
        <f t="shared" ref="O3754:Q3754" si="2821">O3654</f>
        <v>1-1,2-52</v>
      </c>
      <c r="P3754" s="5" t="str">
        <f t="shared" si="2782"/>
        <v>1-338862</v>
      </c>
      <c r="Q3754" s="7">
        <f t="shared" si="2821"/>
        <v>0</v>
      </c>
      <c r="R3754" s="5">
        <f t="shared" si="2783"/>
        <v>160704</v>
      </c>
      <c r="S3754" s="5">
        <v>15</v>
      </c>
      <c r="T3754" s="5">
        <v>0</v>
      </c>
      <c r="U3754">
        <f>[2]升级消耗!$O154</f>
        <v>338862</v>
      </c>
      <c r="V3754">
        <f t="shared" si="2757"/>
        <v>1.9</v>
      </c>
      <c r="AA3754" s="5">
        <f t="shared" si="2784"/>
        <v>1560</v>
      </c>
    </row>
    <row r="3755" spans="1:27">
      <c r="A3755" s="5">
        <f t="shared" si="2776"/>
        <v>1013152</v>
      </c>
      <c r="B3755" s="5">
        <f t="shared" si="2754"/>
        <v>1013</v>
      </c>
      <c r="C3755" s="5">
        <f>VLOOKUP(B3755,[1]role!$A:$J,10,1)</f>
        <v>57</v>
      </c>
      <c r="D3755" s="5">
        <f t="shared" si="2755"/>
        <v>152</v>
      </c>
      <c r="E3755" s="10" t="s">
        <v>242</v>
      </c>
      <c r="F3755" s="5">
        <f>[2]攻击!$Q157</f>
        <v>164716</v>
      </c>
      <c r="G3755" s="5">
        <f t="shared" si="2778"/>
        <v>852</v>
      </c>
      <c r="H3755" s="5">
        <v>0</v>
      </c>
      <c r="I3755" s="6">
        <f t="shared" si="2779"/>
        <v>1570</v>
      </c>
      <c r="J3755">
        <v>0</v>
      </c>
      <c r="K3755" s="11">
        <f t="shared" si="2780"/>
        <v>8</v>
      </c>
      <c r="L3755">
        <v>0</v>
      </c>
      <c r="M3755">
        <v>0</v>
      </c>
      <c r="N3755" s="7">
        <v>0</v>
      </c>
      <c r="O3755" s="7" t="str">
        <f t="shared" ref="O3755:Q3755" si="2822">O3655</f>
        <v>1-1,2-53</v>
      </c>
      <c r="P3755" s="5" t="str">
        <f t="shared" si="2782"/>
        <v>1-347329</v>
      </c>
      <c r="Q3755" s="7">
        <f t="shared" si="2822"/>
        <v>0</v>
      </c>
      <c r="R3755" s="5">
        <f t="shared" si="2783"/>
        <v>164716</v>
      </c>
      <c r="S3755" s="5">
        <v>15</v>
      </c>
      <c r="T3755" s="5">
        <v>0</v>
      </c>
      <c r="U3755">
        <f>[2]升级消耗!$O155</f>
        <v>347329</v>
      </c>
      <c r="V3755">
        <f t="shared" si="2757"/>
        <v>1.9</v>
      </c>
      <c r="AA3755" s="5">
        <f t="shared" si="2784"/>
        <v>1570</v>
      </c>
    </row>
    <row r="3756" spans="1:27">
      <c r="A3756" s="5">
        <f t="shared" si="2776"/>
        <v>1013153</v>
      </c>
      <c r="B3756" s="5">
        <f t="shared" si="2754"/>
        <v>1013</v>
      </c>
      <c r="C3756" s="5">
        <f>VLOOKUP(B3756,[1]role!$A:$J,10,1)</f>
        <v>57</v>
      </c>
      <c r="D3756" s="5">
        <f t="shared" si="2755"/>
        <v>153</v>
      </c>
      <c r="E3756" s="10" t="s">
        <v>242</v>
      </c>
      <c r="F3756" s="5">
        <f>[2]攻击!$Q158</f>
        <v>168739</v>
      </c>
      <c r="G3756" s="5">
        <f t="shared" si="2778"/>
        <v>857</v>
      </c>
      <c r="H3756" s="5">
        <v>0</v>
      </c>
      <c r="I3756" s="6">
        <f t="shared" si="2779"/>
        <v>1580</v>
      </c>
      <c r="J3756">
        <v>0</v>
      </c>
      <c r="K3756" s="11">
        <f t="shared" si="2780"/>
        <v>8</v>
      </c>
      <c r="L3756">
        <v>0</v>
      </c>
      <c r="M3756">
        <v>0</v>
      </c>
      <c r="N3756" s="7">
        <v>0</v>
      </c>
      <c r="O3756" s="7" t="str">
        <f t="shared" ref="O3756:Q3756" si="2823">O3656</f>
        <v>1-1,2-54</v>
      </c>
      <c r="P3756" s="5" t="str">
        <f t="shared" si="2782"/>
        <v>1-355807</v>
      </c>
      <c r="Q3756" s="7">
        <f t="shared" si="2823"/>
        <v>0</v>
      </c>
      <c r="R3756" s="5">
        <f t="shared" si="2783"/>
        <v>168739</v>
      </c>
      <c r="S3756" s="5">
        <v>15</v>
      </c>
      <c r="T3756" s="5">
        <v>0</v>
      </c>
      <c r="U3756">
        <f>[2]升级消耗!$O156</f>
        <v>355807</v>
      </c>
      <c r="V3756">
        <f t="shared" si="2757"/>
        <v>1.9</v>
      </c>
      <c r="AA3756" s="5">
        <f t="shared" si="2784"/>
        <v>1580</v>
      </c>
    </row>
    <row r="3757" spans="1:27">
      <c r="A3757" s="5">
        <f t="shared" si="2776"/>
        <v>1013154</v>
      </c>
      <c r="B3757" s="5">
        <f t="shared" si="2754"/>
        <v>1013</v>
      </c>
      <c r="C3757" s="5">
        <f>VLOOKUP(B3757,[1]role!$A:$J,10,1)</f>
        <v>57</v>
      </c>
      <c r="D3757" s="5">
        <f t="shared" si="2755"/>
        <v>154</v>
      </c>
      <c r="E3757" s="10" t="s">
        <v>242</v>
      </c>
      <c r="F3757" s="5">
        <f>[2]攻击!$Q159</f>
        <v>172761</v>
      </c>
      <c r="G3757" s="5">
        <f t="shared" si="2778"/>
        <v>862</v>
      </c>
      <c r="H3757" s="5">
        <v>0</v>
      </c>
      <c r="I3757" s="6">
        <f t="shared" si="2779"/>
        <v>1590</v>
      </c>
      <c r="J3757">
        <v>0</v>
      </c>
      <c r="K3757" s="11">
        <f t="shared" si="2780"/>
        <v>8</v>
      </c>
      <c r="L3757">
        <v>0</v>
      </c>
      <c r="M3757">
        <v>0</v>
      </c>
      <c r="N3757" s="7">
        <v>0</v>
      </c>
      <c r="O3757" s="7" t="str">
        <f t="shared" ref="O3757:Q3757" si="2824">O3657</f>
        <v>1-1,2-55</v>
      </c>
      <c r="P3757" s="5" t="str">
        <f t="shared" si="2782"/>
        <v>1-364300</v>
      </c>
      <c r="Q3757" s="7">
        <f t="shared" si="2824"/>
        <v>0</v>
      </c>
      <c r="R3757" s="5">
        <f t="shared" si="2783"/>
        <v>172761</v>
      </c>
      <c r="S3757" s="5">
        <v>15</v>
      </c>
      <c r="T3757" s="5">
        <v>0</v>
      </c>
      <c r="U3757">
        <f>[2]升级消耗!$O157</f>
        <v>364300</v>
      </c>
      <c r="V3757">
        <f t="shared" si="2757"/>
        <v>1.9</v>
      </c>
      <c r="AA3757" s="5">
        <f t="shared" si="2784"/>
        <v>1590</v>
      </c>
    </row>
    <row r="3758" spans="1:27">
      <c r="A3758" s="5">
        <f t="shared" si="2776"/>
        <v>1013155</v>
      </c>
      <c r="B3758" s="5">
        <f t="shared" si="2754"/>
        <v>1013</v>
      </c>
      <c r="C3758" s="5">
        <f>VLOOKUP(B3758,[1]role!$A:$J,10,1)</f>
        <v>57</v>
      </c>
      <c r="D3758" s="5">
        <f t="shared" si="2755"/>
        <v>155</v>
      </c>
      <c r="E3758" s="10" t="s">
        <v>242</v>
      </c>
      <c r="F3758" s="5">
        <f>[2]攻击!$Q160</f>
        <v>176793</v>
      </c>
      <c r="G3758" s="5">
        <f t="shared" si="2778"/>
        <v>868</v>
      </c>
      <c r="H3758" s="5">
        <v>0</v>
      </c>
      <c r="I3758" s="6">
        <f t="shared" si="2779"/>
        <v>1600</v>
      </c>
      <c r="J3758">
        <v>0</v>
      </c>
      <c r="K3758" s="11">
        <f t="shared" si="2780"/>
        <v>8</v>
      </c>
      <c r="L3758">
        <v>0</v>
      </c>
      <c r="M3758">
        <v>0</v>
      </c>
      <c r="N3758" s="7">
        <v>0</v>
      </c>
      <c r="O3758" s="7" t="str">
        <f t="shared" ref="O3758:Q3758" si="2825">O3658</f>
        <v>1-1,2-56</v>
      </c>
      <c r="P3758" s="5" t="str">
        <f t="shared" si="2782"/>
        <v>1-372780</v>
      </c>
      <c r="Q3758" s="7">
        <f t="shared" si="2825"/>
        <v>0</v>
      </c>
      <c r="R3758" s="5">
        <f t="shared" si="2783"/>
        <v>176793</v>
      </c>
      <c r="S3758" s="5">
        <v>15</v>
      </c>
      <c r="T3758" s="5">
        <v>0</v>
      </c>
      <c r="U3758">
        <f>[2]升级消耗!$O158</f>
        <v>372780</v>
      </c>
      <c r="V3758">
        <f t="shared" si="2757"/>
        <v>1.9</v>
      </c>
      <c r="AA3758" s="5">
        <f t="shared" si="2784"/>
        <v>1600</v>
      </c>
    </row>
    <row r="3759" spans="1:27">
      <c r="A3759" s="5">
        <f t="shared" si="2776"/>
        <v>1013156</v>
      </c>
      <c r="B3759" s="5">
        <f t="shared" si="2754"/>
        <v>1013</v>
      </c>
      <c r="C3759" s="5">
        <f>VLOOKUP(B3759,[1]role!$A:$J,10,1)</f>
        <v>57</v>
      </c>
      <c r="D3759" s="5">
        <f t="shared" si="2755"/>
        <v>156</v>
      </c>
      <c r="E3759" s="10" t="s">
        <v>242</v>
      </c>
      <c r="F3759" s="5">
        <f>[2]攻击!$Q161</f>
        <v>180825</v>
      </c>
      <c r="G3759" s="5">
        <f t="shared" si="2778"/>
        <v>873</v>
      </c>
      <c r="H3759" s="5">
        <v>0</v>
      </c>
      <c r="I3759" s="6">
        <f t="shared" si="2779"/>
        <v>1610</v>
      </c>
      <c r="J3759">
        <v>0</v>
      </c>
      <c r="K3759" s="11">
        <f t="shared" si="2780"/>
        <v>8</v>
      </c>
      <c r="L3759">
        <v>0</v>
      </c>
      <c r="M3759">
        <v>0</v>
      </c>
      <c r="N3759" s="7">
        <v>0</v>
      </c>
      <c r="O3759" s="7" t="str">
        <f t="shared" ref="O3759:Q3759" si="2826">O3659</f>
        <v>1-1,2-57</v>
      </c>
      <c r="P3759" s="5" t="str">
        <f t="shared" si="2782"/>
        <v>1-381285</v>
      </c>
      <c r="Q3759" s="7">
        <f t="shared" si="2826"/>
        <v>0</v>
      </c>
      <c r="R3759" s="5">
        <f t="shared" si="2783"/>
        <v>180825</v>
      </c>
      <c r="S3759" s="5">
        <v>15</v>
      </c>
      <c r="T3759" s="5">
        <v>0</v>
      </c>
      <c r="U3759">
        <f>[2]升级消耗!$O159</f>
        <v>381285</v>
      </c>
      <c r="V3759">
        <f t="shared" si="2757"/>
        <v>1.9</v>
      </c>
      <c r="AA3759" s="5">
        <f t="shared" si="2784"/>
        <v>1610</v>
      </c>
    </row>
    <row r="3760" spans="1:27">
      <c r="A3760" s="5">
        <f t="shared" si="2776"/>
        <v>1013157</v>
      </c>
      <c r="B3760" s="5">
        <f t="shared" si="2754"/>
        <v>1013</v>
      </c>
      <c r="C3760" s="5">
        <f>VLOOKUP(B3760,[1]role!$A:$J,10,1)</f>
        <v>57</v>
      </c>
      <c r="D3760" s="5">
        <f t="shared" si="2755"/>
        <v>157</v>
      </c>
      <c r="E3760" s="10" t="s">
        <v>242</v>
      </c>
      <c r="F3760" s="5">
        <f>[2]攻击!$Q162</f>
        <v>184867</v>
      </c>
      <c r="G3760" s="5">
        <f t="shared" si="2778"/>
        <v>878</v>
      </c>
      <c r="H3760" s="5">
        <v>0</v>
      </c>
      <c r="I3760" s="6">
        <f t="shared" si="2779"/>
        <v>1620</v>
      </c>
      <c r="J3760">
        <v>0</v>
      </c>
      <c r="K3760" s="11">
        <f t="shared" si="2780"/>
        <v>8</v>
      </c>
      <c r="L3760">
        <v>0</v>
      </c>
      <c r="M3760">
        <v>0</v>
      </c>
      <c r="N3760" s="7">
        <v>0</v>
      </c>
      <c r="O3760" s="7" t="str">
        <f t="shared" ref="O3760:Q3760" si="2827">O3660</f>
        <v>1-1,2-58</v>
      </c>
      <c r="P3760" s="5" t="str">
        <f t="shared" si="2782"/>
        <v>1-389820</v>
      </c>
      <c r="Q3760" s="7">
        <f t="shared" si="2827"/>
        <v>0</v>
      </c>
      <c r="R3760" s="5">
        <f t="shared" si="2783"/>
        <v>184867</v>
      </c>
      <c r="S3760" s="5">
        <v>15</v>
      </c>
      <c r="T3760" s="5">
        <v>0</v>
      </c>
      <c r="U3760">
        <f>[2]升级消耗!$O160</f>
        <v>389820</v>
      </c>
      <c r="V3760">
        <f t="shared" si="2757"/>
        <v>1.9</v>
      </c>
      <c r="AA3760" s="5">
        <f t="shared" si="2784"/>
        <v>1620</v>
      </c>
    </row>
    <row r="3761" spans="1:27">
      <c r="A3761" s="5">
        <f t="shared" si="2776"/>
        <v>1013158</v>
      </c>
      <c r="B3761" s="5">
        <f t="shared" ref="B3761:B3824" si="2828">B3461+1</f>
        <v>1013</v>
      </c>
      <c r="C3761" s="5">
        <f>VLOOKUP(B3761,[1]role!$A:$J,10,1)</f>
        <v>57</v>
      </c>
      <c r="D3761" s="5">
        <f t="shared" ref="D3761:D3824" si="2829">D3461</f>
        <v>158</v>
      </c>
      <c r="E3761" s="10" t="s">
        <v>242</v>
      </c>
      <c r="F3761" s="5">
        <f>[2]攻击!$Q163</f>
        <v>188908</v>
      </c>
      <c r="G3761" s="5">
        <f t="shared" si="2778"/>
        <v>883</v>
      </c>
      <c r="H3761" s="5">
        <v>0</v>
      </c>
      <c r="I3761" s="6">
        <f t="shared" si="2779"/>
        <v>1630</v>
      </c>
      <c r="J3761">
        <v>0</v>
      </c>
      <c r="K3761" s="11">
        <f t="shared" si="2780"/>
        <v>8</v>
      </c>
      <c r="L3761">
        <v>0</v>
      </c>
      <c r="M3761">
        <v>0</v>
      </c>
      <c r="N3761" s="7">
        <v>0</v>
      </c>
      <c r="O3761" s="7" t="str">
        <f t="shared" ref="O3761:Q3761" si="2830">O3661</f>
        <v>1-1,2-59</v>
      </c>
      <c r="P3761" s="5" t="str">
        <f t="shared" si="2782"/>
        <v>1-398340</v>
      </c>
      <c r="Q3761" s="7">
        <f t="shared" si="2830"/>
        <v>0</v>
      </c>
      <c r="R3761" s="5">
        <f t="shared" si="2783"/>
        <v>188908</v>
      </c>
      <c r="S3761" s="5">
        <v>15</v>
      </c>
      <c r="T3761" s="5">
        <v>0</v>
      </c>
      <c r="U3761">
        <f>[2]升级消耗!$O161</f>
        <v>398340</v>
      </c>
      <c r="V3761">
        <f t="shared" ref="V3761:V3824" si="2831">V3461-0.05</f>
        <v>1.9</v>
      </c>
      <c r="AA3761" s="5">
        <f t="shared" si="2784"/>
        <v>1630</v>
      </c>
    </row>
    <row r="3762" spans="1:27">
      <c r="A3762" s="5">
        <f t="shared" si="2776"/>
        <v>1013159</v>
      </c>
      <c r="B3762" s="5">
        <f t="shared" si="2828"/>
        <v>1013</v>
      </c>
      <c r="C3762" s="5">
        <f>VLOOKUP(B3762,[1]role!$A:$J,10,1)</f>
        <v>57</v>
      </c>
      <c r="D3762" s="5">
        <f t="shared" si="2829"/>
        <v>159</v>
      </c>
      <c r="E3762" s="10" t="s">
        <v>242</v>
      </c>
      <c r="F3762" s="5">
        <f>[2]攻击!$Q164</f>
        <v>192960</v>
      </c>
      <c r="G3762" s="5">
        <f t="shared" si="2778"/>
        <v>889</v>
      </c>
      <c r="H3762" s="5">
        <v>0</v>
      </c>
      <c r="I3762" s="6">
        <f t="shared" si="2779"/>
        <v>1640</v>
      </c>
      <c r="J3762">
        <v>0</v>
      </c>
      <c r="K3762" s="11">
        <f t="shared" si="2780"/>
        <v>8</v>
      </c>
      <c r="L3762">
        <v>0</v>
      </c>
      <c r="M3762">
        <v>0</v>
      </c>
      <c r="N3762" s="7">
        <v>0</v>
      </c>
      <c r="O3762" s="7" t="str">
        <f t="shared" ref="O3762:Q3762" si="2832">O3662</f>
        <v>1-1,2-60</v>
      </c>
      <c r="P3762" s="5" t="str">
        <f t="shared" si="2782"/>
        <v>1-406887</v>
      </c>
      <c r="Q3762" s="7">
        <f t="shared" si="2832"/>
        <v>0</v>
      </c>
      <c r="R3762" s="5">
        <f t="shared" si="2783"/>
        <v>192960</v>
      </c>
      <c r="S3762" s="5">
        <v>15</v>
      </c>
      <c r="T3762" s="5">
        <v>0</v>
      </c>
      <c r="U3762">
        <f>[2]升级消耗!$O162</f>
        <v>406887</v>
      </c>
      <c r="V3762">
        <f t="shared" si="2831"/>
        <v>1.9</v>
      </c>
      <c r="AA3762" s="5">
        <f t="shared" si="2784"/>
        <v>1640</v>
      </c>
    </row>
    <row r="3763" spans="1:27">
      <c r="A3763" s="5">
        <f t="shared" si="2776"/>
        <v>1013160</v>
      </c>
      <c r="B3763" s="5">
        <f t="shared" si="2828"/>
        <v>1013</v>
      </c>
      <c r="C3763" s="5">
        <f>VLOOKUP(B3763,[1]role!$A:$J,10,1)</f>
        <v>57</v>
      </c>
      <c r="D3763" s="5">
        <f t="shared" si="2829"/>
        <v>160</v>
      </c>
      <c r="E3763" s="10" t="s">
        <v>242</v>
      </c>
      <c r="F3763" s="5">
        <f>[2]攻击!$Q165</f>
        <v>197011</v>
      </c>
      <c r="G3763" s="5">
        <f t="shared" si="2778"/>
        <v>894</v>
      </c>
      <c r="H3763" s="5">
        <v>0</v>
      </c>
      <c r="I3763" s="6">
        <f t="shared" si="2779"/>
        <v>1650</v>
      </c>
      <c r="J3763">
        <v>0</v>
      </c>
      <c r="K3763" s="11">
        <f t="shared" si="2780"/>
        <v>8</v>
      </c>
      <c r="L3763">
        <v>0</v>
      </c>
      <c r="M3763">
        <v>0</v>
      </c>
      <c r="N3763" s="7">
        <v>0</v>
      </c>
      <c r="O3763" s="7" t="str">
        <f t="shared" ref="O3763:Q3763" si="2833">O3663</f>
        <v>1-1,2-61</v>
      </c>
      <c r="P3763" s="5" t="str">
        <f t="shared" si="2782"/>
        <v>1-415420</v>
      </c>
      <c r="Q3763" s="7">
        <f t="shared" si="2833"/>
        <v>0</v>
      </c>
      <c r="R3763" s="5">
        <f t="shared" si="2783"/>
        <v>197011</v>
      </c>
      <c r="S3763" s="5">
        <v>15</v>
      </c>
      <c r="T3763" s="5">
        <v>0</v>
      </c>
      <c r="U3763">
        <f>[2]升级消耗!$O163</f>
        <v>415420</v>
      </c>
      <c r="V3763">
        <f t="shared" si="2831"/>
        <v>1.9</v>
      </c>
      <c r="AA3763" s="5">
        <f t="shared" si="2784"/>
        <v>1650</v>
      </c>
    </row>
    <row r="3764" spans="1:27">
      <c r="A3764" s="5">
        <f t="shared" si="2776"/>
        <v>1013161</v>
      </c>
      <c r="B3764" s="5">
        <f t="shared" si="2828"/>
        <v>1013</v>
      </c>
      <c r="C3764" s="5">
        <f>VLOOKUP(B3764,[1]role!$A:$J,10,1)</f>
        <v>57</v>
      </c>
      <c r="D3764" s="5">
        <f t="shared" si="2829"/>
        <v>161</v>
      </c>
      <c r="E3764" s="10" t="s">
        <v>242</v>
      </c>
      <c r="F3764" s="5">
        <f>[2]攻击!$Q166</f>
        <v>201072</v>
      </c>
      <c r="G3764" s="5">
        <f t="shared" si="2778"/>
        <v>899</v>
      </c>
      <c r="H3764" s="5">
        <v>0</v>
      </c>
      <c r="I3764" s="6">
        <f t="shared" si="2779"/>
        <v>1660</v>
      </c>
      <c r="J3764">
        <v>0</v>
      </c>
      <c r="K3764" s="11">
        <f t="shared" si="2780"/>
        <v>8</v>
      </c>
      <c r="L3764">
        <v>0</v>
      </c>
      <c r="M3764">
        <v>0</v>
      </c>
      <c r="N3764" s="7">
        <v>0</v>
      </c>
      <c r="O3764" s="7" t="str">
        <f t="shared" ref="O3764:Q3764" si="2834">O3664</f>
        <v>1-1,2-62</v>
      </c>
      <c r="P3764" s="5" t="str">
        <f t="shared" si="2782"/>
        <v>1-423980</v>
      </c>
      <c r="Q3764" s="7">
        <f t="shared" si="2834"/>
        <v>0</v>
      </c>
      <c r="R3764" s="5">
        <f t="shared" si="2783"/>
        <v>201072</v>
      </c>
      <c r="S3764" s="5">
        <v>15</v>
      </c>
      <c r="T3764" s="5">
        <v>0</v>
      </c>
      <c r="U3764">
        <f>[2]升级消耗!$O164</f>
        <v>423980</v>
      </c>
      <c r="V3764">
        <f t="shared" si="2831"/>
        <v>1.9</v>
      </c>
      <c r="AA3764" s="5">
        <f t="shared" si="2784"/>
        <v>1660</v>
      </c>
    </row>
    <row r="3765" spans="1:27">
      <c r="A3765" s="5">
        <f t="shared" si="2776"/>
        <v>1013162</v>
      </c>
      <c r="B3765" s="5">
        <f t="shared" si="2828"/>
        <v>1013</v>
      </c>
      <c r="C3765" s="5">
        <f>VLOOKUP(B3765,[1]role!$A:$J,10,1)</f>
        <v>57</v>
      </c>
      <c r="D3765" s="5">
        <f t="shared" si="2829"/>
        <v>162</v>
      </c>
      <c r="E3765" s="10" t="s">
        <v>242</v>
      </c>
      <c r="F3765" s="5">
        <f>[2]攻击!$Q167</f>
        <v>205132</v>
      </c>
      <c r="G3765" s="5">
        <f t="shared" si="2778"/>
        <v>904</v>
      </c>
      <c r="H3765" s="5">
        <v>0</v>
      </c>
      <c r="I3765" s="6">
        <f t="shared" si="2779"/>
        <v>1670</v>
      </c>
      <c r="J3765">
        <v>0</v>
      </c>
      <c r="K3765" s="11">
        <f t="shared" si="2780"/>
        <v>8</v>
      </c>
      <c r="L3765">
        <v>0</v>
      </c>
      <c r="M3765">
        <v>0</v>
      </c>
      <c r="N3765" s="7">
        <v>0</v>
      </c>
      <c r="O3765" s="7" t="str">
        <f t="shared" ref="O3765:Q3765" si="2835">O3665</f>
        <v>1-1,2-63</v>
      </c>
      <c r="P3765" s="5" t="str">
        <f t="shared" si="2782"/>
        <v>1-432556</v>
      </c>
      <c r="Q3765" s="7">
        <f t="shared" si="2835"/>
        <v>0</v>
      </c>
      <c r="R3765" s="5">
        <f t="shared" si="2783"/>
        <v>205132</v>
      </c>
      <c r="S3765" s="5">
        <v>15</v>
      </c>
      <c r="T3765" s="5">
        <v>0</v>
      </c>
      <c r="U3765">
        <f>[2]升级消耗!$O165</f>
        <v>432556</v>
      </c>
      <c r="V3765">
        <f t="shared" si="2831"/>
        <v>1.9</v>
      </c>
      <c r="AA3765" s="5">
        <f t="shared" si="2784"/>
        <v>1670</v>
      </c>
    </row>
    <row r="3766" spans="1:27">
      <c r="A3766" s="5">
        <f t="shared" si="2776"/>
        <v>1013163</v>
      </c>
      <c r="B3766" s="5">
        <f t="shared" si="2828"/>
        <v>1013</v>
      </c>
      <c r="C3766" s="5">
        <f>VLOOKUP(B3766,[1]role!$A:$J,10,1)</f>
        <v>57</v>
      </c>
      <c r="D3766" s="5">
        <f t="shared" si="2829"/>
        <v>163</v>
      </c>
      <c r="E3766" s="10" t="s">
        <v>242</v>
      </c>
      <c r="F3766" s="5">
        <f>[2]攻击!$Q168</f>
        <v>209203</v>
      </c>
      <c r="G3766" s="5">
        <f t="shared" si="2778"/>
        <v>910</v>
      </c>
      <c r="H3766" s="5">
        <v>0</v>
      </c>
      <c r="I3766" s="6">
        <f t="shared" si="2779"/>
        <v>1680</v>
      </c>
      <c r="J3766">
        <v>0</v>
      </c>
      <c r="K3766" s="11">
        <f t="shared" si="2780"/>
        <v>8</v>
      </c>
      <c r="L3766">
        <v>0</v>
      </c>
      <c r="M3766">
        <v>0</v>
      </c>
      <c r="N3766" s="7">
        <v>0</v>
      </c>
      <c r="O3766" s="7" t="str">
        <f t="shared" ref="O3766:Q3766" si="2836">O3666</f>
        <v>1-1,2-64</v>
      </c>
      <c r="P3766" s="5" t="str">
        <f t="shared" si="2782"/>
        <v>1-441144</v>
      </c>
      <c r="Q3766" s="7">
        <f t="shared" si="2836"/>
        <v>0</v>
      </c>
      <c r="R3766" s="5">
        <f t="shared" si="2783"/>
        <v>209203</v>
      </c>
      <c r="S3766" s="5">
        <v>15</v>
      </c>
      <c r="T3766" s="5">
        <v>0</v>
      </c>
      <c r="U3766">
        <f>[2]升级消耗!$O166</f>
        <v>441144</v>
      </c>
      <c r="V3766">
        <f t="shared" si="2831"/>
        <v>1.9</v>
      </c>
      <c r="AA3766" s="5">
        <f t="shared" si="2784"/>
        <v>1680</v>
      </c>
    </row>
    <row r="3767" spans="1:27">
      <c r="A3767" s="5">
        <f t="shared" si="2776"/>
        <v>1013164</v>
      </c>
      <c r="B3767" s="5">
        <f t="shared" si="2828"/>
        <v>1013</v>
      </c>
      <c r="C3767" s="5">
        <f>VLOOKUP(B3767,[1]role!$A:$J,10,1)</f>
        <v>57</v>
      </c>
      <c r="D3767" s="5">
        <f t="shared" si="2829"/>
        <v>164</v>
      </c>
      <c r="E3767" s="10" t="s">
        <v>242</v>
      </c>
      <c r="F3767" s="5">
        <f>[2]攻击!$Q169</f>
        <v>213273</v>
      </c>
      <c r="G3767" s="5">
        <f t="shared" si="2778"/>
        <v>915</v>
      </c>
      <c r="H3767" s="5">
        <v>0</v>
      </c>
      <c r="I3767" s="6">
        <f t="shared" si="2779"/>
        <v>1690</v>
      </c>
      <c r="J3767">
        <v>0</v>
      </c>
      <c r="K3767" s="11">
        <f t="shared" si="2780"/>
        <v>8</v>
      </c>
      <c r="L3767">
        <v>0</v>
      </c>
      <c r="M3767">
        <v>0</v>
      </c>
      <c r="N3767" s="7">
        <v>0</v>
      </c>
      <c r="O3767" s="7" t="str">
        <f t="shared" ref="O3767:Q3767" si="2837">O3667</f>
        <v>1-1,2-65</v>
      </c>
      <c r="P3767" s="5" t="str">
        <f t="shared" si="2782"/>
        <v>1-449705</v>
      </c>
      <c r="Q3767" s="7">
        <f t="shared" si="2837"/>
        <v>0</v>
      </c>
      <c r="R3767" s="5">
        <f t="shared" si="2783"/>
        <v>213273</v>
      </c>
      <c r="S3767" s="5">
        <v>15</v>
      </c>
      <c r="T3767" s="5">
        <v>0</v>
      </c>
      <c r="U3767">
        <f>[2]升级消耗!$O167</f>
        <v>449705</v>
      </c>
      <c r="V3767">
        <f t="shared" si="2831"/>
        <v>1.9</v>
      </c>
      <c r="AA3767" s="5">
        <f t="shared" si="2784"/>
        <v>1690</v>
      </c>
    </row>
    <row r="3768" spans="1:27">
      <c r="A3768" s="5">
        <f t="shared" si="2776"/>
        <v>1013165</v>
      </c>
      <c r="B3768" s="5">
        <f t="shared" si="2828"/>
        <v>1013</v>
      </c>
      <c r="C3768" s="5">
        <f>VLOOKUP(B3768,[1]role!$A:$J,10,1)</f>
        <v>57</v>
      </c>
      <c r="D3768" s="5">
        <f t="shared" si="2829"/>
        <v>165</v>
      </c>
      <c r="E3768" s="10" t="s">
        <v>242</v>
      </c>
      <c r="F3768" s="5">
        <f>[2]攻击!$Q170</f>
        <v>217353</v>
      </c>
      <c r="G3768" s="5">
        <f t="shared" si="2778"/>
        <v>920</v>
      </c>
      <c r="H3768" s="5">
        <v>0</v>
      </c>
      <c r="I3768" s="6">
        <f t="shared" si="2779"/>
        <v>1700</v>
      </c>
      <c r="J3768">
        <v>0</v>
      </c>
      <c r="K3768" s="11">
        <f t="shared" si="2780"/>
        <v>8</v>
      </c>
      <c r="L3768">
        <v>0</v>
      </c>
      <c r="M3768">
        <v>0</v>
      </c>
      <c r="N3768" s="7">
        <v>0</v>
      </c>
      <c r="O3768" s="7" t="str">
        <f t="shared" ref="O3768:Q3768" si="2838">O3668</f>
        <v>1-1,2-66</v>
      </c>
      <c r="P3768" s="5" t="str">
        <f t="shared" si="2782"/>
        <v>1-458320</v>
      </c>
      <c r="Q3768" s="7">
        <f t="shared" si="2838"/>
        <v>0</v>
      </c>
      <c r="R3768" s="5">
        <f t="shared" si="2783"/>
        <v>217353</v>
      </c>
      <c r="S3768" s="5">
        <v>15</v>
      </c>
      <c r="T3768" s="5">
        <v>0</v>
      </c>
      <c r="U3768">
        <f>[2]升级消耗!$O168</f>
        <v>458320</v>
      </c>
      <c r="V3768">
        <f t="shared" si="2831"/>
        <v>1.9</v>
      </c>
      <c r="AA3768" s="5">
        <f t="shared" si="2784"/>
        <v>1700</v>
      </c>
    </row>
    <row r="3769" spans="1:27">
      <c r="A3769" s="5">
        <f t="shared" si="2776"/>
        <v>1013166</v>
      </c>
      <c r="B3769" s="5">
        <f t="shared" si="2828"/>
        <v>1013</v>
      </c>
      <c r="C3769" s="5">
        <f>VLOOKUP(B3769,[1]role!$A:$J,10,1)</f>
        <v>57</v>
      </c>
      <c r="D3769" s="5">
        <f t="shared" si="2829"/>
        <v>166</v>
      </c>
      <c r="E3769" s="10" t="s">
        <v>242</v>
      </c>
      <c r="F3769" s="5">
        <f>[2]攻击!$Q171</f>
        <v>221433</v>
      </c>
      <c r="G3769" s="5">
        <f t="shared" si="2778"/>
        <v>925</v>
      </c>
      <c r="H3769" s="5">
        <v>0</v>
      </c>
      <c r="I3769" s="6">
        <f t="shared" si="2779"/>
        <v>1710</v>
      </c>
      <c r="J3769">
        <v>0</v>
      </c>
      <c r="K3769" s="11">
        <f t="shared" si="2780"/>
        <v>8</v>
      </c>
      <c r="L3769">
        <v>0</v>
      </c>
      <c r="M3769">
        <v>0</v>
      </c>
      <c r="N3769" s="7">
        <v>0</v>
      </c>
      <c r="O3769" s="7" t="str">
        <f t="shared" ref="O3769:Q3769" si="2839">O3669</f>
        <v>1-1,2-67</v>
      </c>
      <c r="P3769" s="5" t="str">
        <f t="shared" si="2782"/>
        <v>1-466922</v>
      </c>
      <c r="Q3769" s="7">
        <f t="shared" si="2839"/>
        <v>0</v>
      </c>
      <c r="R3769" s="5">
        <f t="shared" si="2783"/>
        <v>221433</v>
      </c>
      <c r="S3769" s="5">
        <v>15</v>
      </c>
      <c r="T3769" s="5">
        <v>0</v>
      </c>
      <c r="U3769">
        <f>[2]升级消耗!$O169</f>
        <v>466922</v>
      </c>
      <c r="V3769">
        <f t="shared" si="2831"/>
        <v>1.9</v>
      </c>
      <c r="AA3769" s="5">
        <f t="shared" si="2784"/>
        <v>1710</v>
      </c>
    </row>
    <row r="3770" spans="1:27">
      <c r="A3770" s="5">
        <f t="shared" si="2776"/>
        <v>1013167</v>
      </c>
      <c r="B3770" s="5">
        <f t="shared" si="2828"/>
        <v>1013</v>
      </c>
      <c r="C3770" s="5">
        <f>VLOOKUP(B3770,[1]role!$A:$J,10,1)</f>
        <v>57</v>
      </c>
      <c r="D3770" s="5">
        <f t="shared" si="2829"/>
        <v>167</v>
      </c>
      <c r="E3770" s="10" t="s">
        <v>242</v>
      </c>
      <c r="F3770" s="5">
        <f>[2]攻击!$Q172</f>
        <v>225523</v>
      </c>
      <c r="G3770" s="5">
        <f t="shared" si="2778"/>
        <v>931</v>
      </c>
      <c r="H3770" s="5">
        <v>0</v>
      </c>
      <c r="I3770" s="6">
        <f t="shared" si="2779"/>
        <v>1720</v>
      </c>
      <c r="J3770">
        <v>0</v>
      </c>
      <c r="K3770" s="11">
        <f t="shared" si="2780"/>
        <v>8</v>
      </c>
      <c r="L3770">
        <v>0</v>
      </c>
      <c r="M3770">
        <v>0</v>
      </c>
      <c r="N3770" s="7">
        <v>0</v>
      </c>
      <c r="O3770" s="7" t="str">
        <f t="shared" ref="O3770:Q3770" si="2840">O3670</f>
        <v>1-1,2-68</v>
      </c>
      <c r="P3770" s="5" t="str">
        <f t="shared" si="2782"/>
        <v>1-475551</v>
      </c>
      <c r="Q3770" s="7">
        <f t="shared" si="2840"/>
        <v>0</v>
      </c>
      <c r="R3770" s="5">
        <f t="shared" si="2783"/>
        <v>225523</v>
      </c>
      <c r="S3770" s="5">
        <v>15</v>
      </c>
      <c r="T3770" s="5">
        <v>0</v>
      </c>
      <c r="U3770">
        <f>[2]升级消耗!$O170</f>
        <v>475551</v>
      </c>
      <c r="V3770">
        <f t="shared" si="2831"/>
        <v>1.9</v>
      </c>
      <c r="AA3770" s="5">
        <f t="shared" si="2784"/>
        <v>1720</v>
      </c>
    </row>
    <row r="3771" spans="1:27">
      <c r="A3771" s="5">
        <f t="shared" si="2776"/>
        <v>1013168</v>
      </c>
      <c r="B3771" s="5">
        <f t="shared" si="2828"/>
        <v>1013</v>
      </c>
      <c r="C3771" s="5">
        <f>VLOOKUP(B3771,[1]role!$A:$J,10,1)</f>
        <v>57</v>
      </c>
      <c r="D3771" s="5">
        <f t="shared" si="2829"/>
        <v>168</v>
      </c>
      <c r="E3771" s="10" t="s">
        <v>242</v>
      </c>
      <c r="F3771" s="5">
        <f>[2]攻击!$Q173</f>
        <v>229612</v>
      </c>
      <c r="G3771" s="5">
        <f t="shared" si="2778"/>
        <v>936</v>
      </c>
      <c r="H3771" s="5">
        <v>0</v>
      </c>
      <c r="I3771" s="6">
        <f t="shared" si="2779"/>
        <v>1730</v>
      </c>
      <c r="J3771">
        <v>0</v>
      </c>
      <c r="K3771" s="11">
        <f t="shared" si="2780"/>
        <v>8</v>
      </c>
      <c r="L3771">
        <v>0</v>
      </c>
      <c r="M3771">
        <v>0</v>
      </c>
      <c r="N3771" s="7">
        <v>0</v>
      </c>
      <c r="O3771" s="7" t="str">
        <f t="shared" ref="O3771:Q3771" si="2841">O3671</f>
        <v>1-1,2-69</v>
      </c>
      <c r="P3771" s="5" t="str">
        <f t="shared" si="2782"/>
        <v>1-484167</v>
      </c>
      <c r="Q3771" s="7">
        <f t="shared" si="2841"/>
        <v>0</v>
      </c>
      <c r="R3771" s="5">
        <f t="shared" si="2783"/>
        <v>229612</v>
      </c>
      <c r="S3771" s="5">
        <v>15</v>
      </c>
      <c r="T3771" s="5">
        <v>0</v>
      </c>
      <c r="U3771">
        <f>[2]升级消耗!$O171</f>
        <v>484167</v>
      </c>
      <c r="V3771">
        <f t="shared" si="2831"/>
        <v>1.9</v>
      </c>
      <c r="AA3771" s="5">
        <f t="shared" si="2784"/>
        <v>1730</v>
      </c>
    </row>
    <row r="3772" spans="1:27">
      <c r="A3772" s="5">
        <f t="shared" si="2776"/>
        <v>1013169</v>
      </c>
      <c r="B3772" s="5">
        <f t="shared" si="2828"/>
        <v>1013</v>
      </c>
      <c r="C3772" s="5">
        <f>VLOOKUP(B3772,[1]role!$A:$J,10,1)</f>
        <v>57</v>
      </c>
      <c r="D3772" s="5">
        <f t="shared" si="2829"/>
        <v>169</v>
      </c>
      <c r="E3772" s="10" t="s">
        <v>242</v>
      </c>
      <c r="F3772" s="5">
        <f>[2]攻击!$Q174</f>
        <v>233712</v>
      </c>
      <c r="G3772" s="5">
        <f t="shared" si="2778"/>
        <v>941</v>
      </c>
      <c r="H3772" s="5">
        <v>0</v>
      </c>
      <c r="I3772" s="6">
        <f t="shared" si="2779"/>
        <v>1740</v>
      </c>
      <c r="J3772">
        <v>0</v>
      </c>
      <c r="K3772" s="11">
        <f t="shared" si="2780"/>
        <v>8</v>
      </c>
      <c r="L3772">
        <v>0</v>
      </c>
      <c r="M3772">
        <v>0</v>
      </c>
      <c r="N3772" s="7">
        <v>0</v>
      </c>
      <c r="O3772" s="7" t="str">
        <f t="shared" ref="O3772:Q3772" si="2842">O3672</f>
        <v>1-1,2-70</v>
      </c>
      <c r="P3772" s="5" t="str">
        <f t="shared" si="2782"/>
        <v>1-492809</v>
      </c>
      <c r="Q3772" s="7">
        <f t="shared" si="2842"/>
        <v>0</v>
      </c>
      <c r="R3772" s="5">
        <f t="shared" si="2783"/>
        <v>233712</v>
      </c>
      <c r="S3772" s="5">
        <v>15</v>
      </c>
      <c r="T3772" s="5">
        <v>0</v>
      </c>
      <c r="U3772">
        <f>[2]升级消耗!$O172</f>
        <v>492809</v>
      </c>
      <c r="V3772">
        <f t="shared" si="2831"/>
        <v>1.9</v>
      </c>
      <c r="AA3772" s="5">
        <f t="shared" si="2784"/>
        <v>1740</v>
      </c>
    </row>
    <row r="3773" spans="1:27">
      <c r="A3773" s="5">
        <f t="shared" si="2776"/>
        <v>1013170</v>
      </c>
      <c r="B3773" s="5">
        <f t="shared" si="2828"/>
        <v>1013</v>
      </c>
      <c r="C3773" s="5">
        <f>VLOOKUP(B3773,[1]role!$A:$J,10,1)</f>
        <v>57</v>
      </c>
      <c r="D3773" s="5">
        <f t="shared" si="2829"/>
        <v>170</v>
      </c>
      <c r="E3773" s="10" t="s">
        <v>242</v>
      </c>
      <c r="F3773" s="5">
        <f>[2]攻击!$Q175</f>
        <v>237811</v>
      </c>
      <c r="G3773" s="5">
        <f t="shared" si="2778"/>
        <v>947</v>
      </c>
      <c r="H3773" s="5">
        <v>0</v>
      </c>
      <c r="I3773" s="6">
        <f t="shared" si="2779"/>
        <v>1750</v>
      </c>
      <c r="J3773">
        <v>0</v>
      </c>
      <c r="K3773" s="11">
        <f t="shared" si="2780"/>
        <v>8</v>
      </c>
      <c r="L3773">
        <v>0</v>
      </c>
      <c r="M3773">
        <v>0</v>
      </c>
      <c r="N3773" s="7">
        <v>0</v>
      </c>
      <c r="O3773" s="7" t="str">
        <f t="shared" ref="O3773:Q3773" si="2843">O3673</f>
        <v>1-1,2-71</v>
      </c>
      <c r="P3773" s="5" t="str">
        <f t="shared" si="2782"/>
        <v>1-501464</v>
      </c>
      <c r="Q3773" s="7">
        <f t="shared" si="2843"/>
        <v>0</v>
      </c>
      <c r="R3773" s="5">
        <f t="shared" si="2783"/>
        <v>237811</v>
      </c>
      <c r="S3773" s="5">
        <v>15</v>
      </c>
      <c r="T3773" s="5">
        <v>0</v>
      </c>
      <c r="U3773">
        <f>[2]升级消耗!$O173</f>
        <v>501464</v>
      </c>
      <c r="V3773">
        <f t="shared" si="2831"/>
        <v>1.9</v>
      </c>
      <c r="AA3773" s="5">
        <f t="shared" si="2784"/>
        <v>1750</v>
      </c>
    </row>
    <row r="3774" spans="1:27">
      <c r="A3774" s="5">
        <f t="shared" si="2776"/>
        <v>1013171</v>
      </c>
      <c r="B3774" s="5">
        <f t="shared" si="2828"/>
        <v>1013</v>
      </c>
      <c r="C3774" s="5">
        <f>VLOOKUP(B3774,[1]role!$A:$J,10,1)</f>
        <v>57</v>
      </c>
      <c r="D3774" s="5">
        <f t="shared" si="2829"/>
        <v>171</v>
      </c>
      <c r="E3774" s="10" t="s">
        <v>242</v>
      </c>
      <c r="F3774" s="5">
        <f>[2]攻击!$Q176</f>
        <v>241920</v>
      </c>
      <c r="G3774" s="5">
        <f t="shared" si="2778"/>
        <v>952</v>
      </c>
      <c r="H3774" s="5">
        <v>0</v>
      </c>
      <c r="I3774" s="6">
        <f t="shared" si="2779"/>
        <v>1760</v>
      </c>
      <c r="J3774">
        <v>0</v>
      </c>
      <c r="K3774" s="11">
        <f t="shared" si="2780"/>
        <v>8</v>
      </c>
      <c r="L3774">
        <v>0</v>
      </c>
      <c r="M3774">
        <v>0</v>
      </c>
      <c r="N3774" s="7">
        <v>0</v>
      </c>
      <c r="O3774" s="7" t="str">
        <f t="shared" ref="O3774:Q3774" si="2844">O3674</f>
        <v>1-1,2-72</v>
      </c>
      <c r="P3774" s="5" t="str">
        <f t="shared" si="2782"/>
        <v>1-510135</v>
      </c>
      <c r="Q3774" s="7">
        <f t="shared" si="2844"/>
        <v>0</v>
      </c>
      <c r="R3774" s="5">
        <f t="shared" si="2783"/>
        <v>241920</v>
      </c>
      <c r="S3774" s="5">
        <v>15</v>
      </c>
      <c r="T3774" s="5">
        <v>0</v>
      </c>
      <c r="U3774">
        <f>[2]升级消耗!$O174</f>
        <v>510135</v>
      </c>
      <c r="V3774">
        <f t="shared" si="2831"/>
        <v>1.9</v>
      </c>
      <c r="AA3774" s="5">
        <f t="shared" si="2784"/>
        <v>1760</v>
      </c>
    </row>
    <row r="3775" spans="1:27">
      <c r="A3775" s="5">
        <f t="shared" si="2776"/>
        <v>1013172</v>
      </c>
      <c r="B3775" s="5">
        <f t="shared" si="2828"/>
        <v>1013</v>
      </c>
      <c r="C3775" s="5">
        <f>VLOOKUP(B3775,[1]role!$A:$J,10,1)</f>
        <v>57</v>
      </c>
      <c r="D3775" s="5">
        <f t="shared" si="2829"/>
        <v>172</v>
      </c>
      <c r="E3775" s="10" t="s">
        <v>242</v>
      </c>
      <c r="F3775" s="5">
        <f>[2]攻击!$Q177</f>
        <v>246028</v>
      </c>
      <c r="G3775" s="5">
        <f t="shared" si="2778"/>
        <v>957</v>
      </c>
      <c r="H3775" s="5">
        <v>0</v>
      </c>
      <c r="I3775" s="6">
        <f t="shared" si="2779"/>
        <v>1770</v>
      </c>
      <c r="J3775">
        <v>0</v>
      </c>
      <c r="K3775" s="11">
        <f t="shared" si="2780"/>
        <v>8</v>
      </c>
      <c r="L3775">
        <v>0</v>
      </c>
      <c r="M3775">
        <v>0</v>
      </c>
      <c r="N3775" s="7">
        <v>0</v>
      </c>
      <c r="O3775" s="7" t="str">
        <f t="shared" ref="O3775:Q3775" si="2845">O3675</f>
        <v>1-1,2-73</v>
      </c>
      <c r="P3775" s="5" t="str">
        <f t="shared" si="2782"/>
        <v>1-518778</v>
      </c>
      <c r="Q3775" s="7">
        <f t="shared" si="2845"/>
        <v>0</v>
      </c>
      <c r="R3775" s="5">
        <f t="shared" si="2783"/>
        <v>246028</v>
      </c>
      <c r="S3775" s="5">
        <v>15</v>
      </c>
      <c r="T3775" s="5">
        <v>0</v>
      </c>
      <c r="U3775">
        <f>[2]升级消耗!$O175</f>
        <v>518778</v>
      </c>
      <c r="V3775">
        <f t="shared" si="2831"/>
        <v>1.9</v>
      </c>
      <c r="AA3775" s="5">
        <f t="shared" si="2784"/>
        <v>1770</v>
      </c>
    </row>
    <row r="3776" spans="1:27">
      <c r="A3776" s="5">
        <f t="shared" si="2776"/>
        <v>1013173</v>
      </c>
      <c r="B3776" s="5">
        <f t="shared" si="2828"/>
        <v>1013</v>
      </c>
      <c r="C3776" s="5">
        <f>VLOOKUP(B3776,[1]role!$A:$J,10,1)</f>
        <v>57</v>
      </c>
      <c r="D3776" s="5">
        <f t="shared" si="2829"/>
        <v>173</v>
      </c>
      <c r="E3776" s="10" t="s">
        <v>242</v>
      </c>
      <c r="F3776" s="5">
        <f>[2]攻击!$Q178</f>
        <v>250147</v>
      </c>
      <c r="G3776" s="5">
        <f t="shared" si="2778"/>
        <v>962</v>
      </c>
      <c r="H3776" s="5">
        <v>0</v>
      </c>
      <c r="I3776" s="6">
        <f t="shared" si="2779"/>
        <v>1780</v>
      </c>
      <c r="J3776">
        <v>0</v>
      </c>
      <c r="K3776" s="11">
        <f t="shared" si="2780"/>
        <v>8</v>
      </c>
      <c r="L3776">
        <v>0</v>
      </c>
      <c r="M3776">
        <v>0</v>
      </c>
      <c r="N3776" s="7">
        <v>0</v>
      </c>
      <c r="O3776" s="7" t="str">
        <f t="shared" ref="O3776:Q3776" si="2846">O3676</f>
        <v>1-1,2-74</v>
      </c>
      <c r="P3776" s="5" t="str">
        <f t="shared" si="2782"/>
        <v>1-527475</v>
      </c>
      <c r="Q3776" s="7">
        <f t="shared" si="2846"/>
        <v>0</v>
      </c>
      <c r="R3776" s="5">
        <f t="shared" si="2783"/>
        <v>250147</v>
      </c>
      <c r="S3776" s="5">
        <v>15</v>
      </c>
      <c r="T3776" s="5">
        <v>0</v>
      </c>
      <c r="U3776">
        <f>[2]升级消耗!$O176</f>
        <v>527475</v>
      </c>
      <c r="V3776">
        <f t="shared" si="2831"/>
        <v>1.9</v>
      </c>
      <c r="AA3776" s="5">
        <f t="shared" si="2784"/>
        <v>1780</v>
      </c>
    </row>
    <row r="3777" spans="1:27">
      <c r="A3777" s="5">
        <f t="shared" si="2776"/>
        <v>1013174</v>
      </c>
      <c r="B3777" s="5">
        <f t="shared" si="2828"/>
        <v>1013</v>
      </c>
      <c r="C3777" s="5">
        <f>VLOOKUP(B3777,[1]role!$A:$J,10,1)</f>
        <v>57</v>
      </c>
      <c r="D3777" s="5">
        <f t="shared" si="2829"/>
        <v>174</v>
      </c>
      <c r="E3777" s="10" t="s">
        <v>242</v>
      </c>
      <c r="F3777" s="5">
        <f>[2]攻击!$Q179</f>
        <v>254265</v>
      </c>
      <c r="G3777" s="5">
        <f t="shared" si="2778"/>
        <v>968</v>
      </c>
      <c r="H3777" s="5">
        <v>0</v>
      </c>
      <c r="I3777" s="6">
        <f t="shared" si="2779"/>
        <v>1790</v>
      </c>
      <c r="J3777">
        <v>0</v>
      </c>
      <c r="K3777" s="11">
        <f t="shared" si="2780"/>
        <v>8</v>
      </c>
      <c r="L3777">
        <v>0</v>
      </c>
      <c r="M3777">
        <v>0</v>
      </c>
      <c r="N3777" s="7">
        <v>0</v>
      </c>
      <c r="O3777" s="7" t="str">
        <f t="shared" ref="O3777:Q3777" si="2847">O3677</f>
        <v>1-1,2-75</v>
      </c>
      <c r="P3777" s="5" t="str">
        <f t="shared" si="2782"/>
        <v>1-536160</v>
      </c>
      <c r="Q3777" s="7">
        <f t="shared" si="2847"/>
        <v>0</v>
      </c>
      <c r="R3777" s="5">
        <f t="shared" si="2783"/>
        <v>254265</v>
      </c>
      <c r="S3777" s="5">
        <v>15</v>
      </c>
      <c r="T3777" s="5">
        <v>0</v>
      </c>
      <c r="U3777">
        <f>[2]升级消耗!$O177</f>
        <v>536160</v>
      </c>
      <c r="V3777">
        <f t="shared" si="2831"/>
        <v>1.9</v>
      </c>
      <c r="AA3777" s="5">
        <f t="shared" si="2784"/>
        <v>1790</v>
      </c>
    </row>
    <row r="3778" spans="1:27">
      <c r="A3778" s="5">
        <f t="shared" si="2776"/>
        <v>1013175</v>
      </c>
      <c r="B3778" s="5">
        <f t="shared" si="2828"/>
        <v>1013</v>
      </c>
      <c r="C3778" s="5">
        <f>VLOOKUP(B3778,[1]role!$A:$J,10,1)</f>
        <v>57</v>
      </c>
      <c r="D3778" s="5">
        <f t="shared" si="2829"/>
        <v>175</v>
      </c>
      <c r="E3778" s="10" t="s">
        <v>242</v>
      </c>
      <c r="F3778" s="5">
        <f>[2]攻击!$Q180</f>
        <v>258393</v>
      </c>
      <c r="G3778" s="5">
        <f t="shared" si="2778"/>
        <v>973</v>
      </c>
      <c r="H3778" s="5">
        <v>0</v>
      </c>
      <c r="I3778" s="6">
        <f t="shared" si="2779"/>
        <v>1800</v>
      </c>
      <c r="J3778">
        <v>0</v>
      </c>
      <c r="K3778" s="11">
        <f t="shared" si="2780"/>
        <v>8</v>
      </c>
      <c r="L3778">
        <v>0</v>
      </c>
      <c r="M3778">
        <v>0</v>
      </c>
      <c r="N3778" s="7">
        <v>0</v>
      </c>
      <c r="O3778" s="7" t="str">
        <f t="shared" ref="O3778:Q3778" si="2848">O3678</f>
        <v>1-1,2-76</v>
      </c>
      <c r="P3778" s="5" t="str">
        <f t="shared" si="2782"/>
        <v>1-544855</v>
      </c>
      <c r="Q3778" s="7">
        <f t="shared" si="2848"/>
        <v>0</v>
      </c>
      <c r="R3778" s="5">
        <f t="shared" si="2783"/>
        <v>258393</v>
      </c>
      <c r="S3778" s="5">
        <v>15</v>
      </c>
      <c r="T3778" s="5">
        <v>0</v>
      </c>
      <c r="U3778">
        <f>[2]升级消耗!$O178</f>
        <v>544855</v>
      </c>
      <c r="V3778">
        <f t="shared" si="2831"/>
        <v>1.9</v>
      </c>
      <c r="AA3778" s="5">
        <f t="shared" si="2784"/>
        <v>1800</v>
      </c>
    </row>
    <row r="3779" spans="1:27">
      <c r="A3779" s="5">
        <f t="shared" si="2776"/>
        <v>1013176</v>
      </c>
      <c r="B3779" s="5">
        <f t="shared" si="2828"/>
        <v>1013</v>
      </c>
      <c r="C3779" s="5">
        <f>VLOOKUP(B3779,[1]role!$A:$J,10,1)</f>
        <v>57</v>
      </c>
      <c r="D3779" s="5">
        <f t="shared" si="2829"/>
        <v>176</v>
      </c>
      <c r="E3779" s="10" t="s">
        <v>242</v>
      </c>
      <c r="F3779" s="5">
        <f>[2]攻击!$Q181</f>
        <v>264585</v>
      </c>
      <c r="G3779" s="5">
        <f t="shared" si="2778"/>
        <v>978</v>
      </c>
      <c r="H3779" s="5">
        <v>0</v>
      </c>
      <c r="I3779" s="6">
        <f t="shared" si="2779"/>
        <v>1810</v>
      </c>
      <c r="J3779">
        <v>0</v>
      </c>
      <c r="K3779" s="11">
        <f t="shared" si="2780"/>
        <v>8</v>
      </c>
      <c r="L3779">
        <v>0</v>
      </c>
      <c r="M3779">
        <v>0</v>
      </c>
      <c r="N3779" s="7">
        <v>0</v>
      </c>
      <c r="O3779" s="7" t="str">
        <f t="shared" ref="O3779:Q3779" si="2849">O3679</f>
        <v>1-1,2-77</v>
      </c>
      <c r="P3779" s="5" t="str">
        <f t="shared" si="2782"/>
        <v>1-557916</v>
      </c>
      <c r="Q3779" s="7">
        <f t="shared" si="2849"/>
        <v>0</v>
      </c>
      <c r="R3779" s="5">
        <f t="shared" si="2783"/>
        <v>264585</v>
      </c>
      <c r="S3779" s="5">
        <v>15</v>
      </c>
      <c r="T3779" s="5">
        <v>0</v>
      </c>
      <c r="U3779">
        <f>[2]升级消耗!$O179</f>
        <v>557916</v>
      </c>
      <c r="V3779">
        <f t="shared" si="2831"/>
        <v>1.9</v>
      </c>
      <c r="AA3779" s="5">
        <f t="shared" si="2784"/>
        <v>1810</v>
      </c>
    </row>
    <row r="3780" spans="1:27">
      <c r="A3780" s="5">
        <f t="shared" ref="A3780:A3843" si="2850">A3480+1000</f>
        <v>1013177</v>
      </c>
      <c r="B3780" s="5">
        <f t="shared" si="2828"/>
        <v>1013</v>
      </c>
      <c r="C3780" s="5">
        <f>VLOOKUP(B3780,[1]role!$A:$J,10,1)</f>
        <v>57</v>
      </c>
      <c r="D3780" s="5">
        <f t="shared" si="2829"/>
        <v>177</v>
      </c>
      <c r="E3780" s="10" t="s">
        <v>242</v>
      </c>
      <c r="F3780" s="5">
        <f>[2]攻击!$Q182</f>
        <v>270777</v>
      </c>
      <c r="G3780" s="5">
        <f t="shared" si="2778"/>
        <v>983</v>
      </c>
      <c r="H3780" s="5">
        <v>0</v>
      </c>
      <c r="I3780" s="6">
        <f t="shared" si="2779"/>
        <v>1820</v>
      </c>
      <c r="J3780">
        <v>0</v>
      </c>
      <c r="K3780" s="11">
        <f t="shared" si="2780"/>
        <v>8</v>
      </c>
      <c r="L3780">
        <v>0</v>
      </c>
      <c r="M3780">
        <v>0</v>
      </c>
      <c r="N3780" s="7">
        <v>0</v>
      </c>
      <c r="O3780" s="7" t="str">
        <f t="shared" ref="O3780:Q3780" si="2851">O3680</f>
        <v>1-1,2-78</v>
      </c>
      <c r="P3780" s="5" t="str">
        <f t="shared" si="2782"/>
        <v>1-570962</v>
      </c>
      <c r="Q3780" s="7">
        <f t="shared" si="2851"/>
        <v>0</v>
      </c>
      <c r="R3780" s="5">
        <f t="shared" si="2783"/>
        <v>270777</v>
      </c>
      <c r="S3780" s="5">
        <v>15</v>
      </c>
      <c r="T3780" s="5">
        <v>0</v>
      </c>
      <c r="U3780">
        <f>[2]升级消耗!$O180</f>
        <v>570962</v>
      </c>
      <c r="V3780">
        <f t="shared" si="2831"/>
        <v>1.9</v>
      </c>
      <c r="AA3780" s="5">
        <f t="shared" si="2784"/>
        <v>1820</v>
      </c>
    </row>
    <row r="3781" spans="1:27">
      <c r="A3781" s="5">
        <f t="shared" si="2850"/>
        <v>1013178</v>
      </c>
      <c r="B3781" s="5">
        <f t="shared" si="2828"/>
        <v>1013</v>
      </c>
      <c r="C3781" s="5">
        <f>VLOOKUP(B3781,[1]role!$A:$J,10,1)</f>
        <v>57</v>
      </c>
      <c r="D3781" s="5">
        <f t="shared" si="2829"/>
        <v>178</v>
      </c>
      <c r="E3781" s="10" t="s">
        <v>242</v>
      </c>
      <c r="F3781" s="5">
        <f>[2]攻击!$Q183</f>
        <v>276979</v>
      </c>
      <c r="G3781" s="5">
        <f t="shared" ref="G3781:G3844" si="2852">INT(I3781/V3781)+26</f>
        <v>989</v>
      </c>
      <c r="H3781" s="5">
        <v>0</v>
      </c>
      <c r="I3781" s="6">
        <f t="shared" ref="I3781:I3844" si="2853">INT(AA3781)</f>
        <v>1830</v>
      </c>
      <c r="J3781">
        <v>0</v>
      </c>
      <c r="K3781" s="11">
        <f t="shared" ref="K3781:K3844" si="2854">IF(B3781=2008,10,IF(B3781&gt;3000,10,IF(B3781&gt;2000,5,8)))</f>
        <v>8</v>
      </c>
      <c r="L3781">
        <v>0</v>
      </c>
      <c r="M3781">
        <v>0</v>
      </c>
      <c r="N3781" s="7">
        <v>0</v>
      </c>
      <c r="O3781" s="7" t="str">
        <f t="shared" ref="O3781:Q3781" si="2855">O3681</f>
        <v>1-1,2-79</v>
      </c>
      <c r="P3781" s="5" t="str">
        <f t="shared" ref="P3781:P3844" si="2856">"1-"&amp;U3781</f>
        <v>1-584047</v>
      </c>
      <c r="Q3781" s="7">
        <f t="shared" si="2855"/>
        <v>0</v>
      </c>
      <c r="R3781" s="5">
        <f t="shared" ref="R3781:R3844" si="2857">F3781</f>
        <v>276979</v>
      </c>
      <c r="S3781" s="5">
        <v>15</v>
      </c>
      <c r="T3781" s="5">
        <v>0</v>
      </c>
      <c r="U3781">
        <f>[2]升级消耗!$O181</f>
        <v>584047</v>
      </c>
      <c r="V3781">
        <f t="shared" si="2831"/>
        <v>1.9</v>
      </c>
      <c r="AA3781" s="5">
        <f t="shared" ref="AA3781:AA3844" si="2858">50+D3781*10</f>
        <v>1830</v>
      </c>
    </row>
    <row r="3782" spans="1:27">
      <c r="A3782" s="5">
        <f t="shared" si="2850"/>
        <v>1013179</v>
      </c>
      <c r="B3782" s="5">
        <f t="shared" si="2828"/>
        <v>1013</v>
      </c>
      <c r="C3782" s="5">
        <f>VLOOKUP(B3782,[1]role!$A:$J,10,1)</f>
        <v>57</v>
      </c>
      <c r="D3782" s="5">
        <f t="shared" si="2829"/>
        <v>179</v>
      </c>
      <c r="E3782" s="10" t="s">
        <v>242</v>
      </c>
      <c r="F3782" s="5">
        <f>[2]攻击!$Q184</f>
        <v>283180</v>
      </c>
      <c r="G3782" s="5">
        <f t="shared" si="2852"/>
        <v>994</v>
      </c>
      <c r="H3782" s="5">
        <v>0</v>
      </c>
      <c r="I3782" s="6">
        <f t="shared" si="2853"/>
        <v>1840</v>
      </c>
      <c r="J3782">
        <v>0</v>
      </c>
      <c r="K3782" s="11">
        <f t="shared" si="2854"/>
        <v>8</v>
      </c>
      <c r="L3782">
        <v>0</v>
      </c>
      <c r="M3782">
        <v>0</v>
      </c>
      <c r="N3782" s="7">
        <v>0</v>
      </c>
      <c r="O3782" s="7" t="str">
        <f t="shared" ref="O3782:Q3782" si="2859">O3682</f>
        <v>1-1,2-80</v>
      </c>
      <c r="P3782" s="5" t="str">
        <f t="shared" si="2856"/>
        <v>1-597135</v>
      </c>
      <c r="Q3782" s="7">
        <f t="shared" si="2859"/>
        <v>0</v>
      </c>
      <c r="R3782" s="5">
        <f t="shared" si="2857"/>
        <v>283180</v>
      </c>
      <c r="S3782" s="5">
        <v>15</v>
      </c>
      <c r="T3782" s="5">
        <v>0</v>
      </c>
      <c r="U3782">
        <f>[2]升级消耗!$O182</f>
        <v>597135</v>
      </c>
      <c r="V3782">
        <f t="shared" si="2831"/>
        <v>1.9</v>
      </c>
      <c r="AA3782" s="5">
        <f t="shared" si="2858"/>
        <v>1840</v>
      </c>
    </row>
    <row r="3783" spans="1:27">
      <c r="A3783" s="5">
        <f t="shared" si="2850"/>
        <v>1013180</v>
      </c>
      <c r="B3783" s="5">
        <f t="shared" si="2828"/>
        <v>1013</v>
      </c>
      <c r="C3783" s="5">
        <f>VLOOKUP(B3783,[1]role!$A:$J,10,1)</f>
        <v>57</v>
      </c>
      <c r="D3783" s="5">
        <f t="shared" si="2829"/>
        <v>180</v>
      </c>
      <c r="E3783" s="10" t="s">
        <v>242</v>
      </c>
      <c r="F3783" s="5">
        <f>[2]攻击!$Q185</f>
        <v>289392</v>
      </c>
      <c r="G3783" s="5">
        <f t="shared" si="2852"/>
        <v>999</v>
      </c>
      <c r="H3783" s="5">
        <v>0</v>
      </c>
      <c r="I3783" s="6">
        <f t="shared" si="2853"/>
        <v>1850</v>
      </c>
      <c r="J3783">
        <v>0</v>
      </c>
      <c r="K3783" s="11">
        <f t="shared" si="2854"/>
        <v>8</v>
      </c>
      <c r="L3783">
        <v>0</v>
      </c>
      <c r="M3783">
        <v>0</v>
      </c>
      <c r="N3783" s="7">
        <v>0</v>
      </c>
      <c r="O3783" s="7" t="str">
        <f t="shared" ref="O3783:Q3783" si="2860">O3683</f>
        <v>1-1,2-81</v>
      </c>
      <c r="P3783" s="5" t="str">
        <f t="shared" si="2856"/>
        <v>1-610221</v>
      </c>
      <c r="Q3783" s="7">
        <f t="shared" si="2860"/>
        <v>0</v>
      </c>
      <c r="R3783" s="5">
        <f t="shared" si="2857"/>
        <v>289392</v>
      </c>
      <c r="S3783" s="5">
        <v>15</v>
      </c>
      <c r="T3783" s="5">
        <v>0</v>
      </c>
      <c r="U3783">
        <f>[2]升级消耗!$O183</f>
        <v>610221</v>
      </c>
      <c r="V3783">
        <f t="shared" si="2831"/>
        <v>1.9</v>
      </c>
      <c r="AA3783" s="5">
        <f t="shared" si="2858"/>
        <v>1850</v>
      </c>
    </row>
    <row r="3784" spans="1:27">
      <c r="A3784" s="5">
        <f t="shared" si="2850"/>
        <v>1013181</v>
      </c>
      <c r="B3784" s="5">
        <f t="shared" si="2828"/>
        <v>1013</v>
      </c>
      <c r="C3784" s="5">
        <f>VLOOKUP(B3784,[1]role!$A:$J,10,1)</f>
        <v>57</v>
      </c>
      <c r="D3784" s="5">
        <f t="shared" si="2829"/>
        <v>181</v>
      </c>
      <c r="E3784" s="10" t="s">
        <v>242</v>
      </c>
      <c r="F3784" s="5">
        <f>[2]攻击!$Q186</f>
        <v>295603</v>
      </c>
      <c r="G3784" s="5">
        <f t="shared" si="2852"/>
        <v>1004</v>
      </c>
      <c r="H3784" s="5">
        <v>0</v>
      </c>
      <c r="I3784" s="6">
        <f t="shared" si="2853"/>
        <v>1860</v>
      </c>
      <c r="J3784">
        <v>0</v>
      </c>
      <c r="K3784" s="11">
        <f t="shared" si="2854"/>
        <v>8</v>
      </c>
      <c r="L3784">
        <v>0</v>
      </c>
      <c r="M3784">
        <v>0</v>
      </c>
      <c r="N3784" s="7">
        <v>0</v>
      </c>
      <c r="O3784" s="7" t="str">
        <f t="shared" ref="O3784:Q3784" si="2861">O3684</f>
        <v>1-1,2-82</v>
      </c>
      <c r="P3784" s="5" t="str">
        <f t="shared" si="2856"/>
        <v>1-623335</v>
      </c>
      <c r="Q3784" s="7">
        <f t="shared" si="2861"/>
        <v>0</v>
      </c>
      <c r="R3784" s="5">
        <f t="shared" si="2857"/>
        <v>295603</v>
      </c>
      <c r="S3784" s="5">
        <v>15</v>
      </c>
      <c r="T3784" s="5">
        <v>0</v>
      </c>
      <c r="U3784">
        <f>[2]升级消耗!$O184</f>
        <v>623335</v>
      </c>
      <c r="V3784">
        <f t="shared" si="2831"/>
        <v>1.9</v>
      </c>
      <c r="AA3784" s="5">
        <f t="shared" si="2858"/>
        <v>1860</v>
      </c>
    </row>
    <row r="3785" spans="1:27">
      <c r="A3785" s="5">
        <f t="shared" si="2850"/>
        <v>1013182</v>
      </c>
      <c r="B3785" s="5">
        <f t="shared" si="2828"/>
        <v>1013</v>
      </c>
      <c r="C3785" s="5">
        <f>VLOOKUP(B3785,[1]role!$A:$J,10,1)</f>
        <v>57</v>
      </c>
      <c r="D3785" s="5">
        <f t="shared" si="2829"/>
        <v>182</v>
      </c>
      <c r="E3785" s="10" t="s">
        <v>242</v>
      </c>
      <c r="F3785" s="5">
        <f>[2]攻击!$Q187</f>
        <v>301824</v>
      </c>
      <c r="G3785" s="5">
        <f t="shared" si="2852"/>
        <v>1010</v>
      </c>
      <c r="H3785" s="5">
        <v>0</v>
      </c>
      <c r="I3785" s="6">
        <f t="shared" si="2853"/>
        <v>1870</v>
      </c>
      <c r="J3785">
        <v>0</v>
      </c>
      <c r="K3785" s="11">
        <f t="shared" si="2854"/>
        <v>8</v>
      </c>
      <c r="L3785">
        <v>0</v>
      </c>
      <c r="M3785">
        <v>0</v>
      </c>
      <c r="N3785" s="7">
        <v>0</v>
      </c>
      <c r="O3785" s="7" t="str">
        <f t="shared" ref="O3785:Q3785" si="2862">O3685</f>
        <v>1-1,2-83</v>
      </c>
      <c r="P3785" s="5" t="str">
        <f t="shared" si="2856"/>
        <v>1-636436</v>
      </c>
      <c r="Q3785" s="7">
        <f t="shared" si="2862"/>
        <v>0</v>
      </c>
      <c r="R3785" s="5">
        <f t="shared" si="2857"/>
        <v>301824</v>
      </c>
      <c r="S3785" s="5">
        <v>15</v>
      </c>
      <c r="T3785" s="5">
        <v>0</v>
      </c>
      <c r="U3785">
        <f>[2]升级消耗!$O185</f>
        <v>636436</v>
      </c>
      <c r="V3785">
        <f t="shared" si="2831"/>
        <v>1.9</v>
      </c>
      <c r="AA3785" s="5">
        <f t="shared" si="2858"/>
        <v>1870</v>
      </c>
    </row>
    <row r="3786" spans="1:27">
      <c r="A3786" s="5">
        <f t="shared" si="2850"/>
        <v>1013183</v>
      </c>
      <c r="B3786" s="5">
        <f t="shared" si="2828"/>
        <v>1013</v>
      </c>
      <c r="C3786" s="5">
        <f>VLOOKUP(B3786,[1]role!$A:$J,10,1)</f>
        <v>57</v>
      </c>
      <c r="D3786" s="5">
        <f t="shared" si="2829"/>
        <v>183</v>
      </c>
      <c r="E3786" s="10" t="s">
        <v>242</v>
      </c>
      <c r="F3786" s="5">
        <f>[2]攻击!$Q188</f>
        <v>308044</v>
      </c>
      <c r="G3786" s="5">
        <f t="shared" si="2852"/>
        <v>1015</v>
      </c>
      <c r="H3786" s="5">
        <v>0</v>
      </c>
      <c r="I3786" s="6">
        <f t="shared" si="2853"/>
        <v>1880</v>
      </c>
      <c r="J3786">
        <v>0</v>
      </c>
      <c r="K3786" s="11">
        <f t="shared" si="2854"/>
        <v>8</v>
      </c>
      <c r="L3786">
        <v>0</v>
      </c>
      <c r="M3786">
        <v>0</v>
      </c>
      <c r="N3786" s="7">
        <v>0</v>
      </c>
      <c r="O3786" s="7" t="str">
        <f t="shared" ref="O3786:Q3786" si="2863">O3686</f>
        <v>1-1,2-84</v>
      </c>
      <c r="P3786" s="5" t="str">
        <f t="shared" si="2856"/>
        <v>1-649564</v>
      </c>
      <c r="Q3786" s="7">
        <f t="shared" si="2863"/>
        <v>0</v>
      </c>
      <c r="R3786" s="5">
        <f t="shared" si="2857"/>
        <v>308044</v>
      </c>
      <c r="S3786" s="5">
        <v>15</v>
      </c>
      <c r="T3786" s="5">
        <v>0</v>
      </c>
      <c r="U3786">
        <f>[2]升级消耗!$O186</f>
        <v>649564</v>
      </c>
      <c r="V3786">
        <f t="shared" si="2831"/>
        <v>1.9</v>
      </c>
      <c r="AA3786" s="5">
        <f t="shared" si="2858"/>
        <v>1880</v>
      </c>
    </row>
    <row r="3787" spans="1:27">
      <c r="A3787" s="5">
        <f t="shared" si="2850"/>
        <v>1013184</v>
      </c>
      <c r="B3787" s="5">
        <f t="shared" si="2828"/>
        <v>1013</v>
      </c>
      <c r="C3787" s="5">
        <f>VLOOKUP(B3787,[1]role!$A:$J,10,1)</f>
        <v>57</v>
      </c>
      <c r="D3787" s="5">
        <f t="shared" si="2829"/>
        <v>184</v>
      </c>
      <c r="E3787" s="10" t="s">
        <v>242</v>
      </c>
      <c r="F3787" s="5">
        <f>[2]攻击!$Q189</f>
        <v>314275</v>
      </c>
      <c r="G3787" s="5">
        <f t="shared" si="2852"/>
        <v>1020</v>
      </c>
      <c r="H3787" s="5">
        <v>0</v>
      </c>
      <c r="I3787" s="6">
        <f t="shared" si="2853"/>
        <v>1890</v>
      </c>
      <c r="J3787">
        <v>0</v>
      </c>
      <c r="K3787" s="11">
        <f t="shared" si="2854"/>
        <v>8</v>
      </c>
      <c r="L3787">
        <v>0</v>
      </c>
      <c r="M3787">
        <v>0</v>
      </c>
      <c r="N3787" s="7">
        <v>0</v>
      </c>
      <c r="O3787" s="7" t="str">
        <f t="shared" ref="O3787:Q3787" si="2864">O3687</f>
        <v>1-1,2-85</v>
      </c>
      <c r="P3787" s="5" t="str">
        <f t="shared" si="2856"/>
        <v>1-662691</v>
      </c>
      <c r="Q3787" s="7">
        <f t="shared" si="2864"/>
        <v>0</v>
      </c>
      <c r="R3787" s="5">
        <f t="shared" si="2857"/>
        <v>314275</v>
      </c>
      <c r="S3787" s="5">
        <v>15</v>
      </c>
      <c r="T3787" s="5">
        <v>0</v>
      </c>
      <c r="U3787">
        <f>[2]升级消耗!$O187</f>
        <v>662691</v>
      </c>
      <c r="V3787">
        <f t="shared" si="2831"/>
        <v>1.9</v>
      </c>
      <c r="AA3787" s="5">
        <f t="shared" si="2858"/>
        <v>1890</v>
      </c>
    </row>
    <row r="3788" spans="1:27">
      <c r="A3788" s="5">
        <f t="shared" si="2850"/>
        <v>1013185</v>
      </c>
      <c r="B3788" s="5">
        <f t="shared" si="2828"/>
        <v>1013</v>
      </c>
      <c r="C3788" s="5">
        <f>VLOOKUP(B3788,[1]role!$A:$J,10,1)</f>
        <v>57</v>
      </c>
      <c r="D3788" s="5">
        <f t="shared" si="2829"/>
        <v>185</v>
      </c>
      <c r="E3788" s="10" t="s">
        <v>242</v>
      </c>
      <c r="F3788" s="5">
        <f>[2]攻击!$Q190</f>
        <v>320505</v>
      </c>
      <c r="G3788" s="5">
        <f t="shared" si="2852"/>
        <v>1025</v>
      </c>
      <c r="H3788" s="5">
        <v>0</v>
      </c>
      <c r="I3788" s="6">
        <f t="shared" si="2853"/>
        <v>1900</v>
      </c>
      <c r="J3788">
        <v>0</v>
      </c>
      <c r="K3788" s="11">
        <f t="shared" si="2854"/>
        <v>8</v>
      </c>
      <c r="L3788">
        <v>0</v>
      </c>
      <c r="M3788">
        <v>0</v>
      </c>
      <c r="N3788" s="7">
        <v>0</v>
      </c>
      <c r="O3788" s="7" t="str">
        <f t="shared" ref="O3788:Q3788" si="2865">O3688</f>
        <v>1-1,2-86</v>
      </c>
      <c r="P3788" s="5" t="str">
        <f t="shared" si="2856"/>
        <v>1-675846</v>
      </c>
      <c r="Q3788" s="7">
        <f t="shared" si="2865"/>
        <v>0</v>
      </c>
      <c r="R3788" s="5">
        <f t="shared" si="2857"/>
        <v>320505</v>
      </c>
      <c r="S3788" s="5">
        <v>15</v>
      </c>
      <c r="T3788" s="5">
        <v>0</v>
      </c>
      <c r="U3788">
        <f>[2]升级消耗!$O188</f>
        <v>675846</v>
      </c>
      <c r="V3788">
        <f t="shared" si="2831"/>
        <v>1.9</v>
      </c>
      <c r="AA3788" s="5">
        <f t="shared" si="2858"/>
        <v>1900</v>
      </c>
    </row>
    <row r="3789" spans="1:27">
      <c r="A3789" s="5">
        <f t="shared" si="2850"/>
        <v>1013186</v>
      </c>
      <c r="B3789" s="5">
        <f t="shared" si="2828"/>
        <v>1013</v>
      </c>
      <c r="C3789" s="5">
        <f>VLOOKUP(B3789,[1]role!$A:$J,10,1)</f>
        <v>57</v>
      </c>
      <c r="D3789" s="5">
        <f t="shared" si="2829"/>
        <v>186</v>
      </c>
      <c r="E3789" s="10" t="s">
        <v>242</v>
      </c>
      <c r="F3789" s="5">
        <f>[2]攻击!$Q191</f>
        <v>326745</v>
      </c>
      <c r="G3789" s="5">
        <f t="shared" si="2852"/>
        <v>1031</v>
      </c>
      <c r="H3789" s="5">
        <v>0</v>
      </c>
      <c r="I3789" s="6">
        <f t="shared" si="2853"/>
        <v>1910</v>
      </c>
      <c r="J3789">
        <v>0</v>
      </c>
      <c r="K3789" s="11">
        <f t="shared" si="2854"/>
        <v>8</v>
      </c>
      <c r="L3789">
        <v>0</v>
      </c>
      <c r="M3789">
        <v>0</v>
      </c>
      <c r="N3789" s="7">
        <v>0</v>
      </c>
      <c r="O3789" s="7" t="str">
        <f t="shared" ref="O3789:Q3789" si="2866">O3689</f>
        <v>1-1,2-87</v>
      </c>
      <c r="P3789" s="5" t="str">
        <f t="shared" si="2856"/>
        <v>1-688987</v>
      </c>
      <c r="Q3789" s="7">
        <f t="shared" si="2866"/>
        <v>0</v>
      </c>
      <c r="R3789" s="5">
        <f t="shared" si="2857"/>
        <v>326745</v>
      </c>
      <c r="S3789" s="5">
        <v>15</v>
      </c>
      <c r="T3789" s="5">
        <v>0</v>
      </c>
      <c r="U3789">
        <f>[2]升级消耗!$O189</f>
        <v>688987</v>
      </c>
      <c r="V3789">
        <f t="shared" si="2831"/>
        <v>1.9</v>
      </c>
      <c r="AA3789" s="5">
        <f t="shared" si="2858"/>
        <v>1910</v>
      </c>
    </row>
    <row r="3790" spans="1:27">
      <c r="A3790" s="5">
        <f t="shared" si="2850"/>
        <v>1013187</v>
      </c>
      <c r="B3790" s="5">
        <f t="shared" si="2828"/>
        <v>1013</v>
      </c>
      <c r="C3790" s="5">
        <f>VLOOKUP(B3790,[1]role!$A:$J,10,1)</f>
        <v>57</v>
      </c>
      <c r="D3790" s="5">
        <f t="shared" si="2829"/>
        <v>187</v>
      </c>
      <c r="E3790" s="10" t="s">
        <v>242</v>
      </c>
      <c r="F3790" s="5">
        <f>[2]攻击!$Q192</f>
        <v>332985</v>
      </c>
      <c r="G3790" s="5">
        <f t="shared" si="2852"/>
        <v>1036</v>
      </c>
      <c r="H3790" s="5">
        <v>0</v>
      </c>
      <c r="I3790" s="6">
        <f t="shared" si="2853"/>
        <v>1920</v>
      </c>
      <c r="J3790">
        <v>0</v>
      </c>
      <c r="K3790" s="11">
        <f t="shared" si="2854"/>
        <v>8</v>
      </c>
      <c r="L3790">
        <v>0</v>
      </c>
      <c r="M3790">
        <v>0</v>
      </c>
      <c r="N3790" s="7">
        <v>0</v>
      </c>
      <c r="O3790" s="7" t="str">
        <f t="shared" ref="O3790:Q3790" si="2867">O3690</f>
        <v>1-1,2-88</v>
      </c>
      <c r="P3790" s="5" t="str">
        <f t="shared" si="2856"/>
        <v>1-702156</v>
      </c>
      <c r="Q3790" s="7">
        <f t="shared" si="2867"/>
        <v>0</v>
      </c>
      <c r="R3790" s="5">
        <f t="shared" si="2857"/>
        <v>332985</v>
      </c>
      <c r="S3790" s="5">
        <v>15</v>
      </c>
      <c r="T3790" s="5">
        <v>0</v>
      </c>
      <c r="U3790">
        <f>[2]升级消耗!$O190</f>
        <v>702156</v>
      </c>
      <c r="V3790">
        <f t="shared" si="2831"/>
        <v>1.9</v>
      </c>
      <c r="AA3790" s="5">
        <f t="shared" si="2858"/>
        <v>1920</v>
      </c>
    </row>
    <row r="3791" spans="1:27">
      <c r="A3791" s="5">
        <f t="shared" si="2850"/>
        <v>1013188</v>
      </c>
      <c r="B3791" s="5">
        <f t="shared" si="2828"/>
        <v>1013</v>
      </c>
      <c r="C3791" s="5">
        <f>VLOOKUP(B3791,[1]role!$A:$J,10,1)</f>
        <v>57</v>
      </c>
      <c r="D3791" s="5">
        <f t="shared" si="2829"/>
        <v>188</v>
      </c>
      <c r="E3791" s="10" t="s">
        <v>242</v>
      </c>
      <c r="F3791" s="5">
        <f>[2]攻击!$Q193</f>
        <v>339235</v>
      </c>
      <c r="G3791" s="5">
        <f t="shared" si="2852"/>
        <v>1041</v>
      </c>
      <c r="H3791" s="5">
        <v>0</v>
      </c>
      <c r="I3791" s="6">
        <f t="shared" si="2853"/>
        <v>1930</v>
      </c>
      <c r="J3791">
        <v>0</v>
      </c>
      <c r="K3791" s="11">
        <f t="shared" si="2854"/>
        <v>8</v>
      </c>
      <c r="L3791">
        <v>0</v>
      </c>
      <c r="M3791">
        <v>0</v>
      </c>
      <c r="N3791" s="7">
        <v>0</v>
      </c>
      <c r="O3791" s="7" t="str">
        <f t="shared" ref="O3791:Q3791" si="2868">O3691</f>
        <v>1-1,2-89</v>
      </c>
      <c r="P3791" s="5" t="str">
        <f t="shared" si="2856"/>
        <v>1-715324</v>
      </c>
      <c r="Q3791" s="7">
        <f t="shared" si="2868"/>
        <v>0</v>
      </c>
      <c r="R3791" s="5">
        <f t="shared" si="2857"/>
        <v>339235</v>
      </c>
      <c r="S3791" s="5">
        <v>15</v>
      </c>
      <c r="T3791" s="5">
        <v>0</v>
      </c>
      <c r="U3791">
        <f>[2]升级消耗!$O191</f>
        <v>715324</v>
      </c>
      <c r="V3791">
        <f t="shared" si="2831"/>
        <v>1.9</v>
      </c>
      <c r="AA3791" s="5">
        <f t="shared" si="2858"/>
        <v>1930</v>
      </c>
    </row>
    <row r="3792" spans="1:27">
      <c r="A3792" s="5">
        <f t="shared" si="2850"/>
        <v>1013189</v>
      </c>
      <c r="B3792" s="5">
        <f t="shared" si="2828"/>
        <v>1013</v>
      </c>
      <c r="C3792" s="5">
        <f>VLOOKUP(B3792,[1]role!$A:$J,10,1)</f>
        <v>57</v>
      </c>
      <c r="D3792" s="5">
        <f t="shared" si="2829"/>
        <v>189</v>
      </c>
      <c r="E3792" s="10" t="s">
        <v>242</v>
      </c>
      <c r="F3792" s="5">
        <f>[2]攻击!$Q194</f>
        <v>345484</v>
      </c>
      <c r="G3792" s="5">
        <f t="shared" si="2852"/>
        <v>1047</v>
      </c>
      <c r="H3792" s="5">
        <v>0</v>
      </c>
      <c r="I3792" s="6">
        <f t="shared" si="2853"/>
        <v>1940</v>
      </c>
      <c r="J3792">
        <v>0</v>
      </c>
      <c r="K3792" s="11">
        <f t="shared" si="2854"/>
        <v>8</v>
      </c>
      <c r="L3792">
        <v>0</v>
      </c>
      <c r="M3792">
        <v>0</v>
      </c>
      <c r="N3792" s="7">
        <v>0</v>
      </c>
      <c r="O3792" s="7" t="str">
        <f t="shared" ref="O3792:Q3792" si="2869">O3692</f>
        <v>1-1,2-90</v>
      </c>
      <c r="P3792" s="5" t="str">
        <f t="shared" si="2856"/>
        <v>1-728521</v>
      </c>
      <c r="Q3792" s="7">
        <f t="shared" si="2869"/>
        <v>0</v>
      </c>
      <c r="R3792" s="5">
        <f t="shared" si="2857"/>
        <v>345484</v>
      </c>
      <c r="S3792" s="5">
        <v>15</v>
      </c>
      <c r="T3792" s="5">
        <v>0</v>
      </c>
      <c r="U3792">
        <f>[2]升级消耗!$O192</f>
        <v>728521</v>
      </c>
      <c r="V3792">
        <f t="shared" si="2831"/>
        <v>1.9</v>
      </c>
      <c r="AA3792" s="5">
        <f t="shared" si="2858"/>
        <v>1940</v>
      </c>
    </row>
    <row r="3793" spans="1:27">
      <c r="A3793" s="5">
        <f t="shared" si="2850"/>
        <v>1013190</v>
      </c>
      <c r="B3793" s="5">
        <f t="shared" si="2828"/>
        <v>1013</v>
      </c>
      <c r="C3793" s="5">
        <f>VLOOKUP(B3793,[1]role!$A:$J,10,1)</f>
        <v>57</v>
      </c>
      <c r="D3793" s="5">
        <f t="shared" si="2829"/>
        <v>190</v>
      </c>
      <c r="E3793" s="10" t="s">
        <v>242</v>
      </c>
      <c r="F3793" s="5">
        <f>[2]攻击!$Q195</f>
        <v>351744</v>
      </c>
      <c r="G3793" s="5">
        <f t="shared" si="2852"/>
        <v>1052</v>
      </c>
      <c r="H3793" s="5">
        <v>0</v>
      </c>
      <c r="I3793" s="6">
        <f t="shared" si="2853"/>
        <v>1950</v>
      </c>
      <c r="J3793">
        <v>0</v>
      </c>
      <c r="K3793" s="11">
        <f t="shared" si="2854"/>
        <v>8</v>
      </c>
      <c r="L3793">
        <v>0</v>
      </c>
      <c r="M3793">
        <v>0</v>
      </c>
      <c r="N3793" s="7">
        <v>0</v>
      </c>
      <c r="O3793" s="7" t="str">
        <f t="shared" ref="O3793:Q3793" si="2870">O3693</f>
        <v>1-1,2-91</v>
      </c>
      <c r="P3793" s="5" t="str">
        <f t="shared" si="2856"/>
        <v>1-741702</v>
      </c>
      <c r="Q3793" s="7">
        <f t="shared" si="2870"/>
        <v>0</v>
      </c>
      <c r="R3793" s="5">
        <f t="shared" si="2857"/>
        <v>351744</v>
      </c>
      <c r="S3793" s="5">
        <v>15</v>
      </c>
      <c r="T3793" s="5">
        <v>0</v>
      </c>
      <c r="U3793">
        <f>[2]升级消耗!$O193</f>
        <v>741702</v>
      </c>
      <c r="V3793">
        <f t="shared" si="2831"/>
        <v>1.9</v>
      </c>
      <c r="AA3793" s="5">
        <f t="shared" si="2858"/>
        <v>1950</v>
      </c>
    </row>
    <row r="3794" spans="1:27">
      <c r="A3794" s="5">
        <f t="shared" si="2850"/>
        <v>1013191</v>
      </c>
      <c r="B3794" s="5">
        <f t="shared" si="2828"/>
        <v>1013</v>
      </c>
      <c r="C3794" s="5">
        <f>VLOOKUP(B3794,[1]role!$A:$J,10,1)</f>
        <v>57</v>
      </c>
      <c r="D3794" s="5">
        <f t="shared" si="2829"/>
        <v>191</v>
      </c>
      <c r="E3794" s="10" t="s">
        <v>242</v>
      </c>
      <c r="F3794" s="5">
        <f>[2]攻击!$Q196</f>
        <v>358003</v>
      </c>
      <c r="G3794" s="5">
        <f t="shared" si="2852"/>
        <v>1057</v>
      </c>
      <c r="H3794" s="5">
        <v>0</v>
      </c>
      <c r="I3794" s="6">
        <f t="shared" si="2853"/>
        <v>1960</v>
      </c>
      <c r="J3794">
        <v>0</v>
      </c>
      <c r="K3794" s="11">
        <f t="shared" si="2854"/>
        <v>8</v>
      </c>
      <c r="L3794">
        <v>0</v>
      </c>
      <c r="M3794">
        <v>0</v>
      </c>
      <c r="N3794" s="7">
        <v>0</v>
      </c>
      <c r="O3794" s="7" t="str">
        <f t="shared" ref="O3794:Q3794" si="2871">O3694</f>
        <v>1-1,2-92</v>
      </c>
      <c r="P3794" s="5" t="str">
        <f t="shared" si="2856"/>
        <v>1-754912</v>
      </c>
      <c r="Q3794" s="7">
        <f t="shared" si="2871"/>
        <v>0</v>
      </c>
      <c r="R3794" s="5">
        <f t="shared" si="2857"/>
        <v>358003</v>
      </c>
      <c r="S3794" s="5">
        <v>15</v>
      </c>
      <c r="T3794" s="5">
        <v>0</v>
      </c>
      <c r="U3794">
        <f>[2]升级消耗!$O194</f>
        <v>754912</v>
      </c>
      <c r="V3794">
        <f t="shared" si="2831"/>
        <v>1.9</v>
      </c>
      <c r="AA3794" s="5">
        <f t="shared" si="2858"/>
        <v>1960</v>
      </c>
    </row>
    <row r="3795" spans="1:27">
      <c r="A3795" s="5">
        <f t="shared" si="2850"/>
        <v>1013192</v>
      </c>
      <c r="B3795" s="5">
        <f t="shared" si="2828"/>
        <v>1013</v>
      </c>
      <c r="C3795" s="5">
        <f>VLOOKUP(B3795,[1]role!$A:$J,10,1)</f>
        <v>57</v>
      </c>
      <c r="D3795" s="5">
        <f t="shared" si="2829"/>
        <v>192</v>
      </c>
      <c r="E3795" s="10" t="s">
        <v>242</v>
      </c>
      <c r="F3795" s="5">
        <f>[2]攻击!$Q197</f>
        <v>364272</v>
      </c>
      <c r="G3795" s="5">
        <f t="shared" si="2852"/>
        <v>1062</v>
      </c>
      <c r="H3795" s="5">
        <v>0</v>
      </c>
      <c r="I3795" s="6">
        <f t="shared" si="2853"/>
        <v>1970</v>
      </c>
      <c r="J3795">
        <v>0</v>
      </c>
      <c r="K3795" s="11">
        <f t="shared" si="2854"/>
        <v>8</v>
      </c>
      <c r="L3795">
        <v>0</v>
      </c>
      <c r="M3795">
        <v>0</v>
      </c>
      <c r="N3795" s="7">
        <v>0</v>
      </c>
      <c r="O3795" s="7" t="str">
        <f t="shared" ref="O3795:Q3795" si="2872">O3695</f>
        <v>1-1,2-93</v>
      </c>
      <c r="P3795" s="5" t="str">
        <f t="shared" si="2856"/>
        <v>1-768121</v>
      </c>
      <c r="Q3795" s="7">
        <f t="shared" si="2872"/>
        <v>0</v>
      </c>
      <c r="R3795" s="5">
        <f t="shared" si="2857"/>
        <v>364272</v>
      </c>
      <c r="S3795" s="5">
        <v>15</v>
      </c>
      <c r="T3795" s="5">
        <v>0</v>
      </c>
      <c r="U3795">
        <f>[2]升级消耗!$O195</f>
        <v>768121</v>
      </c>
      <c r="V3795">
        <f t="shared" si="2831"/>
        <v>1.9</v>
      </c>
      <c r="AA3795" s="5">
        <f t="shared" si="2858"/>
        <v>1970</v>
      </c>
    </row>
    <row r="3796" spans="1:27">
      <c r="A3796" s="5">
        <f t="shared" si="2850"/>
        <v>1013193</v>
      </c>
      <c r="B3796" s="5">
        <f t="shared" si="2828"/>
        <v>1013</v>
      </c>
      <c r="C3796" s="5">
        <f>VLOOKUP(B3796,[1]role!$A:$J,10,1)</f>
        <v>57</v>
      </c>
      <c r="D3796" s="5">
        <f t="shared" si="2829"/>
        <v>193</v>
      </c>
      <c r="E3796" s="10" t="s">
        <v>242</v>
      </c>
      <c r="F3796" s="5">
        <f>[2]攻击!$Q198</f>
        <v>370540</v>
      </c>
      <c r="G3796" s="5">
        <f t="shared" si="2852"/>
        <v>1068</v>
      </c>
      <c r="H3796" s="5">
        <v>0</v>
      </c>
      <c r="I3796" s="6">
        <f t="shared" si="2853"/>
        <v>1980</v>
      </c>
      <c r="J3796">
        <v>0</v>
      </c>
      <c r="K3796" s="11">
        <f t="shared" si="2854"/>
        <v>8</v>
      </c>
      <c r="L3796">
        <v>0</v>
      </c>
      <c r="M3796">
        <v>0</v>
      </c>
      <c r="N3796" s="7">
        <v>0</v>
      </c>
      <c r="O3796" s="7" t="str">
        <f t="shared" ref="O3796:Q3796" si="2873">O3696</f>
        <v>1-1,2-94</v>
      </c>
      <c r="P3796" s="5" t="str">
        <f t="shared" si="2856"/>
        <v>1-781358</v>
      </c>
      <c r="Q3796" s="7">
        <f t="shared" si="2873"/>
        <v>0</v>
      </c>
      <c r="R3796" s="5">
        <f t="shared" si="2857"/>
        <v>370540</v>
      </c>
      <c r="S3796" s="5">
        <v>15</v>
      </c>
      <c r="T3796" s="5">
        <v>0</v>
      </c>
      <c r="U3796">
        <f>[2]升级消耗!$O196</f>
        <v>781358</v>
      </c>
      <c r="V3796">
        <f t="shared" si="2831"/>
        <v>1.9</v>
      </c>
      <c r="AA3796" s="5">
        <f t="shared" si="2858"/>
        <v>1980</v>
      </c>
    </row>
    <row r="3797" spans="1:27">
      <c r="A3797" s="5">
        <f t="shared" si="2850"/>
        <v>1013194</v>
      </c>
      <c r="B3797" s="5">
        <f t="shared" si="2828"/>
        <v>1013</v>
      </c>
      <c r="C3797" s="5">
        <f>VLOOKUP(B3797,[1]role!$A:$J,10,1)</f>
        <v>57</v>
      </c>
      <c r="D3797" s="5">
        <f t="shared" si="2829"/>
        <v>194</v>
      </c>
      <c r="E3797" s="10" t="s">
        <v>242</v>
      </c>
      <c r="F3797" s="5">
        <f>[2]攻击!$Q199</f>
        <v>376819</v>
      </c>
      <c r="G3797" s="5">
        <f t="shared" si="2852"/>
        <v>1073</v>
      </c>
      <c r="H3797" s="5">
        <v>0</v>
      </c>
      <c r="I3797" s="6">
        <f t="shared" si="2853"/>
        <v>1990</v>
      </c>
      <c r="J3797">
        <v>0</v>
      </c>
      <c r="K3797" s="11">
        <f t="shared" si="2854"/>
        <v>8</v>
      </c>
      <c r="L3797">
        <v>0</v>
      </c>
      <c r="M3797">
        <v>0</v>
      </c>
      <c r="N3797" s="7">
        <v>0</v>
      </c>
      <c r="O3797" s="7" t="str">
        <f t="shared" ref="O3797:Q3797" si="2874">O3697</f>
        <v>1-1,2-95</v>
      </c>
      <c r="P3797" s="5" t="str">
        <f t="shared" si="2856"/>
        <v>1-794581</v>
      </c>
      <c r="Q3797" s="7">
        <f t="shared" si="2874"/>
        <v>0</v>
      </c>
      <c r="R3797" s="5">
        <f t="shared" si="2857"/>
        <v>376819</v>
      </c>
      <c r="S3797" s="5">
        <v>15</v>
      </c>
      <c r="T3797" s="5">
        <v>0</v>
      </c>
      <c r="U3797">
        <f>[2]升级消耗!$O197</f>
        <v>794581</v>
      </c>
      <c r="V3797">
        <f t="shared" si="2831"/>
        <v>1.9</v>
      </c>
      <c r="AA3797" s="5">
        <f t="shared" si="2858"/>
        <v>1990</v>
      </c>
    </row>
    <row r="3798" spans="1:27">
      <c r="A3798" s="5">
        <f t="shared" si="2850"/>
        <v>1013195</v>
      </c>
      <c r="B3798" s="5">
        <f t="shared" si="2828"/>
        <v>1013</v>
      </c>
      <c r="C3798" s="5">
        <f>VLOOKUP(B3798,[1]role!$A:$J,10,1)</f>
        <v>57</v>
      </c>
      <c r="D3798" s="5">
        <f t="shared" si="2829"/>
        <v>195</v>
      </c>
      <c r="E3798" s="10" t="s">
        <v>242</v>
      </c>
      <c r="F3798" s="5">
        <f>[2]攻击!$Q200</f>
        <v>383097</v>
      </c>
      <c r="G3798" s="5">
        <f t="shared" si="2852"/>
        <v>1078</v>
      </c>
      <c r="H3798" s="5">
        <v>0</v>
      </c>
      <c r="I3798" s="6">
        <f t="shared" si="2853"/>
        <v>2000</v>
      </c>
      <c r="J3798">
        <v>0</v>
      </c>
      <c r="K3798" s="11">
        <f t="shared" si="2854"/>
        <v>8</v>
      </c>
      <c r="L3798">
        <v>0</v>
      </c>
      <c r="M3798">
        <v>0</v>
      </c>
      <c r="N3798" s="7">
        <v>0</v>
      </c>
      <c r="O3798" s="7" t="str">
        <f t="shared" ref="O3798:Q3798" si="2875">O3698</f>
        <v>1-1,2-96</v>
      </c>
      <c r="P3798" s="5" t="str">
        <f t="shared" si="2856"/>
        <v>1-807818</v>
      </c>
      <c r="Q3798" s="7">
        <f t="shared" si="2875"/>
        <v>0</v>
      </c>
      <c r="R3798" s="5">
        <f t="shared" si="2857"/>
        <v>383097</v>
      </c>
      <c r="S3798" s="5">
        <v>15</v>
      </c>
      <c r="T3798" s="5">
        <v>0</v>
      </c>
      <c r="U3798">
        <f>[2]升级消耗!$O198</f>
        <v>807818</v>
      </c>
      <c r="V3798">
        <f t="shared" si="2831"/>
        <v>1.9</v>
      </c>
      <c r="AA3798" s="5">
        <f t="shared" si="2858"/>
        <v>2000</v>
      </c>
    </row>
    <row r="3799" spans="1:27">
      <c r="A3799" s="5">
        <f t="shared" si="2850"/>
        <v>1013196</v>
      </c>
      <c r="B3799" s="5">
        <f t="shared" si="2828"/>
        <v>1013</v>
      </c>
      <c r="C3799" s="5">
        <f>VLOOKUP(B3799,[1]role!$A:$J,10,1)</f>
        <v>57</v>
      </c>
      <c r="D3799" s="5">
        <f t="shared" si="2829"/>
        <v>196</v>
      </c>
      <c r="E3799" s="10" t="s">
        <v>242</v>
      </c>
      <c r="F3799" s="5">
        <f>[2]攻击!$Q201</f>
        <v>389385</v>
      </c>
      <c r="G3799" s="5">
        <f t="shared" si="2852"/>
        <v>1083</v>
      </c>
      <c r="H3799" s="5">
        <v>0</v>
      </c>
      <c r="I3799" s="6">
        <f t="shared" si="2853"/>
        <v>2010</v>
      </c>
      <c r="J3799">
        <v>0</v>
      </c>
      <c r="K3799" s="11">
        <f t="shared" si="2854"/>
        <v>8</v>
      </c>
      <c r="L3799">
        <v>0</v>
      </c>
      <c r="M3799">
        <v>0</v>
      </c>
      <c r="N3799" s="7">
        <v>0</v>
      </c>
      <c r="O3799" s="7" t="str">
        <f t="shared" ref="O3799:Q3799" si="2876">O3699</f>
        <v>1-1,2-97</v>
      </c>
      <c r="P3799" s="5" t="str">
        <f t="shared" si="2856"/>
        <v>1-821081</v>
      </c>
      <c r="Q3799" s="7">
        <f t="shared" si="2876"/>
        <v>0</v>
      </c>
      <c r="R3799" s="5">
        <f t="shared" si="2857"/>
        <v>389385</v>
      </c>
      <c r="S3799" s="5">
        <v>15</v>
      </c>
      <c r="T3799" s="5">
        <v>0</v>
      </c>
      <c r="U3799">
        <f>[2]升级消耗!$O199</f>
        <v>821081</v>
      </c>
      <c r="V3799">
        <f t="shared" si="2831"/>
        <v>1.9</v>
      </c>
      <c r="AA3799" s="5">
        <f t="shared" si="2858"/>
        <v>2010</v>
      </c>
    </row>
    <row r="3800" spans="1:27">
      <c r="A3800" s="5">
        <f t="shared" si="2850"/>
        <v>1013197</v>
      </c>
      <c r="B3800" s="5">
        <f t="shared" si="2828"/>
        <v>1013</v>
      </c>
      <c r="C3800" s="5">
        <f>VLOOKUP(B3800,[1]role!$A:$J,10,1)</f>
        <v>57</v>
      </c>
      <c r="D3800" s="5">
        <f t="shared" si="2829"/>
        <v>197</v>
      </c>
      <c r="E3800" s="10" t="s">
        <v>242</v>
      </c>
      <c r="F3800" s="5">
        <f>[2]攻击!$Q202</f>
        <v>395673</v>
      </c>
      <c r="G3800" s="5">
        <f t="shared" si="2852"/>
        <v>1089</v>
      </c>
      <c r="H3800" s="5">
        <v>0</v>
      </c>
      <c r="I3800" s="6">
        <f t="shared" si="2853"/>
        <v>2020</v>
      </c>
      <c r="J3800">
        <v>0</v>
      </c>
      <c r="K3800" s="11">
        <f t="shared" si="2854"/>
        <v>8</v>
      </c>
      <c r="L3800">
        <v>0</v>
      </c>
      <c r="M3800">
        <v>0</v>
      </c>
      <c r="N3800" s="7">
        <v>0</v>
      </c>
      <c r="O3800" s="7" t="str">
        <f t="shared" ref="O3800:Q3800" si="2877">O3700</f>
        <v>1-1,2-98</v>
      </c>
      <c r="P3800" s="5" t="str">
        <f t="shared" si="2856"/>
        <v>1-834331</v>
      </c>
      <c r="Q3800" s="7">
        <f t="shared" si="2877"/>
        <v>0</v>
      </c>
      <c r="R3800" s="5">
        <f t="shared" si="2857"/>
        <v>395673</v>
      </c>
      <c r="S3800" s="5">
        <v>15</v>
      </c>
      <c r="T3800" s="5">
        <v>0</v>
      </c>
      <c r="U3800">
        <f>[2]升级消耗!$O200</f>
        <v>834331</v>
      </c>
      <c r="V3800">
        <f t="shared" si="2831"/>
        <v>1.9</v>
      </c>
      <c r="AA3800" s="5">
        <f t="shared" si="2858"/>
        <v>2020</v>
      </c>
    </row>
    <row r="3801" spans="1:27">
      <c r="A3801" s="5">
        <f t="shared" si="2850"/>
        <v>1013198</v>
      </c>
      <c r="B3801" s="5">
        <f t="shared" si="2828"/>
        <v>1013</v>
      </c>
      <c r="C3801" s="5">
        <f>VLOOKUP(B3801,[1]role!$A:$J,10,1)</f>
        <v>57</v>
      </c>
      <c r="D3801" s="5">
        <f t="shared" si="2829"/>
        <v>198</v>
      </c>
      <c r="E3801" s="10" t="s">
        <v>242</v>
      </c>
      <c r="F3801" s="5">
        <f>[2]攻击!$Q203</f>
        <v>401971</v>
      </c>
      <c r="G3801" s="5">
        <f t="shared" si="2852"/>
        <v>1094</v>
      </c>
      <c r="H3801" s="5">
        <v>0</v>
      </c>
      <c r="I3801" s="6">
        <f t="shared" si="2853"/>
        <v>2030</v>
      </c>
      <c r="J3801">
        <v>0</v>
      </c>
      <c r="K3801" s="11">
        <f t="shared" si="2854"/>
        <v>8</v>
      </c>
      <c r="L3801">
        <v>0</v>
      </c>
      <c r="M3801">
        <v>0</v>
      </c>
      <c r="N3801" s="7">
        <v>0</v>
      </c>
      <c r="O3801" s="7" t="str">
        <f t="shared" ref="O3801:Q3801" si="2878">O3701</f>
        <v>1-1,2-99</v>
      </c>
      <c r="P3801" s="5" t="str">
        <f t="shared" si="2856"/>
        <v>1-847623</v>
      </c>
      <c r="Q3801" s="7">
        <f t="shared" si="2878"/>
        <v>0</v>
      </c>
      <c r="R3801" s="5">
        <f t="shared" si="2857"/>
        <v>401971</v>
      </c>
      <c r="S3801" s="5">
        <v>15</v>
      </c>
      <c r="T3801" s="5">
        <v>0</v>
      </c>
      <c r="U3801">
        <f>[2]升级消耗!$O201</f>
        <v>847623</v>
      </c>
      <c r="V3801">
        <f t="shared" si="2831"/>
        <v>1.9</v>
      </c>
      <c r="AA3801" s="5">
        <f t="shared" si="2858"/>
        <v>2030</v>
      </c>
    </row>
    <row r="3802" spans="1:27">
      <c r="A3802" s="5">
        <f t="shared" si="2850"/>
        <v>1013199</v>
      </c>
      <c r="B3802" s="5">
        <f t="shared" si="2828"/>
        <v>1013</v>
      </c>
      <c r="C3802" s="5">
        <f>VLOOKUP(B3802,[1]role!$A:$J,10,1)</f>
        <v>57</v>
      </c>
      <c r="D3802" s="5">
        <f t="shared" si="2829"/>
        <v>199</v>
      </c>
      <c r="E3802" s="10" t="s">
        <v>242</v>
      </c>
      <c r="F3802" s="5">
        <f>[2]攻击!$Q204</f>
        <v>408268</v>
      </c>
      <c r="G3802" s="5">
        <f t="shared" si="2852"/>
        <v>1099</v>
      </c>
      <c r="H3802" s="5">
        <v>0</v>
      </c>
      <c r="I3802" s="6">
        <f t="shared" si="2853"/>
        <v>2040</v>
      </c>
      <c r="J3802">
        <v>0</v>
      </c>
      <c r="K3802" s="11">
        <f t="shared" si="2854"/>
        <v>8</v>
      </c>
      <c r="L3802">
        <v>0</v>
      </c>
      <c r="M3802">
        <v>0</v>
      </c>
      <c r="N3802" s="7">
        <v>0</v>
      </c>
      <c r="O3802" s="7" t="str">
        <f t="shared" ref="O3802:Q3802" si="2879">O3702</f>
        <v>1-1,2-100</v>
      </c>
      <c r="P3802" s="5" t="str">
        <f t="shared" si="2856"/>
        <v>1-860900</v>
      </c>
      <c r="Q3802" s="7">
        <f t="shared" si="2879"/>
        <v>0</v>
      </c>
      <c r="R3802" s="5">
        <f t="shared" si="2857"/>
        <v>408268</v>
      </c>
      <c r="S3802" s="5">
        <v>15</v>
      </c>
      <c r="T3802" s="5">
        <v>0</v>
      </c>
      <c r="U3802">
        <f>[2]升级消耗!$O202</f>
        <v>860900</v>
      </c>
      <c r="V3802">
        <f t="shared" si="2831"/>
        <v>1.9</v>
      </c>
      <c r="AA3802" s="5">
        <f t="shared" si="2858"/>
        <v>2040</v>
      </c>
    </row>
    <row r="3803" spans="1:27">
      <c r="A3803" s="5">
        <f t="shared" si="2850"/>
        <v>1013200</v>
      </c>
      <c r="B3803" s="5">
        <f t="shared" si="2828"/>
        <v>1013</v>
      </c>
      <c r="C3803" s="5">
        <f>VLOOKUP(B3803,[1]role!$A:$J,10,1)</f>
        <v>57</v>
      </c>
      <c r="D3803" s="5">
        <f t="shared" si="2829"/>
        <v>200</v>
      </c>
      <c r="E3803" s="10" t="s">
        <v>242</v>
      </c>
      <c r="F3803" s="5">
        <f>[2]攻击!$Q205</f>
        <v>414576</v>
      </c>
      <c r="G3803" s="5">
        <f t="shared" si="2852"/>
        <v>1104</v>
      </c>
      <c r="H3803" s="5">
        <v>0</v>
      </c>
      <c r="I3803" s="6">
        <f t="shared" si="2853"/>
        <v>2050</v>
      </c>
      <c r="J3803">
        <v>0</v>
      </c>
      <c r="K3803" s="11">
        <f t="shared" si="2854"/>
        <v>8</v>
      </c>
      <c r="L3803">
        <v>0</v>
      </c>
      <c r="M3803">
        <v>0</v>
      </c>
      <c r="N3803" s="7">
        <v>0</v>
      </c>
      <c r="O3803" s="7" t="str">
        <f t="shared" ref="O3803:Q3803" si="2880">O3703</f>
        <v>1-1,2-101</v>
      </c>
      <c r="P3803" s="5" t="str">
        <f t="shared" si="2856"/>
        <v>1-1165616</v>
      </c>
      <c r="Q3803" s="7">
        <f t="shared" si="2880"/>
        <v>0</v>
      </c>
      <c r="R3803" s="5">
        <f t="shared" si="2857"/>
        <v>414576</v>
      </c>
      <c r="S3803" s="5">
        <v>15</v>
      </c>
      <c r="T3803" s="5">
        <v>0</v>
      </c>
      <c r="U3803">
        <f>[2]升级消耗!$O203</f>
        <v>1165616</v>
      </c>
      <c r="V3803">
        <f t="shared" si="2831"/>
        <v>1.9</v>
      </c>
      <c r="AA3803" s="5">
        <f t="shared" si="2858"/>
        <v>2050</v>
      </c>
    </row>
    <row r="3804" spans="1:27">
      <c r="A3804" s="5">
        <f t="shared" si="2850"/>
        <v>1013201</v>
      </c>
      <c r="B3804" s="5">
        <f t="shared" si="2828"/>
        <v>1013</v>
      </c>
      <c r="C3804" s="5">
        <f>VLOOKUP(B3804,[1]role!$A:$J,10,1)</f>
        <v>57</v>
      </c>
      <c r="D3804" s="5">
        <f t="shared" si="2829"/>
        <v>201</v>
      </c>
      <c r="E3804" s="10" t="s">
        <v>242</v>
      </c>
      <c r="F3804" s="5">
        <f>[2]攻击!$Q206</f>
        <v>424032</v>
      </c>
      <c r="G3804" s="5">
        <f t="shared" si="2852"/>
        <v>1110</v>
      </c>
      <c r="H3804" s="5">
        <v>0</v>
      </c>
      <c r="I3804" s="6">
        <f t="shared" si="2853"/>
        <v>2060</v>
      </c>
      <c r="J3804">
        <v>0</v>
      </c>
      <c r="K3804" s="11">
        <f t="shared" si="2854"/>
        <v>8</v>
      </c>
      <c r="L3804">
        <v>0</v>
      </c>
      <c r="M3804">
        <v>0</v>
      </c>
      <c r="N3804" s="7">
        <v>0</v>
      </c>
      <c r="O3804" s="7" t="str">
        <f t="shared" ref="O3804:Q3804" si="2881">O3704</f>
        <v>1-1,2-2</v>
      </c>
      <c r="P3804" s="5" t="str">
        <f t="shared" si="2856"/>
        <v>1-1192200</v>
      </c>
      <c r="Q3804" s="7">
        <f t="shared" si="2881"/>
        <v>0</v>
      </c>
      <c r="R3804" s="5">
        <f t="shared" si="2857"/>
        <v>424032</v>
      </c>
      <c r="S3804" s="5">
        <v>15</v>
      </c>
      <c r="T3804" s="5">
        <v>0</v>
      </c>
      <c r="U3804">
        <f>[2]升级消耗!$O204</f>
        <v>1192200</v>
      </c>
      <c r="V3804">
        <f t="shared" si="2831"/>
        <v>1.9</v>
      </c>
      <c r="AA3804" s="5">
        <f t="shared" si="2858"/>
        <v>2060</v>
      </c>
    </row>
    <row r="3805" spans="1:27">
      <c r="A3805" s="5">
        <f t="shared" si="2850"/>
        <v>1013202</v>
      </c>
      <c r="B3805" s="5">
        <f t="shared" si="2828"/>
        <v>1013</v>
      </c>
      <c r="C3805" s="5">
        <f>VLOOKUP(B3805,[1]role!$A:$J,10,1)</f>
        <v>57</v>
      </c>
      <c r="D3805" s="5">
        <f t="shared" si="2829"/>
        <v>202</v>
      </c>
      <c r="E3805" s="10" t="s">
        <v>242</v>
      </c>
      <c r="F3805" s="5">
        <f>[2]攻击!$Q207</f>
        <v>433488</v>
      </c>
      <c r="G3805" s="5">
        <f t="shared" si="2852"/>
        <v>1115</v>
      </c>
      <c r="H3805" s="5">
        <v>0</v>
      </c>
      <c r="I3805" s="6">
        <f t="shared" si="2853"/>
        <v>2070</v>
      </c>
      <c r="J3805">
        <v>0</v>
      </c>
      <c r="K3805" s="11">
        <f t="shared" si="2854"/>
        <v>8</v>
      </c>
      <c r="L3805">
        <v>0</v>
      </c>
      <c r="M3805">
        <v>0</v>
      </c>
      <c r="N3805" s="7">
        <v>0</v>
      </c>
      <c r="O3805" s="7" t="str">
        <f t="shared" ref="O3805:Q3805" si="2882">O3705</f>
        <v>1-1,2-3</v>
      </c>
      <c r="P3805" s="5" t="str">
        <f t="shared" si="2856"/>
        <v>1-1218782</v>
      </c>
      <c r="Q3805" s="7">
        <f t="shared" si="2882"/>
        <v>0</v>
      </c>
      <c r="R3805" s="5">
        <f t="shared" si="2857"/>
        <v>433488</v>
      </c>
      <c r="S3805" s="5">
        <v>15</v>
      </c>
      <c r="T3805" s="5">
        <v>0</v>
      </c>
      <c r="U3805">
        <f>[2]升级消耗!$O205</f>
        <v>1218782</v>
      </c>
      <c r="V3805">
        <f t="shared" si="2831"/>
        <v>1.9</v>
      </c>
      <c r="AA3805" s="5">
        <f t="shared" si="2858"/>
        <v>2070</v>
      </c>
    </row>
    <row r="3806" spans="1:27">
      <c r="A3806" s="5">
        <f t="shared" si="2850"/>
        <v>1013203</v>
      </c>
      <c r="B3806" s="5">
        <f t="shared" si="2828"/>
        <v>1013</v>
      </c>
      <c r="C3806" s="5">
        <f>VLOOKUP(B3806,[1]role!$A:$J,10,1)</f>
        <v>57</v>
      </c>
      <c r="D3806" s="5">
        <f t="shared" si="2829"/>
        <v>203</v>
      </c>
      <c r="E3806" s="10" t="s">
        <v>242</v>
      </c>
      <c r="F3806" s="5">
        <f>[2]攻击!$Q208</f>
        <v>442953</v>
      </c>
      <c r="G3806" s="5">
        <f t="shared" si="2852"/>
        <v>1120</v>
      </c>
      <c r="H3806" s="5">
        <v>0</v>
      </c>
      <c r="I3806" s="6">
        <f t="shared" si="2853"/>
        <v>2080</v>
      </c>
      <c r="J3806">
        <v>0</v>
      </c>
      <c r="K3806" s="11">
        <f t="shared" si="2854"/>
        <v>8</v>
      </c>
      <c r="L3806">
        <v>0</v>
      </c>
      <c r="M3806">
        <v>0</v>
      </c>
      <c r="N3806" s="7">
        <v>0</v>
      </c>
      <c r="O3806" s="7" t="str">
        <f t="shared" ref="O3806:Q3806" si="2883">O3706</f>
        <v>1-1,2-4</v>
      </c>
      <c r="P3806" s="5" t="str">
        <f t="shared" si="2856"/>
        <v>1-1245390</v>
      </c>
      <c r="Q3806" s="7">
        <f t="shared" si="2883"/>
        <v>0</v>
      </c>
      <c r="R3806" s="5">
        <f t="shared" si="2857"/>
        <v>442953</v>
      </c>
      <c r="S3806" s="5">
        <v>15</v>
      </c>
      <c r="T3806" s="5">
        <v>0</v>
      </c>
      <c r="U3806">
        <f>[2]升级消耗!$O206</f>
        <v>1245390</v>
      </c>
      <c r="V3806">
        <f t="shared" si="2831"/>
        <v>1.9</v>
      </c>
      <c r="AA3806" s="5">
        <f t="shared" si="2858"/>
        <v>2080</v>
      </c>
    </row>
    <row r="3807" spans="1:27">
      <c r="A3807" s="5">
        <f t="shared" si="2850"/>
        <v>1013204</v>
      </c>
      <c r="B3807" s="5">
        <f t="shared" si="2828"/>
        <v>1013</v>
      </c>
      <c r="C3807" s="5">
        <f>VLOOKUP(B3807,[1]role!$A:$J,10,1)</f>
        <v>57</v>
      </c>
      <c r="D3807" s="5">
        <f t="shared" si="2829"/>
        <v>204</v>
      </c>
      <c r="E3807" s="10" t="s">
        <v>242</v>
      </c>
      <c r="F3807" s="5">
        <f>[2]攻击!$Q209</f>
        <v>452419</v>
      </c>
      <c r="G3807" s="5">
        <f t="shared" si="2852"/>
        <v>1126</v>
      </c>
      <c r="H3807" s="5">
        <v>0</v>
      </c>
      <c r="I3807" s="6">
        <f t="shared" si="2853"/>
        <v>2090</v>
      </c>
      <c r="J3807">
        <v>0</v>
      </c>
      <c r="K3807" s="11">
        <f t="shared" si="2854"/>
        <v>8</v>
      </c>
      <c r="L3807">
        <v>0</v>
      </c>
      <c r="M3807">
        <v>0</v>
      </c>
      <c r="N3807" s="7">
        <v>0</v>
      </c>
      <c r="O3807" s="7" t="str">
        <f t="shared" ref="O3807:Q3807" si="2884">O3707</f>
        <v>1-1,2-5</v>
      </c>
      <c r="P3807" s="5" t="str">
        <f t="shared" si="2856"/>
        <v>1-1272001</v>
      </c>
      <c r="Q3807" s="7">
        <f t="shared" si="2884"/>
        <v>0</v>
      </c>
      <c r="R3807" s="5">
        <f t="shared" si="2857"/>
        <v>452419</v>
      </c>
      <c r="S3807" s="5">
        <v>15</v>
      </c>
      <c r="T3807" s="5">
        <v>0</v>
      </c>
      <c r="U3807">
        <f>[2]升级消耗!$O207</f>
        <v>1272001</v>
      </c>
      <c r="V3807">
        <f t="shared" si="2831"/>
        <v>1.9</v>
      </c>
      <c r="AA3807" s="5">
        <f t="shared" si="2858"/>
        <v>2090</v>
      </c>
    </row>
    <row r="3808" spans="1:27">
      <c r="A3808" s="5">
        <f t="shared" si="2850"/>
        <v>1013205</v>
      </c>
      <c r="B3808" s="5">
        <f t="shared" si="2828"/>
        <v>1013</v>
      </c>
      <c r="C3808" s="5">
        <f>VLOOKUP(B3808,[1]role!$A:$J,10,1)</f>
        <v>57</v>
      </c>
      <c r="D3808" s="5">
        <f t="shared" si="2829"/>
        <v>205</v>
      </c>
      <c r="E3808" s="10" t="s">
        <v>242</v>
      </c>
      <c r="F3808" s="5">
        <f>[2]攻击!$Q210</f>
        <v>461894</v>
      </c>
      <c r="G3808" s="5">
        <f t="shared" si="2852"/>
        <v>1131</v>
      </c>
      <c r="H3808" s="5">
        <v>0</v>
      </c>
      <c r="I3808" s="6">
        <f t="shared" si="2853"/>
        <v>2100</v>
      </c>
      <c r="J3808">
        <v>0</v>
      </c>
      <c r="K3808" s="11">
        <f t="shared" si="2854"/>
        <v>8</v>
      </c>
      <c r="L3808">
        <v>0</v>
      </c>
      <c r="M3808">
        <v>0</v>
      </c>
      <c r="N3808" s="7">
        <v>0</v>
      </c>
      <c r="O3808" s="7" t="str">
        <f t="shared" ref="O3808:Q3808" si="2885">O3708</f>
        <v>1-1,2-6</v>
      </c>
      <c r="P3808" s="5" t="str">
        <f t="shared" si="2856"/>
        <v>1-1298637</v>
      </c>
      <c r="Q3808" s="7">
        <f t="shared" si="2885"/>
        <v>0</v>
      </c>
      <c r="R3808" s="5">
        <f t="shared" si="2857"/>
        <v>461894</v>
      </c>
      <c r="S3808" s="5">
        <v>15</v>
      </c>
      <c r="T3808" s="5">
        <v>0</v>
      </c>
      <c r="U3808">
        <f>[2]升级消耗!$O208</f>
        <v>1298637</v>
      </c>
      <c r="V3808">
        <f t="shared" si="2831"/>
        <v>1.9</v>
      </c>
      <c r="AA3808" s="5">
        <f t="shared" si="2858"/>
        <v>2100</v>
      </c>
    </row>
    <row r="3809" spans="1:27">
      <c r="A3809" s="5">
        <f t="shared" si="2850"/>
        <v>1013206</v>
      </c>
      <c r="B3809" s="5">
        <f t="shared" si="2828"/>
        <v>1013</v>
      </c>
      <c r="C3809" s="5">
        <f>VLOOKUP(B3809,[1]role!$A:$J,10,1)</f>
        <v>57</v>
      </c>
      <c r="D3809" s="5">
        <f t="shared" si="2829"/>
        <v>206</v>
      </c>
      <c r="E3809" s="10" t="s">
        <v>242</v>
      </c>
      <c r="F3809" s="5">
        <f>[2]攻击!$Q211</f>
        <v>471369</v>
      </c>
      <c r="G3809" s="5">
        <f t="shared" si="2852"/>
        <v>1136</v>
      </c>
      <c r="H3809" s="5">
        <v>0</v>
      </c>
      <c r="I3809" s="6">
        <f t="shared" si="2853"/>
        <v>2110</v>
      </c>
      <c r="J3809">
        <v>0</v>
      </c>
      <c r="K3809" s="11">
        <f t="shared" si="2854"/>
        <v>8</v>
      </c>
      <c r="L3809">
        <v>0</v>
      </c>
      <c r="M3809">
        <v>0</v>
      </c>
      <c r="N3809" s="7">
        <v>0</v>
      </c>
      <c r="O3809" s="7" t="str">
        <f t="shared" ref="O3809:Q3809" si="2886">O3709</f>
        <v>1-1,2-7</v>
      </c>
      <c r="P3809" s="5" t="str">
        <f t="shared" si="2856"/>
        <v>1-1325274</v>
      </c>
      <c r="Q3809" s="7">
        <f t="shared" si="2886"/>
        <v>0</v>
      </c>
      <c r="R3809" s="5">
        <f t="shared" si="2857"/>
        <v>471369</v>
      </c>
      <c r="S3809" s="5">
        <v>15</v>
      </c>
      <c r="T3809" s="5">
        <v>0</v>
      </c>
      <c r="U3809">
        <f>[2]升级消耗!$O209</f>
        <v>1325274</v>
      </c>
      <c r="V3809">
        <f t="shared" si="2831"/>
        <v>1.9</v>
      </c>
      <c r="AA3809" s="5">
        <f t="shared" si="2858"/>
        <v>2110</v>
      </c>
    </row>
    <row r="3810" spans="1:27">
      <c r="A3810" s="5">
        <f t="shared" si="2850"/>
        <v>1013207</v>
      </c>
      <c r="B3810" s="5">
        <f t="shared" si="2828"/>
        <v>1013</v>
      </c>
      <c r="C3810" s="5">
        <f>VLOOKUP(B3810,[1]role!$A:$J,10,1)</f>
        <v>57</v>
      </c>
      <c r="D3810" s="5">
        <f t="shared" si="2829"/>
        <v>207</v>
      </c>
      <c r="E3810" s="10" t="s">
        <v>242</v>
      </c>
      <c r="F3810" s="5">
        <f>[2]攻击!$Q212</f>
        <v>480854</v>
      </c>
      <c r="G3810" s="5">
        <f t="shared" si="2852"/>
        <v>1141</v>
      </c>
      <c r="H3810" s="5">
        <v>0</v>
      </c>
      <c r="I3810" s="6">
        <f t="shared" si="2853"/>
        <v>2120</v>
      </c>
      <c r="J3810">
        <v>0</v>
      </c>
      <c r="K3810" s="11">
        <f t="shared" si="2854"/>
        <v>8</v>
      </c>
      <c r="L3810">
        <v>0</v>
      </c>
      <c r="M3810">
        <v>0</v>
      </c>
      <c r="N3810" s="7">
        <v>0</v>
      </c>
      <c r="O3810" s="7" t="str">
        <f t="shared" ref="O3810:Q3810" si="2887">O3710</f>
        <v>1-1,2-8</v>
      </c>
      <c r="P3810" s="5" t="str">
        <f t="shared" si="2856"/>
        <v>1-1351965</v>
      </c>
      <c r="Q3810" s="7">
        <f t="shared" si="2887"/>
        <v>0</v>
      </c>
      <c r="R3810" s="5">
        <f t="shared" si="2857"/>
        <v>480854</v>
      </c>
      <c r="S3810" s="5">
        <v>15</v>
      </c>
      <c r="T3810" s="5">
        <v>0</v>
      </c>
      <c r="U3810">
        <f>[2]升级消耗!$O210</f>
        <v>1351965</v>
      </c>
      <c r="V3810">
        <f t="shared" si="2831"/>
        <v>1.9</v>
      </c>
      <c r="AA3810" s="5">
        <f t="shared" si="2858"/>
        <v>2120</v>
      </c>
    </row>
    <row r="3811" spans="1:27">
      <c r="A3811" s="5">
        <f t="shared" si="2850"/>
        <v>1013208</v>
      </c>
      <c r="B3811" s="5">
        <f t="shared" si="2828"/>
        <v>1013</v>
      </c>
      <c r="C3811" s="5">
        <f>VLOOKUP(B3811,[1]role!$A:$J,10,1)</f>
        <v>57</v>
      </c>
      <c r="D3811" s="5">
        <f t="shared" si="2829"/>
        <v>208</v>
      </c>
      <c r="E3811" s="10" t="s">
        <v>242</v>
      </c>
      <c r="F3811" s="5">
        <f>[2]攻击!$Q213</f>
        <v>490339</v>
      </c>
      <c r="G3811" s="5">
        <f t="shared" si="2852"/>
        <v>1147</v>
      </c>
      <c r="H3811" s="5">
        <v>0</v>
      </c>
      <c r="I3811" s="6">
        <f t="shared" si="2853"/>
        <v>2130</v>
      </c>
      <c r="J3811">
        <v>0</v>
      </c>
      <c r="K3811" s="11">
        <f t="shared" si="2854"/>
        <v>8</v>
      </c>
      <c r="L3811">
        <v>0</v>
      </c>
      <c r="M3811">
        <v>0</v>
      </c>
      <c r="N3811" s="7">
        <v>0</v>
      </c>
      <c r="O3811" s="7" t="str">
        <f t="shared" ref="O3811:Q3811" si="2888">O3711</f>
        <v>1-1,2-9</v>
      </c>
      <c r="P3811" s="5" t="str">
        <f t="shared" si="2856"/>
        <v>1-1378629</v>
      </c>
      <c r="Q3811" s="7">
        <f t="shared" si="2888"/>
        <v>0</v>
      </c>
      <c r="R3811" s="5">
        <f t="shared" si="2857"/>
        <v>490339</v>
      </c>
      <c r="S3811" s="5">
        <v>15</v>
      </c>
      <c r="T3811" s="5">
        <v>0</v>
      </c>
      <c r="U3811">
        <f>[2]升级消耗!$O211</f>
        <v>1378629</v>
      </c>
      <c r="V3811">
        <f t="shared" si="2831"/>
        <v>1.9</v>
      </c>
      <c r="AA3811" s="5">
        <f t="shared" si="2858"/>
        <v>2130</v>
      </c>
    </row>
    <row r="3812" spans="1:27">
      <c r="A3812" s="5">
        <f t="shared" si="2850"/>
        <v>1013209</v>
      </c>
      <c r="B3812" s="5">
        <f t="shared" si="2828"/>
        <v>1013</v>
      </c>
      <c r="C3812" s="5">
        <f>VLOOKUP(B3812,[1]role!$A:$J,10,1)</f>
        <v>57</v>
      </c>
      <c r="D3812" s="5">
        <f t="shared" si="2829"/>
        <v>209</v>
      </c>
      <c r="E3812" s="10" t="s">
        <v>242</v>
      </c>
      <c r="F3812" s="5">
        <f>[2]攻击!$Q214</f>
        <v>499833</v>
      </c>
      <c r="G3812" s="5">
        <f t="shared" si="2852"/>
        <v>1152</v>
      </c>
      <c r="H3812" s="5">
        <v>0</v>
      </c>
      <c r="I3812" s="6">
        <f t="shared" si="2853"/>
        <v>2140</v>
      </c>
      <c r="J3812">
        <v>0</v>
      </c>
      <c r="K3812" s="11">
        <f t="shared" si="2854"/>
        <v>8</v>
      </c>
      <c r="L3812">
        <v>0</v>
      </c>
      <c r="M3812">
        <v>0</v>
      </c>
      <c r="N3812" s="7">
        <v>0</v>
      </c>
      <c r="O3812" s="7" t="str">
        <f t="shared" ref="O3812:Q3812" si="2889">O3712</f>
        <v>1-1,2-10</v>
      </c>
      <c r="P3812" s="5" t="str">
        <f t="shared" si="2856"/>
        <v>1-1405322</v>
      </c>
      <c r="Q3812" s="7">
        <f t="shared" si="2889"/>
        <v>0</v>
      </c>
      <c r="R3812" s="5">
        <f t="shared" si="2857"/>
        <v>499833</v>
      </c>
      <c r="S3812" s="5">
        <v>15</v>
      </c>
      <c r="T3812" s="5">
        <v>0</v>
      </c>
      <c r="U3812">
        <f>[2]升级消耗!$O212</f>
        <v>1405322</v>
      </c>
      <c r="V3812">
        <f t="shared" si="2831"/>
        <v>1.9</v>
      </c>
      <c r="AA3812" s="5">
        <f t="shared" si="2858"/>
        <v>2140</v>
      </c>
    </row>
    <row r="3813" spans="1:27">
      <c r="A3813" s="5">
        <f t="shared" si="2850"/>
        <v>1013210</v>
      </c>
      <c r="B3813" s="5">
        <f t="shared" si="2828"/>
        <v>1013</v>
      </c>
      <c r="C3813" s="5">
        <f>VLOOKUP(B3813,[1]role!$A:$J,10,1)</f>
        <v>57</v>
      </c>
      <c r="D3813" s="5">
        <f t="shared" si="2829"/>
        <v>210</v>
      </c>
      <c r="E3813" s="10" t="s">
        <v>242</v>
      </c>
      <c r="F3813" s="5">
        <f>[2]攻击!$Q215</f>
        <v>509328</v>
      </c>
      <c r="G3813" s="5">
        <f t="shared" si="2852"/>
        <v>1157</v>
      </c>
      <c r="H3813" s="5">
        <v>0</v>
      </c>
      <c r="I3813" s="6">
        <f t="shared" si="2853"/>
        <v>2150</v>
      </c>
      <c r="J3813">
        <v>0</v>
      </c>
      <c r="K3813" s="11">
        <f t="shared" si="2854"/>
        <v>8</v>
      </c>
      <c r="L3813">
        <v>0</v>
      </c>
      <c r="M3813">
        <v>0</v>
      </c>
      <c r="N3813" s="7">
        <v>0</v>
      </c>
      <c r="O3813" s="7" t="str">
        <f t="shared" ref="O3813:Q3813" si="2890">O3713</f>
        <v>1-1,2-11</v>
      </c>
      <c r="P3813" s="5" t="str">
        <f t="shared" si="2856"/>
        <v>1-1432013</v>
      </c>
      <c r="Q3813" s="7">
        <f t="shared" si="2890"/>
        <v>0</v>
      </c>
      <c r="R3813" s="5">
        <f t="shared" si="2857"/>
        <v>509328</v>
      </c>
      <c r="S3813" s="5">
        <v>15</v>
      </c>
      <c r="T3813" s="5">
        <v>0</v>
      </c>
      <c r="U3813">
        <f>[2]升级消耗!$O213</f>
        <v>1432013</v>
      </c>
      <c r="V3813">
        <f t="shared" si="2831"/>
        <v>1.9</v>
      </c>
      <c r="AA3813" s="5">
        <f t="shared" si="2858"/>
        <v>2150</v>
      </c>
    </row>
    <row r="3814" spans="1:27">
      <c r="A3814" s="5">
        <f t="shared" si="2850"/>
        <v>1013211</v>
      </c>
      <c r="B3814" s="5">
        <f t="shared" si="2828"/>
        <v>1013</v>
      </c>
      <c r="C3814" s="5">
        <f>VLOOKUP(B3814,[1]role!$A:$J,10,1)</f>
        <v>57</v>
      </c>
      <c r="D3814" s="5">
        <f t="shared" si="2829"/>
        <v>211</v>
      </c>
      <c r="E3814" s="10" t="s">
        <v>242</v>
      </c>
      <c r="F3814" s="5">
        <f>[2]攻击!$Q216</f>
        <v>518832</v>
      </c>
      <c r="G3814" s="5">
        <f t="shared" si="2852"/>
        <v>1162</v>
      </c>
      <c r="H3814" s="5">
        <v>0</v>
      </c>
      <c r="I3814" s="6">
        <f t="shared" si="2853"/>
        <v>2160</v>
      </c>
      <c r="J3814">
        <v>0</v>
      </c>
      <c r="K3814" s="11">
        <f t="shared" si="2854"/>
        <v>8</v>
      </c>
      <c r="L3814">
        <v>0</v>
      </c>
      <c r="M3814">
        <v>0</v>
      </c>
      <c r="N3814" s="7">
        <v>0</v>
      </c>
      <c r="O3814" s="7" t="str">
        <f t="shared" ref="O3814:Q3814" si="2891">O3714</f>
        <v>1-1,2-12</v>
      </c>
      <c r="P3814" s="5" t="str">
        <f t="shared" si="2856"/>
        <v>1-1458732</v>
      </c>
      <c r="Q3814" s="7">
        <f t="shared" si="2891"/>
        <v>0</v>
      </c>
      <c r="R3814" s="5">
        <f t="shared" si="2857"/>
        <v>518832</v>
      </c>
      <c r="S3814" s="5">
        <v>15</v>
      </c>
      <c r="T3814" s="5">
        <v>0</v>
      </c>
      <c r="U3814">
        <f>[2]升级消耗!$O214</f>
        <v>1458732</v>
      </c>
      <c r="V3814">
        <f t="shared" si="2831"/>
        <v>1.9</v>
      </c>
      <c r="AA3814" s="5">
        <f t="shared" si="2858"/>
        <v>2160</v>
      </c>
    </row>
    <row r="3815" spans="1:27">
      <c r="A3815" s="5">
        <f t="shared" si="2850"/>
        <v>1013212</v>
      </c>
      <c r="B3815" s="5">
        <f t="shared" si="2828"/>
        <v>1013</v>
      </c>
      <c r="C3815" s="5">
        <f>VLOOKUP(B3815,[1]role!$A:$J,10,1)</f>
        <v>57</v>
      </c>
      <c r="D3815" s="5">
        <f t="shared" si="2829"/>
        <v>212</v>
      </c>
      <c r="E3815" s="10" t="s">
        <v>242</v>
      </c>
      <c r="F3815" s="5">
        <f>[2]攻击!$Q217</f>
        <v>528336</v>
      </c>
      <c r="G3815" s="5">
        <f t="shared" si="2852"/>
        <v>1168</v>
      </c>
      <c r="H3815" s="5">
        <v>0</v>
      </c>
      <c r="I3815" s="6">
        <f t="shared" si="2853"/>
        <v>2170</v>
      </c>
      <c r="J3815">
        <v>0</v>
      </c>
      <c r="K3815" s="11">
        <f t="shared" si="2854"/>
        <v>8</v>
      </c>
      <c r="L3815">
        <v>0</v>
      </c>
      <c r="M3815">
        <v>0</v>
      </c>
      <c r="N3815" s="7">
        <v>0</v>
      </c>
      <c r="O3815" s="7" t="str">
        <f t="shared" ref="O3815:Q3815" si="2892">O3715</f>
        <v>1-1,2-13</v>
      </c>
      <c r="P3815" s="5" t="str">
        <f t="shared" si="2856"/>
        <v>1-1485450</v>
      </c>
      <c r="Q3815" s="7">
        <f t="shared" si="2892"/>
        <v>0</v>
      </c>
      <c r="R3815" s="5">
        <f t="shared" si="2857"/>
        <v>528336</v>
      </c>
      <c r="S3815" s="5">
        <v>15</v>
      </c>
      <c r="T3815" s="5">
        <v>0</v>
      </c>
      <c r="U3815">
        <f>[2]升级消耗!$O215</f>
        <v>1485450</v>
      </c>
      <c r="V3815">
        <f t="shared" si="2831"/>
        <v>1.9</v>
      </c>
      <c r="AA3815" s="5">
        <f t="shared" si="2858"/>
        <v>2170</v>
      </c>
    </row>
    <row r="3816" spans="1:27">
      <c r="A3816" s="5">
        <f t="shared" si="2850"/>
        <v>1013213</v>
      </c>
      <c r="B3816" s="5">
        <f t="shared" si="2828"/>
        <v>1013</v>
      </c>
      <c r="C3816" s="5">
        <f>VLOOKUP(B3816,[1]role!$A:$J,10,1)</f>
        <v>57</v>
      </c>
      <c r="D3816" s="5">
        <f t="shared" si="2829"/>
        <v>213</v>
      </c>
      <c r="E3816" s="10" t="s">
        <v>242</v>
      </c>
      <c r="F3816" s="5">
        <f>[2]攻击!$Q218</f>
        <v>537849</v>
      </c>
      <c r="G3816" s="5">
        <f t="shared" si="2852"/>
        <v>1173</v>
      </c>
      <c r="H3816" s="5">
        <v>0</v>
      </c>
      <c r="I3816" s="6">
        <f t="shared" si="2853"/>
        <v>2180</v>
      </c>
      <c r="J3816">
        <v>0</v>
      </c>
      <c r="K3816" s="11">
        <f t="shared" si="2854"/>
        <v>8</v>
      </c>
      <c r="L3816">
        <v>0</v>
      </c>
      <c r="M3816">
        <v>0</v>
      </c>
      <c r="N3816" s="7">
        <v>0</v>
      </c>
      <c r="O3816" s="7" t="str">
        <f t="shared" ref="O3816:Q3816" si="2893">O3716</f>
        <v>1-1,2-14</v>
      </c>
      <c r="P3816" s="5" t="str">
        <f t="shared" si="2856"/>
        <v>1-1512196</v>
      </c>
      <c r="Q3816" s="7">
        <f t="shared" si="2893"/>
        <v>0</v>
      </c>
      <c r="R3816" s="5">
        <f t="shared" si="2857"/>
        <v>537849</v>
      </c>
      <c r="S3816" s="5">
        <v>15</v>
      </c>
      <c r="T3816" s="5">
        <v>0</v>
      </c>
      <c r="U3816">
        <f>[2]升级消耗!$O216</f>
        <v>1512196</v>
      </c>
      <c r="V3816">
        <f t="shared" si="2831"/>
        <v>1.9</v>
      </c>
      <c r="AA3816" s="5">
        <f t="shared" si="2858"/>
        <v>2180</v>
      </c>
    </row>
    <row r="3817" spans="1:27">
      <c r="A3817" s="5">
        <f t="shared" si="2850"/>
        <v>1013214</v>
      </c>
      <c r="B3817" s="5">
        <f t="shared" si="2828"/>
        <v>1013</v>
      </c>
      <c r="C3817" s="5">
        <f>VLOOKUP(B3817,[1]role!$A:$J,10,1)</f>
        <v>57</v>
      </c>
      <c r="D3817" s="5">
        <f t="shared" si="2829"/>
        <v>214</v>
      </c>
      <c r="E3817" s="10" t="s">
        <v>242</v>
      </c>
      <c r="F3817" s="5">
        <f>[2]攻击!$Q219</f>
        <v>547363</v>
      </c>
      <c r="G3817" s="5">
        <f t="shared" si="2852"/>
        <v>1178</v>
      </c>
      <c r="H3817" s="5">
        <v>0</v>
      </c>
      <c r="I3817" s="6">
        <f t="shared" si="2853"/>
        <v>2190</v>
      </c>
      <c r="J3817">
        <v>0</v>
      </c>
      <c r="K3817" s="11">
        <f t="shared" si="2854"/>
        <v>8</v>
      </c>
      <c r="L3817">
        <v>0</v>
      </c>
      <c r="M3817">
        <v>0</v>
      </c>
      <c r="N3817" s="7">
        <v>0</v>
      </c>
      <c r="O3817" s="7" t="str">
        <f t="shared" ref="O3817:Q3817" si="2894">O3717</f>
        <v>1-1,2-15</v>
      </c>
      <c r="P3817" s="5" t="str">
        <f t="shared" si="2856"/>
        <v>1-1538943</v>
      </c>
      <c r="Q3817" s="7">
        <f t="shared" si="2894"/>
        <v>0</v>
      </c>
      <c r="R3817" s="5">
        <f t="shared" si="2857"/>
        <v>547363</v>
      </c>
      <c r="S3817" s="5">
        <v>15</v>
      </c>
      <c r="T3817" s="5">
        <v>0</v>
      </c>
      <c r="U3817">
        <f>[2]升级消耗!$O217</f>
        <v>1538943</v>
      </c>
      <c r="V3817">
        <f t="shared" si="2831"/>
        <v>1.9</v>
      </c>
      <c r="AA3817" s="5">
        <f t="shared" si="2858"/>
        <v>2190</v>
      </c>
    </row>
    <row r="3818" spans="1:27">
      <c r="A3818" s="5">
        <f t="shared" si="2850"/>
        <v>1013215</v>
      </c>
      <c r="B3818" s="5">
        <f t="shared" si="2828"/>
        <v>1013</v>
      </c>
      <c r="C3818" s="5">
        <f>VLOOKUP(B3818,[1]role!$A:$J,10,1)</f>
        <v>57</v>
      </c>
      <c r="D3818" s="5">
        <f t="shared" si="2829"/>
        <v>215</v>
      </c>
      <c r="E3818" s="10" t="s">
        <v>242</v>
      </c>
      <c r="F3818" s="5">
        <f>[2]攻击!$Q220</f>
        <v>556886</v>
      </c>
      <c r="G3818" s="5">
        <f t="shared" si="2852"/>
        <v>1183</v>
      </c>
      <c r="H3818" s="5">
        <v>0</v>
      </c>
      <c r="I3818" s="6">
        <f t="shared" si="2853"/>
        <v>2200</v>
      </c>
      <c r="J3818">
        <v>0</v>
      </c>
      <c r="K3818" s="11">
        <f t="shared" si="2854"/>
        <v>8</v>
      </c>
      <c r="L3818">
        <v>0</v>
      </c>
      <c r="M3818">
        <v>0</v>
      </c>
      <c r="N3818" s="7">
        <v>0</v>
      </c>
      <c r="O3818" s="7" t="str">
        <f t="shared" ref="O3818:Q3818" si="2895">O3718</f>
        <v>1-1,2-16</v>
      </c>
      <c r="P3818" s="5" t="str">
        <f t="shared" si="2856"/>
        <v>1-1565716</v>
      </c>
      <c r="Q3818" s="7">
        <f t="shared" si="2895"/>
        <v>0</v>
      </c>
      <c r="R3818" s="5">
        <f t="shared" si="2857"/>
        <v>556886</v>
      </c>
      <c r="S3818" s="5">
        <v>15</v>
      </c>
      <c r="T3818" s="5">
        <v>0</v>
      </c>
      <c r="U3818">
        <f>[2]升级消耗!$O218</f>
        <v>1565716</v>
      </c>
      <c r="V3818">
        <f t="shared" si="2831"/>
        <v>1.9</v>
      </c>
      <c r="AA3818" s="5">
        <f t="shared" si="2858"/>
        <v>2200</v>
      </c>
    </row>
    <row r="3819" spans="1:27">
      <c r="A3819" s="5">
        <f t="shared" si="2850"/>
        <v>1013216</v>
      </c>
      <c r="B3819" s="5">
        <f t="shared" si="2828"/>
        <v>1013</v>
      </c>
      <c r="C3819" s="5">
        <f>VLOOKUP(B3819,[1]role!$A:$J,10,1)</f>
        <v>57</v>
      </c>
      <c r="D3819" s="5">
        <f t="shared" si="2829"/>
        <v>216</v>
      </c>
      <c r="E3819" s="10" t="s">
        <v>242</v>
      </c>
      <c r="F3819" s="5">
        <f>[2]攻击!$Q221</f>
        <v>566409</v>
      </c>
      <c r="G3819" s="5">
        <f t="shared" si="2852"/>
        <v>1189</v>
      </c>
      <c r="H3819" s="5">
        <v>0</v>
      </c>
      <c r="I3819" s="6">
        <f t="shared" si="2853"/>
        <v>2210</v>
      </c>
      <c r="J3819">
        <v>0</v>
      </c>
      <c r="K3819" s="11">
        <f t="shared" si="2854"/>
        <v>8</v>
      </c>
      <c r="L3819">
        <v>0</v>
      </c>
      <c r="M3819">
        <v>0</v>
      </c>
      <c r="N3819" s="7">
        <v>0</v>
      </c>
      <c r="O3819" s="7" t="str">
        <f t="shared" ref="O3819:Q3819" si="2896">O3719</f>
        <v>1-1,2-17</v>
      </c>
      <c r="P3819" s="5" t="str">
        <f t="shared" si="2856"/>
        <v>1-1592489</v>
      </c>
      <c r="Q3819" s="7">
        <f t="shared" si="2896"/>
        <v>0</v>
      </c>
      <c r="R3819" s="5">
        <f t="shared" si="2857"/>
        <v>566409</v>
      </c>
      <c r="S3819" s="5">
        <v>15</v>
      </c>
      <c r="T3819" s="5">
        <v>0</v>
      </c>
      <c r="U3819">
        <f>[2]升级消耗!$O219</f>
        <v>1592489</v>
      </c>
      <c r="V3819">
        <f t="shared" si="2831"/>
        <v>1.9</v>
      </c>
      <c r="AA3819" s="5">
        <f t="shared" si="2858"/>
        <v>2210</v>
      </c>
    </row>
    <row r="3820" spans="1:27">
      <c r="A3820" s="5">
        <f t="shared" si="2850"/>
        <v>1013217</v>
      </c>
      <c r="B3820" s="5">
        <f t="shared" si="2828"/>
        <v>1013</v>
      </c>
      <c r="C3820" s="5">
        <f>VLOOKUP(B3820,[1]role!$A:$J,10,1)</f>
        <v>57</v>
      </c>
      <c r="D3820" s="5">
        <f t="shared" si="2829"/>
        <v>217</v>
      </c>
      <c r="E3820" s="10" t="s">
        <v>242</v>
      </c>
      <c r="F3820" s="5">
        <f>[2]攻击!$Q222</f>
        <v>575942</v>
      </c>
      <c r="G3820" s="5">
        <f t="shared" si="2852"/>
        <v>1194</v>
      </c>
      <c r="H3820" s="5">
        <v>0</v>
      </c>
      <c r="I3820" s="6">
        <f t="shared" si="2853"/>
        <v>2220</v>
      </c>
      <c r="J3820">
        <v>0</v>
      </c>
      <c r="K3820" s="11">
        <f t="shared" si="2854"/>
        <v>8</v>
      </c>
      <c r="L3820">
        <v>0</v>
      </c>
      <c r="M3820">
        <v>0</v>
      </c>
      <c r="N3820" s="7">
        <v>0</v>
      </c>
      <c r="O3820" s="7" t="str">
        <f t="shared" ref="O3820:Q3820" si="2897">O3720</f>
        <v>1-1,2-18</v>
      </c>
      <c r="P3820" s="5" t="str">
        <f t="shared" si="2856"/>
        <v>1-1619317</v>
      </c>
      <c r="Q3820" s="7">
        <f t="shared" si="2897"/>
        <v>0</v>
      </c>
      <c r="R3820" s="5">
        <f t="shared" si="2857"/>
        <v>575942</v>
      </c>
      <c r="S3820" s="5">
        <v>15</v>
      </c>
      <c r="T3820" s="5">
        <v>0</v>
      </c>
      <c r="U3820">
        <f>[2]升级消耗!$O220</f>
        <v>1619317</v>
      </c>
      <c r="V3820">
        <f t="shared" si="2831"/>
        <v>1.9</v>
      </c>
      <c r="AA3820" s="5">
        <f t="shared" si="2858"/>
        <v>2220</v>
      </c>
    </row>
    <row r="3821" spans="1:27">
      <c r="A3821" s="5">
        <f t="shared" si="2850"/>
        <v>1013218</v>
      </c>
      <c r="B3821" s="5">
        <f t="shared" si="2828"/>
        <v>1013</v>
      </c>
      <c r="C3821" s="5">
        <f>VLOOKUP(B3821,[1]role!$A:$J,10,1)</f>
        <v>57</v>
      </c>
      <c r="D3821" s="5">
        <f t="shared" si="2829"/>
        <v>218</v>
      </c>
      <c r="E3821" s="10" t="s">
        <v>242</v>
      </c>
      <c r="F3821" s="5">
        <f>[2]攻击!$Q223</f>
        <v>585475</v>
      </c>
      <c r="G3821" s="5">
        <f t="shared" si="2852"/>
        <v>1199</v>
      </c>
      <c r="H3821" s="5">
        <v>0</v>
      </c>
      <c r="I3821" s="6">
        <f t="shared" si="2853"/>
        <v>2230</v>
      </c>
      <c r="J3821">
        <v>0</v>
      </c>
      <c r="K3821" s="11">
        <f t="shared" si="2854"/>
        <v>8</v>
      </c>
      <c r="L3821">
        <v>0</v>
      </c>
      <c r="M3821">
        <v>0</v>
      </c>
      <c r="N3821" s="7">
        <v>0</v>
      </c>
      <c r="O3821" s="7" t="str">
        <f t="shared" ref="O3821:Q3821" si="2898">O3721</f>
        <v>1-1,2-19</v>
      </c>
      <c r="P3821" s="5" t="str">
        <f t="shared" si="2856"/>
        <v>1-1646117</v>
      </c>
      <c r="Q3821" s="7">
        <f t="shared" si="2898"/>
        <v>0</v>
      </c>
      <c r="R3821" s="5">
        <f t="shared" si="2857"/>
        <v>585475</v>
      </c>
      <c r="S3821" s="5">
        <v>15</v>
      </c>
      <c r="T3821" s="5">
        <v>0</v>
      </c>
      <c r="U3821">
        <f>[2]升级消耗!$O221</f>
        <v>1646117</v>
      </c>
      <c r="V3821">
        <f t="shared" si="2831"/>
        <v>1.9</v>
      </c>
      <c r="AA3821" s="5">
        <f t="shared" si="2858"/>
        <v>2230</v>
      </c>
    </row>
    <row r="3822" spans="1:27">
      <c r="A3822" s="5">
        <f t="shared" si="2850"/>
        <v>1013219</v>
      </c>
      <c r="B3822" s="5">
        <f t="shared" si="2828"/>
        <v>1013</v>
      </c>
      <c r="C3822" s="5">
        <f>VLOOKUP(B3822,[1]role!$A:$J,10,1)</f>
        <v>57</v>
      </c>
      <c r="D3822" s="5">
        <f t="shared" si="2829"/>
        <v>219</v>
      </c>
      <c r="E3822" s="10" t="s">
        <v>242</v>
      </c>
      <c r="F3822" s="5">
        <f>[2]攻击!$Q224</f>
        <v>595017</v>
      </c>
      <c r="G3822" s="5">
        <f t="shared" si="2852"/>
        <v>1204</v>
      </c>
      <c r="H3822" s="5">
        <v>0</v>
      </c>
      <c r="I3822" s="6">
        <f t="shared" si="2853"/>
        <v>2240</v>
      </c>
      <c r="J3822">
        <v>0</v>
      </c>
      <c r="K3822" s="11">
        <f t="shared" si="2854"/>
        <v>8</v>
      </c>
      <c r="L3822">
        <v>0</v>
      </c>
      <c r="M3822">
        <v>0</v>
      </c>
      <c r="N3822" s="7">
        <v>0</v>
      </c>
      <c r="O3822" s="7" t="str">
        <f t="shared" ref="O3822:Q3822" si="2899">O3722</f>
        <v>1-1,2-20</v>
      </c>
      <c r="P3822" s="5" t="str">
        <f t="shared" si="2856"/>
        <v>1-1672945</v>
      </c>
      <c r="Q3822" s="7">
        <f t="shared" si="2899"/>
        <v>0</v>
      </c>
      <c r="R3822" s="5">
        <f t="shared" si="2857"/>
        <v>595017</v>
      </c>
      <c r="S3822" s="5">
        <v>15</v>
      </c>
      <c r="T3822" s="5">
        <v>0</v>
      </c>
      <c r="U3822">
        <f>[2]升级消耗!$O222</f>
        <v>1672945</v>
      </c>
      <c r="V3822">
        <f t="shared" si="2831"/>
        <v>1.9</v>
      </c>
      <c r="AA3822" s="5">
        <f t="shared" si="2858"/>
        <v>2240</v>
      </c>
    </row>
    <row r="3823" spans="1:27">
      <c r="A3823" s="5">
        <f t="shared" si="2850"/>
        <v>1013220</v>
      </c>
      <c r="B3823" s="5">
        <f t="shared" si="2828"/>
        <v>1013</v>
      </c>
      <c r="C3823" s="5">
        <f>VLOOKUP(B3823,[1]role!$A:$J,10,1)</f>
        <v>57</v>
      </c>
      <c r="D3823" s="5">
        <f t="shared" si="2829"/>
        <v>220</v>
      </c>
      <c r="E3823" s="10" t="s">
        <v>242</v>
      </c>
      <c r="F3823" s="5">
        <f>[2]攻击!$Q225</f>
        <v>604560</v>
      </c>
      <c r="G3823" s="5">
        <f t="shared" si="2852"/>
        <v>1210</v>
      </c>
      <c r="H3823" s="5">
        <v>0</v>
      </c>
      <c r="I3823" s="6">
        <f t="shared" si="2853"/>
        <v>2250</v>
      </c>
      <c r="J3823">
        <v>0</v>
      </c>
      <c r="K3823" s="11">
        <f t="shared" si="2854"/>
        <v>8</v>
      </c>
      <c r="L3823">
        <v>0</v>
      </c>
      <c r="M3823">
        <v>0</v>
      </c>
      <c r="N3823" s="7">
        <v>0</v>
      </c>
      <c r="O3823" s="7" t="str">
        <f t="shared" ref="O3823:Q3823" si="2900">O3723</f>
        <v>1-1,2-21</v>
      </c>
      <c r="P3823" s="5" t="str">
        <f t="shared" si="2856"/>
        <v>1-1699772</v>
      </c>
      <c r="Q3823" s="7">
        <f t="shared" si="2900"/>
        <v>0</v>
      </c>
      <c r="R3823" s="5">
        <f t="shared" si="2857"/>
        <v>604560</v>
      </c>
      <c r="S3823" s="5">
        <v>15</v>
      </c>
      <c r="T3823" s="5">
        <v>0</v>
      </c>
      <c r="U3823">
        <f>[2]升级消耗!$O223</f>
        <v>1699772</v>
      </c>
      <c r="V3823">
        <f t="shared" si="2831"/>
        <v>1.9</v>
      </c>
      <c r="AA3823" s="5">
        <f t="shared" si="2858"/>
        <v>2250</v>
      </c>
    </row>
    <row r="3824" spans="1:27">
      <c r="A3824" s="5">
        <f t="shared" si="2850"/>
        <v>1013221</v>
      </c>
      <c r="B3824" s="5">
        <f t="shared" si="2828"/>
        <v>1013</v>
      </c>
      <c r="C3824" s="5">
        <f>VLOOKUP(B3824,[1]role!$A:$J,10,1)</f>
        <v>57</v>
      </c>
      <c r="D3824" s="5">
        <f t="shared" si="2829"/>
        <v>221</v>
      </c>
      <c r="E3824" s="10" t="s">
        <v>242</v>
      </c>
      <c r="F3824" s="5">
        <f>[2]攻击!$Q226</f>
        <v>614112</v>
      </c>
      <c r="G3824" s="5">
        <f t="shared" si="2852"/>
        <v>1215</v>
      </c>
      <c r="H3824" s="5">
        <v>0</v>
      </c>
      <c r="I3824" s="6">
        <f t="shared" si="2853"/>
        <v>2260</v>
      </c>
      <c r="J3824">
        <v>0</v>
      </c>
      <c r="K3824" s="11">
        <f t="shared" si="2854"/>
        <v>8</v>
      </c>
      <c r="L3824">
        <v>0</v>
      </c>
      <c r="M3824">
        <v>0</v>
      </c>
      <c r="N3824" s="7">
        <v>0</v>
      </c>
      <c r="O3824" s="7" t="str">
        <f t="shared" ref="O3824:Q3824" si="2901">O3724</f>
        <v>1-1,2-22</v>
      </c>
      <c r="P3824" s="5" t="str">
        <f t="shared" si="2856"/>
        <v>1-1726627</v>
      </c>
      <c r="Q3824" s="7">
        <f t="shared" si="2901"/>
        <v>0</v>
      </c>
      <c r="R3824" s="5">
        <f t="shared" si="2857"/>
        <v>614112</v>
      </c>
      <c r="S3824" s="5">
        <v>15</v>
      </c>
      <c r="T3824" s="5">
        <v>0</v>
      </c>
      <c r="U3824">
        <f>[2]升级消耗!$O224</f>
        <v>1726627</v>
      </c>
      <c r="V3824">
        <f t="shared" si="2831"/>
        <v>1.9</v>
      </c>
      <c r="AA3824" s="5">
        <f t="shared" si="2858"/>
        <v>2260</v>
      </c>
    </row>
    <row r="3825" spans="1:27">
      <c r="A3825" s="5">
        <f t="shared" si="2850"/>
        <v>1013222</v>
      </c>
      <c r="B3825" s="5">
        <f t="shared" ref="B3825:B3888" si="2902">B3525+1</f>
        <v>1013</v>
      </c>
      <c r="C3825" s="5">
        <f>VLOOKUP(B3825,[1]role!$A:$J,10,1)</f>
        <v>57</v>
      </c>
      <c r="D3825" s="5">
        <f t="shared" ref="D3825:D3888" si="2903">D3525</f>
        <v>222</v>
      </c>
      <c r="E3825" s="10" t="s">
        <v>242</v>
      </c>
      <c r="F3825" s="5">
        <f>[2]攻击!$Q227</f>
        <v>623664</v>
      </c>
      <c r="G3825" s="5">
        <f t="shared" si="2852"/>
        <v>1220</v>
      </c>
      <c r="H3825" s="5">
        <v>0</v>
      </c>
      <c r="I3825" s="6">
        <f t="shared" si="2853"/>
        <v>2270</v>
      </c>
      <c r="J3825">
        <v>0</v>
      </c>
      <c r="K3825" s="11">
        <f t="shared" si="2854"/>
        <v>8</v>
      </c>
      <c r="L3825">
        <v>0</v>
      </c>
      <c r="M3825">
        <v>0</v>
      </c>
      <c r="N3825" s="7">
        <v>0</v>
      </c>
      <c r="O3825" s="7" t="str">
        <f t="shared" ref="O3825:Q3825" si="2904">O3725</f>
        <v>1-1,2-23</v>
      </c>
      <c r="P3825" s="5" t="str">
        <f t="shared" si="2856"/>
        <v>1-1753482</v>
      </c>
      <c r="Q3825" s="7">
        <f t="shared" si="2904"/>
        <v>0</v>
      </c>
      <c r="R3825" s="5">
        <f t="shared" si="2857"/>
        <v>623664</v>
      </c>
      <c r="S3825" s="5">
        <v>15</v>
      </c>
      <c r="T3825" s="5">
        <v>0</v>
      </c>
      <c r="U3825">
        <f>[2]升级消耗!$O225</f>
        <v>1753482</v>
      </c>
      <c r="V3825">
        <f t="shared" ref="V3825:V3888" si="2905">V3525-0.05</f>
        <v>1.9</v>
      </c>
      <c r="AA3825" s="5">
        <f t="shared" si="2858"/>
        <v>2270</v>
      </c>
    </row>
    <row r="3826" spans="1:27">
      <c r="A3826" s="5">
        <f t="shared" si="2850"/>
        <v>1013223</v>
      </c>
      <c r="B3826" s="5">
        <f t="shared" si="2902"/>
        <v>1013</v>
      </c>
      <c r="C3826" s="5">
        <f>VLOOKUP(B3826,[1]role!$A:$J,10,1)</f>
        <v>57</v>
      </c>
      <c r="D3826" s="5">
        <f t="shared" si="2903"/>
        <v>223</v>
      </c>
      <c r="E3826" s="10" t="s">
        <v>242</v>
      </c>
      <c r="F3826" s="5">
        <f>[2]攻击!$Q228</f>
        <v>633225</v>
      </c>
      <c r="G3826" s="5">
        <f t="shared" si="2852"/>
        <v>1226</v>
      </c>
      <c r="H3826" s="5">
        <v>0</v>
      </c>
      <c r="I3826" s="6">
        <f t="shared" si="2853"/>
        <v>2280</v>
      </c>
      <c r="J3826">
        <v>0</v>
      </c>
      <c r="K3826" s="11">
        <f t="shared" si="2854"/>
        <v>8</v>
      </c>
      <c r="L3826">
        <v>0</v>
      </c>
      <c r="M3826">
        <v>0</v>
      </c>
      <c r="N3826" s="7">
        <v>0</v>
      </c>
      <c r="O3826" s="7" t="str">
        <f t="shared" ref="O3826:Q3826" si="2906">O3726</f>
        <v>1-1,2-24</v>
      </c>
      <c r="P3826" s="5" t="str">
        <f t="shared" si="2856"/>
        <v>1-1780364</v>
      </c>
      <c r="Q3826" s="7">
        <f t="shared" si="2906"/>
        <v>0</v>
      </c>
      <c r="R3826" s="5">
        <f t="shared" si="2857"/>
        <v>633225</v>
      </c>
      <c r="S3826" s="5">
        <v>15</v>
      </c>
      <c r="T3826" s="5">
        <v>0</v>
      </c>
      <c r="U3826">
        <f>[2]升级消耗!$O226</f>
        <v>1780364</v>
      </c>
      <c r="V3826">
        <f t="shared" si="2905"/>
        <v>1.9</v>
      </c>
      <c r="AA3826" s="5">
        <f t="shared" si="2858"/>
        <v>2280</v>
      </c>
    </row>
    <row r="3827" spans="1:27">
      <c r="A3827" s="5">
        <f t="shared" si="2850"/>
        <v>1013224</v>
      </c>
      <c r="B3827" s="5">
        <f t="shared" si="2902"/>
        <v>1013</v>
      </c>
      <c r="C3827" s="5">
        <f>VLOOKUP(B3827,[1]role!$A:$J,10,1)</f>
        <v>57</v>
      </c>
      <c r="D3827" s="5">
        <f t="shared" si="2903"/>
        <v>224</v>
      </c>
      <c r="E3827" s="10" t="s">
        <v>242</v>
      </c>
      <c r="F3827" s="5">
        <f>[2]攻击!$Q229</f>
        <v>642787</v>
      </c>
      <c r="G3827" s="5">
        <f t="shared" si="2852"/>
        <v>1231</v>
      </c>
      <c r="H3827" s="5">
        <v>0</v>
      </c>
      <c r="I3827" s="6">
        <f t="shared" si="2853"/>
        <v>2290</v>
      </c>
      <c r="J3827">
        <v>0</v>
      </c>
      <c r="K3827" s="11">
        <f t="shared" si="2854"/>
        <v>8</v>
      </c>
      <c r="L3827">
        <v>0</v>
      </c>
      <c r="M3827">
        <v>0</v>
      </c>
      <c r="N3827" s="7">
        <v>0</v>
      </c>
      <c r="O3827" s="7" t="str">
        <f t="shared" ref="O3827:Q3827" si="2907">O3727</f>
        <v>1-1,2-25</v>
      </c>
      <c r="P3827" s="5" t="str">
        <f t="shared" si="2856"/>
        <v>1-1807248</v>
      </c>
      <c r="Q3827" s="7">
        <f t="shared" si="2907"/>
        <v>0</v>
      </c>
      <c r="R3827" s="5">
        <f t="shared" si="2857"/>
        <v>642787</v>
      </c>
      <c r="S3827" s="5">
        <v>15</v>
      </c>
      <c r="T3827" s="5">
        <v>0</v>
      </c>
      <c r="U3827">
        <f>[2]升级消耗!$O227</f>
        <v>1807248</v>
      </c>
      <c r="V3827">
        <f t="shared" si="2905"/>
        <v>1.9</v>
      </c>
      <c r="AA3827" s="5">
        <f t="shared" si="2858"/>
        <v>2290</v>
      </c>
    </row>
    <row r="3828" spans="1:27">
      <c r="A3828" s="5">
        <f t="shared" si="2850"/>
        <v>1013225</v>
      </c>
      <c r="B3828" s="5">
        <f t="shared" si="2902"/>
        <v>1013</v>
      </c>
      <c r="C3828" s="5">
        <f>VLOOKUP(B3828,[1]role!$A:$J,10,1)</f>
        <v>57</v>
      </c>
      <c r="D3828" s="5">
        <f t="shared" si="2903"/>
        <v>225</v>
      </c>
      <c r="E3828" s="10" t="s">
        <v>242</v>
      </c>
      <c r="F3828" s="5">
        <f>[2]攻击!$Q230</f>
        <v>652358</v>
      </c>
      <c r="G3828" s="5">
        <f t="shared" si="2852"/>
        <v>1236</v>
      </c>
      <c r="H3828" s="5">
        <v>0</v>
      </c>
      <c r="I3828" s="6">
        <f t="shared" si="2853"/>
        <v>2300</v>
      </c>
      <c r="J3828">
        <v>0</v>
      </c>
      <c r="K3828" s="11">
        <f t="shared" si="2854"/>
        <v>8</v>
      </c>
      <c r="L3828">
        <v>0</v>
      </c>
      <c r="M3828">
        <v>0</v>
      </c>
      <c r="N3828" s="7">
        <v>0</v>
      </c>
      <c r="O3828" s="7" t="str">
        <f t="shared" ref="O3828:Q3828" si="2908">O3728</f>
        <v>1-1,2-26</v>
      </c>
      <c r="P3828" s="5" t="str">
        <f t="shared" si="2856"/>
        <v>1-1834157</v>
      </c>
      <c r="Q3828" s="7">
        <f t="shared" si="2908"/>
        <v>0</v>
      </c>
      <c r="R3828" s="5">
        <f t="shared" si="2857"/>
        <v>652358</v>
      </c>
      <c r="S3828" s="5">
        <v>15</v>
      </c>
      <c r="T3828" s="5">
        <v>0</v>
      </c>
      <c r="U3828">
        <f>[2]升级消耗!$O228</f>
        <v>1834157</v>
      </c>
      <c r="V3828">
        <f t="shared" si="2905"/>
        <v>1.9</v>
      </c>
      <c r="AA3828" s="5">
        <f t="shared" si="2858"/>
        <v>2300</v>
      </c>
    </row>
    <row r="3829" spans="1:27">
      <c r="A3829" s="5">
        <f t="shared" si="2850"/>
        <v>1013226</v>
      </c>
      <c r="B3829" s="5">
        <f t="shared" si="2902"/>
        <v>1013</v>
      </c>
      <c r="C3829" s="5">
        <f>VLOOKUP(B3829,[1]role!$A:$J,10,1)</f>
        <v>57</v>
      </c>
      <c r="D3829" s="5">
        <f t="shared" si="2903"/>
        <v>226</v>
      </c>
      <c r="E3829" s="10" t="s">
        <v>242</v>
      </c>
      <c r="F3829" s="5">
        <f>[2]攻击!$Q231</f>
        <v>666710</v>
      </c>
      <c r="G3829" s="5">
        <f t="shared" si="2852"/>
        <v>1241</v>
      </c>
      <c r="H3829" s="5">
        <v>0</v>
      </c>
      <c r="I3829" s="6">
        <f t="shared" si="2853"/>
        <v>2310</v>
      </c>
      <c r="J3829">
        <v>0</v>
      </c>
      <c r="K3829" s="11">
        <f t="shared" si="2854"/>
        <v>8</v>
      </c>
      <c r="L3829">
        <v>0</v>
      </c>
      <c r="M3829">
        <v>0</v>
      </c>
      <c r="N3829" s="7">
        <v>0</v>
      </c>
      <c r="O3829" s="7" t="str">
        <f t="shared" ref="O3829:Q3829" si="2909">O3729</f>
        <v>1-1,2-27</v>
      </c>
      <c r="P3829" s="5" t="str">
        <f t="shared" si="2856"/>
        <v>1-1874508</v>
      </c>
      <c r="Q3829" s="7">
        <f t="shared" si="2909"/>
        <v>0</v>
      </c>
      <c r="R3829" s="5">
        <f t="shared" si="2857"/>
        <v>666710</v>
      </c>
      <c r="S3829" s="5">
        <v>15</v>
      </c>
      <c r="T3829" s="5">
        <v>0</v>
      </c>
      <c r="U3829">
        <f>[2]升级消耗!$O229</f>
        <v>1874508</v>
      </c>
      <c r="V3829">
        <f t="shared" si="2905"/>
        <v>1.9</v>
      </c>
      <c r="AA3829" s="5">
        <f t="shared" si="2858"/>
        <v>2310</v>
      </c>
    </row>
    <row r="3830" spans="1:27">
      <c r="A3830" s="5">
        <f t="shared" si="2850"/>
        <v>1013227</v>
      </c>
      <c r="B3830" s="5">
        <f t="shared" si="2902"/>
        <v>1013</v>
      </c>
      <c r="C3830" s="5">
        <f>VLOOKUP(B3830,[1]role!$A:$J,10,1)</f>
        <v>57</v>
      </c>
      <c r="D3830" s="5">
        <f t="shared" si="2903"/>
        <v>227</v>
      </c>
      <c r="E3830" s="10" t="s">
        <v>242</v>
      </c>
      <c r="F3830" s="5">
        <f>[2]攻击!$Q232</f>
        <v>681062</v>
      </c>
      <c r="G3830" s="5">
        <f t="shared" si="2852"/>
        <v>1247</v>
      </c>
      <c r="H3830" s="5">
        <v>0</v>
      </c>
      <c r="I3830" s="6">
        <f t="shared" si="2853"/>
        <v>2320</v>
      </c>
      <c r="J3830">
        <v>0</v>
      </c>
      <c r="K3830" s="11">
        <f t="shared" si="2854"/>
        <v>8</v>
      </c>
      <c r="L3830">
        <v>0</v>
      </c>
      <c r="M3830">
        <v>0</v>
      </c>
      <c r="N3830" s="7">
        <v>0</v>
      </c>
      <c r="O3830" s="7" t="str">
        <f t="shared" ref="O3830:Q3830" si="2910">O3730</f>
        <v>1-1,2-28</v>
      </c>
      <c r="P3830" s="5" t="str">
        <f t="shared" si="2856"/>
        <v>1-1914858</v>
      </c>
      <c r="Q3830" s="7">
        <f t="shared" si="2910"/>
        <v>0</v>
      </c>
      <c r="R3830" s="5">
        <f t="shared" si="2857"/>
        <v>681062</v>
      </c>
      <c r="S3830" s="5">
        <v>15</v>
      </c>
      <c r="T3830" s="5">
        <v>0</v>
      </c>
      <c r="U3830">
        <f>[2]升级消耗!$O230</f>
        <v>1914858</v>
      </c>
      <c r="V3830">
        <f t="shared" si="2905"/>
        <v>1.9</v>
      </c>
      <c r="AA3830" s="5">
        <f t="shared" si="2858"/>
        <v>2320</v>
      </c>
    </row>
    <row r="3831" spans="1:27">
      <c r="A3831" s="5">
        <f t="shared" si="2850"/>
        <v>1013228</v>
      </c>
      <c r="B3831" s="5">
        <f t="shared" si="2902"/>
        <v>1013</v>
      </c>
      <c r="C3831" s="5">
        <f>VLOOKUP(B3831,[1]role!$A:$J,10,1)</f>
        <v>57</v>
      </c>
      <c r="D3831" s="5">
        <f t="shared" si="2903"/>
        <v>228</v>
      </c>
      <c r="E3831" s="10" t="s">
        <v>242</v>
      </c>
      <c r="F3831" s="5">
        <f>[2]攻击!$Q233</f>
        <v>695424</v>
      </c>
      <c r="G3831" s="5">
        <f t="shared" si="2852"/>
        <v>1252</v>
      </c>
      <c r="H3831" s="5">
        <v>0</v>
      </c>
      <c r="I3831" s="6">
        <f t="shared" si="2853"/>
        <v>2330</v>
      </c>
      <c r="J3831">
        <v>0</v>
      </c>
      <c r="K3831" s="11">
        <f t="shared" si="2854"/>
        <v>8</v>
      </c>
      <c r="L3831">
        <v>0</v>
      </c>
      <c r="M3831">
        <v>0</v>
      </c>
      <c r="N3831" s="7">
        <v>0</v>
      </c>
      <c r="O3831" s="7" t="str">
        <f t="shared" ref="O3831:Q3831" si="2911">O3731</f>
        <v>1-1,2-29</v>
      </c>
      <c r="P3831" s="5" t="str">
        <f t="shared" si="2856"/>
        <v>1-1955236</v>
      </c>
      <c r="Q3831" s="7">
        <f t="shared" si="2911"/>
        <v>0</v>
      </c>
      <c r="R3831" s="5">
        <f t="shared" si="2857"/>
        <v>695424</v>
      </c>
      <c r="S3831" s="5">
        <v>15</v>
      </c>
      <c r="T3831" s="5">
        <v>0</v>
      </c>
      <c r="U3831">
        <f>[2]升级消耗!$O231</f>
        <v>1955236</v>
      </c>
      <c r="V3831">
        <f t="shared" si="2905"/>
        <v>1.9</v>
      </c>
      <c r="AA3831" s="5">
        <f t="shared" si="2858"/>
        <v>2330</v>
      </c>
    </row>
    <row r="3832" spans="1:27">
      <c r="A3832" s="5">
        <f t="shared" si="2850"/>
        <v>1013229</v>
      </c>
      <c r="B3832" s="5">
        <f t="shared" si="2902"/>
        <v>1013</v>
      </c>
      <c r="C3832" s="5">
        <f>VLOOKUP(B3832,[1]role!$A:$J,10,1)</f>
        <v>57</v>
      </c>
      <c r="D3832" s="5">
        <f t="shared" si="2903"/>
        <v>229</v>
      </c>
      <c r="E3832" s="10" t="s">
        <v>242</v>
      </c>
      <c r="F3832" s="5">
        <f>[2]攻击!$Q234</f>
        <v>709785</v>
      </c>
      <c r="G3832" s="5">
        <f t="shared" si="2852"/>
        <v>1257</v>
      </c>
      <c r="H3832" s="5">
        <v>0</v>
      </c>
      <c r="I3832" s="6">
        <f t="shared" si="2853"/>
        <v>2340</v>
      </c>
      <c r="J3832">
        <v>0</v>
      </c>
      <c r="K3832" s="11">
        <f t="shared" si="2854"/>
        <v>8</v>
      </c>
      <c r="L3832">
        <v>0</v>
      </c>
      <c r="M3832">
        <v>0</v>
      </c>
      <c r="N3832" s="7">
        <v>0</v>
      </c>
      <c r="O3832" s="7" t="str">
        <f t="shared" ref="O3832:Q3832" si="2912">O3732</f>
        <v>1-1,2-30</v>
      </c>
      <c r="P3832" s="5" t="str">
        <f t="shared" si="2856"/>
        <v>1-1995615</v>
      </c>
      <c r="Q3832" s="7">
        <f t="shared" si="2912"/>
        <v>0</v>
      </c>
      <c r="R3832" s="5">
        <f t="shared" si="2857"/>
        <v>709785</v>
      </c>
      <c r="S3832" s="5">
        <v>15</v>
      </c>
      <c r="T3832" s="5">
        <v>0</v>
      </c>
      <c r="U3832">
        <f>[2]升级消耗!$O232</f>
        <v>1995615</v>
      </c>
      <c r="V3832">
        <f t="shared" si="2905"/>
        <v>1.9</v>
      </c>
      <c r="AA3832" s="5">
        <f t="shared" si="2858"/>
        <v>2340</v>
      </c>
    </row>
    <row r="3833" spans="1:27">
      <c r="A3833" s="5">
        <f t="shared" si="2850"/>
        <v>1013230</v>
      </c>
      <c r="B3833" s="5">
        <f t="shared" si="2902"/>
        <v>1013</v>
      </c>
      <c r="C3833" s="5">
        <f>VLOOKUP(B3833,[1]role!$A:$J,10,1)</f>
        <v>57</v>
      </c>
      <c r="D3833" s="5">
        <f t="shared" si="2903"/>
        <v>230</v>
      </c>
      <c r="E3833" s="10" t="s">
        <v>242</v>
      </c>
      <c r="F3833" s="5">
        <f>[2]攻击!$Q235</f>
        <v>724156</v>
      </c>
      <c r="G3833" s="5">
        <f t="shared" si="2852"/>
        <v>1262</v>
      </c>
      <c r="H3833" s="5">
        <v>0</v>
      </c>
      <c r="I3833" s="6">
        <f t="shared" si="2853"/>
        <v>2350</v>
      </c>
      <c r="J3833">
        <v>0</v>
      </c>
      <c r="K3833" s="11">
        <f t="shared" si="2854"/>
        <v>8</v>
      </c>
      <c r="L3833">
        <v>0</v>
      </c>
      <c r="M3833">
        <v>0</v>
      </c>
      <c r="N3833" s="7">
        <v>0</v>
      </c>
      <c r="O3833" s="7" t="str">
        <f t="shared" ref="O3833:Q3833" si="2913">O3733</f>
        <v>1-1,2-31</v>
      </c>
      <c r="P3833" s="5" t="str">
        <f t="shared" si="2856"/>
        <v>1-2036020</v>
      </c>
      <c r="Q3833" s="7">
        <f t="shared" si="2913"/>
        <v>0</v>
      </c>
      <c r="R3833" s="5">
        <f t="shared" si="2857"/>
        <v>724156</v>
      </c>
      <c r="S3833" s="5">
        <v>15</v>
      </c>
      <c r="T3833" s="5">
        <v>0</v>
      </c>
      <c r="U3833">
        <f>[2]升级消耗!$O233</f>
        <v>2036020</v>
      </c>
      <c r="V3833">
        <f t="shared" si="2905"/>
        <v>1.9</v>
      </c>
      <c r="AA3833" s="5">
        <f t="shared" si="2858"/>
        <v>2350</v>
      </c>
    </row>
    <row r="3834" spans="1:27">
      <c r="A3834" s="5">
        <f t="shared" si="2850"/>
        <v>1013231</v>
      </c>
      <c r="B3834" s="5">
        <f t="shared" si="2902"/>
        <v>1013</v>
      </c>
      <c r="C3834" s="5">
        <f>VLOOKUP(B3834,[1]role!$A:$J,10,1)</f>
        <v>57</v>
      </c>
      <c r="D3834" s="5">
        <f t="shared" si="2903"/>
        <v>231</v>
      </c>
      <c r="E3834" s="10" t="s">
        <v>242</v>
      </c>
      <c r="F3834" s="5">
        <f>[2]攻击!$Q236</f>
        <v>738528</v>
      </c>
      <c r="G3834" s="5">
        <f t="shared" si="2852"/>
        <v>1268</v>
      </c>
      <c r="H3834" s="5">
        <v>0</v>
      </c>
      <c r="I3834" s="6">
        <f t="shared" si="2853"/>
        <v>2360</v>
      </c>
      <c r="J3834">
        <v>0</v>
      </c>
      <c r="K3834" s="11">
        <f t="shared" si="2854"/>
        <v>8</v>
      </c>
      <c r="L3834">
        <v>0</v>
      </c>
      <c r="M3834">
        <v>0</v>
      </c>
      <c r="N3834" s="7">
        <v>0</v>
      </c>
      <c r="O3834" s="7" t="str">
        <f t="shared" ref="O3834:Q3834" si="2914">O3734</f>
        <v>1-1,2-32</v>
      </c>
      <c r="P3834" s="5" t="str">
        <f t="shared" si="2856"/>
        <v>1-2076425</v>
      </c>
      <c r="Q3834" s="7">
        <f t="shared" si="2914"/>
        <v>0</v>
      </c>
      <c r="R3834" s="5">
        <f t="shared" si="2857"/>
        <v>738528</v>
      </c>
      <c r="S3834" s="5">
        <v>15</v>
      </c>
      <c r="T3834" s="5">
        <v>0</v>
      </c>
      <c r="U3834">
        <f>[2]升级消耗!$O234</f>
        <v>2076425</v>
      </c>
      <c r="V3834">
        <f t="shared" si="2905"/>
        <v>1.9</v>
      </c>
      <c r="AA3834" s="5">
        <f t="shared" si="2858"/>
        <v>2360</v>
      </c>
    </row>
    <row r="3835" spans="1:27">
      <c r="A3835" s="5">
        <f t="shared" si="2850"/>
        <v>1013232</v>
      </c>
      <c r="B3835" s="5">
        <f t="shared" si="2902"/>
        <v>1013</v>
      </c>
      <c r="C3835" s="5">
        <f>VLOOKUP(B3835,[1]role!$A:$J,10,1)</f>
        <v>57</v>
      </c>
      <c r="D3835" s="5">
        <f t="shared" si="2903"/>
        <v>232</v>
      </c>
      <c r="E3835" s="10" t="s">
        <v>242</v>
      </c>
      <c r="F3835" s="5">
        <f>[2]攻击!$Q237</f>
        <v>752908</v>
      </c>
      <c r="G3835" s="5">
        <f t="shared" si="2852"/>
        <v>1273</v>
      </c>
      <c r="H3835" s="5">
        <v>0</v>
      </c>
      <c r="I3835" s="6">
        <f t="shared" si="2853"/>
        <v>2370</v>
      </c>
      <c r="J3835">
        <v>0</v>
      </c>
      <c r="K3835" s="11">
        <f t="shared" si="2854"/>
        <v>8</v>
      </c>
      <c r="L3835">
        <v>0</v>
      </c>
      <c r="M3835">
        <v>0</v>
      </c>
      <c r="N3835" s="7">
        <v>0</v>
      </c>
      <c r="O3835" s="7" t="str">
        <f t="shared" ref="O3835:Q3835" si="2915">O3735</f>
        <v>1-1,2-33</v>
      </c>
      <c r="P3835" s="5" t="str">
        <f t="shared" si="2856"/>
        <v>1-2116856</v>
      </c>
      <c r="Q3835" s="7">
        <f t="shared" si="2915"/>
        <v>0</v>
      </c>
      <c r="R3835" s="5">
        <f t="shared" si="2857"/>
        <v>752908</v>
      </c>
      <c r="S3835" s="5">
        <v>15</v>
      </c>
      <c r="T3835" s="5">
        <v>0</v>
      </c>
      <c r="U3835">
        <f>[2]升级消耗!$O235</f>
        <v>2116856</v>
      </c>
      <c r="V3835">
        <f t="shared" si="2905"/>
        <v>1.9</v>
      </c>
      <c r="AA3835" s="5">
        <f t="shared" si="2858"/>
        <v>2370</v>
      </c>
    </row>
    <row r="3836" spans="1:27">
      <c r="A3836" s="5">
        <f t="shared" si="2850"/>
        <v>1013233</v>
      </c>
      <c r="B3836" s="5">
        <f t="shared" si="2902"/>
        <v>1013</v>
      </c>
      <c r="C3836" s="5">
        <f>VLOOKUP(B3836,[1]role!$A:$J,10,1)</f>
        <v>57</v>
      </c>
      <c r="D3836" s="5">
        <f t="shared" si="2903"/>
        <v>233</v>
      </c>
      <c r="E3836" s="10" t="s">
        <v>242</v>
      </c>
      <c r="F3836" s="5">
        <f>[2]攻击!$Q238</f>
        <v>767289</v>
      </c>
      <c r="G3836" s="5">
        <f t="shared" si="2852"/>
        <v>1278</v>
      </c>
      <c r="H3836" s="5">
        <v>0</v>
      </c>
      <c r="I3836" s="6">
        <f t="shared" si="2853"/>
        <v>2380</v>
      </c>
      <c r="J3836">
        <v>0</v>
      </c>
      <c r="K3836" s="11">
        <f t="shared" si="2854"/>
        <v>8</v>
      </c>
      <c r="L3836">
        <v>0</v>
      </c>
      <c r="M3836">
        <v>0</v>
      </c>
      <c r="N3836" s="7">
        <v>0</v>
      </c>
      <c r="O3836" s="7" t="str">
        <f t="shared" ref="O3836:Q3836" si="2916">O3736</f>
        <v>1-1,2-34</v>
      </c>
      <c r="P3836" s="5" t="str">
        <f t="shared" si="2856"/>
        <v>1-2157290</v>
      </c>
      <c r="Q3836" s="7">
        <f t="shared" si="2916"/>
        <v>0</v>
      </c>
      <c r="R3836" s="5">
        <f t="shared" si="2857"/>
        <v>767289</v>
      </c>
      <c r="S3836" s="5">
        <v>15</v>
      </c>
      <c r="T3836" s="5">
        <v>0</v>
      </c>
      <c r="U3836">
        <f>[2]升级消耗!$O236</f>
        <v>2157290</v>
      </c>
      <c r="V3836">
        <f t="shared" si="2905"/>
        <v>1.9</v>
      </c>
      <c r="AA3836" s="5">
        <f t="shared" si="2858"/>
        <v>2380</v>
      </c>
    </row>
    <row r="3837" spans="1:27">
      <c r="A3837" s="5">
        <f t="shared" si="2850"/>
        <v>1013234</v>
      </c>
      <c r="B3837" s="5">
        <f t="shared" si="2902"/>
        <v>1013</v>
      </c>
      <c r="C3837" s="5">
        <f>VLOOKUP(B3837,[1]role!$A:$J,10,1)</f>
        <v>57</v>
      </c>
      <c r="D3837" s="5">
        <f t="shared" si="2903"/>
        <v>234</v>
      </c>
      <c r="E3837" s="10" t="s">
        <v>242</v>
      </c>
      <c r="F3837" s="5">
        <f>[2]攻击!$Q239</f>
        <v>781680</v>
      </c>
      <c r="G3837" s="5">
        <f t="shared" si="2852"/>
        <v>1283</v>
      </c>
      <c r="H3837" s="5">
        <v>0</v>
      </c>
      <c r="I3837" s="6">
        <f t="shared" si="2853"/>
        <v>2390</v>
      </c>
      <c r="J3837">
        <v>0</v>
      </c>
      <c r="K3837" s="11">
        <f t="shared" si="2854"/>
        <v>8</v>
      </c>
      <c r="L3837">
        <v>0</v>
      </c>
      <c r="M3837">
        <v>0</v>
      </c>
      <c r="N3837" s="7">
        <v>0</v>
      </c>
      <c r="O3837" s="7" t="str">
        <f t="shared" ref="O3837:Q3837" si="2917">O3737</f>
        <v>1-1,2-35</v>
      </c>
      <c r="P3837" s="5" t="str">
        <f t="shared" si="2856"/>
        <v>1-2197749</v>
      </c>
      <c r="Q3837" s="7">
        <f t="shared" si="2917"/>
        <v>0</v>
      </c>
      <c r="R3837" s="5">
        <f t="shared" si="2857"/>
        <v>781680</v>
      </c>
      <c r="S3837" s="5">
        <v>15</v>
      </c>
      <c r="T3837" s="5">
        <v>0</v>
      </c>
      <c r="U3837">
        <f>[2]升级消耗!$O237</f>
        <v>2197749</v>
      </c>
      <c r="V3837">
        <f t="shared" si="2905"/>
        <v>1.9</v>
      </c>
      <c r="AA3837" s="5">
        <f t="shared" si="2858"/>
        <v>2390</v>
      </c>
    </row>
    <row r="3838" spans="1:27">
      <c r="A3838" s="5">
        <f t="shared" si="2850"/>
        <v>1013235</v>
      </c>
      <c r="B3838" s="5">
        <f t="shared" si="2902"/>
        <v>1013</v>
      </c>
      <c r="C3838" s="5">
        <f>VLOOKUP(B3838,[1]role!$A:$J,10,1)</f>
        <v>57</v>
      </c>
      <c r="D3838" s="5">
        <f t="shared" si="2903"/>
        <v>235</v>
      </c>
      <c r="E3838" s="10" t="s">
        <v>242</v>
      </c>
      <c r="F3838" s="5">
        <f>[2]攻击!$Q240</f>
        <v>796070</v>
      </c>
      <c r="G3838" s="5">
        <f t="shared" si="2852"/>
        <v>1289</v>
      </c>
      <c r="H3838" s="5">
        <v>0</v>
      </c>
      <c r="I3838" s="6">
        <f t="shared" si="2853"/>
        <v>2400</v>
      </c>
      <c r="J3838">
        <v>0</v>
      </c>
      <c r="K3838" s="11">
        <f t="shared" si="2854"/>
        <v>8</v>
      </c>
      <c r="L3838">
        <v>0</v>
      </c>
      <c r="M3838">
        <v>0</v>
      </c>
      <c r="N3838" s="7">
        <v>0</v>
      </c>
      <c r="O3838" s="7" t="str">
        <f t="shared" ref="O3838:Q3838" si="2918">O3738</f>
        <v>1-1,2-36</v>
      </c>
      <c r="P3838" s="5" t="str">
        <f t="shared" si="2856"/>
        <v>1-2238209</v>
      </c>
      <c r="Q3838" s="7">
        <f t="shared" si="2918"/>
        <v>0</v>
      </c>
      <c r="R3838" s="5">
        <f t="shared" si="2857"/>
        <v>796070</v>
      </c>
      <c r="S3838" s="5">
        <v>15</v>
      </c>
      <c r="T3838" s="5">
        <v>0</v>
      </c>
      <c r="U3838">
        <f>[2]升级消耗!$O238</f>
        <v>2238209</v>
      </c>
      <c r="V3838">
        <f t="shared" si="2905"/>
        <v>1.9</v>
      </c>
      <c r="AA3838" s="5">
        <f t="shared" si="2858"/>
        <v>2400</v>
      </c>
    </row>
    <row r="3839" spans="1:27">
      <c r="A3839" s="5">
        <f t="shared" si="2850"/>
        <v>1013236</v>
      </c>
      <c r="B3839" s="5">
        <f t="shared" si="2902"/>
        <v>1013</v>
      </c>
      <c r="C3839" s="5">
        <f>VLOOKUP(B3839,[1]role!$A:$J,10,1)</f>
        <v>57</v>
      </c>
      <c r="D3839" s="5">
        <f t="shared" si="2903"/>
        <v>236</v>
      </c>
      <c r="E3839" s="10" t="s">
        <v>242</v>
      </c>
      <c r="F3839" s="5">
        <f>[2]攻击!$Q241</f>
        <v>810470</v>
      </c>
      <c r="G3839" s="5">
        <f t="shared" si="2852"/>
        <v>1294</v>
      </c>
      <c r="H3839" s="5">
        <v>0</v>
      </c>
      <c r="I3839" s="6">
        <f t="shared" si="2853"/>
        <v>2410</v>
      </c>
      <c r="J3839">
        <v>0</v>
      </c>
      <c r="K3839" s="11">
        <f t="shared" si="2854"/>
        <v>8</v>
      </c>
      <c r="L3839">
        <v>0</v>
      </c>
      <c r="M3839">
        <v>0</v>
      </c>
      <c r="N3839" s="7">
        <v>0</v>
      </c>
      <c r="O3839" s="7" t="str">
        <f t="shared" ref="O3839:Q3839" si="2919">O3739</f>
        <v>1-1,2-37</v>
      </c>
      <c r="P3839" s="5" t="str">
        <f t="shared" si="2856"/>
        <v>1-2278696</v>
      </c>
      <c r="Q3839" s="7">
        <f t="shared" si="2919"/>
        <v>0</v>
      </c>
      <c r="R3839" s="5">
        <f t="shared" si="2857"/>
        <v>810470</v>
      </c>
      <c r="S3839" s="5">
        <v>15</v>
      </c>
      <c r="T3839" s="5">
        <v>0</v>
      </c>
      <c r="U3839">
        <f>[2]升级消耗!$O239</f>
        <v>2278696</v>
      </c>
      <c r="V3839">
        <f t="shared" si="2905"/>
        <v>1.9</v>
      </c>
      <c r="AA3839" s="5">
        <f t="shared" si="2858"/>
        <v>2410</v>
      </c>
    </row>
    <row r="3840" spans="1:27">
      <c r="A3840" s="5">
        <f t="shared" si="2850"/>
        <v>1013237</v>
      </c>
      <c r="B3840" s="5">
        <f t="shared" si="2902"/>
        <v>1013</v>
      </c>
      <c r="C3840" s="5">
        <f>VLOOKUP(B3840,[1]role!$A:$J,10,1)</f>
        <v>57</v>
      </c>
      <c r="D3840" s="5">
        <f t="shared" si="2903"/>
        <v>237</v>
      </c>
      <c r="E3840" s="10" t="s">
        <v>242</v>
      </c>
      <c r="F3840" s="5">
        <f>[2]攻击!$Q242</f>
        <v>824870</v>
      </c>
      <c r="G3840" s="5">
        <f t="shared" si="2852"/>
        <v>1299</v>
      </c>
      <c r="H3840" s="5">
        <v>0</v>
      </c>
      <c r="I3840" s="6">
        <f t="shared" si="2853"/>
        <v>2420</v>
      </c>
      <c r="J3840">
        <v>0</v>
      </c>
      <c r="K3840" s="11">
        <f t="shared" si="2854"/>
        <v>8</v>
      </c>
      <c r="L3840">
        <v>0</v>
      </c>
      <c r="M3840">
        <v>0</v>
      </c>
      <c r="N3840" s="7">
        <v>0</v>
      </c>
      <c r="O3840" s="7" t="str">
        <f t="shared" ref="O3840:Q3840" si="2920">O3740</f>
        <v>1-1,2-38</v>
      </c>
      <c r="P3840" s="5" t="str">
        <f t="shared" si="2856"/>
        <v>1-2319184</v>
      </c>
      <c r="Q3840" s="7">
        <f t="shared" si="2920"/>
        <v>0</v>
      </c>
      <c r="R3840" s="5">
        <f t="shared" si="2857"/>
        <v>824870</v>
      </c>
      <c r="S3840" s="5">
        <v>15</v>
      </c>
      <c r="T3840" s="5">
        <v>0</v>
      </c>
      <c r="U3840">
        <f>[2]升级消耗!$O240</f>
        <v>2319184</v>
      </c>
      <c r="V3840">
        <f t="shared" si="2905"/>
        <v>1.9</v>
      </c>
      <c r="AA3840" s="5">
        <f t="shared" si="2858"/>
        <v>2420</v>
      </c>
    </row>
    <row r="3841" spans="1:27">
      <c r="A3841" s="5">
        <f t="shared" si="2850"/>
        <v>1013238</v>
      </c>
      <c r="B3841" s="5">
        <f t="shared" si="2902"/>
        <v>1013</v>
      </c>
      <c r="C3841" s="5">
        <f>VLOOKUP(B3841,[1]role!$A:$J,10,1)</f>
        <v>57</v>
      </c>
      <c r="D3841" s="5">
        <f t="shared" si="2903"/>
        <v>238</v>
      </c>
      <c r="E3841" s="10" t="s">
        <v>242</v>
      </c>
      <c r="F3841" s="5">
        <f>[2]攻击!$Q243</f>
        <v>839280</v>
      </c>
      <c r="G3841" s="5">
        <f t="shared" si="2852"/>
        <v>1304</v>
      </c>
      <c r="H3841" s="5">
        <v>0</v>
      </c>
      <c r="I3841" s="6">
        <f t="shared" si="2853"/>
        <v>2430</v>
      </c>
      <c r="J3841">
        <v>0</v>
      </c>
      <c r="K3841" s="11">
        <f t="shared" si="2854"/>
        <v>8</v>
      </c>
      <c r="L3841">
        <v>0</v>
      </c>
      <c r="M3841">
        <v>0</v>
      </c>
      <c r="N3841" s="7">
        <v>0</v>
      </c>
      <c r="O3841" s="7" t="str">
        <f t="shared" ref="O3841:Q3841" si="2921">O3741</f>
        <v>1-1,2-39</v>
      </c>
      <c r="P3841" s="5" t="str">
        <f t="shared" si="2856"/>
        <v>1-2359698</v>
      </c>
      <c r="Q3841" s="7">
        <f t="shared" si="2921"/>
        <v>0</v>
      </c>
      <c r="R3841" s="5">
        <f t="shared" si="2857"/>
        <v>839280</v>
      </c>
      <c r="S3841" s="5">
        <v>15</v>
      </c>
      <c r="T3841" s="5">
        <v>0</v>
      </c>
      <c r="U3841">
        <f>[2]升级消耗!$O241</f>
        <v>2359698</v>
      </c>
      <c r="V3841">
        <f t="shared" si="2905"/>
        <v>1.9</v>
      </c>
      <c r="AA3841" s="5">
        <f t="shared" si="2858"/>
        <v>2430</v>
      </c>
    </row>
    <row r="3842" spans="1:27">
      <c r="A3842" s="5">
        <f t="shared" si="2850"/>
        <v>1013239</v>
      </c>
      <c r="B3842" s="5">
        <f t="shared" si="2902"/>
        <v>1013</v>
      </c>
      <c r="C3842" s="5">
        <f>VLOOKUP(B3842,[1]role!$A:$J,10,1)</f>
        <v>57</v>
      </c>
      <c r="D3842" s="5">
        <f t="shared" si="2903"/>
        <v>239</v>
      </c>
      <c r="E3842" s="10" t="s">
        <v>242</v>
      </c>
      <c r="F3842" s="5">
        <f>[2]攻击!$Q244</f>
        <v>853689</v>
      </c>
      <c r="G3842" s="5">
        <f t="shared" si="2852"/>
        <v>1310</v>
      </c>
      <c r="H3842" s="5">
        <v>0</v>
      </c>
      <c r="I3842" s="6">
        <f t="shared" si="2853"/>
        <v>2440</v>
      </c>
      <c r="J3842">
        <v>0</v>
      </c>
      <c r="K3842" s="11">
        <f t="shared" si="2854"/>
        <v>8</v>
      </c>
      <c r="L3842">
        <v>0</v>
      </c>
      <c r="M3842">
        <v>0</v>
      </c>
      <c r="N3842" s="7">
        <v>0</v>
      </c>
      <c r="O3842" s="7" t="str">
        <f t="shared" ref="O3842:Q3842" si="2922">O3742</f>
        <v>1-1,2-40</v>
      </c>
      <c r="P3842" s="5" t="str">
        <f t="shared" si="2856"/>
        <v>1-2400211</v>
      </c>
      <c r="Q3842" s="7">
        <f t="shared" si="2922"/>
        <v>0</v>
      </c>
      <c r="R3842" s="5">
        <f t="shared" si="2857"/>
        <v>853689</v>
      </c>
      <c r="S3842" s="5">
        <v>15</v>
      </c>
      <c r="T3842" s="5">
        <v>0</v>
      </c>
      <c r="U3842">
        <f>[2]升级消耗!$O242</f>
        <v>2400211</v>
      </c>
      <c r="V3842">
        <f t="shared" si="2905"/>
        <v>1.9</v>
      </c>
      <c r="AA3842" s="5">
        <f t="shared" si="2858"/>
        <v>2440</v>
      </c>
    </row>
    <row r="3843" spans="1:27">
      <c r="A3843" s="5">
        <f t="shared" si="2850"/>
        <v>1013240</v>
      </c>
      <c r="B3843" s="5">
        <f t="shared" si="2902"/>
        <v>1013</v>
      </c>
      <c r="C3843" s="5">
        <f>VLOOKUP(B3843,[1]role!$A:$J,10,1)</f>
        <v>57</v>
      </c>
      <c r="D3843" s="5">
        <f t="shared" si="2903"/>
        <v>240</v>
      </c>
      <c r="E3843" s="10" t="s">
        <v>242</v>
      </c>
      <c r="F3843" s="5">
        <f>[2]攻击!$Q245</f>
        <v>868108</v>
      </c>
      <c r="G3843" s="5">
        <f t="shared" si="2852"/>
        <v>1315</v>
      </c>
      <c r="H3843" s="5">
        <v>0</v>
      </c>
      <c r="I3843" s="6">
        <f t="shared" si="2853"/>
        <v>2450</v>
      </c>
      <c r="J3843">
        <v>0</v>
      </c>
      <c r="K3843" s="11">
        <f t="shared" si="2854"/>
        <v>8</v>
      </c>
      <c r="L3843">
        <v>0</v>
      </c>
      <c r="M3843">
        <v>0</v>
      </c>
      <c r="N3843" s="7">
        <v>0</v>
      </c>
      <c r="O3843" s="7" t="str">
        <f t="shared" ref="O3843:Q3843" si="2923">O3743</f>
        <v>1-1,2-41</v>
      </c>
      <c r="P3843" s="5" t="str">
        <f t="shared" si="2856"/>
        <v>1-2440754</v>
      </c>
      <c r="Q3843" s="7">
        <f t="shared" si="2923"/>
        <v>0</v>
      </c>
      <c r="R3843" s="5">
        <f t="shared" si="2857"/>
        <v>868108</v>
      </c>
      <c r="S3843" s="5">
        <v>15</v>
      </c>
      <c r="T3843" s="5">
        <v>0</v>
      </c>
      <c r="U3843">
        <f>[2]升级消耗!$O243</f>
        <v>2440754</v>
      </c>
      <c r="V3843">
        <f t="shared" si="2905"/>
        <v>1.9</v>
      </c>
      <c r="AA3843" s="5">
        <f t="shared" si="2858"/>
        <v>2450</v>
      </c>
    </row>
    <row r="3844" spans="1:27">
      <c r="A3844" s="5">
        <f t="shared" ref="A3844:A3907" si="2924">A3544+1000</f>
        <v>1013241</v>
      </c>
      <c r="B3844" s="5">
        <f t="shared" si="2902"/>
        <v>1013</v>
      </c>
      <c r="C3844" s="5">
        <f>VLOOKUP(B3844,[1]role!$A:$J,10,1)</f>
        <v>57</v>
      </c>
      <c r="D3844" s="5">
        <f t="shared" si="2903"/>
        <v>241</v>
      </c>
      <c r="E3844" s="10" t="s">
        <v>242</v>
      </c>
      <c r="F3844" s="5">
        <f>[2]攻击!$Q246</f>
        <v>882528</v>
      </c>
      <c r="G3844" s="5">
        <f t="shared" si="2852"/>
        <v>1320</v>
      </c>
      <c r="H3844" s="5">
        <v>0</v>
      </c>
      <c r="I3844" s="6">
        <f t="shared" si="2853"/>
        <v>2460</v>
      </c>
      <c r="J3844">
        <v>0</v>
      </c>
      <c r="K3844" s="11">
        <f t="shared" si="2854"/>
        <v>8</v>
      </c>
      <c r="L3844">
        <v>0</v>
      </c>
      <c r="M3844">
        <v>0</v>
      </c>
      <c r="N3844" s="7">
        <v>0</v>
      </c>
      <c r="O3844" s="7" t="str">
        <f t="shared" ref="O3844:Q3844" si="2925">O3744</f>
        <v>1-1,2-42</v>
      </c>
      <c r="P3844" s="5" t="str">
        <f t="shared" si="2856"/>
        <v>1-2481295</v>
      </c>
      <c r="Q3844" s="7">
        <f t="shared" si="2925"/>
        <v>0</v>
      </c>
      <c r="R3844" s="5">
        <f t="shared" si="2857"/>
        <v>882528</v>
      </c>
      <c r="S3844" s="5">
        <v>15</v>
      </c>
      <c r="T3844" s="5">
        <v>0</v>
      </c>
      <c r="U3844">
        <f>[2]升级消耗!$O244</f>
        <v>2481295</v>
      </c>
      <c r="V3844">
        <f t="shared" si="2905"/>
        <v>1.9</v>
      </c>
      <c r="AA3844" s="5">
        <f t="shared" si="2858"/>
        <v>2460</v>
      </c>
    </row>
    <row r="3845" spans="1:27">
      <c r="A3845" s="5">
        <f t="shared" si="2924"/>
        <v>1013242</v>
      </c>
      <c r="B3845" s="5">
        <f t="shared" si="2902"/>
        <v>1013</v>
      </c>
      <c r="C3845" s="5">
        <f>VLOOKUP(B3845,[1]role!$A:$J,10,1)</f>
        <v>57</v>
      </c>
      <c r="D3845" s="5">
        <f t="shared" si="2903"/>
        <v>242</v>
      </c>
      <c r="E3845" s="10" t="s">
        <v>242</v>
      </c>
      <c r="F3845" s="5">
        <f>[2]攻击!$Q247</f>
        <v>896956</v>
      </c>
      <c r="G3845" s="5">
        <f t="shared" ref="G3845:G3908" si="2926">INT(I3845/V3845)+26</f>
        <v>1326</v>
      </c>
      <c r="H3845" s="5">
        <v>0</v>
      </c>
      <c r="I3845" s="6">
        <f t="shared" ref="I3845:I3908" si="2927">INT(AA3845)</f>
        <v>2470</v>
      </c>
      <c r="J3845">
        <v>0</v>
      </c>
      <c r="K3845" s="11">
        <f t="shared" ref="K3845:K3908" si="2928">IF(B3845=2008,10,IF(B3845&gt;3000,10,IF(B3845&gt;2000,5,8)))</f>
        <v>8</v>
      </c>
      <c r="L3845">
        <v>0</v>
      </c>
      <c r="M3845">
        <v>0</v>
      </c>
      <c r="N3845" s="7">
        <v>0</v>
      </c>
      <c r="O3845" s="7" t="str">
        <f t="shared" ref="O3845:Q3845" si="2929">O3745</f>
        <v>1-1,2-43</v>
      </c>
      <c r="P3845" s="5" t="str">
        <f t="shared" ref="P3845:P3908" si="2930">"1-"&amp;U3845</f>
        <v>1-2521864</v>
      </c>
      <c r="Q3845" s="7">
        <f t="shared" si="2929"/>
        <v>0</v>
      </c>
      <c r="R3845" s="5">
        <f t="shared" ref="R3845:R3908" si="2931">F3845</f>
        <v>896956</v>
      </c>
      <c r="S3845" s="5">
        <v>15</v>
      </c>
      <c r="T3845" s="5">
        <v>0</v>
      </c>
      <c r="U3845">
        <f>[2]升级消耗!$O245</f>
        <v>2521864</v>
      </c>
      <c r="V3845">
        <f t="shared" si="2905"/>
        <v>1.9</v>
      </c>
      <c r="AA3845" s="5">
        <f t="shared" ref="AA3845:AA3908" si="2932">50+D3845*10</f>
        <v>2470</v>
      </c>
    </row>
    <row r="3846" spans="1:27">
      <c r="A3846" s="5">
        <f t="shared" si="2924"/>
        <v>1013243</v>
      </c>
      <c r="B3846" s="5">
        <f t="shared" si="2902"/>
        <v>1013</v>
      </c>
      <c r="C3846" s="5">
        <f>VLOOKUP(B3846,[1]role!$A:$J,10,1)</f>
        <v>57</v>
      </c>
      <c r="D3846" s="5">
        <f t="shared" si="2903"/>
        <v>243</v>
      </c>
      <c r="E3846" s="10" t="s">
        <v>242</v>
      </c>
      <c r="F3846" s="5">
        <f>[2]攻击!$Q248</f>
        <v>911385</v>
      </c>
      <c r="G3846" s="5">
        <f t="shared" si="2926"/>
        <v>1331</v>
      </c>
      <c r="H3846" s="5">
        <v>0</v>
      </c>
      <c r="I3846" s="6">
        <f t="shared" si="2927"/>
        <v>2480</v>
      </c>
      <c r="J3846">
        <v>0</v>
      </c>
      <c r="K3846" s="11">
        <f t="shared" si="2928"/>
        <v>8</v>
      </c>
      <c r="L3846">
        <v>0</v>
      </c>
      <c r="M3846">
        <v>0</v>
      </c>
      <c r="N3846" s="7">
        <v>0</v>
      </c>
      <c r="O3846" s="7" t="str">
        <f t="shared" ref="O3846:Q3846" si="2933">O3746</f>
        <v>1-1,2-44</v>
      </c>
      <c r="P3846" s="5" t="str">
        <f t="shared" si="2930"/>
        <v>1-2562433</v>
      </c>
      <c r="Q3846" s="7">
        <f t="shared" si="2933"/>
        <v>0</v>
      </c>
      <c r="R3846" s="5">
        <f t="shared" si="2931"/>
        <v>911385</v>
      </c>
      <c r="S3846" s="5">
        <v>15</v>
      </c>
      <c r="T3846" s="5">
        <v>0</v>
      </c>
      <c r="U3846">
        <f>[2]升级消耗!$O246</f>
        <v>2562433</v>
      </c>
      <c r="V3846">
        <f t="shared" si="2905"/>
        <v>1.9</v>
      </c>
      <c r="AA3846" s="5">
        <f t="shared" si="2932"/>
        <v>2480</v>
      </c>
    </row>
    <row r="3847" spans="1:27">
      <c r="A3847" s="5">
        <f t="shared" si="2924"/>
        <v>1013244</v>
      </c>
      <c r="B3847" s="5">
        <f t="shared" si="2902"/>
        <v>1013</v>
      </c>
      <c r="C3847" s="5">
        <f>VLOOKUP(B3847,[1]role!$A:$J,10,1)</f>
        <v>57</v>
      </c>
      <c r="D3847" s="5">
        <f t="shared" si="2903"/>
        <v>244</v>
      </c>
      <c r="E3847" s="10" t="s">
        <v>242</v>
      </c>
      <c r="F3847" s="5">
        <f>[2]攻击!$Q249</f>
        <v>925824</v>
      </c>
      <c r="G3847" s="5">
        <f t="shared" si="2926"/>
        <v>1336</v>
      </c>
      <c r="H3847" s="5">
        <v>0</v>
      </c>
      <c r="I3847" s="6">
        <f t="shared" si="2927"/>
        <v>2490</v>
      </c>
      <c r="J3847">
        <v>0</v>
      </c>
      <c r="K3847" s="11">
        <f t="shared" si="2928"/>
        <v>8</v>
      </c>
      <c r="L3847">
        <v>0</v>
      </c>
      <c r="M3847">
        <v>0</v>
      </c>
      <c r="N3847" s="7">
        <v>0</v>
      </c>
      <c r="O3847" s="7" t="str">
        <f t="shared" ref="O3847:Q3847" si="2934">O3747</f>
        <v>1-1,2-45</v>
      </c>
      <c r="P3847" s="5" t="str">
        <f t="shared" si="2930"/>
        <v>1-2603030</v>
      </c>
      <c r="Q3847" s="7">
        <f t="shared" si="2934"/>
        <v>0</v>
      </c>
      <c r="R3847" s="5">
        <f t="shared" si="2931"/>
        <v>925824</v>
      </c>
      <c r="S3847" s="5">
        <v>15</v>
      </c>
      <c r="T3847" s="5">
        <v>0</v>
      </c>
      <c r="U3847">
        <f>[2]升级消耗!$O247</f>
        <v>2603030</v>
      </c>
      <c r="V3847">
        <f t="shared" si="2905"/>
        <v>1.9</v>
      </c>
      <c r="AA3847" s="5">
        <f t="shared" si="2932"/>
        <v>2490</v>
      </c>
    </row>
    <row r="3848" spans="1:27">
      <c r="A3848" s="5">
        <f t="shared" si="2924"/>
        <v>1013245</v>
      </c>
      <c r="B3848" s="5">
        <f t="shared" si="2902"/>
        <v>1013</v>
      </c>
      <c r="C3848" s="5">
        <f>VLOOKUP(B3848,[1]role!$A:$J,10,1)</f>
        <v>57</v>
      </c>
      <c r="D3848" s="5">
        <f t="shared" si="2903"/>
        <v>245</v>
      </c>
      <c r="E3848" s="10" t="s">
        <v>242</v>
      </c>
      <c r="F3848" s="5">
        <f>[2]攻击!$Q250</f>
        <v>940262</v>
      </c>
      <c r="G3848" s="5">
        <f t="shared" si="2926"/>
        <v>1341</v>
      </c>
      <c r="H3848" s="5">
        <v>0</v>
      </c>
      <c r="I3848" s="6">
        <f t="shared" si="2927"/>
        <v>2500</v>
      </c>
      <c r="J3848">
        <v>0</v>
      </c>
      <c r="K3848" s="11">
        <f t="shared" si="2928"/>
        <v>8</v>
      </c>
      <c r="L3848">
        <v>0</v>
      </c>
      <c r="M3848">
        <v>0</v>
      </c>
      <c r="N3848" s="7">
        <v>0</v>
      </c>
      <c r="O3848" s="7" t="str">
        <f t="shared" ref="O3848:Q3848" si="2935">O3748</f>
        <v>1-1,2-46</v>
      </c>
      <c r="P3848" s="5" t="str">
        <f t="shared" si="2930"/>
        <v>1-2643626</v>
      </c>
      <c r="Q3848" s="7">
        <f t="shared" si="2935"/>
        <v>0</v>
      </c>
      <c r="R3848" s="5">
        <f t="shared" si="2931"/>
        <v>940262</v>
      </c>
      <c r="S3848" s="5">
        <v>15</v>
      </c>
      <c r="T3848" s="5">
        <v>0</v>
      </c>
      <c r="U3848">
        <f>[2]升级消耗!$O248</f>
        <v>2643626</v>
      </c>
      <c r="V3848">
        <f t="shared" si="2905"/>
        <v>1.9</v>
      </c>
      <c r="AA3848" s="5">
        <f t="shared" si="2932"/>
        <v>2500</v>
      </c>
    </row>
    <row r="3849" spans="1:27">
      <c r="A3849" s="5">
        <f t="shared" si="2924"/>
        <v>1013246</v>
      </c>
      <c r="B3849" s="5">
        <f t="shared" si="2902"/>
        <v>1013</v>
      </c>
      <c r="C3849" s="5">
        <f>VLOOKUP(B3849,[1]role!$A:$J,10,1)</f>
        <v>57</v>
      </c>
      <c r="D3849" s="5">
        <f t="shared" si="2903"/>
        <v>246</v>
      </c>
      <c r="E3849" s="10" t="s">
        <v>242</v>
      </c>
      <c r="F3849" s="5">
        <f>[2]攻击!$Q251</f>
        <v>954710</v>
      </c>
      <c r="G3849" s="5">
        <f t="shared" si="2926"/>
        <v>1347</v>
      </c>
      <c r="H3849" s="5">
        <v>0</v>
      </c>
      <c r="I3849" s="6">
        <f t="shared" si="2927"/>
        <v>2510</v>
      </c>
      <c r="J3849">
        <v>0</v>
      </c>
      <c r="K3849" s="11">
        <f t="shared" si="2928"/>
        <v>8</v>
      </c>
      <c r="L3849">
        <v>0</v>
      </c>
      <c r="M3849">
        <v>0</v>
      </c>
      <c r="N3849" s="7">
        <v>0</v>
      </c>
      <c r="O3849" s="7" t="str">
        <f t="shared" ref="O3849:Q3849" si="2936">O3749</f>
        <v>1-1,2-47</v>
      </c>
      <c r="P3849" s="5" t="str">
        <f t="shared" si="2930"/>
        <v>1-2684248</v>
      </c>
      <c r="Q3849" s="7">
        <f t="shared" si="2936"/>
        <v>0</v>
      </c>
      <c r="R3849" s="5">
        <f t="shared" si="2931"/>
        <v>954710</v>
      </c>
      <c r="S3849" s="5">
        <v>15</v>
      </c>
      <c r="T3849" s="5">
        <v>0</v>
      </c>
      <c r="U3849">
        <f>[2]升级消耗!$O249</f>
        <v>2684248</v>
      </c>
      <c r="V3849">
        <f t="shared" si="2905"/>
        <v>1.9</v>
      </c>
      <c r="AA3849" s="5">
        <f t="shared" si="2932"/>
        <v>2510</v>
      </c>
    </row>
    <row r="3850" spans="1:27">
      <c r="A3850" s="5">
        <f t="shared" si="2924"/>
        <v>1013247</v>
      </c>
      <c r="B3850" s="5">
        <f t="shared" si="2902"/>
        <v>1013</v>
      </c>
      <c r="C3850" s="5">
        <f>VLOOKUP(B3850,[1]role!$A:$J,10,1)</f>
        <v>57</v>
      </c>
      <c r="D3850" s="5">
        <f t="shared" si="2903"/>
        <v>247</v>
      </c>
      <c r="E3850" s="10" t="s">
        <v>242</v>
      </c>
      <c r="F3850" s="5">
        <f>[2]攻击!$Q252</f>
        <v>969158</v>
      </c>
      <c r="G3850" s="5">
        <f t="shared" si="2926"/>
        <v>1352</v>
      </c>
      <c r="H3850" s="5">
        <v>0</v>
      </c>
      <c r="I3850" s="6">
        <f t="shared" si="2927"/>
        <v>2520</v>
      </c>
      <c r="J3850">
        <v>0</v>
      </c>
      <c r="K3850" s="11">
        <f t="shared" si="2928"/>
        <v>8</v>
      </c>
      <c r="L3850">
        <v>0</v>
      </c>
      <c r="M3850">
        <v>0</v>
      </c>
      <c r="N3850" s="7">
        <v>0</v>
      </c>
      <c r="O3850" s="7" t="str">
        <f t="shared" ref="O3850:Q3850" si="2937">O3750</f>
        <v>1-1,2-48</v>
      </c>
      <c r="P3850" s="5" t="str">
        <f t="shared" si="2930"/>
        <v>1-2724871</v>
      </c>
      <c r="Q3850" s="7">
        <f t="shared" si="2937"/>
        <v>0</v>
      </c>
      <c r="R3850" s="5">
        <f t="shared" si="2931"/>
        <v>969158</v>
      </c>
      <c r="S3850" s="5">
        <v>15</v>
      </c>
      <c r="T3850" s="5">
        <v>0</v>
      </c>
      <c r="U3850">
        <f>[2]升级消耗!$O250</f>
        <v>2724871</v>
      </c>
      <c r="V3850">
        <f t="shared" si="2905"/>
        <v>1.9</v>
      </c>
      <c r="AA3850" s="5">
        <f t="shared" si="2932"/>
        <v>2520</v>
      </c>
    </row>
    <row r="3851" spans="1:27">
      <c r="A3851" s="5">
        <f t="shared" si="2924"/>
        <v>1013248</v>
      </c>
      <c r="B3851" s="5">
        <f t="shared" si="2902"/>
        <v>1013</v>
      </c>
      <c r="C3851" s="5">
        <f>VLOOKUP(B3851,[1]role!$A:$J,10,1)</f>
        <v>57</v>
      </c>
      <c r="D3851" s="5">
        <f t="shared" si="2903"/>
        <v>248</v>
      </c>
      <c r="E3851" s="10" t="s">
        <v>242</v>
      </c>
      <c r="F3851" s="5">
        <f>[2]攻击!$Q253</f>
        <v>983616</v>
      </c>
      <c r="G3851" s="5">
        <f t="shared" si="2926"/>
        <v>1357</v>
      </c>
      <c r="H3851" s="5">
        <v>0</v>
      </c>
      <c r="I3851" s="6">
        <f t="shared" si="2927"/>
        <v>2530</v>
      </c>
      <c r="J3851">
        <v>0</v>
      </c>
      <c r="K3851" s="11">
        <f t="shared" si="2928"/>
        <v>8</v>
      </c>
      <c r="L3851">
        <v>0</v>
      </c>
      <c r="M3851">
        <v>0</v>
      </c>
      <c r="N3851" s="7">
        <v>0</v>
      </c>
      <c r="O3851" s="7" t="str">
        <f t="shared" ref="O3851:Q3851" si="2938">O3751</f>
        <v>1-1,2-49</v>
      </c>
      <c r="P3851" s="5" t="str">
        <f t="shared" si="2930"/>
        <v>1-2765523</v>
      </c>
      <c r="Q3851" s="7">
        <f t="shared" si="2938"/>
        <v>0</v>
      </c>
      <c r="R3851" s="5">
        <f t="shared" si="2931"/>
        <v>983616</v>
      </c>
      <c r="S3851" s="5">
        <v>15</v>
      </c>
      <c r="T3851" s="5">
        <v>0</v>
      </c>
      <c r="U3851">
        <f>[2]升级消耗!$O251</f>
        <v>2765523</v>
      </c>
      <c r="V3851">
        <f t="shared" si="2905"/>
        <v>1.9</v>
      </c>
      <c r="AA3851" s="5">
        <f t="shared" si="2932"/>
        <v>2530</v>
      </c>
    </row>
    <row r="3852" spans="1:27">
      <c r="A3852" s="5">
        <f t="shared" si="2924"/>
        <v>1013249</v>
      </c>
      <c r="B3852" s="5">
        <f t="shared" si="2902"/>
        <v>1013</v>
      </c>
      <c r="C3852" s="5">
        <f>VLOOKUP(B3852,[1]role!$A:$J,10,1)</f>
        <v>57</v>
      </c>
      <c r="D3852" s="5">
        <f t="shared" si="2903"/>
        <v>249</v>
      </c>
      <c r="E3852" s="10" t="s">
        <v>242</v>
      </c>
      <c r="F3852" s="5">
        <f>[2]攻击!$Q254</f>
        <v>998073</v>
      </c>
      <c r="G3852" s="5">
        <f t="shared" si="2926"/>
        <v>1362</v>
      </c>
      <c r="H3852" s="5">
        <v>0</v>
      </c>
      <c r="I3852" s="6">
        <f t="shared" si="2927"/>
        <v>2540</v>
      </c>
      <c r="J3852">
        <v>0</v>
      </c>
      <c r="K3852" s="11">
        <f t="shared" si="2928"/>
        <v>8</v>
      </c>
      <c r="L3852">
        <v>0</v>
      </c>
      <c r="M3852">
        <v>0</v>
      </c>
      <c r="N3852" s="7">
        <v>0</v>
      </c>
      <c r="O3852" s="7" t="str">
        <f t="shared" ref="O3852:Q3852" si="2939">O3752</f>
        <v>1-1,2-50</v>
      </c>
      <c r="P3852" s="5" t="str">
        <f t="shared" si="2930"/>
        <v>1-2806172</v>
      </c>
      <c r="Q3852" s="7">
        <f t="shared" si="2939"/>
        <v>0</v>
      </c>
      <c r="R3852" s="5">
        <f t="shared" si="2931"/>
        <v>998073</v>
      </c>
      <c r="S3852" s="5">
        <v>15</v>
      </c>
      <c r="T3852" s="5">
        <v>0</v>
      </c>
      <c r="U3852">
        <f>[2]升级消耗!$O252</f>
        <v>2806172</v>
      </c>
      <c r="V3852">
        <f t="shared" si="2905"/>
        <v>1.9</v>
      </c>
      <c r="AA3852" s="5">
        <f t="shared" si="2932"/>
        <v>2540</v>
      </c>
    </row>
    <row r="3853" spans="1:27">
      <c r="A3853" s="5">
        <f t="shared" si="2924"/>
        <v>1013250</v>
      </c>
      <c r="B3853" s="5">
        <f t="shared" si="2902"/>
        <v>1013</v>
      </c>
      <c r="C3853" s="5">
        <f>VLOOKUP(B3853,[1]role!$A:$J,10,1)</f>
        <v>57</v>
      </c>
      <c r="D3853" s="5">
        <f t="shared" si="2903"/>
        <v>250</v>
      </c>
      <c r="E3853" s="10" t="s">
        <v>242</v>
      </c>
      <c r="F3853" s="5">
        <f>[2]攻击!$Q255</f>
        <v>1012540</v>
      </c>
      <c r="G3853" s="5">
        <f t="shared" si="2926"/>
        <v>1368</v>
      </c>
      <c r="H3853" s="5">
        <v>0</v>
      </c>
      <c r="I3853" s="6">
        <f t="shared" si="2927"/>
        <v>2550</v>
      </c>
      <c r="J3853">
        <v>0</v>
      </c>
      <c r="K3853" s="11">
        <f t="shared" si="2928"/>
        <v>8</v>
      </c>
      <c r="L3853">
        <v>0</v>
      </c>
      <c r="M3853">
        <v>0</v>
      </c>
      <c r="N3853" s="7">
        <v>0</v>
      </c>
      <c r="O3853" s="7" t="str">
        <f t="shared" ref="O3853:Q3853" si="2940">O3753</f>
        <v>1-1,2-51</v>
      </c>
      <c r="P3853" s="5" t="str">
        <f t="shared" si="2930"/>
        <v>1-2846850</v>
      </c>
      <c r="Q3853" s="7">
        <f t="shared" si="2940"/>
        <v>0</v>
      </c>
      <c r="R3853" s="5">
        <f t="shared" si="2931"/>
        <v>1012540</v>
      </c>
      <c r="S3853" s="5">
        <v>15</v>
      </c>
      <c r="T3853" s="5">
        <v>0</v>
      </c>
      <c r="U3853">
        <f>[2]升级消耗!$O253</f>
        <v>2846850</v>
      </c>
      <c r="V3853">
        <f t="shared" si="2905"/>
        <v>1.9</v>
      </c>
      <c r="AA3853" s="5">
        <f t="shared" si="2932"/>
        <v>2550</v>
      </c>
    </row>
    <row r="3854" spans="1:27">
      <c r="A3854" s="5">
        <f t="shared" si="2924"/>
        <v>1013251</v>
      </c>
      <c r="B3854" s="5">
        <f t="shared" si="2902"/>
        <v>1013</v>
      </c>
      <c r="C3854" s="5">
        <f>VLOOKUP(B3854,[1]role!$A:$J,10,1)</f>
        <v>57</v>
      </c>
      <c r="D3854" s="5">
        <f t="shared" si="2903"/>
        <v>251</v>
      </c>
      <c r="E3854" s="10" t="s">
        <v>242</v>
      </c>
      <c r="F3854" s="5">
        <f>[2]攻击!$Q256</f>
        <v>1034236</v>
      </c>
      <c r="G3854" s="5">
        <f t="shared" si="2926"/>
        <v>1373</v>
      </c>
      <c r="H3854" s="5">
        <v>0</v>
      </c>
      <c r="I3854" s="6">
        <f t="shared" si="2927"/>
        <v>2560</v>
      </c>
      <c r="J3854">
        <v>0</v>
      </c>
      <c r="K3854" s="11">
        <f t="shared" si="2928"/>
        <v>8</v>
      </c>
      <c r="L3854">
        <v>0</v>
      </c>
      <c r="M3854">
        <v>0</v>
      </c>
      <c r="N3854" s="7">
        <v>0</v>
      </c>
      <c r="O3854" s="7" t="str">
        <f t="shared" ref="O3854:Q3854" si="2941">O3754</f>
        <v>1-1,2-52</v>
      </c>
      <c r="P3854" s="5" t="str">
        <f t="shared" si="2930"/>
        <v>1-2907841</v>
      </c>
      <c r="Q3854" s="7">
        <f t="shared" si="2941"/>
        <v>0</v>
      </c>
      <c r="R3854" s="5">
        <f t="shared" si="2931"/>
        <v>1034236</v>
      </c>
      <c r="S3854" s="5">
        <v>15</v>
      </c>
      <c r="T3854" s="5">
        <v>0</v>
      </c>
      <c r="U3854">
        <f>[2]升级消耗!$O254</f>
        <v>2907841</v>
      </c>
      <c r="V3854">
        <f t="shared" si="2905"/>
        <v>1.9</v>
      </c>
      <c r="AA3854" s="5">
        <f t="shared" si="2932"/>
        <v>2560</v>
      </c>
    </row>
    <row r="3855" spans="1:27">
      <c r="A3855" s="5">
        <f t="shared" si="2924"/>
        <v>1013252</v>
      </c>
      <c r="B3855" s="5">
        <f t="shared" si="2902"/>
        <v>1013</v>
      </c>
      <c r="C3855" s="5">
        <f>VLOOKUP(B3855,[1]role!$A:$J,10,1)</f>
        <v>57</v>
      </c>
      <c r="D3855" s="5">
        <f t="shared" si="2903"/>
        <v>252</v>
      </c>
      <c r="E3855" s="10" t="s">
        <v>242</v>
      </c>
      <c r="F3855" s="5">
        <f>[2]攻击!$Q257</f>
        <v>1055932</v>
      </c>
      <c r="G3855" s="5">
        <f t="shared" si="2926"/>
        <v>1378</v>
      </c>
      <c r="H3855" s="5">
        <v>0</v>
      </c>
      <c r="I3855" s="6">
        <f t="shared" si="2927"/>
        <v>2570</v>
      </c>
      <c r="J3855">
        <v>0</v>
      </c>
      <c r="K3855" s="11">
        <f t="shared" si="2928"/>
        <v>8</v>
      </c>
      <c r="L3855">
        <v>0</v>
      </c>
      <c r="M3855">
        <v>0</v>
      </c>
      <c r="N3855" s="7">
        <v>0</v>
      </c>
      <c r="O3855" s="7" t="str">
        <f t="shared" ref="O3855:Q3855" si="2942">O3755</f>
        <v>1-1,2-53</v>
      </c>
      <c r="P3855" s="5" t="str">
        <f t="shared" si="2930"/>
        <v>1-2968856</v>
      </c>
      <c r="Q3855" s="7">
        <f t="shared" si="2942"/>
        <v>0</v>
      </c>
      <c r="R3855" s="5">
        <f t="shared" si="2931"/>
        <v>1055932</v>
      </c>
      <c r="S3855" s="5">
        <v>15</v>
      </c>
      <c r="T3855" s="5">
        <v>0</v>
      </c>
      <c r="U3855">
        <f>[2]升级消耗!$O255</f>
        <v>2968856</v>
      </c>
      <c r="V3855">
        <f t="shared" si="2905"/>
        <v>1.9</v>
      </c>
      <c r="AA3855" s="5">
        <f t="shared" si="2932"/>
        <v>2570</v>
      </c>
    </row>
    <row r="3856" spans="1:27">
      <c r="A3856" s="5">
        <f t="shared" si="2924"/>
        <v>1013253</v>
      </c>
      <c r="B3856" s="5">
        <f t="shared" si="2902"/>
        <v>1013</v>
      </c>
      <c r="C3856" s="5">
        <f>VLOOKUP(B3856,[1]role!$A:$J,10,1)</f>
        <v>57</v>
      </c>
      <c r="D3856" s="5">
        <f t="shared" si="2903"/>
        <v>253</v>
      </c>
      <c r="E3856" s="10" t="s">
        <v>242</v>
      </c>
      <c r="F3856" s="5">
        <f>[2]攻击!$Q258</f>
        <v>1077638</v>
      </c>
      <c r="G3856" s="5">
        <f t="shared" si="2926"/>
        <v>1383</v>
      </c>
      <c r="H3856" s="5">
        <v>0</v>
      </c>
      <c r="I3856" s="6">
        <f t="shared" si="2927"/>
        <v>2580</v>
      </c>
      <c r="J3856">
        <v>0</v>
      </c>
      <c r="K3856" s="11">
        <f t="shared" si="2928"/>
        <v>8</v>
      </c>
      <c r="L3856">
        <v>0</v>
      </c>
      <c r="M3856">
        <v>0</v>
      </c>
      <c r="N3856" s="7">
        <v>0</v>
      </c>
      <c r="O3856" s="7" t="str">
        <f t="shared" ref="O3856:Q3856" si="2943">O3756</f>
        <v>1-1,2-54</v>
      </c>
      <c r="P3856" s="5" t="str">
        <f t="shared" si="2930"/>
        <v>1-3029874</v>
      </c>
      <c r="Q3856" s="7">
        <f t="shared" si="2943"/>
        <v>0</v>
      </c>
      <c r="R3856" s="5">
        <f t="shared" si="2931"/>
        <v>1077638</v>
      </c>
      <c r="S3856" s="5">
        <v>15</v>
      </c>
      <c r="T3856" s="5">
        <v>0</v>
      </c>
      <c r="U3856">
        <f>[2]升级消耗!$O256</f>
        <v>3029874</v>
      </c>
      <c r="V3856">
        <f t="shared" si="2905"/>
        <v>1.9</v>
      </c>
      <c r="AA3856" s="5">
        <f t="shared" si="2932"/>
        <v>2580</v>
      </c>
    </row>
    <row r="3857" spans="1:27">
      <c r="A3857" s="5">
        <f t="shared" si="2924"/>
        <v>1013254</v>
      </c>
      <c r="B3857" s="5">
        <f t="shared" si="2902"/>
        <v>1013</v>
      </c>
      <c r="C3857" s="5">
        <f>VLOOKUP(B3857,[1]role!$A:$J,10,1)</f>
        <v>57</v>
      </c>
      <c r="D3857" s="5">
        <f t="shared" si="2903"/>
        <v>254</v>
      </c>
      <c r="E3857" s="10" t="s">
        <v>242</v>
      </c>
      <c r="F3857" s="5">
        <f>[2]攻击!$Q259</f>
        <v>1099344</v>
      </c>
      <c r="G3857" s="5">
        <f t="shared" si="2926"/>
        <v>1389</v>
      </c>
      <c r="H3857" s="5">
        <v>0</v>
      </c>
      <c r="I3857" s="6">
        <f t="shared" si="2927"/>
        <v>2590</v>
      </c>
      <c r="J3857">
        <v>0</v>
      </c>
      <c r="K3857" s="11">
        <f t="shared" si="2928"/>
        <v>8</v>
      </c>
      <c r="L3857">
        <v>0</v>
      </c>
      <c r="M3857">
        <v>0</v>
      </c>
      <c r="N3857" s="7">
        <v>0</v>
      </c>
      <c r="O3857" s="7" t="str">
        <f t="shared" ref="O3857:Q3857" si="2944">O3757</f>
        <v>1-1,2-55</v>
      </c>
      <c r="P3857" s="5" t="str">
        <f t="shared" si="2930"/>
        <v>1-3090891</v>
      </c>
      <c r="Q3857" s="7">
        <f t="shared" si="2944"/>
        <v>0</v>
      </c>
      <c r="R3857" s="5">
        <f t="shared" si="2931"/>
        <v>1099344</v>
      </c>
      <c r="S3857" s="5">
        <v>15</v>
      </c>
      <c r="T3857" s="5">
        <v>0</v>
      </c>
      <c r="U3857">
        <f>[2]升级消耗!$O257</f>
        <v>3090891</v>
      </c>
      <c r="V3857">
        <f t="shared" si="2905"/>
        <v>1.9</v>
      </c>
      <c r="AA3857" s="5">
        <f t="shared" si="2932"/>
        <v>2590</v>
      </c>
    </row>
    <row r="3858" spans="1:27">
      <c r="A3858" s="5">
        <f t="shared" si="2924"/>
        <v>1013255</v>
      </c>
      <c r="B3858" s="5">
        <f t="shared" si="2902"/>
        <v>1013</v>
      </c>
      <c r="C3858" s="5">
        <f>VLOOKUP(B3858,[1]role!$A:$J,10,1)</f>
        <v>57</v>
      </c>
      <c r="D3858" s="5">
        <f t="shared" si="2903"/>
        <v>255</v>
      </c>
      <c r="E3858" s="10" t="s">
        <v>242</v>
      </c>
      <c r="F3858" s="5">
        <f>[2]攻击!$Q260</f>
        <v>1121059</v>
      </c>
      <c r="G3858" s="5">
        <f t="shared" si="2926"/>
        <v>1394</v>
      </c>
      <c r="H3858" s="5">
        <v>0</v>
      </c>
      <c r="I3858" s="6">
        <f t="shared" si="2927"/>
        <v>2600</v>
      </c>
      <c r="J3858">
        <v>0</v>
      </c>
      <c r="K3858" s="11">
        <f t="shared" si="2928"/>
        <v>8</v>
      </c>
      <c r="L3858">
        <v>0</v>
      </c>
      <c r="M3858">
        <v>0</v>
      </c>
      <c r="N3858" s="7">
        <v>0</v>
      </c>
      <c r="O3858" s="7" t="str">
        <f t="shared" ref="O3858:Q3858" si="2945">O3758</f>
        <v>1-1,2-56</v>
      </c>
      <c r="P3858" s="5" t="str">
        <f t="shared" si="2930"/>
        <v>1-3151962</v>
      </c>
      <c r="Q3858" s="7">
        <f t="shared" si="2945"/>
        <v>0</v>
      </c>
      <c r="R3858" s="5">
        <f t="shared" si="2931"/>
        <v>1121059</v>
      </c>
      <c r="S3858" s="5">
        <v>15</v>
      </c>
      <c r="T3858" s="5">
        <v>0</v>
      </c>
      <c r="U3858">
        <f>[2]升级消耗!$O258</f>
        <v>3151962</v>
      </c>
      <c r="V3858">
        <f t="shared" si="2905"/>
        <v>1.9</v>
      </c>
      <c r="AA3858" s="5">
        <f t="shared" si="2932"/>
        <v>2600</v>
      </c>
    </row>
    <row r="3859" spans="1:27">
      <c r="A3859" s="5">
        <f t="shared" si="2924"/>
        <v>1013256</v>
      </c>
      <c r="B3859" s="5">
        <f t="shared" si="2902"/>
        <v>1013</v>
      </c>
      <c r="C3859" s="5">
        <f>VLOOKUP(B3859,[1]role!$A:$J,10,1)</f>
        <v>57</v>
      </c>
      <c r="D3859" s="5">
        <f t="shared" si="2903"/>
        <v>256</v>
      </c>
      <c r="E3859" s="10" t="s">
        <v>242</v>
      </c>
      <c r="F3859" s="5">
        <f>[2]攻击!$Q261</f>
        <v>1142774</v>
      </c>
      <c r="G3859" s="5">
        <f t="shared" si="2926"/>
        <v>1399</v>
      </c>
      <c r="H3859" s="5">
        <v>0</v>
      </c>
      <c r="I3859" s="6">
        <f t="shared" si="2927"/>
        <v>2610</v>
      </c>
      <c r="J3859">
        <v>0</v>
      </c>
      <c r="K3859" s="11">
        <f t="shared" si="2928"/>
        <v>8</v>
      </c>
      <c r="L3859">
        <v>0</v>
      </c>
      <c r="M3859">
        <v>0</v>
      </c>
      <c r="N3859" s="7">
        <v>0</v>
      </c>
      <c r="O3859" s="7" t="str">
        <f t="shared" ref="O3859:Q3859" si="2946">O3759</f>
        <v>1-1,2-57</v>
      </c>
      <c r="P3859" s="5" t="str">
        <f t="shared" si="2930"/>
        <v>1-3213006</v>
      </c>
      <c r="Q3859" s="7">
        <f t="shared" si="2946"/>
        <v>0</v>
      </c>
      <c r="R3859" s="5">
        <f t="shared" si="2931"/>
        <v>1142774</v>
      </c>
      <c r="S3859" s="5">
        <v>15</v>
      </c>
      <c r="T3859" s="5">
        <v>0</v>
      </c>
      <c r="U3859">
        <f>[2]升级消耗!$O259</f>
        <v>3213006</v>
      </c>
      <c r="V3859">
        <f t="shared" si="2905"/>
        <v>1.9</v>
      </c>
      <c r="AA3859" s="5">
        <f t="shared" si="2932"/>
        <v>2610</v>
      </c>
    </row>
    <row r="3860" spans="1:27">
      <c r="A3860" s="5">
        <f t="shared" si="2924"/>
        <v>1013257</v>
      </c>
      <c r="B3860" s="5">
        <f t="shared" si="2902"/>
        <v>1013</v>
      </c>
      <c r="C3860" s="5">
        <f>VLOOKUP(B3860,[1]role!$A:$J,10,1)</f>
        <v>57</v>
      </c>
      <c r="D3860" s="5">
        <f t="shared" si="2903"/>
        <v>257</v>
      </c>
      <c r="E3860" s="10" t="s">
        <v>242</v>
      </c>
      <c r="F3860" s="5">
        <f>[2]攻击!$Q262</f>
        <v>1164499</v>
      </c>
      <c r="G3860" s="5">
        <f t="shared" si="2926"/>
        <v>1404</v>
      </c>
      <c r="H3860" s="5">
        <v>0</v>
      </c>
      <c r="I3860" s="6">
        <f t="shared" si="2927"/>
        <v>2620</v>
      </c>
      <c r="J3860">
        <v>0</v>
      </c>
      <c r="K3860" s="11">
        <f t="shared" si="2928"/>
        <v>8</v>
      </c>
      <c r="L3860">
        <v>0</v>
      </c>
      <c r="M3860">
        <v>0</v>
      </c>
      <c r="N3860" s="7">
        <v>0</v>
      </c>
      <c r="O3860" s="7" t="str">
        <f t="shared" ref="O3860:Q3860" si="2947">O3760</f>
        <v>1-1,2-58</v>
      </c>
      <c r="P3860" s="5" t="str">
        <f t="shared" si="2930"/>
        <v>1-3274077</v>
      </c>
      <c r="Q3860" s="7">
        <f t="shared" si="2947"/>
        <v>0</v>
      </c>
      <c r="R3860" s="5">
        <f t="shared" si="2931"/>
        <v>1164499</v>
      </c>
      <c r="S3860" s="5">
        <v>15</v>
      </c>
      <c r="T3860" s="5">
        <v>0</v>
      </c>
      <c r="U3860">
        <f>[2]升级消耗!$O260</f>
        <v>3274077</v>
      </c>
      <c r="V3860">
        <f t="shared" si="2905"/>
        <v>1.9</v>
      </c>
      <c r="AA3860" s="5">
        <f t="shared" si="2932"/>
        <v>2620</v>
      </c>
    </row>
    <row r="3861" spans="1:27">
      <c r="A3861" s="5">
        <f t="shared" si="2924"/>
        <v>1013258</v>
      </c>
      <c r="B3861" s="5">
        <f t="shared" si="2902"/>
        <v>1013</v>
      </c>
      <c r="C3861" s="5">
        <f>VLOOKUP(B3861,[1]role!$A:$J,10,1)</f>
        <v>57</v>
      </c>
      <c r="D3861" s="5">
        <f t="shared" si="2903"/>
        <v>258</v>
      </c>
      <c r="E3861" s="10" t="s">
        <v>242</v>
      </c>
      <c r="F3861" s="5">
        <f>[2]攻击!$Q263</f>
        <v>1186224</v>
      </c>
      <c r="G3861" s="5">
        <f t="shared" si="2926"/>
        <v>1410</v>
      </c>
      <c r="H3861" s="5">
        <v>0</v>
      </c>
      <c r="I3861" s="6">
        <f t="shared" si="2927"/>
        <v>2630</v>
      </c>
      <c r="J3861">
        <v>0</v>
      </c>
      <c r="K3861" s="11">
        <f t="shared" si="2928"/>
        <v>8</v>
      </c>
      <c r="L3861">
        <v>0</v>
      </c>
      <c r="M3861">
        <v>0</v>
      </c>
      <c r="N3861" s="7">
        <v>0</v>
      </c>
      <c r="O3861" s="7" t="str">
        <f t="shared" ref="O3861:Q3861" si="2948">O3761</f>
        <v>1-1,2-59</v>
      </c>
      <c r="P3861" s="5" t="str">
        <f t="shared" si="2930"/>
        <v>1-3335176</v>
      </c>
      <c r="Q3861" s="7">
        <f t="shared" si="2948"/>
        <v>0</v>
      </c>
      <c r="R3861" s="5">
        <f t="shared" si="2931"/>
        <v>1186224</v>
      </c>
      <c r="S3861" s="5">
        <v>15</v>
      </c>
      <c r="T3861" s="5">
        <v>0</v>
      </c>
      <c r="U3861">
        <f>[2]升级消耗!$O261</f>
        <v>3335176</v>
      </c>
      <c r="V3861">
        <f t="shared" si="2905"/>
        <v>1.9</v>
      </c>
      <c r="AA3861" s="5">
        <f t="shared" si="2932"/>
        <v>2630</v>
      </c>
    </row>
    <row r="3862" spans="1:27">
      <c r="A3862" s="5">
        <f t="shared" si="2924"/>
        <v>1013259</v>
      </c>
      <c r="B3862" s="5">
        <f t="shared" si="2902"/>
        <v>1013</v>
      </c>
      <c r="C3862" s="5">
        <f>VLOOKUP(B3862,[1]role!$A:$J,10,1)</f>
        <v>57</v>
      </c>
      <c r="D3862" s="5">
        <f t="shared" si="2903"/>
        <v>259</v>
      </c>
      <c r="E3862" s="10" t="s">
        <v>242</v>
      </c>
      <c r="F3862" s="5">
        <f>[2]攻击!$Q264</f>
        <v>1207958</v>
      </c>
      <c r="G3862" s="5">
        <f t="shared" si="2926"/>
        <v>1415</v>
      </c>
      <c r="H3862" s="5">
        <v>0</v>
      </c>
      <c r="I3862" s="6">
        <f t="shared" si="2927"/>
        <v>2640</v>
      </c>
      <c r="J3862">
        <v>0</v>
      </c>
      <c r="K3862" s="11">
        <f t="shared" si="2928"/>
        <v>8</v>
      </c>
      <c r="L3862">
        <v>0</v>
      </c>
      <c r="M3862">
        <v>0</v>
      </c>
      <c r="N3862" s="7">
        <v>0</v>
      </c>
      <c r="O3862" s="7" t="str">
        <f t="shared" ref="O3862:Q3862" si="2949">O3762</f>
        <v>1-1,2-60</v>
      </c>
      <c r="P3862" s="5" t="str">
        <f t="shared" si="2930"/>
        <v>1-3396276</v>
      </c>
      <c r="Q3862" s="7">
        <f t="shared" si="2949"/>
        <v>0</v>
      </c>
      <c r="R3862" s="5">
        <f t="shared" si="2931"/>
        <v>1207958</v>
      </c>
      <c r="S3862" s="5">
        <v>15</v>
      </c>
      <c r="T3862" s="5">
        <v>0</v>
      </c>
      <c r="U3862">
        <f>[2]升级消耗!$O262</f>
        <v>3396276</v>
      </c>
      <c r="V3862">
        <f t="shared" si="2905"/>
        <v>1.9</v>
      </c>
      <c r="AA3862" s="5">
        <f t="shared" si="2932"/>
        <v>2640</v>
      </c>
    </row>
    <row r="3863" spans="1:27">
      <c r="A3863" s="5">
        <f t="shared" si="2924"/>
        <v>1013260</v>
      </c>
      <c r="B3863" s="5">
        <f t="shared" si="2902"/>
        <v>1013</v>
      </c>
      <c r="C3863" s="5">
        <f>VLOOKUP(B3863,[1]role!$A:$J,10,1)</f>
        <v>57</v>
      </c>
      <c r="D3863" s="5">
        <f t="shared" si="2903"/>
        <v>260</v>
      </c>
      <c r="E3863" s="10" t="s">
        <v>242</v>
      </c>
      <c r="F3863" s="5">
        <f>[2]攻击!$Q265</f>
        <v>1229692</v>
      </c>
      <c r="G3863" s="5">
        <f t="shared" si="2926"/>
        <v>1420</v>
      </c>
      <c r="H3863" s="5">
        <v>0</v>
      </c>
      <c r="I3863" s="6">
        <f t="shared" si="2927"/>
        <v>2650</v>
      </c>
      <c r="J3863">
        <v>0</v>
      </c>
      <c r="K3863" s="11">
        <f t="shared" si="2928"/>
        <v>8</v>
      </c>
      <c r="L3863">
        <v>0</v>
      </c>
      <c r="M3863">
        <v>0</v>
      </c>
      <c r="N3863" s="7">
        <v>0</v>
      </c>
      <c r="O3863" s="7" t="str">
        <f t="shared" ref="O3863:Q3863" si="2950">O3763</f>
        <v>1-1,2-61</v>
      </c>
      <c r="P3863" s="5" t="str">
        <f t="shared" si="2930"/>
        <v>1-3457400</v>
      </c>
      <c r="Q3863" s="7">
        <f t="shared" si="2950"/>
        <v>0</v>
      </c>
      <c r="R3863" s="5">
        <f t="shared" si="2931"/>
        <v>1229692</v>
      </c>
      <c r="S3863" s="5">
        <v>15</v>
      </c>
      <c r="T3863" s="5">
        <v>0</v>
      </c>
      <c r="U3863">
        <f>[2]升级消耗!$O263</f>
        <v>3457400</v>
      </c>
      <c r="V3863">
        <f t="shared" si="2905"/>
        <v>1.9</v>
      </c>
      <c r="AA3863" s="5">
        <f t="shared" si="2932"/>
        <v>2650</v>
      </c>
    </row>
    <row r="3864" spans="1:27">
      <c r="A3864" s="5">
        <f t="shared" si="2924"/>
        <v>1013261</v>
      </c>
      <c r="B3864" s="5">
        <f t="shared" si="2902"/>
        <v>1013</v>
      </c>
      <c r="C3864" s="5">
        <f>VLOOKUP(B3864,[1]role!$A:$J,10,1)</f>
        <v>57</v>
      </c>
      <c r="D3864" s="5">
        <f t="shared" si="2903"/>
        <v>261</v>
      </c>
      <c r="E3864" s="10" t="s">
        <v>242</v>
      </c>
      <c r="F3864" s="5">
        <f>[2]攻击!$Q266</f>
        <v>1251436</v>
      </c>
      <c r="G3864" s="5">
        <f t="shared" si="2926"/>
        <v>1426</v>
      </c>
      <c r="H3864" s="5">
        <v>0</v>
      </c>
      <c r="I3864" s="6">
        <f t="shared" si="2927"/>
        <v>2660</v>
      </c>
      <c r="J3864">
        <v>0</v>
      </c>
      <c r="K3864" s="11">
        <f t="shared" si="2928"/>
        <v>8</v>
      </c>
      <c r="L3864">
        <v>0</v>
      </c>
      <c r="M3864">
        <v>0</v>
      </c>
      <c r="N3864" s="7">
        <v>0</v>
      </c>
      <c r="O3864" s="7" t="str">
        <f t="shared" ref="O3864:Q3864" si="2951">O3764</f>
        <v>1-1,2-62</v>
      </c>
      <c r="P3864" s="5" t="str">
        <f t="shared" si="2930"/>
        <v>1-3518526</v>
      </c>
      <c r="Q3864" s="7">
        <f t="shared" si="2951"/>
        <v>0</v>
      </c>
      <c r="R3864" s="5">
        <f t="shared" si="2931"/>
        <v>1251436</v>
      </c>
      <c r="S3864" s="5">
        <v>15</v>
      </c>
      <c r="T3864" s="5">
        <v>0</v>
      </c>
      <c r="U3864">
        <f>[2]升级消耗!$O264</f>
        <v>3518526</v>
      </c>
      <c r="V3864">
        <f t="shared" si="2905"/>
        <v>1.9</v>
      </c>
      <c r="AA3864" s="5">
        <f t="shared" si="2932"/>
        <v>2660</v>
      </c>
    </row>
    <row r="3865" spans="1:27">
      <c r="A3865" s="5">
        <f t="shared" si="2924"/>
        <v>1013262</v>
      </c>
      <c r="B3865" s="5">
        <f t="shared" si="2902"/>
        <v>1013</v>
      </c>
      <c r="C3865" s="5">
        <f>VLOOKUP(B3865,[1]role!$A:$J,10,1)</f>
        <v>57</v>
      </c>
      <c r="D3865" s="5">
        <f t="shared" si="2903"/>
        <v>262</v>
      </c>
      <c r="E3865" s="10" t="s">
        <v>242</v>
      </c>
      <c r="F3865" s="5">
        <f>[2]攻击!$Q267</f>
        <v>1273180</v>
      </c>
      <c r="G3865" s="5">
        <f t="shared" si="2926"/>
        <v>1431</v>
      </c>
      <c r="H3865" s="5">
        <v>0</v>
      </c>
      <c r="I3865" s="6">
        <f t="shared" si="2927"/>
        <v>2670</v>
      </c>
      <c r="J3865">
        <v>0</v>
      </c>
      <c r="K3865" s="11">
        <f t="shared" si="2928"/>
        <v>8</v>
      </c>
      <c r="L3865">
        <v>0</v>
      </c>
      <c r="M3865">
        <v>0</v>
      </c>
      <c r="N3865" s="7">
        <v>0</v>
      </c>
      <c r="O3865" s="7" t="str">
        <f t="shared" ref="O3865:Q3865" si="2952">O3765</f>
        <v>1-1,2-63</v>
      </c>
      <c r="P3865" s="5" t="str">
        <f t="shared" si="2930"/>
        <v>1-3579653</v>
      </c>
      <c r="Q3865" s="7">
        <f t="shared" si="2952"/>
        <v>0</v>
      </c>
      <c r="R3865" s="5">
        <f t="shared" si="2931"/>
        <v>1273180</v>
      </c>
      <c r="S3865" s="5">
        <v>15</v>
      </c>
      <c r="T3865" s="5">
        <v>0</v>
      </c>
      <c r="U3865">
        <f>[2]升级消耗!$O265</f>
        <v>3579653</v>
      </c>
      <c r="V3865">
        <f t="shared" si="2905"/>
        <v>1.9</v>
      </c>
      <c r="AA3865" s="5">
        <f t="shared" si="2932"/>
        <v>2670</v>
      </c>
    </row>
    <row r="3866" spans="1:27">
      <c r="A3866" s="5">
        <f t="shared" si="2924"/>
        <v>1013263</v>
      </c>
      <c r="B3866" s="5">
        <f t="shared" si="2902"/>
        <v>1013</v>
      </c>
      <c r="C3866" s="5">
        <f>VLOOKUP(B3866,[1]role!$A:$J,10,1)</f>
        <v>57</v>
      </c>
      <c r="D3866" s="5">
        <f t="shared" si="2903"/>
        <v>263</v>
      </c>
      <c r="E3866" s="10" t="s">
        <v>242</v>
      </c>
      <c r="F3866" s="5">
        <f>[2]攻击!$Q268</f>
        <v>1294934</v>
      </c>
      <c r="G3866" s="5">
        <f t="shared" si="2926"/>
        <v>1436</v>
      </c>
      <c r="H3866" s="5">
        <v>0</v>
      </c>
      <c r="I3866" s="6">
        <f t="shared" si="2927"/>
        <v>2680</v>
      </c>
      <c r="J3866">
        <v>0</v>
      </c>
      <c r="K3866" s="11">
        <f t="shared" si="2928"/>
        <v>8</v>
      </c>
      <c r="L3866">
        <v>0</v>
      </c>
      <c r="M3866">
        <v>0</v>
      </c>
      <c r="N3866" s="7">
        <v>0</v>
      </c>
      <c r="O3866" s="7" t="str">
        <f t="shared" ref="O3866:Q3866" si="2953">O3766</f>
        <v>1-1,2-64</v>
      </c>
      <c r="P3866" s="5" t="str">
        <f t="shared" si="2930"/>
        <v>1-3640832</v>
      </c>
      <c r="Q3866" s="7">
        <f t="shared" si="2953"/>
        <v>0</v>
      </c>
      <c r="R3866" s="5">
        <f t="shared" si="2931"/>
        <v>1294934</v>
      </c>
      <c r="S3866" s="5">
        <v>15</v>
      </c>
      <c r="T3866" s="5">
        <v>0</v>
      </c>
      <c r="U3866">
        <f>[2]升级消耗!$O266</f>
        <v>3640832</v>
      </c>
      <c r="V3866">
        <f t="shared" si="2905"/>
        <v>1.9</v>
      </c>
      <c r="AA3866" s="5">
        <f t="shared" si="2932"/>
        <v>2680</v>
      </c>
    </row>
    <row r="3867" spans="1:27">
      <c r="A3867" s="5">
        <f t="shared" si="2924"/>
        <v>1013264</v>
      </c>
      <c r="B3867" s="5">
        <f t="shared" si="2902"/>
        <v>1013</v>
      </c>
      <c r="C3867" s="5">
        <f>VLOOKUP(B3867,[1]role!$A:$J,10,1)</f>
        <v>57</v>
      </c>
      <c r="D3867" s="5">
        <f t="shared" si="2903"/>
        <v>264</v>
      </c>
      <c r="E3867" s="10" t="s">
        <v>242</v>
      </c>
      <c r="F3867" s="5">
        <f>[2]攻击!$Q269</f>
        <v>1316688</v>
      </c>
      <c r="G3867" s="5">
        <f t="shared" si="2926"/>
        <v>1441</v>
      </c>
      <c r="H3867" s="5">
        <v>0</v>
      </c>
      <c r="I3867" s="6">
        <f t="shared" si="2927"/>
        <v>2690</v>
      </c>
      <c r="J3867">
        <v>0</v>
      </c>
      <c r="K3867" s="11">
        <f t="shared" si="2928"/>
        <v>8</v>
      </c>
      <c r="L3867">
        <v>0</v>
      </c>
      <c r="M3867">
        <v>0</v>
      </c>
      <c r="N3867" s="7">
        <v>0</v>
      </c>
      <c r="O3867" s="7" t="str">
        <f t="shared" ref="O3867:Q3867" si="2954">O3767</f>
        <v>1-1,2-65</v>
      </c>
      <c r="P3867" s="5" t="str">
        <f t="shared" si="2930"/>
        <v>1-3701985</v>
      </c>
      <c r="Q3867" s="7">
        <f t="shared" si="2954"/>
        <v>0</v>
      </c>
      <c r="R3867" s="5">
        <f t="shared" si="2931"/>
        <v>1316688</v>
      </c>
      <c r="S3867" s="5">
        <v>15</v>
      </c>
      <c r="T3867" s="5">
        <v>0</v>
      </c>
      <c r="U3867">
        <f>[2]升级消耗!$O267</f>
        <v>3701985</v>
      </c>
      <c r="V3867">
        <f t="shared" si="2905"/>
        <v>1.9</v>
      </c>
      <c r="AA3867" s="5">
        <f t="shared" si="2932"/>
        <v>2690</v>
      </c>
    </row>
    <row r="3868" spans="1:27">
      <c r="A3868" s="5">
        <f t="shared" si="2924"/>
        <v>1013265</v>
      </c>
      <c r="B3868" s="5">
        <f t="shared" si="2902"/>
        <v>1013</v>
      </c>
      <c r="C3868" s="5">
        <f>VLOOKUP(B3868,[1]role!$A:$J,10,1)</f>
        <v>57</v>
      </c>
      <c r="D3868" s="5">
        <f t="shared" si="2903"/>
        <v>265</v>
      </c>
      <c r="E3868" s="10" t="s">
        <v>242</v>
      </c>
      <c r="F3868" s="5">
        <f>[2]攻击!$Q270</f>
        <v>1338451</v>
      </c>
      <c r="G3868" s="5">
        <f t="shared" si="2926"/>
        <v>1447</v>
      </c>
      <c r="H3868" s="5">
        <v>0</v>
      </c>
      <c r="I3868" s="6">
        <f t="shared" si="2927"/>
        <v>2700</v>
      </c>
      <c r="J3868">
        <v>0</v>
      </c>
      <c r="K3868" s="11">
        <f t="shared" si="2928"/>
        <v>8</v>
      </c>
      <c r="L3868">
        <v>0</v>
      </c>
      <c r="M3868">
        <v>0</v>
      </c>
      <c r="N3868" s="7">
        <v>0</v>
      </c>
      <c r="O3868" s="7" t="str">
        <f t="shared" ref="O3868:Q3868" si="2955">O3768</f>
        <v>1-1,2-66</v>
      </c>
      <c r="P3868" s="5" t="str">
        <f t="shared" si="2930"/>
        <v>1-3763167</v>
      </c>
      <c r="Q3868" s="7">
        <f t="shared" si="2955"/>
        <v>0</v>
      </c>
      <c r="R3868" s="5">
        <f t="shared" si="2931"/>
        <v>1338451</v>
      </c>
      <c r="S3868" s="5">
        <v>15</v>
      </c>
      <c r="T3868" s="5">
        <v>0</v>
      </c>
      <c r="U3868">
        <f>[2]升级消耗!$O268</f>
        <v>3763167</v>
      </c>
      <c r="V3868">
        <f t="shared" si="2905"/>
        <v>1.9</v>
      </c>
      <c r="AA3868" s="5">
        <f t="shared" si="2932"/>
        <v>2700</v>
      </c>
    </row>
    <row r="3869" spans="1:27">
      <c r="A3869" s="5">
        <f t="shared" si="2924"/>
        <v>1013266</v>
      </c>
      <c r="B3869" s="5">
        <f t="shared" si="2902"/>
        <v>1013</v>
      </c>
      <c r="C3869" s="5">
        <f>VLOOKUP(B3869,[1]role!$A:$J,10,1)</f>
        <v>57</v>
      </c>
      <c r="D3869" s="5">
        <f t="shared" si="2903"/>
        <v>266</v>
      </c>
      <c r="E3869" s="10" t="s">
        <v>242</v>
      </c>
      <c r="F3869" s="5">
        <f>[2]攻击!$Q271</f>
        <v>1360214</v>
      </c>
      <c r="G3869" s="5">
        <f t="shared" si="2926"/>
        <v>1452</v>
      </c>
      <c r="H3869" s="5">
        <v>0</v>
      </c>
      <c r="I3869" s="6">
        <f t="shared" si="2927"/>
        <v>2710</v>
      </c>
      <c r="J3869">
        <v>0</v>
      </c>
      <c r="K3869" s="11">
        <f t="shared" si="2928"/>
        <v>8</v>
      </c>
      <c r="L3869">
        <v>0</v>
      </c>
      <c r="M3869">
        <v>0</v>
      </c>
      <c r="N3869" s="7">
        <v>0</v>
      </c>
      <c r="O3869" s="7" t="str">
        <f t="shared" ref="O3869:Q3869" si="2956">O3769</f>
        <v>1-1,2-67</v>
      </c>
      <c r="P3869" s="5" t="str">
        <f t="shared" si="2930"/>
        <v>1-3824373</v>
      </c>
      <c r="Q3869" s="7">
        <f t="shared" si="2956"/>
        <v>0</v>
      </c>
      <c r="R3869" s="5">
        <f t="shared" si="2931"/>
        <v>1360214</v>
      </c>
      <c r="S3869" s="5">
        <v>15</v>
      </c>
      <c r="T3869" s="5">
        <v>0</v>
      </c>
      <c r="U3869">
        <f>[2]升级消耗!$O269</f>
        <v>3824373</v>
      </c>
      <c r="V3869">
        <f t="shared" si="2905"/>
        <v>1.9</v>
      </c>
      <c r="AA3869" s="5">
        <f t="shared" si="2932"/>
        <v>2710</v>
      </c>
    </row>
    <row r="3870" spans="1:27">
      <c r="A3870" s="5">
        <f t="shared" si="2924"/>
        <v>1013267</v>
      </c>
      <c r="B3870" s="5">
        <f t="shared" si="2902"/>
        <v>1013</v>
      </c>
      <c r="C3870" s="5">
        <f>VLOOKUP(B3870,[1]role!$A:$J,10,1)</f>
        <v>57</v>
      </c>
      <c r="D3870" s="5">
        <f t="shared" si="2903"/>
        <v>267</v>
      </c>
      <c r="E3870" s="10" t="s">
        <v>242</v>
      </c>
      <c r="F3870" s="5">
        <f>[2]攻击!$Q272</f>
        <v>1381987</v>
      </c>
      <c r="G3870" s="5">
        <f t="shared" si="2926"/>
        <v>1457</v>
      </c>
      <c r="H3870" s="5">
        <v>0</v>
      </c>
      <c r="I3870" s="6">
        <f t="shared" si="2927"/>
        <v>2720</v>
      </c>
      <c r="J3870">
        <v>0</v>
      </c>
      <c r="K3870" s="11">
        <f t="shared" si="2928"/>
        <v>8</v>
      </c>
      <c r="L3870">
        <v>0</v>
      </c>
      <c r="M3870">
        <v>0</v>
      </c>
      <c r="N3870" s="7">
        <v>0</v>
      </c>
      <c r="O3870" s="7" t="str">
        <f t="shared" ref="O3870:Q3870" si="2957">O3770</f>
        <v>1-1,2-68</v>
      </c>
      <c r="P3870" s="5" t="str">
        <f t="shared" si="2930"/>
        <v>1-3885582</v>
      </c>
      <c r="Q3870" s="7">
        <f t="shared" si="2957"/>
        <v>0</v>
      </c>
      <c r="R3870" s="5">
        <f t="shared" si="2931"/>
        <v>1381987</v>
      </c>
      <c r="S3870" s="5">
        <v>15</v>
      </c>
      <c r="T3870" s="5">
        <v>0</v>
      </c>
      <c r="U3870">
        <f>[2]升级消耗!$O270</f>
        <v>3885582</v>
      </c>
      <c r="V3870">
        <f t="shared" si="2905"/>
        <v>1.9</v>
      </c>
      <c r="AA3870" s="5">
        <f t="shared" si="2932"/>
        <v>2720</v>
      </c>
    </row>
    <row r="3871" spans="1:27">
      <c r="A3871" s="5">
        <f t="shared" si="2924"/>
        <v>1013268</v>
      </c>
      <c r="B3871" s="5">
        <f t="shared" si="2902"/>
        <v>1013</v>
      </c>
      <c r="C3871" s="5">
        <f>VLOOKUP(B3871,[1]role!$A:$J,10,1)</f>
        <v>57</v>
      </c>
      <c r="D3871" s="5">
        <f t="shared" si="2903"/>
        <v>268</v>
      </c>
      <c r="E3871" s="10" t="s">
        <v>242</v>
      </c>
      <c r="F3871" s="5">
        <f>[2]攻击!$Q273</f>
        <v>1403760</v>
      </c>
      <c r="G3871" s="5">
        <f t="shared" si="2926"/>
        <v>1462</v>
      </c>
      <c r="H3871" s="5">
        <v>0</v>
      </c>
      <c r="I3871" s="6">
        <f t="shared" si="2927"/>
        <v>2730</v>
      </c>
      <c r="J3871">
        <v>0</v>
      </c>
      <c r="K3871" s="11">
        <f t="shared" si="2928"/>
        <v>8</v>
      </c>
      <c r="L3871">
        <v>0</v>
      </c>
      <c r="M3871">
        <v>0</v>
      </c>
      <c r="N3871" s="7">
        <v>0</v>
      </c>
      <c r="O3871" s="7" t="str">
        <f t="shared" ref="O3871:Q3871" si="2958">O3771</f>
        <v>1-1,2-69</v>
      </c>
      <c r="P3871" s="5" t="str">
        <f t="shared" si="2930"/>
        <v>1-3946790</v>
      </c>
      <c r="Q3871" s="7">
        <f t="shared" si="2958"/>
        <v>0</v>
      </c>
      <c r="R3871" s="5">
        <f t="shared" si="2931"/>
        <v>1403760</v>
      </c>
      <c r="S3871" s="5">
        <v>15</v>
      </c>
      <c r="T3871" s="5">
        <v>0</v>
      </c>
      <c r="U3871">
        <f>[2]升级消耗!$O271</f>
        <v>3946790</v>
      </c>
      <c r="V3871">
        <f t="shared" si="2905"/>
        <v>1.9</v>
      </c>
      <c r="AA3871" s="5">
        <f t="shared" si="2932"/>
        <v>2730</v>
      </c>
    </row>
    <row r="3872" spans="1:27">
      <c r="A3872" s="5">
        <f t="shared" si="2924"/>
        <v>1013269</v>
      </c>
      <c r="B3872" s="5">
        <f t="shared" si="2902"/>
        <v>1013</v>
      </c>
      <c r="C3872" s="5">
        <f>VLOOKUP(B3872,[1]role!$A:$J,10,1)</f>
        <v>57</v>
      </c>
      <c r="D3872" s="5">
        <f t="shared" si="2903"/>
        <v>269</v>
      </c>
      <c r="E3872" s="10" t="s">
        <v>242</v>
      </c>
      <c r="F3872" s="5">
        <f>[2]攻击!$Q274</f>
        <v>1425542</v>
      </c>
      <c r="G3872" s="5">
        <f t="shared" si="2926"/>
        <v>1468</v>
      </c>
      <c r="H3872" s="5">
        <v>0</v>
      </c>
      <c r="I3872" s="6">
        <f t="shared" si="2927"/>
        <v>2740</v>
      </c>
      <c r="J3872">
        <v>0</v>
      </c>
      <c r="K3872" s="11">
        <f t="shared" si="2928"/>
        <v>8</v>
      </c>
      <c r="L3872">
        <v>0</v>
      </c>
      <c r="M3872">
        <v>0</v>
      </c>
      <c r="N3872" s="7">
        <v>0</v>
      </c>
      <c r="O3872" s="7" t="str">
        <f t="shared" ref="O3872:Q3872" si="2959">O3772</f>
        <v>1-1,2-70</v>
      </c>
      <c r="P3872" s="5" t="str">
        <f t="shared" si="2930"/>
        <v>1-4008052</v>
      </c>
      <c r="Q3872" s="7">
        <f t="shared" si="2959"/>
        <v>0</v>
      </c>
      <c r="R3872" s="5">
        <f t="shared" si="2931"/>
        <v>1425542</v>
      </c>
      <c r="S3872" s="5">
        <v>15</v>
      </c>
      <c r="T3872" s="5">
        <v>0</v>
      </c>
      <c r="U3872">
        <f>[2]升级消耗!$O272</f>
        <v>4008052</v>
      </c>
      <c r="V3872">
        <f t="shared" si="2905"/>
        <v>1.9</v>
      </c>
      <c r="AA3872" s="5">
        <f t="shared" si="2932"/>
        <v>2740</v>
      </c>
    </row>
    <row r="3873" spans="1:27">
      <c r="A3873" s="5">
        <f t="shared" si="2924"/>
        <v>1013270</v>
      </c>
      <c r="B3873" s="5">
        <f t="shared" si="2902"/>
        <v>1013</v>
      </c>
      <c r="C3873" s="5">
        <f>VLOOKUP(B3873,[1]role!$A:$J,10,1)</f>
        <v>57</v>
      </c>
      <c r="D3873" s="5">
        <f t="shared" si="2903"/>
        <v>270</v>
      </c>
      <c r="E3873" s="10" t="s">
        <v>242</v>
      </c>
      <c r="F3873" s="5">
        <f>[2]攻击!$Q275</f>
        <v>1447324</v>
      </c>
      <c r="G3873" s="5">
        <f t="shared" si="2926"/>
        <v>1473</v>
      </c>
      <c r="H3873" s="5">
        <v>0</v>
      </c>
      <c r="I3873" s="6">
        <f t="shared" si="2927"/>
        <v>2750</v>
      </c>
      <c r="J3873">
        <v>0</v>
      </c>
      <c r="K3873" s="11">
        <f t="shared" si="2928"/>
        <v>8</v>
      </c>
      <c r="L3873">
        <v>0</v>
      </c>
      <c r="M3873">
        <v>0</v>
      </c>
      <c r="N3873" s="7">
        <v>0</v>
      </c>
      <c r="O3873" s="7" t="str">
        <f t="shared" ref="O3873:Q3873" si="2960">O3773</f>
        <v>1-1,2-71</v>
      </c>
      <c r="P3873" s="5" t="str">
        <f t="shared" si="2930"/>
        <v>1-4069287</v>
      </c>
      <c r="Q3873" s="7">
        <f t="shared" si="2960"/>
        <v>0</v>
      </c>
      <c r="R3873" s="5">
        <f t="shared" si="2931"/>
        <v>1447324</v>
      </c>
      <c r="S3873" s="5">
        <v>15</v>
      </c>
      <c r="T3873" s="5">
        <v>0</v>
      </c>
      <c r="U3873">
        <f>[2]升级消耗!$O273</f>
        <v>4069287</v>
      </c>
      <c r="V3873">
        <f t="shared" si="2905"/>
        <v>1.9</v>
      </c>
      <c r="AA3873" s="5">
        <f t="shared" si="2932"/>
        <v>2750</v>
      </c>
    </row>
    <row r="3874" spans="1:27">
      <c r="A3874" s="5">
        <f t="shared" si="2924"/>
        <v>1013271</v>
      </c>
      <c r="B3874" s="5">
        <f t="shared" si="2902"/>
        <v>1013</v>
      </c>
      <c r="C3874" s="5">
        <f>VLOOKUP(B3874,[1]role!$A:$J,10,1)</f>
        <v>57</v>
      </c>
      <c r="D3874" s="5">
        <f t="shared" si="2903"/>
        <v>271</v>
      </c>
      <c r="E3874" s="10" t="s">
        <v>242</v>
      </c>
      <c r="F3874" s="5">
        <f>[2]攻击!$Q276</f>
        <v>1469116</v>
      </c>
      <c r="G3874" s="5">
        <f t="shared" si="2926"/>
        <v>1478</v>
      </c>
      <c r="H3874" s="5">
        <v>0</v>
      </c>
      <c r="I3874" s="6">
        <f t="shared" si="2927"/>
        <v>2760</v>
      </c>
      <c r="J3874">
        <v>0</v>
      </c>
      <c r="K3874" s="11">
        <f t="shared" si="2928"/>
        <v>8</v>
      </c>
      <c r="L3874">
        <v>0</v>
      </c>
      <c r="M3874">
        <v>0</v>
      </c>
      <c r="N3874" s="7">
        <v>0</v>
      </c>
      <c r="O3874" s="7" t="str">
        <f t="shared" ref="O3874:Q3874" si="2961">O3774</f>
        <v>1-1,2-72</v>
      </c>
      <c r="P3874" s="5" t="str">
        <f t="shared" si="2930"/>
        <v>1-4130549</v>
      </c>
      <c r="Q3874" s="7">
        <f t="shared" si="2961"/>
        <v>0</v>
      </c>
      <c r="R3874" s="5">
        <f t="shared" si="2931"/>
        <v>1469116</v>
      </c>
      <c r="S3874" s="5">
        <v>15</v>
      </c>
      <c r="T3874" s="5">
        <v>0</v>
      </c>
      <c r="U3874">
        <f>[2]升级消耗!$O274</f>
        <v>4130549</v>
      </c>
      <c r="V3874">
        <f t="shared" si="2905"/>
        <v>1.9</v>
      </c>
      <c r="AA3874" s="5">
        <f t="shared" si="2932"/>
        <v>2760</v>
      </c>
    </row>
    <row r="3875" spans="1:27">
      <c r="A3875" s="5">
        <f t="shared" si="2924"/>
        <v>1013272</v>
      </c>
      <c r="B3875" s="5">
        <f t="shared" si="2902"/>
        <v>1013</v>
      </c>
      <c r="C3875" s="5">
        <f>VLOOKUP(B3875,[1]role!$A:$J,10,1)</f>
        <v>57</v>
      </c>
      <c r="D3875" s="5">
        <f t="shared" si="2903"/>
        <v>272</v>
      </c>
      <c r="E3875" s="10" t="s">
        <v>242</v>
      </c>
      <c r="F3875" s="5">
        <f>[2]攻击!$Q277</f>
        <v>1490908</v>
      </c>
      <c r="G3875" s="5">
        <f t="shared" si="2926"/>
        <v>1483</v>
      </c>
      <c r="H3875" s="5">
        <v>0</v>
      </c>
      <c r="I3875" s="6">
        <f t="shared" si="2927"/>
        <v>2770</v>
      </c>
      <c r="J3875">
        <v>0</v>
      </c>
      <c r="K3875" s="11">
        <f t="shared" si="2928"/>
        <v>8</v>
      </c>
      <c r="L3875">
        <v>0</v>
      </c>
      <c r="M3875">
        <v>0</v>
      </c>
      <c r="N3875" s="7">
        <v>0</v>
      </c>
      <c r="O3875" s="7" t="str">
        <f t="shared" ref="O3875:Q3875" si="2962">O3775</f>
        <v>1-1,2-73</v>
      </c>
      <c r="P3875" s="5" t="str">
        <f t="shared" si="2930"/>
        <v>1-4191811</v>
      </c>
      <c r="Q3875" s="7">
        <f t="shared" si="2962"/>
        <v>0</v>
      </c>
      <c r="R3875" s="5">
        <f t="shared" si="2931"/>
        <v>1490908</v>
      </c>
      <c r="S3875" s="5">
        <v>15</v>
      </c>
      <c r="T3875" s="5">
        <v>0</v>
      </c>
      <c r="U3875">
        <f>[2]升级消耗!$O275</f>
        <v>4191811</v>
      </c>
      <c r="V3875">
        <f t="shared" si="2905"/>
        <v>1.9</v>
      </c>
      <c r="AA3875" s="5">
        <f t="shared" si="2932"/>
        <v>2770</v>
      </c>
    </row>
    <row r="3876" spans="1:27">
      <c r="A3876" s="5">
        <f t="shared" si="2924"/>
        <v>1013273</v>
      </c>
      <c r="B3876" s="5">
        <f t="shared" si="2902"/>
        <v>1013</v>
      </c>
      <c r="C3876" s="5">
        <f>VLOOKUP(B3876,[1]role!$A:$J,10,1)</f>
        <v>57</v>
      </c>
      <c r="D3876" s="5">
        <f t="shared" si="2903"/>
        <v>273</v>
      </c>
      <c r="E3876" s="10" t="s">
        <v>242</v>
      </c>
      <c r="F3876" s="5">
        <f>[2]攻击!$Q278</f>
        <v>1512710</v>
      </c>
      <c r="G3876" s="5">
        <f t="shared" si="2926"/>
        <v>1489</v>
      </c>
      <c r="H3876" s="5">
        <v>0</v>
      </c>
      <c r="I3876" s="6">
        <f t="shared" si="2927"/>
        <v>2780</v>
      </c>
      <c r="J3876">
        <v>0</v>
      </c>
      <c r="K3876" s="11">
        <f t="shared" si="2928"/>
        <v>8</v>
      </c>
      <c r="L3876">
        <v>0</v>
      </c>
      <c r="M3876">
        <v>0</v>
      </c>
      <c r="N3876" s="7">
        <v>0</v>
      </c>
      <c r="O3876" s="7" t="str">
        <f t="shared" ref="O3876:Q3876" si="2963">O3776</f>
        <v>1-1,2-74</v>
      </c>
      <c r="P3876" s="5" t="str">
        <f t="shared" si="2930"/>
        <v>1-4253128</v>
      </c>
      <c r="Q3876" s="7">
        <f t="shared" si="2963"/>
        <v>0</v>
      </c>
      <c r="R3876" s="5">
        <f t="shared" si="2931"/>
        <v>1512710</v>
      </c>
      <c r="S3876" s="5">
        <v>15</v>
      </c>
      <c r="T3876" s="5">
        <v>0</v>
      </c>
      <c r="U3876">
        <f>[2]升级消耗!$O276</f>
        <v>4253128</v>
      </c>
      <c r="V3876">
        <f t="shared" si="2905"/>
        <v>1.9</v>
      </c>
      <c r="AA3876" s="5">
        <f t="shared" si="2932"/>
        <v>2780</v>
      </c>
    </row>
    <row r="3877" spans="1:27">
      <c r="A3877" s="5">
        <f t="shared" si="2924"/>
        <v>1013274</v>
      </c>
      <c r="B3877" s="5">
        <f t="shared" si="2902"/>
        <v>1013</v>
      </c>
      <c r="C3877" s="5">
        <f>VLOOKUP(B3877,[1]role!$A:$J,10,1)</f>
        <v>57</v>
      </c>
      <c r="D3877" s="5">
        <f t="shared" si="2903"/>
        <v>274</v>
      </c>
      <c r="E3877" s="10" t="s">
        <v>242</v>
      </c>
      <c r="F3877" s="5">
        <f>[2]攻击!$Q279</f>
        <v>1534512</v>
      </c>
      <c r="G3877" s="5">
        <f t="shared" si="2926"/>
        <v>1494</v>
      </c>
      <c r="H3877" s="5">
        <v>0</v>
      </c>
      <c r="I3877" s="6">
        <f t="shared" si="2927"/>
        <v>2790</v>
      </c>
      <c r="J3877">
        <v>0</v>
      </c>
      <c r="K3877" s="11">
        <f t="shared" si="2928"/>
        <v>8</v>
      </c>
      <c r="L3877">
        <v>0</v>
      </c>
      <c r="M3877">
        <v>0</v>
      </c>
      <c r="N3877" s="7">
        <v>0</v>
      </c>
      <c r="O3877" s="7" t="str">
        <f t="shared" ref="O3877:Q3877" si="2964">O3777</f>
        <v>1-1,2-75</v>
      </c>
      <c r="P3877" s="5" t="str">
        <f t="shared" si="2930"/>
        <v>1-4314417</v>
      </c>
      <c r="Q3877" s="7">
        <f t="shared" si="2964"/>
        <v>0</v>
      </c>
      <c r="R3877" s="5">
        <f t="shared" si="2931"/>
        <v>1534512</v>
      </c>
      <c r="S3877" s="5">
        <v>15</v>
      </c>
      <c r="T3877" s="5">
        <v>0</v>
      </c>
      <c r="U3877">
        <f>[2]升级消耗!$O277</f>
        <v>4314417</v>
      </c>
      <c r="V3877">
        <f t="shared" si="2905"/>
        <v>1.9</v>
      </c>
      <c r="AA3877" s="5">
        <f t="shared" si="2932"/>
        <v>2790</v>
      </c>
    </row>
    <row r="3878" spans="1:27">
      <c r="A3878" s="5">
        <f t="shared" si="2924"/>
        <v>1013275</v>
      </c>
      <c r="B3878" s="5">
        <f t="shared" si="2902"/>
        <v>1013</v>
      </c>
      <c r="C3878" s="5">
        <f>VLOOKUP(B3878,[1]role!$A:$J,10,1)</f>
        <v>57</v>
      </c>
      <c r="D3878" s="5">
        <f t="shared" si="2903"/>
        <v>275</v>
      </c>
      <c r="E3878" s="10" t="s">
        <v>242</v>
      </c>
      <c r="F3878" s="5">
        <f>[2]攻击!$Q280</f>
        <v>1556323</v>
      </c>
      <c r="G3878" s="5">
        <f t="shared" si="2926"/>
        <v>1499</v>
      </c>
      <c r="H3878" s="5">
        <v>0</v>
      </c>
      <c r="I3878" s="6">
        <f t="shared" si="2927"/>
        <v>2800</v>
      </c>
      <c r="J3878">
        <v>0</v>
      </c>
      <c r="K3878" s="11">
        <f t="shared" si="2928"/>
        <v>8</v>
      </c>
      <c r="L3878">
        <v>0</v>
      </c>
      <c r="M3878">
        <v>0</v>
      </c>
      <c r="N3878" s="7">
        <v>0</v>
      </c>
      <c r="O3878" s="7" t="str">
        <f t="shared" ref="O3878:Q3878" si="2965">O3778</f>
        <v>1-1,2-76</v>
      </c>
      <c r="P3878" s="5" t="str">
        <f t="shared" si="2930"/>
        <v>1-4375734</v>
      </c>
      <c r="Q3878" s="7">
        <f t="shared" si="2965"/>
        <v>0</v>
      </c>
      <c r="R3878" s="5">
        <f t="shared" si="2931"/>
        <v>1556323</v>
      </c>
      <c r="S3878" s="5">
        <v>15</v>
      </c>
      <c r="T3878" s="5">
        <v>0</v>
      </c>
      <c r="U3878">
        <f>[2]升级消耗!$O278</f>
        <v>4375734</v>
      </c>
      <c r="V3878">
        <f t="shared" si="2905"/>
        <v>1.9</v>
      </c>
      <c r="AA3878" s="5">
        <f t="shared" si="2932"/>
        <v>2800</v>
      </c>
    </row>
    <row r="3879" spans="1:27">
      <c r="A3879" s="5">
        <f t="shared" si="2924"/>
        <v>1013276</v>
      </c>
      <c r="B3879" s="5">
        <f t="shared" si="2902"/>
        <v>1013</v>
      </c>
      <c r="C3879" s="5">
        <f>VLOOKUP(B3879,[1]role!$A:$J,10,1)</f>
        <v>57</v>
      </c>
      <c r="D3879" s="5">
        <f t="shared" si="2903"/>
        <v>276</v>
      </c>
      <c r="E3879" s="10" t="s">
        <v>242</v>
      </c>
      <c r="F3879" s="5">
        <f>[2]攻击!$Q281</f>
        <v>1589040</v>
      </c>
      <c r="G3879" s="5">
        <f t="shared" si="2926"/>
        <v>1504</v>
      </c>
      <c r="H3879" s="5">
        <v>0</v>
      </c>
      <c r="I3879" s="6">
        <f t="shared" si="2927"/>
        <v>2810</v>
      </c>
      <c r="J3879">
        <v>0</v>
      </c>
      <c r="K3879" s="11">
        <f t="shared" si="2928"/>
        <v>8</v>
      </c>
      <c r="L3879">
        <v>0</v>
      </c>
      <c r="M3879">
        <v>0</v>
      </c>
      <c r="N3879" s="7">
        <v>0</v>
      </c>
      <c r="O3879" s="7" t="str">
        <f t="shared" ref="O3879:Q3879" si="2966">O3779</f>
        <v>1-1,2-77</v>
      </c>
      <c r="P3879" s="5" t="str">
        <f t="shared" si="2930"/>
        <v>1-4467723</v>
      </c>
      <c r="Q3879" s="7">
        <f t="shared" si="2966"/>
        <v>0</v>
      </c>
      <c r="R3879" s="5">
        <f t="shared" si="2931"/>
        <v>1589040</v>
      </c>
      <c r="S3879" s="5">
        <v>15</v>
      </c>
      <c r="T3879" s="5">
        <v>0</v>
      </c>
      <c r="U3879">
        <f>[2]升级消耗!$O279</f>
        <v>4467723</v>
      </c>
      <c r="V3879">
        <f t="shared" si="2905"/>
        <v>1.9</v>
      </c>
      <c r="AA3879" s="5">
        <f t="shared" si="2932"/>
        <v>2810</v>
      </c>
    </row>
    <row r="3880" spans="1:27">
      <c r="A3880" s="5">
        <f t="shared" si="2924"/>
        <v>1013277</v>
      </c>
      <c r="B3880" s="5">
        <f t="shared" si="2902"/>
        <v>1013</v>
      </c>
      <c r="C3880" s="5">
        <f>VLOOKUP(B3880,[1]role!$A:$J,10,1)</f>
        <v>57</v>
      </c>
      <c r="D3880" s="5">
        <f t="shared" si="2903"/>
        <v>277</v>
      </c>
      <c r="E3880" s="10" t="s">
        <v>242</v>
      </c>
      <c r="F3880" s="5">
        <f>[2]攻击!$Q282</f>
        <v>1621756</v>
      </c>
      <c r="G3880" s="5">
        <f t="shared" si="2926"/>
        <v>1510</v>
      </c>
      <c r="H3880" s="5">
        <v>0</v>
      </c>
      <c r="I3880" s="6">
        <f t="shared" si="2927"/>
        <v>2820</v>
      </c>
      <c r="J3880">
        <v>0</v>
      </c>
      <c r="K3880" s="11">
        <f t="shared" si="2928"/>
        <v>8</v>
      </c>
      <c r="L3880">
        <v>0</v>
      </c>
      <c r="M3880">
        <v>0</v>
      </c>
      <c r="N3880" s="7">
        <v>0</v>
      </c>
      <c r="O3880" s="7" t="str">
        <f t="shared" ref="O3880:Q3880" si="2967">O3780</f>
        <v>1-1,2-78</v>
      </c>
      <c r="P3880" s="5" t="str">
        <f t="shared" si="2930"/>
        <v>1-4559712</v>
      </c>
      <c r="Q3880" s="7">
        <f t="shared" si="2967"/>
        <v>0</v>
      </c>
      <c r="R3880" s="5">
        <f t="shared" si="2931"/>
        <v>1621756</v>
      </c>
      <c r="S3880" s="5">
        <v>15</v>
      </c>
      <c r="T3880" s="5">
        <v>0</v>
      </c>
      <c r="U3880">
        <f>[2]升级消耗!$O280</f>
        <v>4559712</v>
      </c>
      <c r="V3880">
        <f t="shared" si="2905"/>
        <v>1.9</v>
      </c>
      <c r="AA3880" s="5">
        <f t="shared" si="2932"/>
        <v>2820</v>
      </c>
    </row>
    <row r="3881" spans="1:27">
      <c r="A3881" s="5">
        <f t="shared" si="2924"/>
        <v>1013278</v>
      </c>
      <c r="B3881" s="5">
        <f t="shared" si="2902"/>
        <v>1013</v>
      </c>
      <c r="C3881" s="5">
        <f>VLOOKUP(B3881,[1]role!$A:$J,10,1)</f>
        <v>57</v>
      </c>
      <c r="D3881" s="5">
        <f t="shared" si="2903"/>
        <v>278</v>
      </c>
      <c r="E3881" s="10" t="s">
        <v>242</v>
      </c>
      <c r="F3881" s="5">
        <f>[2]攻击!$Q283</f>
        <v>1654483</v>
      </c>
      <c r="G3881" s="5">
        <f t="shared" si="2926"/>
        <v>1515</v>
      </c>
      <c r="H3881" s="5">
        <v>0</v>
      </c>
      <c r="I3881" s="6">
        <f t="shared" si="2927"/>
        <v>2830</v>
      </c>
      <c r="J3881">
        <v>0</v>
      </c>
      <c r="K3881" s="11">
        <f t="shared" si="2928"/>
        <v>8</v>
      </c>
      <c r="L3881">
        <v>0</v>
      </c>
      <c r="M3881">
        <v>0</v>
      </c>
      <c r="N3881" s="7">
        <v>0</v>
      </c>
      <c r="O3881" s="7" t="str">
        <f t="shared" ref="O3881:Q3881" si="2968">O3781</f>
        <v>1-1,2-79</v>
      </c>
      <c r="P3881" s="5" t="str">
        <f t="shared" si="2930"/>
        <v>1-4651728</v>
      </c>
      <c r="Q3881" s="7">
        <f t="shared" si="2968"/>
        <v>0</v>
      </c>
      <c r="R3881" s="5">
        <f t="shared" si="2931"/>
        <v>1654483</v>
      </c>
      <c r="S3881" s="5">
        <v>15</v>
      </c>
      <c r="T3881" s="5">
        <v>0</v>
      </c>
      <c r="U3881">
        <f>[2]升级消耗!$O281</f>
        <v>4651728</v>
      </c>
      <c r="V3881">
        <f t="shared" si="2905"/>
        <v>1.9</v>
      </c>
      <c r="AA3881" s="5">
        <f t="shared" si="2932"/>
        <v>2830</v>
      </c>
    </row>
    <row r="3882" spans="1:27">
      <c r="A3882" s="5">
        <f t="shared" si="2924"/>
        <v>1013279</v>
      </c>
      <c r="B3882" s="5">
        <f t="shared" si="2902"/>
        <v>1013</v>
      </c>
      <c r="C3882" s="5">
        <f>VLOOKUP(B3882,[1]role!$A:$J,10,1)</f>
        <v>57</v>
      </c>
      <c r="D3882" s="5">
        <f t="shared" si="2903"/>
        <v>279</v>
      </c>
      <c r="E3882" s="10" t="s">
        <v>242</v>
      </c>
      <c r="F3882" s="5">
        <f>[2]攻击!$Q284</f>
        <v>1687209</v>
      </c>
      <c r="G3882" s="5">
        <f t="shared" si="2926"/>
        <v>1520</v>
      </c>
      <c r="H3882" s="5">
        <v>0</v>
      </c>
      <c r="I3882" s="6">
        <f t="shared" si="2927"/>
        <v>2840</v>
      </c>
      <c r="J3882">
        <v>0</v>
      </c>
      <c r="K3882" s="11">
        <f t="shared" si="2928"/>
        <v>8</v>
      </c>
      <c r="L3882">
        <v>0</v>
      </c>
      <c r="M3882">
        <v>0</v>
      </c>
      <c r="N3882" s="7">
        <v>0</v>
      </c>
      <c r="O3882" s="7" t="str">
        <f t="shared" ref="O3882:Q3882" si="2969">O3782</f>
        <v>1-1,2-80</v>
      </c>
      <c r="P3882" s="5" t="str">
        <f t="shared" si="2930"/>
        <v>1-4743744</v>
      </c>
      <c r="Q3882" s="7">
        <f t="shared" si="2969"/>
        <v>0</v>
      </c>
      <c r="R3882" s="5">
        <f t="shared" si="2931"/>
        <v>1687209</v>
      </c>
      <c r="S3882" s="5">
        <v>15</v>
      </c>
      <c r="T3882" s="5">
        <v>0</v>
      </c>
      <c r="U3882">
        <f>[2]升级消耗!$O282</f>
        <v>4743744</v>
      </c>
      <c r="V3882">
        <f t="shared" si="2905"/>
        <v>1.9</v>
      </c>
      <c r="AA3882" s="5">
        <f t="shared" si="2932"/>
        <v>2840</v>
      </c>
    </row>
    <row r="3883" spans="1:27">
      <c r="A3883" s="5">
        <f t="shared" si="2924"/>
        <v>1013280</v>
      </c>
      <c r="B3883" s="5">
        <f t="shared" si="2902"/>
        <v>1013</v>
      </c>
      <c r="C3883" s="5">
        <f>VLOOKUP(B3883,[1]role!$A:$J,10,1)</f>
        <v>57</v>
      </c>
      <c r="D3883" s="5">
        <f t="shared" si="2903"/>
        <v>280</v>
      </c>
      <c r="E3883" s="10" t="s">
        <v>242</v>
      </c>
      <c r="F3883" s="5">
        <f>[2]攻击!$Q285</f>
        <v>1719945</v>
      </c>
      <c r="G3883" s="5">
        <f t="shared" si="2926"/>
        <v>1526</v>
      </c>
      <c r="H3883" s="5">
        <v>0</v>
      </c>
      <c r="I3883" s="6">
        <f t="shared" si="2927"/>
        <v>2850</v>
      </c>
      <c r="J3883">
        <v>0</v>
      </c>
      <c r="K3883" s="11">
        <f t="shared" si="2928"/>
        <v>8</v>
      </c>
      <c r="L3883">
        <v>0</v>
      </c>
      <c r="M3883">
        <v>0</v>
      </c>
      <c r="N3883" s="7">
        <v>0</v>
      </c>
      <c r="O3883" s="7" t="str">
        <f t="shared" ref="O3883:Q3883" si="2970">O3783</f>
        <v>1-1,2-81</v>
      </c>
      <c r="P3883" s="5" t="str">
        <f t="shared" si="2930"/>
        <v>1-4835787</v>
      </c>
      <c r="Q3883" s="7">
        <f t="shared" si="2970"/>
        <v>0</v>
      </c>
      <c r="R3883" s="5">
        <f t="shared" si="2931"/>
        <v>1719945</v>
      </c>
      <c r="S3883" s="5">
        <v>15</v>
      </c>
      <c r="T3883" s="5">
        <v>0</v>
      </c>
      <c r="U3883">
        <f>[2]升级消耗!$O283</f>
        <v>4835787</v>
      </c>
      <c r="V3883">
        <f t="shared" si="2905"/>
        <v>1.9</v>
      </c>
      <c r="AA3883" s="5">
        <f t="shared" si="2932"/>
        <v>2850</v>
      </c>
    </row>
    <row r="3884" spans="1:27">
      <c r="A3884" s="5">
        <f t="shared" si="2924"/>
        <v>1013281</v>
      </c>
      <c r="B3884" s="5">
        <f t="shared" si="2902"/>
        <v>1013</v>
      </c>
      <c r="C3884" s="5">
        <f>VLOOKUP(B3884,[1]role!$A:$J,10,1)</f>
        <v>57</v>
      </c>
      <c r="D3884" s="5">
        <f t="shared" si="2903"/>
        <v>281</v>
      </c>
      <c r="E3884" s="10" t="s">
        <v>242</v>
      </c>
      <c r="F3884" s="5">
        <f>[2]攻击!$Q286</f>
        <v>1752681</v>
      </c>
      <c r="G3884" s="5">
        <f t="shared" si="2926"/>
        <v>1531</v>
      </c>
      <c r="H3884" s="5">
        <v>0</v>
      </c>
      <c r="I3884" s="6">
        <f t="shared" si="2927"/>
        <v>2860</v>
      </c>
      <c r="J3884">
        <v>0</v>
      </c>
      <c r="K3884" s="11">
        <f t="shared" si="2928"/>
        <v>8</v>
      </c>
      <c r="L3884">
        <v>0</v>
      </c>
      <c r="M3884">
        <v>0</v>
      </c>
      <c r="N3884" s="7">
        <v>0</v>
      </c>
      <c r="O3884" s="7" t="str">
        <f t="shared" ref="O3884:Q3884" si="2971">O3784</f>
        <v>1-1,2-82</v>
      </c>
      <c r="P3884" s="5" t="str">
        <f t="shared" si="2930"/>
        <v>1-4927830</v>
      </c>
      <c r="Q3884" s="7">
        <f t="shared" si="2971"/>
        <v>0</v>
      </c>
      <c r="R3884" s="5">
        <f t="shared" si="2931"/>
        <v>1752681</v>
      </c>
      <c r="S3884" s="5">
        <v>15</v>
      </c>
      <c r="T3884" s="5">
        <v>0</v>
      </c>
      <c r="U3884">
        <f>[2]升级消耗!$O284</f>
        <v>4927830</v>
      </c>
      <c r="V3884">
        <f t="shared" si="2905"/>
        <v>1.9</v>
      </c>
      <c r="AA3884" s="5">
        <f t="shared" si="2932"/>
        <v>2860</v>
      </c>
    </row>
    <row r="3885" spans="1:27">
      <c r="A3885" s="5">
        <f t="shared" si="2924"/>
        <v>1013282</v>
      </c>
      <c r="B3885" s="5">
        <f t="shared" si="2902"/>
        <v>1013</v>
      </c>
      <c r="C3885" s="5">
        <f>VLOOKUP(B3885,[1]role!$A:$J,10,1)</f>
        <v>57</v>
      </c>
      <c r="D3885" s="5">
        <f t="shared" si="2903"/>
        <v>282</v>
      </c>
      <c r="E3885" s="10" t="s">
        <v>242</v>
      </c>
      <c r="F3885" s="5">
        <f>[2]攻击!$Q287</f>
        <v>1785427</v>
      </c>
      <c r="G3885" s="5">
        <f t="shared" si="2926"/>
        <v>1536</v>
      </c>
      <c r="H3885" s="5">
        <v>0</v>
      </c>
      <c r="I3885" s="6">
        <f t="shared" si="2927"/>
        <v>2870</v>
      </c>
      <c r="J3885">
        <v>0</v>
      </c>
      <c r="K3885" s="11">
        <f t="shared" si="2928"/>
        <v>8</v>
      </c>
      <c r="L3885">
        <v>0</v>
      </c>
      <c r="M3885">
        <v>0</v>
      </c>
      <c r="N3885" s="7">
        <v>0</v>
      </c>
      <c r="O3885" s="7" t="str">
        <f t="shared" ref="O3885:Q3885" si="2972">O3785</f>
        <v>1-1,2-83</v>
      </c>
      <c r="P3885" s="5" t="str">
        <f t="shared" si="2930"/>
        <v>1-5019901</v>
      </c>
      <c r="Q3885" s="7">
        <f t="shared" si="2972"/>
        <v>0</v>
      </c>
      <c r="R3885" s="5">
        <f t="shared" si="2931"/>
        <v>1785427</v>
      </c>
      <c r="S3885" s="5">
        <v>15</v>
      </c>
      <c r="T3885" s="5">
        <v>0</v>
      </c>
      <c r="U3885">
        <f>[2]升级消耗!$O285</f>
        <v>5019901</v>
      </c>
      <c r="V3885">
        <f t="shared" si="2905"/>
        <v>1.9</v>
      </c>
      <c r="AA3885" s="5">
        <f t="shared" si="2932"/>
        <v>2870</v>
      </c>
    </row>
    <row r="3886" spans="1:27">
      <c r="A3886" s="5">
        <f t="shared" si="2924"/>
        <v>1013283</v>
      </c>
      <c r="B3886" s="5">
        <f t="shared" si="2902"/>
        <v>1013</v>
      </c>
      <c r="C3886" s="5">
        <f>VLOOKUP(B3886,[1]role!$A:$J,10,1)</f>
        <v>57</v>
      </c>
      <c r="D3886" s="5">
        <f t="shared" si="2903"/>
        <v>283</v>
      </c>
      <c r="E3886" s="10" t="s">
        <v>242</v>
      </c>
      <c r="F3886" s="5">
        <f>[2]攻击!$Q288</f>
        <v>1818172</v>
      </c>
      <c r="G3886" s="5">
        <f t="shared" si="2926"/>
        <v>1541</v>
      </c>
      <c r="H3886" s="5">
        <v>0</v>
      </c>
      <c r="I3886" s="6">
        <f t="shared" si="2927"/>
        <v>2880</v>
      </c>
      <c r="J3886">
        <v>0</v>
      </c>
      <c r="K3886" s="11">
        <f t="shared" si="2928"/>
        <v>8</v>
      </c>
      <c r="L3886">
        <v>0</v>
      </c>
      <c r="M3886">
        <v>0</v>
      </c>
      <c r="N3886" s="7">
        <v>0</v>
      </c>
      <c r="O3886" s="7" t="str">
        <f t="shared" ref="O3886:Q3886" si="2973">O3786</f>
        <v>1-1,2-84</v>
      </c>
      <c r="P3886" s="5" t="str">
        <f t="shared" si="2930"/>
        <v>1-5111971</v>
      </c>
      <c r="Q3886" s="7">
        <f t="shared" si="2973"/>
        <v>0</v>
      </c>
      <c r="R3886" s="5">
        <f t="shared" si="2931"/>
        <v>1818172</v>
      </c>
      <c r="S3886" s="5">
        <v>15</v>
      </c>
      <c r="T3886" s="5">
        <v>0</v>
      </c>
      <c r="U3886">
        <f>[2]升级消耗!$O286</f>
        <v>5111971</v>
      </c>
      <c r="V3886">
        <f t="shared" si="2905"/>
        <v>1.9</v>
      </c>
      <c r="AA3886" s="5">
        <f t="shared" si="2932"/>
        <v>2880</v>
      </c>
    </row>
    <row r="3887" spans="1:27">
      <c r="A3887" s="5">
        <f t="shared" si="2924"/>
        <v>1013284</v>
      </c>
      <c r="B3887" s="5">
        <f t="shared" si="2902"/>
        <v>1013</v>
      </c>
      <c r="C3887" s="5">
        <f>VLOOKUP(B3887,[1]role!$A:$J,10,1)</f>
        <v>57</v>
      </c>
      <c r="D3887" s="5">
        <f t="shared" si="2903"/>
        <v>284</v>
      </c>
      <c r="E3887" s="10" t="s">
        <v>242</v>
      </c>
      <c r="F3887" s="5">
        <f>[2]攻击!$Q289</f>
        <v>1850928</v>
      </c>
      <c r="G3887" s="5">
        <f t="shared" si="2926"/>
        <v>1547</v>
      </c>
      <c r="H3887" s="5">
        <v>0</v>
      </c>
      <c r="I3887" s="6">
        <f t="shared" si="2927"/>
        <v>2890</v>
      </c>
      <c r="J3887">
        <v>0</v>
      </c>
      <c r="K3887" s="11">
        <f t="shared" si="2928"/>
        <v>8</v>
      </c>
      <c r="L3887">
        <v>0</v>
      </c>
      <c r="M3887">
        <v>0</v>
      </c>
      <c r="N3887" s="7">
        <v>0</v>
      </c>
      <c r="O3887" s="7" t="str">
        <f t="shared" ref="O3887:Q3887" si="2974">O3787</f>
        <v>1-1,2-85</v>
      </c>
      <c r="P3887" s="5" t="str">
        <f t="shared" si="2930"/>
        <v>1-5204042</v>
      </c>
      <c r="Q3887" s="7">
        <f t="shared" si="2974"/>
        <v>0</v>
      </c>
      <c r="R3887" s="5">
        <f t="shared" si="2931"/>
        <v>1850928</v>
      </c>
      <c r="S3887" s="5">
        <v>15</v>
      </c>
      <c r="T3887" s="5">
        <v>0</v>
      </c>
      <c r="U3887">
        <f>[2]升级消耗!$O287</f>
        <v>5204042</v>
      </c>
      <c r="V3887">
        <f t="shared" si="2905"/>
        <v>1.9</v>
      </c>
      <c r="AA3887" s="5">
        <f t="shared" si="2932"/>
        <v>2890</v>
      </c>
    </row>
    <row r="3888" spans="1:27">
      <c r="A3888" s="5">
        <f t="shared" si="2924"/>
        <v>1013285</v>
      </c>
      <c r="B3888" s="5">
        <f t="shared" si="2902"/>
        <v>1013</v>
      </c>
      <c r="C3888" s="5">
        <f>VLOOKUP(B3888,[1]role!$A:$J,10,1)</f>
        <v>57</v>
      </c>
      <c r="D3888" s="5">
        <f t="shared" si="2903"/>
        <v>285</v>
      </c>
      <c r="E3888" s="10" t="s">
        <v>242</v>
      </c>
      <c r="F3888" s="5">
        <f>[2]攻击!$Q290</f>
        <v>1883683</v>
      </c>
      <c r="G3888" s="5">
        <f t="shared" si="2926"/>
        <v>1552</v>
      </c>
      <c r="H3888" s="5">
        <v>0</v>
      </c>
      <c r="I3888" s="6">
        <f t="shared" si="2927"/>
        <v>2900</v>
      </c>
      <c r="J3888">
        <v>0</v>
      </c>
      <c r="K3888" s="11">
        <f t="shared" si="2928"/>
        <v>8</v>
      </c>
      <c r="L3888">
        <v>0</v>
      </c>
      <c r="M3888">
        <v>0</v>
      </c>
      <c r="N3888" s="7">
        <v>0</v>
      </c>
      <c r="O3888" s="7" t="str">
        <f t="shared" ref="O3888:Q3888" si="2975">O3788</f>
        <v>1-1,2-86</v>
      </c>
      <c r="P3888" s="5" t="str">
        <f t="shared" si="2930"/>
        <v>1-5296140</v>
      </c>
      <c r="Q3888" s="7">
        <f t="shared" si="2975"/>
        <v>0</v>
      </c>
      <c r="R3888" s="5">
        <f t="shared" si="2931"/>
        <v>1883683</v>
      </c>
      <c r="S3888" s="5">
        <v>15</v>
      </c>
      <c r="T3888" s="5">
        <v>0</v>
      </c>
      <c r="U3888">
        <f>[2]升级消耗!$O288</f>
        <v>5296140</v>
      </c>
      <c r="V3888">
        <f t="shared" si="2905"/>
        <v>1.9</v>
      </c>
      <c r="AA3888" s="5">
        <f t="shared" si="2932"/>
        <v>2900</v>
      </c>
    </row>
    <row r="3889" spans="1:27">
      <c r="A3889" s="5">
        <f t="shared" si="2924"/>
        <v>1013286</v>
      </c>
      <c r="B3889" s="5">
        <f t="shared" ref="B3889:B3952" si="2976">B3589+1</f>
        <v>1013</v>
      </c>
      <c r="C3889" s="5">
        <f>VLOOKUP(B3889,[1]role!$A:$J,10,1)</f>
        <v>57</v>
      </c>
      <c r="D3889" s="5">
        <f t="shared" ref="D3889:D3952" si="2977">D3589</f>
        <v>286</v>
      </c>
      <c r="E3889" s="10" t="s">
        <v>242</v>
      </c>
      <c r="F3889" s="5">
        <f>[2]攻击!$Q291</f>
        <v>1916448</v>
      </c>
      <c r="G3889" s="5">
        <f t="shared" si="2926"/>
        <v>1557</v>
      </c>
      <c r="H3889" s="5">
        <v>0</v>
      </c>
      <c r="I3889" s="6">
        <f t="shared" si="2927"/>
        <v>2910</v>
      </c>
      <c r="J3889">
        <v>0</v>
      </c>
      <c r="K3889" s="11">
        <f t="shared" si="2928"/>
        <v>8</v>
      </c>
      <c r="L3889">
        <v>0</v>
      </c>
      <c r="M3889">
        <v>0</v>
      </c>
      <c r="N3889" s="7">
        <v>0</v>
      </c>
      <c r="O3889" s="7" t="str">
        <f t="shared" ref="O3889:Q3889" si="2978">O3789</f>
        <v>1-1,2-87</v>
      </c>
      <c r="P3889" s="5" t="str">
        <f t="shared" si="2930"/>
        <v>1-5388265</v>
      </c>
      <c r="Q3889" s="7">
        <f t="shared" si="2978"/>
        <v>0</v>
      </c>
      <c r="R3889" s="5">
        <f t="shared" si="2931"/>
        <v>1916448</v>
      </c>
      <c r="S3889" s="5">
        <v>15</v>
      </c>
      <c r="T3889" s="5">
        <v>0</v>
      </c>
      <c r="U3889">
        <f>[2]升级消耗!$O289</f>
        <v>5388265</v>
      </c>
      <c r="V3889">
        <f t="shared" ref="V3889:V3952" si="2979">V3589-0.05</f>
        <v>1.9</v>
      </c>
      <c r="AA3889" s="5">
        <f t="shared" si="2932"/>
        <v>2910</v>
      </c>
    </row>
    <row r="3890" spans="1:27">
      <c r="A3890" s="5">
        <f t="shared" si="2924"/>
        <v>1013287</v>
      </c>
      <c r="B3890" s="5">
        <f t="shared" si="2976"/>
        <v>1013</v>
      </c>
      <c r="C3890" s="5">
        <f>VLOOKUP(B3890,[1]role!$A:$J,10,1)</f>
        <v>57</v>
      </c>
      <c r="D3890" s="5">
        <f t="shared" si="2977"/>
        <v>287</v>
      </c>
      <c r="E3890" s="10" t="s">
        <v>242</v>
      </c>
      <c r="F3890" s="5">
        <f>[2]攻击!$Q292</f>
        <v>1949212</v>
      </c>
      <c r="G3890" s="5">
        <f t="shared" si="2926"/>
        <v>1562</v>
      </c>
      <c r="H3890" s="5">
        <v>0</v>
      </c>
      <c r="I3890" s="6">
        <f t="shared" si="2927"/>
        <v>2920</v>
      </c>
      <c r="J3890">
        <v>0</v>
      </c>
      <c r="K3890" s="11">
        <f t="shared" si="2928"/>
        <v>8</v>
      </c>
      <c r="L3890">
        <v>0</v>
      </c>
      <c r="M3890">
        <v>0</v>
      </c>
      <c r="N3890" s="7">
        <v>0</v>
      </c>
      <c r="O3890" s="7" t="str">
        <f t="shared" ref="O3890:Q3890" si="2980">O3790</f>
        <v>1-1,2-88</v>
      </c>
      <c r="P3890" s="5" t="str">
        <f t="shared" si="2930"/>
        <v>1-5480390</v>
      </c>
      <c r="Q3890" s="7">
        <f t="shared" si="2980"/>
        <v>0</v>
      </c>
      <c r="R3890" s="5">
        <f t="shared" si="2931"/>
        <v>1949212</v>
      </c>
      <c r="S3890" s="5">
        <v>15</v>
      </c>
      <c r="T3890" s="5">
        <v>0</v>
      </c>
      <c r="U3890">
        <f>[2]升级消耗!$O290</f>
        <v>5480390</v>
      </c>
      <c r="V3890">
        <f t="shared" si="2979"/>
        <v>1.9</v>
      </c>
      <c r="AA3890" s="5">
        <f t="shared" si="2932"/>
        <v>2920</v>
      </c>
    </row>
    <row r="3891" spans="1:27">
      <c r="A3891" s="5">
        <f t="shared" si="2924"/>
        <v>1013288</v>
      </c>
      <c r="B3891" s="5">
        <f t="shared" si="2976"/>
        <v>1013</v>
      </c>
      <c r="C3891" s="5">
        <f>VLOOKUP(B3891,[1]role!$A:$J,10,1)</f>
        <v>57</v>
      </c>
      <c r="D3891" s="5">
        <f t="shared" si="2977"/>
        <v>288</v>
      </c>
      <c r="E3891" s="10" t="s">
        <v>242</v>
      </c>
      <c r="F3891" s="5">
        <f>[2]攻击!$Q293</f>
        <v>1981987</v>
      </c>
      <c r="G3891" s="5">
        <f t="shared" si="2926"/>
        <v>1568</v>
      </c>
      <c r="H3891" s="5">
        <v>0</v>
      </c>
      <c r="I3891" s="6">
        <f t="shared" si="2927"/>
        <v>2930</v>
      </c>
      <c r="J3891">
        <v>0</v>
      </c>
      <c r="K3891" s="11">
        <f t="shared" si="2928"/>
        <v>8</v>
      </c>
      <c r="L3891">
        <v>0</v>
      </c>
      <c r="M3891">
        <v>0</v>
      </c>
      <c r="N3891" s="7">
        <v>0</v>
      </c>
      <c r="O3891" s="7" t="str">
        <f t="shared" ref="O3891:Q3891" si="2981">O3791</f>
        <v>1-1,2-89</v>
      </c>
      <c r="P3891" s="5" t="str">
        <f t="shared" si="2930"/>
        <v>1-5572542</v>
      </c>
      <c r="Q3891" s="7">
        <f t="shared" si="2981"/>
        <v>0</v>
      </c>
      <c r="R3891" s="5">
        <f t="shared" si="2931"/>
        <v>1981987</v>
      </c>
      <c r="S3891" s="5">
        <v>15</v>
      </c>
      <c r="T3891" s="5">
        <v>0</v>
      </c>
      <c r="U3891">
        <f>[2]升级消耗!$O291</f>
        <v>5572542</v>
      </c>
      <c r="V3891">
        <f t="shared" si="2979"/>
        <v>1.9</v>
      </c>
      <c r="AA3891" s="5">
        <f t="shared" si="2932"/>
        <v>2930</v>
      </c>
    </row>
    <row r="3892" spans="1:27">
      <c r="A3892" s="5">
        <f t="shared" si="2924"/>
        <v>1013289</v>
      </c>
      <c r="B3892" s="5">
        <f t="shared" si="2976"/>
        <v>1013</v>
      </c>
      <c r="C3892" s="5">
        <f>VLOOKUP(B3892,[1]role!$A:$J,10,1)</f>
        <v>57</v>
      </c>
      <c r="D3892" s="5">
        <f t="shared" si="2977"/>
        <v>289</v>
      </c>
      <c r="E3892" s="10" t="s">
        <v>242</v>
      </c>
      <c r="F3892" s="5">
        <f>[2]攻击!$Q294</f>
        <v>2014761</v>
      </c>
      <c r="G3892" s="5">
        <f t="shared" si="2926"/>
        <v>1573</v>
      </c>
      <c r="H3892" s="5">
        <v>0</v>
      </c>
      <c r="I3892" s="6">
        <f t="shared" si="2927"/>
        <v>2940</v>
      </c>
      <c r="J3892">
        <v>0</v>
      </c>
      <c r="K3892" s="11">
        <f t="shared" si="2928"/>
        <v>8</v>
      </c>
      <c r="L3892">
        <v>0</v>
      </c>
      <c r="M3892">
        <v>0</v>
      </c>
      <c r="N3892" s="7">
        <v>0</v>
      </c>
      <c r="O3892" s="7" t="str">
        <f t="shared" ref="O3892:Q3892" si="2982">O3792</f>
        <v>1-1,2-90</v>
      </c>
      <c r="P3892" s="5" t="str">
        <f t="shared" si="2930"/>
        <v>1-5664693</v>
      </c>
      <c r="Q3892" s="7">
        <f t="shared" si="2982"/>
        <v>0</v>
      </c>
      <c r="R3892" s="5">
        <f t="shared" si="2931"/>
        <v>2014761</v>
      </c>
      <c r="S3892" s="5">
        <v>15</v>
      </c>
      <c r="T3892" s="5">
        <v>0</v>
      </c>
      <c r="U3892">
        <f>[2]升级消耗!$O292</f>
        <v>5664693</v>
      </c>
      <c r="V3892">
        <f t="shared" si="2979"/>
        <v>1.9</v>
      </c>
      <c r="AA3892" s="5">
        <f t="shared" si="2932"/>
        <v>2940</v>
      </c>
    </row>
    <row r="3893" spans="1:27">
      <c r="A3893" s="5">
        <f t="shared" si="2924"/>
        <v>1013290</v>
      </c>
      <c r="B3893" s="5">
        <f t="shared" si="2976"/>
        <v>1013</v>
      </c>
      <c r="C3893" s="5">
        <f>VLOOKUP(B3893,[1]role!$A:$J,10,1)</f>
        <v>57</v>
      </c>
      <c r="D3893" s="5">
        <f t="shared" si="2977"/>
        <v>290</v>
      </c>
      <c r="E3893" s="10" t="s">
        <v>242</v>
      </c>
      <c r="F3893" s="5">
        <f>[2]攻击!$Q295</f>
        <v>2047545</v>
      </c>
      <c r="G3893" s="5">
        <f t="shared" si="2926"/>
        <v>1578</v>
      </c>
      <c r="H3893" s="5">
        <v>0</v>
      </c>
      <c r="I3893" s="6">
        <f t="shared" si="2927"/>
        <v>2950</v>
      </c>
      <c r="J3893">
        <v>0</v>
      </c>
      <c r="K3893" s="11">
        <f t="shared" si="2928"/>
        <v>8</v>
      </c>
      <c r="L3893">
        <v>0</v>
      </c>
      <c r="M3893">
        <v>0</v>
      </c>
      <c r="N3893" s="7">
        <v>0</v>
      </c>
      <c r="O3893" s="7" t="str">
        <f t="shared" ref="O3893:Q3893" si="2983">O3793</f>
        <v>1-1,2-91</v>
      </c>
      <c r="P3893" s="5" t="str">
        <f t="shared" si="2930"/>
        <v>1-5756874</v>
      </c>
      <c r="Q3893" s="7">
        <f t="shared" si="2983"/>
        <v>0</v>
      </c>
      <c r="R3893" s="5">
        <f t="shared" si="2931"/>
        <v>2047545</v>
      </c>
      <c r="S3893" s="5">
        <v>15</v>
      </c>
      <c r="T3893" s="5">
        <v>0</v>
      </c>
      <c r="U3893">
        <f>[2]升级消耗!$O293</f>
        <v>5756874</v>
      </c>
      <c r="V3893">
        <f t="shared" si="2979"/>
        <v>1.9</v>
      </c>
      <c r="AA3893" s="5">
        <f t="shared" si="2932"/>
        <v>2950</v>
      </c>
    </row>
    <row r="3894" spans="1:27">
      <c r="A3894" s="5">
        <f t="shared" si="2924"/>
        <v>1013291</v>
      </c>
      <c r="B3894" s="5">
        <f t="shared" si="2976"/>
        <v>1013</v>
      </c>
      <c r="C3894" s="5">
        <f>VLOOKUP(B3894,[1]role!$A:$J,10,1)</f>
        <v>57</v>
      </c>
      <c r="D3894" s="5">
        <f t="shared" si="2977"/>
        <v>291</v>
      </c>
      <c r="E3894" s="10" t="s">
        <v>242</v>
      </c>
      <c r="F3894" s="5">
        <f>[2]攻击!$Q296</f>
        <v>2080329</v>
      </c>
      <c r="G3894" s="5">
        <f t="shared" si="2926"/>
        <v>1583</v>
      </c>
      <c r="H3894" s="5">
        <v>0</v>
      </c>
      <c r="I3894" s="6">
        <f t="shared" si="2927"/>
        <v>2960</v>
      </c>
      <c r="J3894">
        <v>0</v>
      </c>
      <c r="K3894" s="11">
        <f t="shared" si="2928"/>
        <v>8</v>
      </c>
      <c r="L3894">
        <v>0</v>
      </c>
      <c r="M3894">
        <v>0</v>
      </c>
      <c r="N3894" s="7">
        <v>0</v>
      </c>
      <c r="O3894" s="7" t="str">
        <f t="shared" ref="O3894:Q3894" si="2984">O3794</f>
        <v>1-1,2-92</v>
      </c>
      <c r="P3894" s="5" t="str">
        <f t="shared" si="2930"/>
        <v>1-5849025</v>
      </c>
      <c r="Q3894" s="7">
        <f t="shared" si="2984"/>
        <v>0</v>
      </c>
      <c r="R3894" s="5">
        <f t="shared" si="2931"/>
        <v>2080329</v>
      </c>
      <c r="S3894" s="5">
        <v>15</v>
      </c>
      <c r="T3894" s="5">
        <v>0</v>
      </c>
      <c r="U3894">
        <f>[2]升级消耗!$O294</f>
        <v>5849025</v>
      </c>
      <c r="V3894">
        <f t="shared" si="2979"/>
        <v>1.9</v>
      </c>
      <c r="AA3894" s="5">
        <f t="shared" si="2932"/>
        <v>2960</v>
      </c>
    </row>
    <row r="3895" spans="1:27">
      <c r="A3895" s="5">
        <f t="shared" si="2924"/>
        <v>1013292</v>
      </c>
      <c r="B3895" s="5">
        <f t="shared" si="2976"/>
        <v>1013</v>
      </c>
      <c r="C3895" s="5">
        <f>VLOOKUP(B3895,[1]role!$A:$J,10,1)</f>
        <v>57</v>
      </c>
      <c r="D3895" s="5">
        <f t="shared" si="2977"/>
        <v>292</v>
      </c>
      <c r="E3895" s="10" t="s">
        <v>242</v>
      </c>
      <c r="F3895" s="5">
        <f>[2]攻击!$Q297</f>
        <v>2113123</v>
      </c>
      <c r="G3895" s="5">
        <f t="shared" si="2926"/>
        <v>1589</v>
      </c>
      <c r="H3895" s="5">
        <v>0</v>
      </c>
      <c r="I3895" s="6">
        <f t="shared" si="2927"/>
        <v>2970</v>
      </c>
      <c r="J3895">
        <v>0</v>
      </c>
      <c r="K3895" s="11">
        <f t="shared" si="2928"/>
        <v>8</v>
      </c>
      <c r="L3895">
        <v>0</v>
      </c>
      <c r="M3895">
        <v>0</v>
      </c>
      <c r="N3895" s="7">
        <v>0</v>
      </c>
      <c r="O3895" s="7" t="str">
        <f t="shared" ref="O3895:Q3895" si="2985">O3795</f>
        <v>1-1,2-93</v>
      </c>
      <c r="P3895" s="5" t="str">
        <f t="shared" si="2930"/>
        <v>1-5941232</v>
      </c>
      <c r="Q3895" s="7">
        <f t="shared" si="2985"/>
        <v>0</v>
      </c>
      <c r="R3895" s="5">
        <f t="shared" si="2931"/>
        <v>2113123</v>
      </c>
      <c r="S3895" s="5">
        <v>15</v>
      </c>
      <c r="T3895" s="5">
        <v>0</v>
      </c>
      <c r="U3895">
        <f>[2]升级消耗!$O295</f>
        <v>5941232</v>
      </c>
      <c r="V3895">
        <f t="shared" si="2979"/>
        <v>1.9</v>
      </c>
      <c r="AA3895" s="5">
        <f t="shared" si="2932"/>
        <v>2970</v>
      </c>
    </row>
    <row r="3896" spans="1:27">
      <c r="A3896" s="5">
        <f t="shared" si="2924"/>
        <v>1013293</v>
      </c>
      <c r="B3896" s="5">
        <f t="shared" si="2976"/>
        <v>1013</v>
      </c>
      <c r="C3896" s="5">
        <f>VLOOKUP(B3896,[1]role!$A:$J,10,1)</f>
        <v>57</v>
      </c>
      <c r="D3896" s="5">
        <f t="shared" si="2977"/>
        <v>293</v>
      </c>
      <c r="E3896" s="10" t="s">
        <v>242</v>
      </c>
      <c r="F3896" s="5">
        <f>[2]攻击!$Q298</f>
        <v>2145916</v>
      </c>
      <c r="G3896" s="5">
        <f t="shared" si="2926"/>
        <v>1594</v>
      </c>
      <c r="H3896" s="5">
        <v>0</v>
      </c>
      <c r="I3896" s="6">
        <f t="shared" si="2927"/>
        <v>2980</v>
      </c>
      <c r="J3896">
        <v>0</v>
      </c>
      <c r="K3896" s="11">
        <f t="shared" si="2928"/>
        <v>8</v>
      </c>
      <c r="L3896">
        <v>0</v>
      </c>
      <c r="M3896">
        <v>0</v>
      </c>
      <c r="N3896" s="7">
        <v>0</v>
      </c>
      <c r="O3896" s="7" t="str">
        <f t="shared" ref="O3896:Q3896" si="2986">O3796</f>
        <v>1-1,2-94</v>
      </c>
      <c r="P3896" s="5" t="str">
        <f t="shared" si="2930"/>
        <v>1-6033439</v>
      </c>
      <c r="Q3896" s="7">
        <f t="shared" si="2986"/>
        <v>0</v>
      </c>
      <c r="R3896" s="5">
        <f t="shared" si="2931"/>
        <v>2145916</v>
      </c>
      <c r="S3896" s="5">
        <v>15</v>
      </c>
      <c r="T3896" s="5">
        <v>0</v>
      </c>
      <c r="U3896">
        <f>[2]升级消耗!$O296</f>
        <v>6033439</v>
      </c>
      <c r="V3896">
        <f t="shared" si="2979"/>
        <v>1.9</v>
      </c>
      <c r="AA3896" s="5">
        <f t="shared" si="2932"/>
        <v>2980</v>
      </c>
    </row>
    <row r="3897" spans="1:27">
      <c r="A3897" s="5">
        <f t="shared" si="2924"/>
        <v>1013294</v>
      </c>
      <c r="B3897" s="5">
        <f t="shared" si="2976"/>
        <v>1013</v>
      </c>
      <c r="C3897" s="5">
        <f>VLOOKUP(B3897,[1]role!$A:$J,10,1)</f>
        <v>57</v>
      </c>
      <c r="D3897" s="5">
        <f t="shared" si="2977"/>
        <v>294</v>
      </c>
      <c r="E3897" s="10" t="s">
        <v>242</v>
      </c>
      <c r="F3897" s="5">
        <f>[2]攻击!$Q299</f>
        <v>2178720</v>
      </c>
      <c r="G3897" s="5">
        <f t="shared" si="2926"/>
        <v>1599</v>
      </c>
      <c r="H3897" s="5">
        <v>0</v>
      </c>
      <c r="I3897" s="6">
        <f t="shared" si="2927"/>
        <v>2990</v>
      </c>
      <c r="J3897">
        <v>0</v>
      </c>
      <c r="K3897" s="11">
        <f t="shared" si="2928"/>
        <v>8</v>
      </c>
      <c r="L3897">
        <v>0</v>
      </c>
      <c r="M3897">
        <v>0</v>
      </c>
      <c r="N3897" s="7">
        <v>0</v>
      </c>
      <c r="O3897" s="7" t="str">
        <f t="shared" ref="O3897:Q3897" si="2987">O3797</f>
        <v>1-1,2-95</v>
      </c>
      <c r="P3897" s="5" t="str">
        <f t="shared" si="2930"/>
        <v>1-6125673</v>
      </c>
      <c r="Q3897" s="7">
        <f t="shared" si="2987"/>
        <v>0</v>
      </c>
      <c r="R3897" s="5">
        <f t="shared" si="2931"/>
        <v>2178720</v>
      </c>
      <c r="S3897" s="5">
        <v>15</v>
      </c>
      <c r="T3897" s="5">
        <v>0</v>
      </c>
      <c r="U3897">
        <f>[2]升级消耗!$O297</f>
        <v>6125673</v>
      </c>
      <c r="V3897">
        <f t="shared" si="2979"/>
        <v>1.9</v>
      </c>
      <c r="AA3897" s="5">
        <f t="shared" si="2932"/>
        <v>2990</v>
      </c>
    </row>
    <row r="3898" spans="1:27">
      <c r="A3898" s="5">
        <f t="shared" si="2924"/>
        <v>1013295</v>
      </c>
      <c r="B3898" s="5">
        <f t="shared" si="2976"/>
        <v>1013</v>
      </c>
      <c r="C3898" s="5">
        <f>VLOOKUP(B3898,[1]role!$A:$J,10,1)</f>
        <v>57</v>
      </c>
      <c r="D3898" s="5">
        <f t="shared" si="2977"/>
        <v>295</v>
      </c>
      <c r="E3898" s="10" t="s">
        <v>242</v>
      </c>
      <c r="F3898" s="5">
        <f>[2]攻击!$Q300</f>
        <v>2211523</v>
      </c>
      <c r="G3898" s="5">
        <f t="shared" si="2926"/>
        <v>1604</v>
      </c>
      <c r="H3898" s="5">
        <v>0</v>
      </c>
      <c r="I3898" s="6">
        <f t="shared" si="2927"/>
        <v>3000</v>
      </c>
      <c r="J3898">
        <v>0</v>
      </c>
      <c r="K3898" s="11">
        <f t="shared" si="2928"/>
        <v>8</v>
      </c>
      <c r="L3898">
        <v>0</v>
      </c>
      <c r="M3898">
        <v>0</v>
      </c>
      <c r="N3898" s="7">
        <v>0</v>
      </c>
      <c r="O3898" s="7" t="str">
        <f t="shared" ref="O3898:Q3898" si="2988">O3798</f>
        <v>1-1,2-96</v>
      </c>
      <c r="P3898" s="5" t="str">
        <f t="shared" si="2930"/>
        <v>1-6217909</v>
      </c>
      <c r="Q3898" s="7">
        <f t="shared" si="2988"/>
        <v>0</v>
      </c>
      <c r="R3898" s="5">
        <f t="shared" si="2931"/>
        <v>2211523</v>
      </c>
      <c r="S3898" s="5">
        <v>15</v>
      </c>
      <c r="T3898" s="5">
        <v>0</v>
      </c>
      <c r="U3898">
        <f>[2]升级消耗!$O298</f>
        <v>6217909</v>
      </c>
      <c r="V3898">
        <f t="shared" si="2979"/>
        <v>1.9</v>
      </c>
      <c r="AA3898" s="5">
        <f t="shared" si="2932"/>
        <v>3000</v>
      </c>
    </row>
    <row r="3899" spans="1:27">
      <c r="A3899" s="5">
        <f t="shared" si="2924"/>
        <v>1013296</v>
      </c>
      <c r="B3899" s="5">
        <f t="shared" si="2976"/>
        <v>1013</v>
      </c>
      <c r="C3899" s="5">
        <f>VLOOKUP(B3899,[1]role!$A:$J,10,1)</f>
        <v>57</v>
      </c>
      <c r="D3899" s="5">
        <f t="shared" si="2977"/>
        <v>296</v>
      </c>
      <c r="E3899" s="10" t="s">
        <v>242</v>
      </c>
      <c r="F3899" s="5">
        <f>[2]攻击!$Q301</f>
        <v>2244336</v>
      </c>
      <c r="G3899" s="5">
        <f t="shared" si="2926"/>
        <v>1610</v>
      </c>
      <c r="H3899" s="5">
        <v>0</v>
      </c>
      <c r="I3899" s="6">
        <f t="shared" si="2927"/>
        <v>3010</v>
      </c>
      <c r="J3899">
        <v>0</v>
      </c>
      <c r="K3899" s="11">
        <f t="shared" si="2928"/>
        <v>8</v>
      </c>
      <c r="L3899">
        <v>0</v>
      </c>
      <c r="M3899">
        <v>0</v>
      </c>
      <c r="N3899" s="7">
        <v>0</v>
      </c>
      <c r="O3899" s="7" t="str">
        <f t="shared" ref="O3899:Q3899" si="2989">O3799</f>
        <v>1-1,2-97</v>
      </c>
      <c r="P3899" s="5" t="str">
        <f t="shared" si="2930"/>
        <v>1-6310169</v>
      </c>
      <c r="Q3899" s="7">
        <f t="shared" si="2989"/>
        <v>0</v>
      </c>
      <c r="R3899" s="5">
        <f t="shared" si="2931"/>
        <v>2244336</v>
      </c>
      <c r="S3899" s="5">
        <v>15</v>
      </c>
      <c r="T3899" s="5">
        <v>0</v>
      </c>
      <c r="U3899">
        <f>[2]升级消耗!$O299</f>
        <v>6310169</v>
      </c>
      <c r="V3899">
        <f t="shared" si="2979"/>
        <v>1.9</v>
      </c>
      <c r="AA3899" s="5">
        <f t="shared" si="2932"/>
        <v>3010</v>
      </c>
    </row>
    <row r="3900" spans="1:27">
      <c r="A3900" s="5">
        <f t="shared" si="2924"/>
        <v>1013297</v>
      </c>
      <c r="B3900" s="5">
        <f t="shared" si="2976"/>
        <v>1013</v>
      </c>
      <c r="C3900" s="5">
        <f>VLOOKUP(B3900,[1]role!$A:$J,10,1)</f>
        <v>57</v>
      </c>
      <c r="D3900" s="5">
        <f t="shared" si="2977"/>
        <v>297</v>
      </c>
      <c r="E3900" s="10" t="s">
        <v>242</v>
      </c>
      <c r="F3900" s="5">
        <f>[2]攻击!$Q302</f>
        <v>2277148</v>
      </c>
      <c r="G3900" s="5">
        <f t="shared" si="2926"/>
        <v>1615</v>
      </c>
      <c r="H3900" s="5">
        <v>0</v>
      </c>
      <c r="I3900" s="6">
        <f t="shared" si="2927"/>
        <v>3020</v>
      </c>
      <c r="J3900">
        <v>0</v>
      </c>
      <c r="K3900" s="11">
        <f t="shared" si="2928"/>
        <v>8</v>
      </c>
      <c r="L3900">
        <v>0</v>
      </c>
      <c r="M3900">
        <v>0</v>
      </c>
      <c r="N3900" s="7">
        <v>0</v>
      </c>
      <c r="O3900" s="7" t="str">
        <f t="shared" ref="O3900:Q3900" si="2990">O3800</f>
        <v>1-1,2-98</v>
      </c>
      <c r="P3900" s="5" t="str">
        <f t="shared" si="2930"/>
        <v>1-6402403</v>
      </c>
      <c r="Q3900" s="7">
        <f t="shared" si="2990"/>
        <v>0</v>
      </c>
      <c r="R3900" s="5">
        <f t="shared" si="2931"/>
        <v>2277148</v>
      </c>
      <c r="S3900" s="5">
        <v>15</v>
      </c>
      <c r="T3900" s="5">
        <v>0</v>
      </c>
      <c r="U3900">
        <f>[2]升级消耗!$O300</f>
        <v>6402403</v>
      </c>
      <c r="V3900">
        <f t="shared" si="2979"/>
        <v>1.9</v>
      </c>
      <c r="AA3900" s="5">
        <f t="shared" si="2932"/>
        <v>3020</v>
      </c>
    </row>
    <row r="3901" spans="1:27">
      <c r="A3901" s="5">
        <f t="shared" si="2924"/>
        <v>1013298</v>
      </c>
      <c r="B3901" s="5">
        <f t="shared" si="2976"/>
        <v>1013</v>
      </c>
      <c r="C3901" s="5">
        <f>VLOOKUP(B3901,[1]role!$A:$J,10,1)</f>
        <v>57</v>
      </c>
      <c r="D3901" s="5">
        <f t="shared" si="2977"/>
        <v>298</v>
      </c>
      <c r="E3901" s="10" t="s">
        <v>242</v>
      </c>
      <c r="F3901" s="5">
        <f>[2]攻击!$Q303</f>
        <v>2309971</v>
      </c>
      <c r="G3901" s="5">
        <f t="shared" si="2926"/>
        <v>1620</v>
      </c>
      <c r="H3901" s="5">
        <v>0</v>
      </c>
      <c r="I3901" s="6">
        <f t="shared" si="2927"/>
        <v>3030</v>
      </c>
      <c r="J3901">
        <v>0</v>
      </c>
      <c r="K3901" s="11">
        <f t="shared" si="2928"/>
        <v>8</v>
      </c>
      <c r="L3901">
        <v>0</v>
      </c>
      <c r="M3901">
        <v>0</v>
      </c>
      <c r="N3901" s="7">
        <v>0</v>
      </c>
      <c r="O3901" s="7" t="str">
        <f t="shared" ref="O3901:Q3901" si="2991">O3801</f>
        <v>1-1,2-99</v>
      </c>
      <c r="P3901" s="5" t="str">
        <f t="shared" si="2930"/>
        <v>1-6494692</v>
      </c>
      <c r="Q3901" s="7">
        <f t="shared" si="2991"/>
        <v>0</v>
      </c>
      <c r="R3901" s="5">
        <f t="shared" si="2931"/>
        <v>2309971</v>
      </c>
      <c r="S3901" s="5">
        <v>15</v>
      </c>
      <c r="T3901" s="5">
        <v>0</v>
      </c>
      <c r="U3901">
        <f>[2]升级消耗!$O301</f>
        <v>6494692</v>
      </c>
      <c r="V3901">
        <f t="shared" si="2979"/>
        <v>1.9</v>
      </c>
      <c r="AA3901" s="5">
        <f t="shared" si="2932"/>
        <v>3030</v>
      </c>
    </row>
    <row r="3902" spans="1:27">
      <c r="A3902" s="5">
        <f t="shared" si="2924"/>
        <v>1013299</v>
      </c>
      <c r="B3902" s="5">
        <f t="shared" si="2976"/>
        <v>1013</v>
      </c>
      <c r="C3902" s="5">
        <f>VLOOKUP(B3902,[1]role!$A:$J,10,1)</f>
        <v>57</v>
      </c>
      <c r="D3902" s="5">
        <f t="shared" si="2977"/>
        <v>299</v>
      </c>
      <c r="E3902" s="10" t="s">
        <v>242</v>
      </c>
      <c r="F3902" s="5">
        <f>[2]攻击!$Q304</f>
        <v>2342793</v>
      </c>
      <c r="G3902" s="5">
        <f t="shared" si="2926"/>
        <v>1626</v>
      </c>
      <c r="H3902" s="5">
        <v>0</v>
      </c>
      <c r="I3902" s="6">
        <f t="shared" si="2927"/>
        <v>3040</v>
      </c>
      <c r="J3902">
        <v>0</v>
      </c>
      <c r="K3902" s="11">
        <f t="shared" si="2928"/>
        <v>8</v>
      </c>
      <c r="L3902">
        <v>0</v>
      </c>
      <c r="M3902">
        <v>0</v>
      </c>
      <c r="N3902" s="7">
        <v>0</v>
      </c>
      <c r="O3902" s="7" t="str">
        <f t="shared" ref="O3902:Q3902" si="2992">O3802</f>
        <v>1-1,2-100</v>
      </c>
      <c r="P3902" s="5" t="str">
        <f t="shared" si="2930"/>
        <v>1-6586982</v>
      </c>
      <c r="Q3902" s="7">
        <f t="shared" si="2992"/>
        <v>0</v>
      </c>
      <c r="R3902" s="5">
        <f t="shared" si="2931"/>
        <v>2342793</v>
      </c>
      <c r="S3902" s="5">
        <v>15</v>
      </c>
      <c r="T3902" s="5">
        <v>0</v>
      </c>
      <c r="U3902">
        <f>[2]升级消耗!$O302</f>
        <v>6586982</v>
      </c>
      <c r="V3902">
        <f t="shared" si="2979"/>
        <v>1.9</v>
      </c>
      <c r="AA3902" s="5">
        <f t="shared" si="2932"/>
        <v>3040</v>
      </c>
    </row>
    <row r="3903" spans="1:27">
      <c r="A3903" s="5">
        <f t="shared" si="2924"/>
        <v>1013300</v>
      </c>
      <c r="B3903" s="5">
        <f t="shared" si="2976"/>
        <v>1013</v>
      </c>
      <c r="C3903" s="5">
        <f>VLOOKUP(B3903,[1]role!$A:$J,10,1)</f>
        <v>57</v>
      </c>
      <c r="D3903" s="5">
        <f t="shared" si="2977"/>
        <v>300</v>
      </c>
      <c r="E3903" s="10" t="s">
        <v>242</v>
      </c>
      <c r="F3903" s="5">
        <f>[2]攻击!$Q305</f>
        <v>2375625</v>
      </c>
      <c r="G3903" s="5">
        <f t="shared" si="2926"/>
        <v>1631</v>
      </c>
      <c r="H3903" s="5">
        <v>0</v>
      </c>
      <c r="I3903" s="6">
        <f t="shared" si="2927"/>
        <v>3050</v>
      </c>
      <c r="J3903">
        <v>0</v>
      </c>
      <c r="K3903" s="11">
        <f t="shared" si="2928"/>
        <v>8</v>
      </c>
      <c r="L3903">
        <v>0</v>
      </c>
      <c r="M3903">
        <v>0</v>
      </c>
      <c r="N3903" s="7">
        <v>0</v>
      </c>
      <c r="O3903" s="7" t="str">
        <f t="shared" ref="O3903:Q3903" si="2993">O3803</f>
        <v>1-1,2-101</v>
      </c>
      <c r="P3903" s="5" t="str">
        <f t="shared" si="2930"/>
        <v>1-6679297</v>
      </c>
      <c r="Q3903" s="7">
        <f t="shared" si="2993"/>
        <v>0</v>
      </c>
      <c r="R3903" s="5">
        <f t="shared" si="2931"/>
        <v>2375625</v>
      </c>
      <c r="S3903" s="5">
        <v>15</v>
      </c>
      <c r="T3903" s="5">
        <v>0</v>
      </c>
      <c r="U3903">
        <f>[2]升级消耗!$O303</f>
        <v>6679297</v>
      </c>
      <c r="V3903">
        <f t="shared" si="2979"/>
        <v>1.9</v>
      </c>
      <c r="AA3903" s="5">
        <f t="shared" si="2932"/>
        <v>3050</v>
      </c>
    </row>
    <row r="3904" spans="1:27">
      <c r="A3904" s="5">
        <f t="shared" si="2924"/>
        <v>1014001</v>
      </c>
      <c r="B3904" s="5">
        <f t="shared" si="2976"/>
        <v>1014</v>
      </c>
      <c r="C3904" s="5">
        <f>VLOOKUP(B3904,[1]role!$A:$J,10,1)</f>
        <v>58</v>
      </c>
      <c r="D3904" s="5">
        <f t="shared" si="2977"/>
        <v>1</v>
      </c>
      <c r="E3904" s="10" t="s">
        <v>242</v>
      </c>
      <c r="F3904" s="5">
        <f>[2]攻击!$R6</f>
        <v>1040</v>
      </c>
      <c r="G3904" s="5">
        <f t="shared" si="2926"/>
        <v>58</v>
      </c>
      <c r="H3904" s="5">
        <v>0</v>
      </c>
      <c r="I3904" s="6">
        <f t="shared" si="2927"/>
        <v>60</v>
      </c>
      <c r="J3904">
        <v>0</v>
      </c>
      <c r="K3904" s="11">
        <f t="shared" si="2928"/>
        <v>8</v>
      </c>
      <c r="L3904">
        <v>0</v>
      </c>
      <c r="M3904">
        <v>0</v>
      </c>
      <c r="N3904" s="7">
        <v>0</v>
      </c>
      <c r="O3904" s="7" t="str">
        <f t="shared" ref="O3904:Q3904" si="2994">O3804</f>
        <v>1-1,2-2</v>
      </c>
      <c r="P3904" s="5" t="str">
        <f t="shared" si="2930"/>
        <v>1-2795</v>
      </c>
      <c r="Q3904" s="7">
        <f t="shared" si="2994"/>
        <v>0</v>
      </c>
      <c r="R3904" s="5">
        <f t="shared" si="2931"/>
        <v>1040</v>
      </c>
      <c r="S3904" s="5">
        <v>15</v>
      </c>
      <c r="T3904" s="5">
        <v>0</v>
      </c>
      <c r="U3904">
        <f>[2]升级消耗!$P4</f>
        <v>2795</v>
      </c>
      <c r="V3904">
        <f t="shared" si="2979"/>
        <v>1.85</v>
      </c>
      <c r="AA3904" s="5">
        <f t="shared" si="2932"/>
        <v>60</v>
      </c>
    </row>
    <row r="3905" spans="1:27">
      <c r="A3905" s="5">
        <f t="shared" si="2924"/>
        <v>1014002</v>
      </c>
      <c r="B3905" s="5">
        <f t="shared" si="2976"/>
        <v>1014</v>
      </c>
      <c r="C3905" s="5">
        <f>VLOOKUP(B3905,[1]role!$A:$J,10,1)</f>
        <v>58</v>
      </c>
      <c r="D3905" s="5">
        <f t="shared" si="2977"/>
        <v>2</v>
      </c>
      <c r="E3905" s="10" t="s">
        <v>242</v>
      </c>
      <c r="F3905" s="5">
        <f>[2]攻击!$R7</f>
        <v>1092</v>
      </c>
      <c r="G3905" s="5">
        <f t="shared" si="2926"/>
        <v>63</v>
      </c>
      <c r="H3905" s="5">
        <v>0</v>
      </c>
      <c r="I3905" s="6">
        <f t="shared" si="2927"/>
        <v>70</v>
      </c>
      <c r="J3905">
        <v>0</v>
      </c>
      <c r="K3905" s="11">
        <f t="shared" si="2928"/>
        <v>8</v>
      </c>
      <c r="L3905">
        <v>0</v>
      </c>
      <c r="M3905">
        <v>0</v>
      </c>
      <c r="N3905" s="7">
        <v>0</v>
      </c>
      <c r="O3905" s="7" t="str">
        <f t="shared" ref="O3905:Q3905" si="2995">O3805</f>
        <v>1-1,2-3</v>
      </c>
      <c r="P3905" s="5" t="str">
        <f t="shared" si="2930"/>
        <v>1-2867</v>
      </c>
      <c r="Q3905" s="7">
        <f t="shared" si="2995"/>
        <v>0</v>
      </c>
      <c r="R3905" s="5">
        <f t="shared" si="2931"/>
        <v>1092</v>
      </c>
      <c r="S3905" s="5">
        <v>15</v>
      </c>
      <c r="T3905" s="5">
        <v>0</v>
      </c>
      <c r="U3905">
        <f>[2]升级消耗!$P5</f>
        <v>2867</v>
      </c>
      <c r="V3905">
        <f t="shared" si="2979"/>
        <v>1.85</v>
      </c>
      <c r="AA3905" s="5">
        <f t="shared" si="2932"/>
        <v>70</v>
      </c>
    </row>
    <row r="3906" spans="1:27">
      <c r="A3906" s="5">
        <f t="shared" si="2924"/>
        <v>1014003</v>
      </c>
      <c r="B3906" s="5">
        <f t="shared" si="2976"/>
        <v>1014</v>
      </c>
      <c r="C3906" s="5">
        <f>VLOOKUP(B3906,[1]role!$A:$J,10,1)</f>
        <v>58</v>
      </c>
      <c r="D3906" s="5">
        <f t="shared" si="2977"/>
        <v>3</v>
      </c>
      <c r="E3906" s="10" t="s">
        <v>242</v>
      </c>
      <c r="F3906" s="5">
        <f>[2]攻击!$R8</f>
        <v>1144</v>
      </c>
      <c r="G3906" s="5">
        <f t="shared" si="2926"/>
        <v>69</v>
      </c>
      <c r="H3906" s="5">
        <v>0</v>
      </c>
      <c r="I3906" s="6">
        <f t="shared" si="2927"/>
        <v>80</v>
      </c>
      <c r="J3906">
        <v>0</v>
      </c>
      <c r="K3906" s="11">
        <f t="shared" si="2928"/>
        <v>8</v>
      </c>
      <c r="L3906">
        <v>0</v>
      </c>
      <c r="M3906">
        <v>0</v>
      </c>
      <c r="N3906" s="7">
        <v>0</v>
      </c>
      <c r="O3906" s="7" t="str">
        <f t="shared" ref="O3906:Q3906" si="2996">O3806</f>
        <v>1-1,2-4</v>
      </c>
      <c r="P3906" s="5" t="str">
        <f t="shared" si="2930"/>
        <v>1-3025</v>
      </c>
      <c r="Q3906" s="7">
        <f t="shared" si="2996"/>
        <v>0</v>
      </c>
      <c r="R3906" s="5">
        <f t="shared" si="2931"/>
        <v>1144</v>
      </c>
      <c r="S3906" s="5">
        <v>15</v>
      </c>
      <c r="T3906" s="5">
        <v>0</v>
      </c>
      <c r="U3906">
        <f>[2]升级消耗!$P6</f>
        <v>3025</v>
      </c>
      <c r="V3906">
        <f t="shared" si="2979"/>
        <v>1.85</v>
      </c>
      <c r="AA3906" s="5">
        <f t="shared" si="2932"/>
        <v>80</v>
      </c>
    </row>
    <row r="3907" spans="1:27">
      <c r="A3907" s="5">
        <f t="shared" si="2924"/>
        <v>1014004</v>
      </c>
      <c r="B3907" s="5">
        <f t="shared" si="2976"/>
        <v>1014</v>
      </c>
      <c r="C3907" s="5">
        <f>VLOOKUP(B3907,[1]role!$A:$J,10,1)</f>
        <v>58</v>
      </c>
      <c r="D3907" s="5">
        <f t="shared" si="2977"/>
        <v>4</v>
      </c>
      <c r="E3907" s="10" t="s">
        <v>242</v>
      </c>
      <c r="F3907" s="5">
        <f>[2]攻击!$R9</f>
        <v>1206</v>
      </c>
      <c r="G3907" s="5">
        <f t="shared" si="2926"/>
        <v>74</v>
      </c>
      <c r="H3907" s="5">
        <v>0</v>
      </c>
      <c r="I3907" s="6">
        <f t="shared" si="2927"/>
        <v>90</v>
      </c>
      <c r="J3907">
        <v>0</v>
      </c>
      <c r="K3907" s="11">
        <f t="shared" si="2928"/>
        <v>8</v>
      </c>
      <c r="L3907">
        <v>0</v>
      </c>
      <c r="M3907">
        <v>0</v>
      </c>
      <c r="N3907" s="7">
        <v>0</v>
      </c>
      <c r="O3907" s="7" t="str">
        <f t="shared" ref="O3907:Q3907" si="2997">O3807</f>
        <v>1-1,2-5</v>
      </c>
      <c r="P3907" s="5" t="str">
        <f t="shared" si="2930"/>
        <v>1-3185</v>
      </c>
      <c r="Q3907" s="7">
        <f t="shared" si="2997"/>
        <v>0</v>
      </c>
      <c r="R3907" s="5">
        <f t="shared" si="2931"/>
        <v>1206</v>
      </c>
      <c r="S3907" s="5">
        <v>15</v>
      </c>
      <c r="T3907" s="5">
        <v>0</v>
      </c>
      <c r="U3907">
        <f>[2]升级消耗!$P7</f>
        <v>3185</v>
      </c>
      <c r="V3907">
        <f t="shared" si="2979"/>
        <v>1.85</v>
      </c>
      <c r="AA3907" s="5">
        <f t="shared" si="2932"/>
        <v>90</v>
      </c>
    </row>
    <row r="3908" spans="1:27">
      <c r="A3908" s="5">
        <f t="shared" ref="A3908:A3971" si="2998">A3608+1000</f>
        <v>1014005</v>
      </c>
      <c r="B3908" s="5">
        <f t="shared" si="2976"/>
        <v>1014</v>
      </c>
      <c r="C3908" s="5">
        <f>VLOOKUP(B3908,[1]role!$A:$J,10,1)</f>
        <v>58</v>
      </c>
      <c r="D3908" s="5">
        <f t="shared" si="2977"/>
        <v>5</v>
      </c>
      <c r="E3908" s="10" t="s">
        <v>242</v>
      </c>
      <c r="F3908" s="5">
        <f>[2]攻击!$R10</f>
        <v>1268</v>
      </c>
      <c r="G3908" s="5">
        <f t="shared" si="2926"/>
        <v>80</v>
      </c>
      <c r="H3908" s="5">
        <v>0</v>
      </c>
      <c r="I3908" s="6">
        <f t="shared" si="2927"/>
        <v>100</v>
      </c>
      <c r="J3908">
        <v>0</v>
      </c>
      <c r="K3908" s="11">
        <f t="shared" si="2928"/>
        <v>8</v>
      </c>
      <c r="L3908">
        <v>0</v>
      </c>
      <c r="M3908">
        <v>0</v>
      </c>
      <c r="N3908" s="7">
        <v>0</v>
      </c>
      <c r="O3908" s="7" t="str">
        <f t="shared" ref="O3908:Q3908" si="2999">O3808</f>
        <v>1-1,2-6</v>
      </c>
      <c r="P3908" s="5" t="str">
        <f t="shared" si="2930"/>
        <v>1-3341</v>
      </c>
      <c r="Q3908" s="7">
        <f t="shared" si="2999"/>
        <v>0</v>
      </c>
      <c r="R3908" s="5">
        <f t="shared" si="2931"/>
        <v>1268</v>
      </c>
      <c r="S3908" s="5">
        <v>15</v>
      </c>
      <c r="T3908" s="5">
        <v>0</v>
      </c>
      <c r="U3908">
        <f>[2]升级消耗!$P8</f>
        <v>3341</v>
      </c>
      <c r="V3908">
        <f t="shared" si="2979"/>
        <v>1.85</v>
      </c>
      <c r="AA3908" s="5">
        <f t="shared" si="2932"/>
        <v>100</v>
      </c>
    </row>
    <row r="3909" spans="1:27">
      <c r="A3909" s="5">
        <f t="shared" si="2998"/>
        <v>1014006</v>
      </c>
      <c r="B3909" s="5">
        <f t="shared" si="2976"/>
        <v>1014</v>
      </c>
      <c r="C3909" s="5">
        <f>VLOOKUP(B3909,[1]role!$A:$J,10,1)</f>
        <v>58</v>
      </c>
      <c r="D3909" s="5">
        <f t="shared" si="2977"/>
        <v>6</v>
      </c>
      <c r="E3909" s="10" t="s">
        <v>242</v>
      </c>
      <c r="F3909" s="5">
        <f>[2]攻击!$R11</f>
        <v>1341</v>
      </c>
      <c r="G3909" s="5">
        <f t="shared" ref="G3909:G3972" si="3000">INT(I3909/V3909)+26</f>
        <v>85</v>
      </c>
      <c r="H3909" s="5">
        <v>0</v>
      </c>
      <c r="I3909" s="6">
        <f t="shared" ref="I3909:I3972" si="3001">INT(AA3909)</f>
        <v>110</v>
      </c>
      <c r="J3909">
        <v>0</v>
      </c>
      <c r="K3909" s="11">
        <f t="shared" ref="K3909:K3972" si="3002">IF(B3909=2008,10,IF(B3909&gt;3000,10,IF(B3909&gt;2000,5,8)))</f>
        <v>8</v>
      </c>
      <c r="L3909">
        <v>0</v>
      </c>
      <c r="M3909">
        <v>0</v>
      </c>
      <c r="N3909" s="7">
        <v>0</v>
      </c>
      <c r="O3909" s="7" t="str">
        <f t="shared" ref="O3909:Q3909" si="3003">O3809</f>
        <v>1-1,2-7</v>
      </c>
      <c r="P3909" s="5" t="str">
        <f t="shared" ref="P3909:P3972" si="3004">"1-"&amp;U3909</f>
        <v>1-3750</v>
      </c>
      <c r="Q3909" s="7">
        <f t="shared" si="3003"/>
        <v>0</v>
      </c>
      <c r="R3909" s="5">
        <f t="shared" ref="R3909:R3972" si="3005">F3909</f>
        <v>1341</v>
      </c>
      <c r="S3909" s="5">
        <v>15</v>
      </c>
      <c r="T3909" s="5">
        <v>0</v>
      </c>
      <c r="U3909">
        <f>[2]升级消耗!$P9</f>
        <v>3750</v>
      </c>
      <c r="V3909">
        <f t="shared" si="2979"/>
        <v>1.85</v>
      </c>
      <c r="AA3909" s="5">
        <f t="shared" ref="AA3909:AA3972" si="3006">50+D3909*10</f>
        <v>110</v>
      </c>
    </row>
    <row r="3910" spans="1:27">
      <c r="A3910" s="5">
        <f t="shared" si="2998"/>
        <v>1014007</v>
      </c>
      <c r="B3910" s="5">
        <f t="shared" si="2976"/>
        <v>1014</v>
      </c>
      <c r="C3910" s="5">
        <f>VLOOKUP(B3910,[1]role!$A:$J,10,1)</f>
        <v>58</v>
      </c>
      <c r="D3910" s="5">
        <f t="shared" si="2977"/>
        <v>7</v>
      </c>
      <c r="E3910" s="10" t="s">
        <v>242</v>
      </c>
      <c r="F3910" s="5">
        <f>[2]攻击!$R12</f>
        <v>1414</v>
      </c>
      <c r="G3910" s="5">
        <f t="shared" si="3000"/>
        <v>90</v>
      </c>
      <c r="H3910" s="5">
        <v>0</v>
      </c>
      <c r="I3910" s="6">
        <f t="shared" si="3001"/>
        <v>120</v>
      </c>
      <c r="J3910">
        <v>0</v>
      </c>
      <c r="K3910" s="11">
        <f t="shared" si="3002"/>
        <v>8</v>
      </c>
      <c r="L3910">
        <v>0</v>
      </c>
      <c r="M3910">
        <v>0</v>
      </c>
      <c r="N3910" s="7">
        <v>0</v>
      </c>
      <c r="O3910" s="7" t="str">
        <f t="shared" ref="O3910:Q3910" si="3007">O3810</f>
        <v>1-1,2-8</v>
      </c>
      <c r="P3910" s="5" t="str">
        <f t="shared" si="3004"/>
        <v>1-3944</v>
      </c>
      <c r="Q3910" s="7">
        <f t="shared" si="3007"/>
        <v>0</v>
      </c>
      <c r="R3910" s="5">
        <f t="shared" si="3005"/>
        <v>1414</v>
      </c>
      <c r="S3910" s="5">
        <v>15</v>
      </c>
      <c r="T3910" s="5">
        <v>0</v>
      </c>
      <c r="U3910">
        <f>[2]升级消耗!$P10</f>
        <v>3944</v>
      </c>
      <c r="V3910">
        <f t="shared" si="2979"/>
        <v>1.85</v>
      </c>
      <c r="AA3910" s="5">
        <f t="shared" si="3006"/>
        <v>120</v>
      </c>
    </row>
    <row r="3911" spans="1:27">
      <c r="A3911" s="5">
        <f t="shared" si="2998"/>
        <v>1014008</v>
      </c>
      <c r="B3911" s="5">
        <f t="shared" si="2976"/>
        <v>1014</v>
      </c>
      <c r="C3911" s="5">
        <f>VLOOKUP(B3911,[1]role!$A:$J,10,1)</f>
        <v>58</v>
      </c>
      <c r="D3911" s="5">
        <f t="shared" si="2977"/>
        <v>8</v>
      </c>
      <c r="E3911" s="10" t="s">
        <v>242</v>
      </c>
      <c r="F3911" s="5">
        <f>[2]攻击!$R13</f>
        <v>1497</v>
      </c>
      <c r="G3911" s="5">
        <f t="shared" si="3000"/>
        <v>96</v>
      </c>
      <c r="H3911" s="5">
        <v>0</v>
      </c>
      <c r="I3911" s="6">
        <f t="shared" si="3001"/>
        <v>130</v>
      </c>
      <c r="J3911">
        <v>0</v>
      </c>
      <c r="K3911" s="11">
        <f t="shared" si="3002"/>
        <v>8</v>
      </c>
      <c r="L3911">
        <v>0</v>
      </c>
      <c r="M3911">
        <v>0</v>
      </c>
      <c r="N3911" s="7">
        <v>0</v>
      </c>
      <c r="O3911" s="7" t="str">
        <f t="shared" ref="O3911:Q3911" si="3008">O3811</f>
        <v>1-1,2-9</v>
      </c>
      <c r="P3911" s="5" t="str">
        <f t="shared" si="3004"/>
        <v>1-4178</v>
      </c>
      <c r="Q3911" s="7">
        <f t="shared" si="3008"/>
        <v>0</v>
      </c>
      <c r="R3911" s="5">
        <f t="shared" si="3005"/>
        <v>1497</v>
      </c>
      <c r="S3911" s="5">
        <v>15</v>
      </c>
      <c r="T3911" s="5">
        <v>0</v>
      </c>
      <c r="U3911">
        <f>[2]升级消耗!$P11</f>
        <v>4178</v>
      </c>
      <c r="V3911">
        <f t="shared" si="2979"/>
        <v>1.85</v>
      </c>
      <c r="AA3911" s="5">
        <f t="shared" si="3006"/>
        <v>130</v>
      </c>
    </row>
    <row r="3912" spans="1:27">
      <c r="A3912" s="5">
        <f t="shared" si="2998"/>
        <v>1014009</v>
      </c>
      <c r="B3912" s="5">
        <f t="shared" si="2976"/>
        <v>1014</v>
      </c>
      <c r="C3912" s="5">
        <f>VLOOKUP(B3912,[1]role!$A:$J,10,1)</f>
        <v>58</v>
      </c>
      <c r="D3912" s="5">
        <f t="shared" si="2977"/>
        <v>9</v>
      </c>
      <c r="E3912" s="10" t="s">
        <v>242</v>
      </c>
      <c r="F3912" s="5">
        <f>[2]攻击!$R14</f>
        <v>1580</v>
      </c>
      <c r="G3912" s="5">
        <f t="shared" si="3000"/>
        <v>101</v>
      </c>
      <c r="H3912" s="5">
        <v>0</v>
      </c>
      <c r="I3912" s="6">
        <f t="shared" si="3001"/>
        <v>140</v>
      </c>
      <c r="J3912">
        <v>0</v>
      </c>
      <c r="K3912" s="11">
        <f t="shared" si="3002"/>
        <v>8</v>
      </c>
      <c r="L3912">
        <v>0</v>
      </c>
      <c r="M3912">
        <v>0</v>
      </c>
      <c r="N3912" s="7">
        <v>0</v>
      </c>
      <c r="O3912" s="7" t="str">
        <f t="shared" ref="O3912:Q3912" si="3009">O3812</f>
        <v>1-1,2-10</v>
      </c>
      <c r="P3912" s="5" t="str">
        <f t="shared" si="3004"/>
        <v>1-4410</v>
      </c>
      <c r="Q3912" s="7">
        <f t="shared" si="3009"/>
        <v>0</v>
      </c>
      <c r="R3912" s="5">
        <f t="shared" si="3005"/>
        <v>1580</v>
      </c>
      <c r="S3912" s="5">
        <v>15</v>
      </c>
      <c r="T3912" s="5">
        <v>0</v>
      </c>
      <c r="U3912">
        <f>[2]升级消耗!$P12</f>
        <v>4410</v>
      </c>
      <c r="V3912">
        <f t="shared" si="2979"/>
        <v>1.85</v>
      </c>
      <c r="AA3912" s="5">
        <f t="shared" si="3006"/>
        <v>140</v>
      </c>
    </row>
    <row r="3913" spans="1:27">
      <c r="A3913" s="5">
        <f t="shared" si="2998"/>
        <v>1014010</v>
      </c>
      <c r="B3913" s="5">
        <f t="shared" si="2976"/>
        <v>1014</v>
      </c>
      <c r="C3913" s="5">
        <f>VLOOKUP(B3913,[1]role!$A:$J,10,1)</f>
        <v>58</v>
      </c>
      <c r="D3913" s="5">
        <f t="shared" si="2977"/>
        <v>10</v>
      </c>
      <c r="E3913" s="10" t="s">
        <v>242</v>
      </c>
      <c r="F3913" s="5">
        <f>[2]攻击!$R15</f>
        <v>1674</v>
      </c>
      <c r="G3913" s="5">
        <f t="shared" si="3000"/>
        <v>107</v>
      </c>
      <c r="H3913" s="5">
        <v>0</v>
      </c>
      <c r="I3913" s="6">
        <f t="shared" si="3001"/>
        <v>150</v>
      </c>
      <c r="J3913">
        <v>0</v>
      </c>
      <c r="K3913" s="11">
        <f t="shared" si="3002"/>
        <v>8</v>
      </c>
      <c r="L3913">
        <v>0</v>
      </c>
      <c r="M3913">
        <v>0</v>
      </c>
      <c r="N3913" s="7">
        <v>0</v>
      </c>
      <c r="O3913" s="7" t="str">
        <f t="shared" ref="O3913:Q3913" si="3010">O3813</f>
        <v>1-1,2-11</v>
      </c>
      <c r="P3913" s="5" t="str">
        <f t="shared" si="3004"/>
        <v>1-4637</v>
      </c>
      <c r="Q3913" s="7">
        <f t="shared" si="3010"/>
        <v>0</v>
      </c>
      <c r="R3913" s="5">
        <f t="shared" si="3005"/>
        <v>1674</v>
      </c>
      <c r="S3913" s="5">
        <v>15</v>
      </c>
      <c r="T3913" s="5">
        <v>0</v>
      </c>
      <c r="U3913">
        <f>[2]升级消耗!$P13</f>
        <v>4637</v>
      </c>
      <c r="V3913">
        <f t="shared" si="2979"/>
        <v>1.85</v>
      </c>
      <c r="AA3913" s="5">
        <f t="shared" si="3006"/>
        <v>150</v>
      </c>
    </row>
    <row r="3914" spans="1:27">
      <c r="A3914" s="5">
        <f t="shared" si="2998"/>
        <v>1014011</v>
      </c>
      <c r="B3914" s="5">
        <f t="shared" si="2976"/>
        <v>1014</v>
      </c>
      <c r="C3914" s="5">
        <f>VLOOKUP(B3914,[1]role!$A:$J,10,1)</f>
        <v>58</v>
      </c>
      <c r="D3914" s="5">
        <f t="shared" si="2977"/>
        <v>11</v>
      </c>
      <c r="E3914" s="10" t="s">
        <v>242</v>
      </c>
      <c r="F3914" s="5">
        <f>[2]攻击!$R16</f>
        <v>1768</v>
      </c>
      <c r="G3914" s="5">
        <f t="shared" si="3000"/>
        <v>112</v>
      </c>
      <c r="H3914" s="5">
        <v>0</v>
      </c>
      <c r="I3914" s="6">
        <f t="shared" si="3001"/>
        <v>160</v>
      </c>
      <c r="J3914">
        <v>0</v>
      </c>
      <c r="K3914" s="11">
        <f t="shared" si="3002"/>
        <v>8</v>
      </c>
      <c r="L3914">
        <v>0</v>
      </c>
      <c r="M3914">
        <v>0</v>
      </c>
      <c r="N3914" s="7">
        <v>0</v>
      </c>
      <c r="O3914" s="7" t="str">
        <f t="shared" ref="O3914:Q3914" si="3011">O3814</f>
        <v>1-1,2-12</v>
      </c>
      <c r="P3914" s="5" t="str">
        <f t="shared" si="3004"/>
        <v>1-5241</v>
      </c>
      <c r="Q3914" s="7">
        <f t="shared" si="3011"/>
        <v>0</v>
      </c>
      <c r="R3914" s="5">
        <f t="shared" si="3005"/>
        <v>1768</v>
      </c>
      <c r="S3914" s="5">
        <v>15</v>
      </c>
      <c r="T3914" s="5">
        <v>0</v>
      </c>
      <c r="U3914">
        <f>[2]升级消耗!$P14</f>
        <v>5241</v>
      </c>
      <c r="V3914">
        <f t="shared" si="2979"/>
        <v>1.85</v>
      </c>
      <c r="AA3914" s="5">
        <f t="shared" si="3006"/>
        <v>160</v>
      </c>
    </row>
    <row r="3915" spans="1:27">
      <c r="A3915" s="5">
        <f t="shared" si="2998"/>
        <v>1014012</v>
      </c>
      <c r="B3915" s="5">
        <f t="shared" si="2976"/>
        <v>1014</v>
      </c>
      <c r="C3915" s="5">
        <f>VLOOKUP(B3915,[1]role!$A:$J,10,1)</f>
        <v>58</v>
      </c>
      <c r="D3915" s="5">
        <f t="shared" si="2977"/>
        <v>12</v>
      </c>
      <c r="E3915" s="10" t="s">
        <v>242</v>
      </c>
      <c r="F3915" s="5">
        <f>[2]攻击!$R17</f>
        <v>1872</v>
      </c>
      <c r="G3915" s="5">
        <f t="shared" si="3000"/>
        <v>117</v>
      </c>
      <c r="H3915" s="5">
        <v>0</v>
      </c>
      <c r="I3915" s="6">
        <f t="shared" si="3001"/>
        <v>170</v>
      </c>
      <c r="J3915">
        <v>0</v>
      </c>
      <c r="K3915" s="11">
        <f t="shared" si="3002"/>
        <v>8</v>
      </c>
      <c r="L3915">
        <v>0</v>
      </c>
      <c r="M3915">
        <v>0</v>
      </c>
      <c r="N3915" s="7">
        <v>0</v>
      </c>
      <c r="O3915" s="7" t="str">
        <f t="shared" ref="O3915:Q3915" si="3012">O3815</f>
        <v>1-1,2-13</v>
      </c>
      <c r="P3915" s="5" t="str">
        <f t="shared" si="3004"/>
        <v>1-5503</v>
      </c>
      <c r="Q3915" s="7">
        <f t="shared" si="3012"/>
        <v>0</v>
      </c>
      <c r="R3915" s="5">
        <f t="shared" si="3005"/>
        <v>1872</v>
      </c>
      <c r="S3915" s="5">
        <v>15</v>
      </c>
      <c r="T3915" s="5">
        <v>0</v>
      </c>
      <c r="U3915">
        <f>[2]升级消耗!$P15</f>
        <v>5503</v>
      </c>
      <c r="V3915">
        <f t="shared" si="2979"/>
        <v>1.85</v>
      </c>
      <c r="AA3915" s="5">
        <f t="shared" si="3006"/>
        <v>170</v>
      </c>
    </row>
    <row r="3916" spans="1:27">
      <c r="A3916" s="5">
        <f t="shared" si="2998"/>
        <v>1014013</v>
      </c>
      <c r="B3916" s="5">
        <f t="shared" si="2976"/>
        <v>1014</v>
      </c>
      <c r="C3916" s="5">
        <f>VLOOKUP(B3916,[1]role!$A:$J,10,1)</f>
        <v>58</v>
      </c>
      <c r="D3916" s="5">
        <f t="shared" si="2977"/>
        <v>13</v>
      </c>
      <c r="E3916" s="10" t="s">
        <v>242</v>
      </c>
      <c r="F3916" s="5">
        <f>[2]攻击!$R18</f>
        <v>1976</v>
      </c>
      <c r="G3916" s="5">
        <f t="shared" si="3000"/>
        <v>123</v>
      </c>
      <c r="H3916" s="5">
        <v>0</v>
      </c>
      <c r="I3916" s="6">
        <f t="shared" si="3001"/>
        <v>180</v>
      </c>
      <c r="J3916">
        <v>0</v>
      </c>
      <c r="K3916" s="11">
        <f t="shared" si="3002"/>
        <v>8</v>
      </c>
      <c r="L3916">
        <v>0</v>
      </c>
      <c r="M3916">
        <v>0</v>
      </c>
      <c r="N3916" s="7">
        <v>0</v>
      </c>
      <c r="O3916" s="7" t="str">
        <f t="shared" ref="O3916:Q3916" si="3013">O3816</f>
        <v>1-1,2-14</v>
      </c>
      <c r="P3916" s="5" t="str">
        <f t="shared" si="3004"/>
        <v>1-5804</v>
      </c>
      <c r="Q3916" s="7">
        <f t="shared" si="3013"/>
        <v>0</v>
      </c>
      <c r="R3916" s="5">
        <f t="shared" si="3005"/>
        <v>1976</v>
      </c>
      <c r="S3916" s="5">
        <v>15</v>
      </c>
      <c r="T3916" s="5">
        <v>0</v>
      </c>
      <c r="U3916">
        <f>[2]升级消耗!$P16</f>
        <v>5804</v>
      </c>
      <c r="V3916">
        <f t="shared" si="2979"/>
        <v>1.85</v>
      </c>
      <c r="AA3916" s="5">
        <f t="shared" si="3006"/>
        <v>180</v>
      </c>
    </row>
    <row r="3917" spans="1:27">
      <c r="A3917" s="5">
        <f t="shared" si="2998"/>
        <v>1014014</v>
      </c>
      <c r="B3917" s="5">
        <f t="shared" si="2976"/>
        <v>1014</v>
      </c>
      <c r="C3917" s="5">
        <f>VLOOKUP(B3917,[1]role!$A:$J,10,1)</f>
        <v>58</v>
      </c>
      <c r="D3917" s="5">
        <f t="shared" si="2977"/>
        <v>14</v>
      </c>
      <c r="E3917" s="10" t="s">
        <v>242</v>
      </c>
      <c r="F3917" s="5">
        <f>[2]攻击!$R19</f>
        <v>2090</v>
      </c>
      <c r="G3917" s="5">
        <f t="shared" si="3000"/>
        <v>128</v>
      </c>
      <c r="H3917" s="5">
        <v>0</v>
      </c>
      <c r="I3917" s="6">
        <f t="shared" si="3001"/>
        <v>190</v>
      </c>
      <c r="J3917">
        <v>0</v>
      </c>
      <c r="K3917" s="11">
        <f t="shared" si="3002"/>
        <v>8</v>
      </c>
      <c r="L3917">
        <v>0</v>
      </c>
      <c r="M3917">
        <v>0</v>
      </c>
      <c r="N3917" s="7">
        <v>0</v>
      </c>
      <c r="O3917" s="7" t="str">
        <f t="shared" ref="O3917:Q3917" si="3014">O3817</f>
        <v>1-1,2-15</v>
      </c>
      <c r="P3917" s="5" t="str">
        <f t="shared" si="3004"/>
        <v>1-6062</v>
      </c>
      <c r="Q3917" s="7">
        <f t="shared" si="3014"/>
        <v>0</v>
      </c>
      <c r="R3917" s="5">
        <f t="shared" si="3005"/>
        <v>2090</v>
      </c>
      <c r="S3917" s="5">
        <v>15</v>
      </c>
      <c r="T3917" s="5">
        <v>0</v>
      </c>
      <c r="U3917">
        <f>[2]升级消耗!$P17</f>
        <v>6062</v>
      </c>
      <c r="V3917">
        <f t="shared" si="2979"/>
        <v>1.85</v>
      </c>
      <c r="AA3917" s="5">
        <f t="shared" si="3006"/>
        <v>190</v>
      </c>
    </row>
    <row r="3918" spans="1:27">
      <c r="A3918" s="5">
        <f t="shared" si="2998"/>
        <v>1014015</v>
      </c>
      <c r="B3918" s="5">
        <f t="shared" si="2976"/>
        <v>1014</v>
      </c>
      <c r="C3918" s="5">
        <f>VLOOKUP(B3918,[1]role!$A:$J,10,1)</f>
        <v>58</v>
      </c>
      <c r="D3918" s="5">
        <f t="shared" si="2977"/>
        <v>15</v>
      </c>
      <c r="E3918" s="10" t="s">
        <v>242</v>
      </c>
      <c r="F3918" s="5">
        <f>[2]攻击!$R20</f>
        <v>2204</v>
      </c>
      <c r="G3918" s="5">
        <f t="shared" si="3000"/>
        <v>134</v>
      </c>
      <c r="H3918" s="5">
        <v>0</v>
      </c>
      <c r="I3918" s="6">
        <f t="shared" si="3001"/>
        <v>200</v>
      </c>
      <c r="J3918">
        <v>0</v>
      </c>
      <c r="K3918" s="11">
        <f t="shared" si="3002"/>
        <v>8</v>
      </c>
      <c r="L3918">
        <v>0</v>
      </c>
      <c r="M3918">
        <v>0</v>
      </c>
      <c r="N3918" s="7">
        <v>0</v>
      </c>
      <c r="O3918" s="7" t="str">
        <f t="shared" ref="O3918:Q3918" si="3015">O3818</f>
        <v>1-1,2-16</v>
      </c>
      <c r="P3918" s="5" t="str">
        <f t="shared" si="3004"/>
        <v>1-6359</v>
      </c>
      <c r="Q3918" s="7">
        <f t="shared" si="3015"/>
        <v>0</v>
      </c>
      <c r="R3918" s="5">
        <f t="shared" si="3005"/>
        <v>2204</v>
      </c>
      <c r="S3918" s="5">
        <v>15</v>
      </c>
      <c r="T3918" s="5">
        <v>0</v>
      </c>
      <c r="U3918">
        <f>[2]升级消耗!$P18</f>
        <v>6359</v>
      </c>
      <c r="V3918">
        <f t="shared" si="2979"/>
        <v>1.85</v>
      </c>
      <c r="AA3918" s="5">
        <f t="shared" si="3006"/>
        <v>200</v>
      </c>
    </row>
    <row r="3919" spans="1:27">
      <c r="A3919" s="5">
        <f t="shared" si="2998"/>
        <v>1014016</v>
      </c>
      <c r="B3919" s="5">
        <f t="shared" si="2976"/>
        <v>1014</v>
      </c>
      <c r="C3919" s="5">
        <f>VLOOKUP(B3919,[1]role!$A:$J,10,1)</f>
        <v>58</v>
      </c>
      <c r="D3919" s="5">
        <f t="shared" si="2977"/>
        <v>16</v>
      </c>
      <c r="E3919" s="10" t="s">
        <v>242</v>
      </c>
      <c r="F3919" s="5">
        <f>[2]攻击!$R21</f>
        <v>2329</v>
      </c>
      <c r="G3919" s="5">
        <f t="shared" si="3000"/>
        <v>139</v>
      </c>
      <c r="H3919" s="5">
        <v>0</v>
      </c>
      <c r="I3919" s="6">
        <f t="shared" si="3001"/>
        <v>210</v>
      </c>
      <c r="J3919">
        <v>0</v>
      </c>
      <c r="K3919" s="11">
        <f t="shared" si="3002"/>
        <v>8</v>
      </c>
      <c r="L3919">
        <v>0</v>
      </c>
      <c r="M3919">
        <v>0</v>
      </c>
      <c r="N3919" s="7">
        <v>0</v>
      </c>
      <c r="O3919" s="7" t="str">
        <f t="shared" ref="O3919:Q3919" si="3016">O3819</f>
        <v>1-1,2-17</v>
      </c>
      <c r="P3919" s="5" t="str">
        <f t="shared" si="3004"/>
        <v>1-7138</v>
      </c>
      <c r="Q3919" s="7">
        <f t="shared" si="3016"/>
        <v>0</v>
      </c>
      <c r="R3919" s="5">
        <f t="shared" si="3005"/>
        <v>2329</v>
      </c>
      <c r="S3919" s="5">
        <v>15</v>
      </c>
      <c r="T3919" s="5">
        <v>0</v>
      </c>
      <c r="U3919">
        <f>[2]升级消耗!$P19</f>
        <v>7138</v>
      </c>
      <c r="V3919">
        <f t="shared" si="2979"/>
        <v>1.85</v>
      </c>
      <c r="AA3919" s="5">
        <f t="shared" si="3006"/>
        <v>210</v>
      </c>
    </row>
    <row r="3920" spans="1:27">
      <c r="A3920" s="5">
        <f t="shared" si="2998"/>
        <v>1014017</v>
      </c>
      <c r="B3920" s="5">
        <f t="shared" si="2976"/>
        <v>1014</v>
      </c>
      <c r="C3920" s="5">
        <f>VLOOKUP(B3920,[1]role!$A:$J,10,1)</f>
        <v>58</v>
      </c>
      <c r="D3920" s="5">
        <f t="shared" si="2977"/>
        <v>17</v>
      </c>
      <c r="E3920" s="10" t="s">
        <v>242</v>
      </c>
      <c r="F3920" s="5">
        <f>[2]攻击!$R22</f>
        <v>2454</v>
      </c>
      <c r="G3920" s="5">
        <f t="shared" si="3000"/>
        <v>144</v>
      </c>
      <c r="H3920" s="5">
        <v>0</v>
      </c>
      <c r="I3920" s="6">
        <f t="shared" si="3001"/>
        <v>220</v>
      </c>
      <c r="J3920">
        <v>0</v>
      </c>
      <c r="K3920" s="11">
        <f t="shared" si="3002"/>
        <v>8</v>
      </c>
      <c r="L3920">
        <v>0</v>
      </c>
      <c r="M3920">
        <v>0</v>
      </c>
      <c r="N3920" s="7">
        <v>0</v>
      </c>
      <c r="O3920" s="7" t="str">
        <f t="shared" ref="O3920:Q3920" si="3017">O3820</f>
        <v>1-1,2-18</v>
      </c>
      <c r="P3920" s="5" t="str">
        <f t="shared" si="3004"/>
        <v>1-7504</v>
      </c>
      <c r="Q3920" s="7">
        <f t="shared" si="3017"/>
        <v>0</v>
      </c>
      <c r="R3920" s="5">
        <f t="shared" si="3005"/>
        <v>2454</v>
      </c>
      <c r="S3920" s="5">
        <v>15</v>
      </c>
      <c r="T3920" s="5">
        <v>0</v>
      </c>
      <c r="U3920">
        <f>[2]升级消耗!$P20</f>
        <v>7504</v>
      </c>
      <c r="V3920">
        <f t="shared" si="2979"/>
        <v>1.85</v>
      </c>
      <c r="AA3920" s="5">
        <f t="shared" si="3006"/>
        <v>220</v>
      </c>
    </row>
    <row r="3921" spans="1:27">
      <c r="A3921" s="5">
        <f t="shared" si="2998"/>
        <v>1014018</v>
      </c>
      <c r="B3921" s="5">
        <f t="shared" si="2976"/>
        <v>1014</v>
      </c>
      <c r="C3921" s="5">
        <f>VLOOKUP(B3921,[1]role!$A:$J,10,1)</f>
        <v>58</v>
      </c>
      <c r="D3921" s="5">
        <f t="shared" si="2977"/>
        <v>18</v>
      </c>
      <c r="E3921" s="10" t="s">
        <v>242</v>
      </c>
      <c r="F3921" s="5">
        <f>[2]攻击!$R23</f>
        <v>2589</v>
      </c>
      <c r="G3921" s="5">
        <f t="shared" si="3000"/>
        <v>150</v>
      </c>
      <c r="H3921" s="5">
        <v>0</v>
      </c>
      <c r="I3921" s="6">
        <f t="shared" si="3001"/>
        <v>230</v>
      </c>
      <c r="J3921">
        <v>0</v>
      </c>
      <c r="K3921" s="11">
        <f t="shared" si="3002"/>
        <v>8</v>
      </c>
      <c r="L3921">
        <v>0</v>
      </c>
      <c r="M3921">
        <v>0</v>
      </c>
      <c r="N3921" s="7">
        <v>0</v>
      </c>
      <c r="O3921" s="7" t="str">
        <f t="shared" ref="O3921:Q3921" si="3018">O3821</f>
        <v>1-1,2-19</v>
      </c>
      <c r="P3921" s="5" t="str">
        <f t="shared" si="3004"/>
        <v>1-7867</v>
      </c>
      <c r="Q3921" s="7">
        <f t="shared" si="3018"/>
        <v>0</v>
      </c>
      <c r="R3921" s="5">
        <f t="shared" si="3005"/>
        <v>2589</v>
      </c>
      <c r="S3921" s="5">
        <v>15</v>
      </c>
      <c r="T3921" s="5">
        <v>0</v>
      </c>
      <c r="U3921">
        <f>[2]升级消耗!$P21</f>
        <v>7867</v>
      </c>
      <c r="V3921">
        <f t="shared" si="2979"/>
        <v>1.85</v>
      </c>
      <c r="AA3921" s="5">
        <f t="shared" si="3006"/>
        <v>230</v>
      </c>
    </row>
    <row r="3922" spans="1:27">
      <c r="A3922" s="5">
        <f t="shared" si="2998"/>
        <v>1014019</v>
      </c>
      <c r="B3922" s="5">
        <f t="shared" si="2976"/>
        <v>1014</v>
      </c>
      <c r="C3922" s="5">
        <f>VLOOKUP(B3922,[1]role!$A:$J,10,1)</f>
        <v>58</v>
      </c>
      <c r="D3922" s="5">
        <f t="shared" si="2977"/>
        <v>19</v>
      </c>
      <c r="E3922" s="10" t="s">
        <v>242</v>
      </c>
      <c r="F3922" s="5">
        <f>[2]攻击!$R24</f>
        <v>2724</v>
      </c>
      <c r="G3922" s="5">
        <f t="shared" si="3000"/>
        <v>155</v>
      </c>
      <c r="H3922" s="5">
        <v>0</v>
      </c>
      <c r="I3922" s="6">
        <f t="shared" si="3001"/>
        <v>240</v>
      </c>
      <c r="J3922">
        <v>0</v>
      </c>
      <c r="K3922" s="11">
        <f t="shared" si="3002"/>
        <v>8</v>
      </c>
      <c r="L3922">
        <v>0</v>
      </c>
      <c r="M3922">
        <v>0</v>
      </c>
      <c r="N3922" s="7">
        <v>0</v>
      </c>
      <c r="O3922" s="7" t="str">
        <f t="shared" ref="O3922:Q3922" si="3019">O3822</f>
        <v>1-1,2-20</v>
      </c>
      <c r="P3922" s="5" t="str">
        <f t="shared" si="3004"/>
        <v>1-8264</v>
      </c>
      <c r="Q3922" s="7">
        <f t="shared" si="3019"/>
        <v>0</v>
      </c>
      <c r="R3922" s="5">
        <f t="shared" si="3005"/>
        <v>2724</v>
      </c>
      <c r="S3922" s="5">
        <v>15</v>
      </c>
      <c r="T3922" s="5">
        <v>0</v>
      </c>
      <c r="U3922">
        <f>[2]升级消耗!$P22</f>
        <v>8264</v>
      </c>
      <c r="V3922">
        <f t="shared" si="2979"/>
        <v>1.85</v>
      </c>
      <c r="AA3922" s="5">
        <f t="shared" si="3006"/>
        <v>240</v>
      </c>
    </row>
    <row r="3923" spans="1:27">
      <c r="A3923" s="5">
        <f t="shared" si="2998"/>
        <v>1014020</v>
      </c>
      <c r="B3923" s="5">
        <f t="shared" si="2976"/>
        <v>1014</v>
      </c>
      <c r="C3923" s="5">
        <f>VLOOKUP(B3923,[1]role!$A:$J,10,1)</f>
        <v>58</v>
      </c>
      <c r="D3923" s="5">
        <f t="shared" si="2977"/>
        <v>20</v>
      </c>
      <c r="E3923" s="10" t="s">
        <v>242</v>
      </c>
      <c r="F3923" s="5">
        <f>[2]攻击!$R25</f>
        <v>2870</v>
      </c>
      <c r="G3923" s="5">
        <f t="shared" si="3000"/>
        <v>161</v>
      </c>
      <c r="H3923" s="5">
        <v>0</v>
      </c>
      <c r="I3923" s="6">
        <f t="shared" si="3001"/>
        <v>250</v>
      </c>
      <c r="J3923">
        <v>0</v>
      </c>
      <c r="K3923" s="11">
        <f t="shared" si="3002"/>
        <v>8</v>
      </c>
      <c r="L3923">
        <v>0</v>
      </c>
      <c r="M3923">
        <v>0</v>
      </c>
      <c r="N3923" s="7">
        <v>0</v>
      </c>
      <c r="O3923" s="7" t="str">
        <f t="shared" ref="O3923:Q3923" si="3020">O3823</f>
        <v>1-1,2-21</v>
      </c>
      <c r="P3923" s="5" t="str">
        <f t="shared" si="3004"/>
        <v>1-8660</v>
      </c>
      <c r="Q3923" s="7">
        <f t="shared" si="3020"/>
        <v>0</v>
      </c>
      <c r="R3923" s="5">
        <f t="shared" si="3005"/>
        <v>2870</v>
      </c>
      <c r="S3923" s="5">
        <v>15</v>
      </c>
      <c r="T3923" s="5">
        <v>0</v>
      </c>
      <c r="U3923">
        <f>[2]升级消耗!$P23</f>
        <v>8660</v>
      </c>
      <c r="V3923">
        <f t="shared" si="2979"/>
        <v>1.85</v>
      </c>
      <c r="AA3923" s="5">
        <f t="shared" si="3006"/>
        <v>250</v>
      </c>
    </row>
    <row r="3924" spans="1:27">
      <c r="A3924" s="5">
        <f t="shared" si="2998"/>
        <v>1014021</v>
      </c>
      <c r="B3924" s="5">
        <f t="shared" si="2976"/>
        <v>1014</v>
      </c>
      <c r="C3924" s="5">
        <f>VLOOKUP(B3924,[1]role!$A:$J,10,1)</f>
        <v>58</v>
      </c>
      <c r="D3924" s="5">
        <f t="shared" si="2977"/>
        <v>21</v>
      </c>
      <c r="E3924" s="10" t="s">
        <v>242</v>
      </c>
      <c r="F3924" s="5">
        <f>[2]攻击!$R26</f>
        <v>3016</v>
      </c>
      <c r="G3924" s="5">
        <f t="shared" si="3000"/>
        <v>166</v>
      </c>
      <c r="H3924" s="5">
        <v>0</v>
      </c>
      <c r="I3924" s="6">
        <f t="shared" si="3001"/>
        <v>260</v>
      </c>
      <c r="J3924">
        <v>0</v>
      </c>
      <c r="K3924" s="11">
        <f t="shared" si="3002"/>
        <v>8</v>
      </c>
      <c r="L3924">
        <v>0</v>
      </c>
      <c r="M3924">
        <v>0</v>
      </c>
      <c r="N3924" s="7">
        <v>0</v>
      </c>
      <c r="O3924" s="7" t="str">
        <f t="shared" ref="O3924:Q3924" si="3021">O3824</f>
        <v>1-1,2-22</v>
      </c>
      <c r="P3924" s="5" t="str">
        <f t="shared" si="3004"/>
        <v>1-9601</v>
      </c>
      <c r="Q3924" s="7">
        <f t="shared" si="3021"/>
        <v>0</v>
      </c>
      <c r="R3924" s="5">
        <f t="shared" si="3005"/>
        <v>3016</v>
      </c>
      <c r="S3924" s="5">
        <v>15</v>
      </c>
      <c r="T3924" s="5">
        <v>0</v>
      </c>
      <c r="U3924">
        <f>[2]升级消耗!$P24</f>
        <v>9601</v>
      </c>
      <c r="V3924">
        <f t="shared" si="2979"/>
        <v>1.85</v>
      </c>
      <c r="AA3924" s="5">
        <f t="shared" si="3006"/>
        <v>260</v>
      </c>
    </row>
    <row r="3925" spans="1:27">
      <c r="A3925" s="5">
        <f t="shared" si="2998"/>
        <v>1014022</v>
      </c>
      <c r="B3925" s="5">
        <f t="shared" si="2976"/>
        <v>1014</v>
      </c>
      <c r="C3925" s="5">
        <f>VLOOKUP(B3925,[1]role!$A:$J,10,1)</f>
        <v>58</v>
      </c>
      <c r="D3925" s="5">
        <f t="shared" si="2977"/>
        <v>22</v>
      </c>
      <c r="E3925" s="10" t="s">
        <v>242</v>
      </c>
      <c r="F3925" s="5">
        <f>[2]攻击!$R27</f>
        <v>3172</v>
      </c>
      <c r="G3925" s="5">
        <f t="shared" si="3000"/>
        <v>171</v>
      </c>
      <c r="H3925" s="5">
        <v>0</v>
      </c>
      <c r="I3925" s="6">
        <f t="shared" si="3001"/>
        <v>270</v>
      </c>
      <c r="J3925">
        <v>0</v>
      </c>
      <c r="K3925" s="11">
        <f t="shared" si="3002"/>
        <v>8</v>
      </c>
      <c r="L3925">
        <v>0</v>
      </c>
      <c r="M3925">
        <v>0</v>
      </c>
      <c r="N3925" s="7">
        <v>0</v>
      </c>
      <c r="O3925" s="7" t="str">
        <f t="shared" ref="O3925:Q3925" si="3022">O3825</f>
        <v>1-1,2-23</v>
      </c>
      <c r="P3925" s="5" t="str">
        <f t="shared" si="3004"/>
        <v>1-10024</v>
      </c>
      <c r="Q3925" s="7">
        <f t="shared" si="3022"/>
        <v>0</v>
      </c>
      <c r="R3925" s="5">
        <f t="shared" si="3005"/>
        <v>3172</v>
      </c>
      <c r="S3925" s="5">
        <v>15</v>
      </c>
      <c r="T3925" s="5">
        <v>0</v>
      </c>
      <c r="U3925">
        <f>[2]升级消耗!$P25</f>
        <v>10024</v>
      </c>
      <c r="V3925">
        <f t="shared" si="2979"/>
        <v>1.85</v>
      </c>
      <c r="AA3925" s="5">
        <f t="shared" si="3006"/>
        <v>270</v>
      </c>
    </row>
    <row r="3926" spans="1:27">
      <c r="A3926" s="5">
        <f t="shared" si="2998"/>
        <v>1014023</v>
      </c>
      <c r="B3926" s="5">
        <f t="shared" si="2976"/>
        <v>1014</v>
      </c>
      <c r="C3926" s="5">
        <f>VLOOKUP(B3926,[1]role!$A:$J,10,1)</f>
        <v>58</v>
      </c>
      <c r="D3926" s="5">
        <f t="shared" si="2977"/>
        <v>23</v>
      </c>
      <c r="E3926" s="10" t="s">
        <v>242</v>
      </c>
      <c r="F3926" s="5">
        <f>[2]攻击!$R28</f>
        <v>3328</v>
      </c>
      <c r="G3926" s="5">
        <f t="shared" si="3000"/>
        <v>177</v>
      </c>
      <c r="H3926" s="5">
        <v>0</v>
      </c>
      <c r="I3926" s="6">
        <f t="shared" si="3001"/>
        <v>280</v>
      </c>
      <c r="J3926">
        <v>0</v>
      </c>
      <c r="K3926" s="11">
        <f t="shared" si="3002"/>
        <v>8</v>
      </c>
      <c r="L3926">
        <v>0</v>
      </c>
      <c r="M3926">
        <v>0</v>
      </c>
      <c r="N3926" s="7">
        <v>0</v>
      </c>
      <c r="O3926" s="7" t="str">
        <f t="shared" ref="O3926:Q3926" si="3023">O3826</f>
        <v>1-1,2-24</v>
      </c>
      <c r="P3926" s="5" t="str">
        <f t="shared" si="3004"/>
        <v>1-10479</v>
      </c>
      <c r="Q3926" s="7">
        <f t="shared" si="3023"/>
        <v>0</v>
      </c>
      <c r="R3926" s="5">
        <f t="shared" si="3005"/>
        <v>3328</v>
      </c>
      <c r="S3926" s="5">
        <v>15</v>
      </c>
      <c r="T3926" s="5">
        <v>0</v>
      </c>
      <c r="U3926">
        <f>[2]升级消耗!$P26</f>
        <v>10479</v>
      </c>
      <c r="V3926">
        <f t="shared" si="2979"/>
        <v>1.85</v>
      </c>
      <c r="AA3926" s="5">
        <f t="shared" si="3006"/>
        <v>280</v>
      </c>
    </row>
    <row r="3927" spans="1:27">
      <c r="A3927" s="5">
        <f t="shared" si="2998"/>
        <v>1014024</v>
      </c>
      <c r="B3927" s="5">
        <f t="shared" si="2976"/>
        <v>1014</v>
      </c>
      <c r="C3927" s="5">
        <f>VLOOKUP(B3927,[1]role!$A:$J,10,1)</f>
        <v>58</v>
      </c>
      <c r="D3927" s="5">
        <f t="shared" si="2977"/>
        <v>24</v>
      </c>
      <c r="E3927" s="10" t="s">
        <v>242</v>
      </c>
      <c r="F3927" s="5">
        <f>[2]攻击!$R29</f>
        <v>3494</v>
      </c>
      <c r="G3927" s="5">
        <f t="shared" si="3000"/>
        <v>182</v>
      </c>
      <c r="H3927" s="5">
        <v>0</v>
      </c>
      <c r="I3927" s="6">
        <f t="shared" si="3001"/>
        <v>290</v>
      </c>
      <c r="J3927">
        <v>0</v>
      </c>
      <c r="K3927" s="11">
        <f t="shared" si="3002"/>
        <v>8</v>
      </c>
      <c r="L3927">
        <v>0</v>
      </c>
      <c r="M3927">
        <v>0</v>
      </c>
      <c r="N3927" s="7">
        <v>0</v>
      </c>
      <c r="O3927" s="7" t="str">
        <f t="shared" ref="O3927:Q3927" si="3024">O3827</f>
        <v>1-1,2-25</v>
      </c>
      <c r="P3927" s="5" t="str">
        <f t="shared" si="3004"/>
        <v>1-10966</v>
      </c>
      <c r="Q3927" s="7">
        <f t="shared" si="3024"/>
        <v>0</v>
      </c>
      <c r="R3927" s="5">
        <f t="shared" si="3005"/>
        <v>3494</v>
      </c>
      <c r="S3927" s="5">
        <v>15</v>
      </c>
      <c r="T3927" s="5">
        <v>0</v>
      </c>
      <c r="U3927">
        <f>[2]升级消耗!$P27</f>
        <v>10966</v>
      </c>
      <c r="V3927">
        <f t="shared" si="2979"/>
        <v>1.85</v>
      </c>
      <c r="AA3927" s="5">
        <f t="shared" si="3006"/>
        <v>290</v>
      </c>
    </row>
    <row r="3928" spans="1:27">
      <c r="A3928" s="5">
        <f t="shared" si="2998"/>
        <v>1014025</v>
      </c>
      <c r="B3928" s="5">
        <f t="shared" si="2976"/>
        <v>1014</v>
      </c>
      <c r="C3928" s="5">
        <f>VLOOKUP(B3928,[1]role!$A:$J,10,1)</f>
        <v>58</v>
      </c>
      <c r="D3928" s="5">
        <f t="shared" si="2977"/>
        <v>25</v>
      </c>
      <c r="E3928" s="10" t="s">
        <v>242</v>
      </c>
      <c r="F3928" s="5">
        <f>[2]攻击!$R30</f>
        <v>3660</v>
      </c>
      <c r="G3928" s="5">
        <f t="shared" si="3000"/>
        <v>188</v>
      </c>
      <c r="H3928" s="5">
        <v>0</v>
      </c>
      <c r="I3928" s="6">
        <f t="shared" si="3001"/>
        <v>300</v>
      </c>
      <c r="J3928">
        <v>0</v>
      </c>
      <c r="K3928" s="11">
        <f t="shared" si="3002"/>
        <v>8</v>
      </c>
      <c r="L3928">
        <v>0</v>
      </c>
      <c r="M3928">
        <v>0</v>
      </c>
      <c r="N3928" s="7">
        <v>0</v>
      </c>
      <c r="O3928" s="7" t="str">
        <f t="shared" ref="O3928:Q3928" si="3025">O3828</f>
        <v>1-1,2-26</v>
      </c>
      <c r="P3928" s="5" t="str">
        <f t="shared" si="3004"/>
        <v>1-11410</v>
      </c>
      <c r="Q3928" s="7">
        <f t="shared" si="3025"/>
        <v>0</v>
      </c>
      <c r="R3928" s="5">
        <f t="shared" si="3005"/>
        <v>3660</v>
      </c>
      <c r="S3928" s="5">
        <v>15</v>
      </c>
      <c r="T3928" s="5">
        <v>0</v>
      </c>
      <c r="U3928">
        <f>[2]升级消耗!$P28</f>
        <v>11410</v>
      </c>
      <c r="V3928">
        <f t="shared" si="2979"/>
        <v>1.85</v>
      </c>
      <c r="AA3928" s="5">
        <f t="shared" si="3006"/>
        <v>300</v>
      </c>
    </row>
    <row r="3929" spans="1:27">
      <c r="A3929" s="5">
        <f t="shared" si="2998"/>
        <v>1014026</v>
      </c>
      <c r="B3929" s="5">
        <f t="shared" si="2976"/>
        <v>1014</v>
      </c>
      <c r="C3929" s="5">
        <f>VLOOKUP(B3929,[1]role!$A:$J,10,1)</f>
        <v>58</v>
      </c>
      <c r="D3929" s="5">
        <f t="shared" si="2977"/>
        <v>26</v>
      </c>
      <c r="E3929" s="10" t="s">
        <v>242</v>
      </c>
      <c r="F3929" s="5">
        <f>[2]攻击!$R31</f>
        <v>3910</v>
      </c>
      <c r="G3929" s="5">
        <f t="shared" si="3000"/>
        <v>193</v>
      </c>
      <c r="H3929" s="5">
        <v>0</v>
      </c>
      <c r="I3929" s="6">
        <f t="shared" si="3001"/>
        <v>310</v>
      </c>
      <c r="J3929">
        <v>0</v>
      </c>
      <c r="K3929" s="11">
        <f t="shared" si="3002"/>
        <v>8</v>
      </c>
      <c r="L3929">
        <v>0</v>
      </c>
      <c r="M3929">
        <v>0</v>
      </c>
      <c r="N3929" s="7">
        <v>0</v>
      </c>
      <c r="O3929" s="7" t="str">
        <f t="shared" ref="O3929:Q3929" si="3026">O3829</f>
        <v>1-1,2-27</v>
      </c>
      <c r="P3929" s="5" t="str">
        <f t="shared" si="3004"/>
        <v>1-12850</v>
      </c>
      <c r="Q3929" s="7">
        <f t="shared" si="3026"/>
        <v>0</v>
      </c>
      <c r="R3929" s="5">
        <f t="shared" si="3005"/>
        <v>3910</v>
      </c>
      <c r="S3929" s="5">
        <v>15</v>
      </c>
      <c r="T3929" s="5">
        <v>0</v>
      </c>
      <c r="U3929">
        <f>[2]升级消耗!$P29</f>
        <v>12850</v>
      </c>
      <c r="V3929">
        <f t="shared" si="2979"/>
        <v>1.85</v>
      </c>
      <c r="AA3929" s="5">
        <f t="shared" si="3006"/>
        <v>310</v>
      </c>
    </row>
    <row r="3930" spans="1:27">
      <c r="A3930" s="5">
        <f t="shared" si="2998"/>
        <v>1014027</v>
      </c>
      <c r="B3930" s="5">
        <f t="shared" si="2976"/>
        <v>1014</v>
      </c>
      <c r="C3930" s="5">
        <f>VLOOKUP(B3930,[1]role!$A:$J,10,1)</f>
        <v>58</v>
      </c>
      <c r="D3930" s="5">
        <f t="shared" si="2977"/>
        <v>27</v>
      </c>
      <c r="E3930" s="10" t="s">
        <v>242</v>
      </c>
      <c r="F3930" s="5">
        <f>[2]攻击!$R32</f>
        <v>4160</v>
      </c>
      <c r="G3930" s="5">
        <f t="shared" si="3000"/>
        <v>198</v>
      </c>
      <c r="H3930" s="5">
        <v>0</v>
      </c>
      <c r="I3930" s="6">
        <f t="shared" si="3001"/>
        <v>320</v>
      </c>
      <c r="J3930">
        <v>0</v>
      </c>
      <c r="K3930" s="11">
        <f t="shared" si="3002"/>
        <v>8</v>
      </c>
      <c r="L3930">
        <v>0</v>
      </c>
      <c r="M3930">
        <v>0</v>
      </c>
      <c r="N3930" s="7">
        <v>0</v>
      </c>
      <c r="O3930" s="7" t="str">
        <f t="shared" ref="O3930:Q3930" si="3027">O3830</f>
        <v>1-1,2-28</v>
      </c>
      <c r="P3930" s="5" t="str">
        <f t="shared" si="3004"/>
        <v>1-13624</v>
      </c>
      <c r="Q3930" s="7">
        <f t="shared" si="3027"/>
        <v>0</v>
      </c>
      <c r="R3930" s="5">
        <f t="shared" si="3005"/>
        <v>4160</v>
      </c>
      <c r="S3930" s="5">
        <v>15</v>
      </c>
      <c r="T3930" s="5">
        <v>0</v>
      </c>
      <c r="U3930">
        <f>[2]升级消耗!$P30</f>
        <v>13624</v>
      </c>
      <c r="V3930">
        <f t="shared" si="2979"/>
        <v>1.85</v>
      </c>
      <c r="AA3930" s="5">
        <f t="shared" si="3006"/>
        <v>320</v>
      </c>
    </row>
    <row r="3931" spans="1:27">
      <c r="A3931" s="5">
        <f t="shared" si="2998"/>
        <v>1014028</v>
      </c>
      <c r="B3931" s="5">
        <f t="shared" si="2976"/>
        <v>1014</v>
      </c>
      <c r="C3931" s="5">
        <f>VLOOKUP(B3931,[1]role!$A:$J,10,1)</f>
        <v>58</v>
      </c>
      <c r="D3931" s="5">
        <f t="shared" si="2977"/>
        <v>28</v>
      </c>
      <c r="E3931" s="10" t="s">
        <v>242</v>
      </c>
      <c r="F3931" s="5">
        <f>[2]攻击!$R33</f>
        <v>4420</v>
      </c>
      <c r="G3931" s="5">
        <f t="shared" si="3000"/>
        <v>204</v>
      </c>
      <c r="H3931" s="5">
        <v>0</v>
      </c>
      <c r="I3931" s="6">
        <f t="shared" si="3001"/>
        <v>330</v>
      </c>
      <c r="J3931">
        <v>0</v>
      </c>
      <c r="K3931" s="11">
        <f t="shared" si="3002"/>
        <v>8</v>
      </c>
      <c r="L3931">
        <v>0</v>
      </c>
      <c r="M3931">
        <v>0</v>
      </c>
      <c r="N3931" s="7">
        <v>0</v>
      </c>
      <c r="O3931" s="7" t="str">
        <f t="shared" ref="O3931:Q3931" si="3028">O3831</f>
        <v>1-1,2-29</v>
      </c>
      <c r="P3931" s="5" t="str">
        <f t="shared" si="3004"/>
        <v>1-14385</v>
      </c>
      <c r="Q3931" s="7">
        <f t="shared" si="3028"/>
        <v>0</v>
      </c>
      <c r="R3931" s="5">
        <f t="shared" si="3005"/>
        <v>4420</v>
      </c>
      <c r="S3931" s="5">
        <v>15</v>
      </c>
      <c r="T3931" s="5">
        <v>0</v>
      </c>
      <c r="U3931">
        <f>[2]升级消耗!$P31</f>
        <v>14385</v>
      </c>
      <c r="V3931">
        <f t="shared" si="2979"/>
        <v>1.85</v>
      </c>
      <c r="AA3931" s="5">
        <f t="shared" si="3006"/>
        <v>330</v>
      </c>
    </row>
    <row r="3932" spans="1:27">
      <c r="A3932" s="5">
        <f t="shared" si="2998"/>
        <v>1014029</v>
      </c>
      <c r="B3932" s="5">
        <f t="shared" si="2976"/>
        <v>1014</v>
      </c>
      <c r="C3932" s="5">
        <f>VLOOKUP(B3932,[1]role!$A:$J,10,1)</f>
        <v>58</v>
      </c>
      <c r="D3932" s="5">
        <f t="shared" si="2977"/>
        <v>29</v>
      </c>
      <c r="E3932" s="10" t="s">
        <v>242</v>
      </c>
      <c r="F3932" s="5">
        <f>[2]攻击!$R34</f>
        <v>4680</v>
      </c>
      <c r="G3932" s="5">
        <f t="shared" si="3000"/>
        <v>209</v>
      </c>
      <c r="H3932" s="5">
        <v>0</v>
      </c>
      <c r="I3932" s="6">
        <f t="shared" si="3001"/>
        <v>340</v>
      </c>
      <c r="J3932">
        <v>0</v>
      </c>
      <c r="K3932" s="11">
        <f t="shared" si="3002"/>
        <v>8</v>
      </c>
      <c r="L3932">
        <v>0</v>
      </c>
      <c r="M3932">
        <v>0</v>
      </c>
      <c r="N3932" s="7">
        <v>0</v>
      </c>
      <c r="O3932" s="7" t="str">
        <f t="shared" ref="O3932:Q3932" si="3029">O3832</f>
        <v>1-1,2-30</v>
      </c>
      <c r="P3932" s="5" t="str">
        <f t="shared" si="3004"/>
        <v>1-15140</v>
      </c>
      <c r="Q3932" s="7">
        <f t="shared" si="3029"/>
        <v>0</v>
      </c>
      <c r="R3932" s="5">
        <f t="shared" si="3005"/>
        <v>4680</v>
      </c>
      <c r="S3932" s="5">
        <v>15</v>
      </c>
      <c r="T3932" s="5">
        <v>0</v>
      </c>
      <c r="U3932">
        <f>[2]升级消耗!$P32</f>
        <v>15140</v>
      </c>
      <c r="V3932">
        <f t="shared" si="2979"/>
        <v>1.85</v>
      </c>
      <c r="AA3932" s="5">
        <f t="shared" si="3006"/>
        <v>340</v>
      </c>
    </row>
    <row r="3933" spans="1:27">
      <c r="A3933" s="5">
        <f t="shared" si="2998"/>
        <v>1014030</v>
      </c>
      <c r="B3933" s="5">
        <f t="shared" si="2976"/>
        <v>1014</v>
      </c>
      <c r="C3933" s="5">
        <f>VLOOKUP(B3933,[1]role!$A:$J,10,1)</f>
        <v>58</v>
      </c>
      <c r="D3933" s="5">
        <f t="shared" si="2977"/>
        <v>30</v>
      </c>
      <c r="E3933" s="10" t="s">
        <v>242</v>
      </c>
      <c r="F3933" s="5">
        <f>[2]攻击!$R35</f>
        <v>4950</v>
      </c>
      <c r="G3933" s="5">
        <f t="shared" si="3000"/>
        <v>215</v>
      </c>
      <c r="H3933" s="5">
        <v>0</v>
      </c>
      <c r="I3933" s="6">
        <f t="shared" si="3001"/>
        <v>350</v>
      </c>
      <c r="J3933">
        <v>0</v>
      </c>
      <c r="K3933" s="11">
        <f t="shared" si="3002"/>
        <v>8</v>
      </c>
      <c r="L3933">
        <v>0</v>
      </c>
      <c r="M3933">
        <v>0</v>
      </c>
      <c r="N3933" s="7">
        <v>0</v>
      </c>
      <c r="O3933" s="7" t="str">
        <f t="shared" ref="O3933:Q3933" si="3030">O3833</f>
        <v>1-1,2-31</v>
      </c>
      <c r="P3933" s="5" t="str">
        <f t="shared" si="3004"/>
        <v>1-15925</v>
      </c>
      <c r="Q3933" s="7">
        <f t="shared" si="3030"/>
        <v>0</v>
      </c>
      <c r="R3933" s="5">
        <f t="shared" si="3005"/>
        <v>4950</v>
      </c>
      <c r="S3933" s="5">
        <v>15</v>
      </c>
      <c r="T3933" s="5">
        <v>0</v>
      </c>
      <c r="U3933">
        <f>[2]升级消耗!$P33</f>
        <v>15925</v>
      </c>
      <c r="V3933">
        <f t="shared" si="2979"/>
        <v>1.85</v>
      </c>
      <c r="AA3933" s="5">
        <f t="shared" si="3006"/>
        <v>350</v>
      </c>
    </row>
    <row r="3934" spans="1:27">
      <c r="A3934" s="5">
        <f t="shared" si="2998"/>
        <v>1014031</v>
      </c>
      <c r="B3934" s="5">
        <f t="shared" si="2976"/>
        <v>1014</v>
      </c>
      <c r="C3934" s="5">
        <f>VLOOKUP(B3934,[1]role!$A:$J,10,1)</f>
        <v>58</v>
      </c>
      <c r="D3934" s="5">
        <f t="shared" si="2977"/>
        <v>31</v>
      </c>
      <c r="E3934" s="10" t="s">
        <v>242</v>
      </c>
      <c r="F3934" s="5">
        <f>[2]攻击!$R36</f>
        <v>5220</v>
      </c>
      <c r="G3934" s="5">
        <f t="shared" si="3000"/>
        <v>220</v>
      </c>
      <c r="H3934" s="5">
        <v>0</v>
      </c>
      <c r="I3934" s="6">
        <f t="shared" si="3001"/>
        <v>360</v>
      </c>
      <c r="J3934">
        <v>0</v>
      </c>
      <c r="K3934" s="11">
        <f t="shared" si="3002"/>
        <v>8</v>
      </c>
      <c r="L3934">
        <v>0</v>
      </c>
      <c r="M3934">
        <v>0</v>
      </c>
      <c r="N3934" s="7">
        <v>0</v>
      </c>
      <c r="O3934" s="7" t="str">
        <f t="shared" ref="O3934:Q3934" si="3031">O3834</f>
        <v>1-1,2-32</v>
      </c>
      <c r="P3934" s="5" t="str">
        <f t="shared" si="3004"/>
        <v>1-17632</v>
      </c>
      <c r="Q3934" s="7">
        <f t="shared" si="3031"/>
        <v>0</v>
      </c>
      <c r="R3934" s="5">
        <f t="shared" si="3005"/>
        <v>5220</v>
      </c>
      <c r="S3934" s="5">
        <v>15</v>
      </c>
      <c r="T3934" s="5">
        <v>0</v>
      </c>
      <c r="U3934">
        <f>[2]升级消耗!$P34</f>
        <v>17632</v>
      </c>
      <c r="V3934">
        <f t="shared" si="2979"/>
        <v>1.85</v>
      </c>
      <c r="AA3934" s="5">
        <f t="shared" si="3006"/>
        <v>360</v>
      </c>
    </row>
    <row r="3935" spans="1:27">
      <c r="A3935" s="5">
        <f t="shared" si="2998"/>
        <v>1014032</v>
      </c>
      <c r="B3935" s="5">
        <f t="shared" si="2976"/>
        <v>1014</v>
      </c>
      <c r="C3935" s="5">
        <f>VLOOKUP(B3935,[1]role!$A:$J,10,1)</f>
        <v>58</v>
      </c>
      <c r="D3935" s="5">
        <f t="shared" si="2977"/>
        <v>32</v>
      </c>
      <c r="E3935" s="10" t="s">
        <v>242</v>
      </c>
      <c r="F3935" s="5">
        <f>[2]攻击!$R37</f>
        <v>5501</v>
      </c>
      <c r="G3935" s="5">
        <f t="shared" si="3000"/>
        <v>226</v>
      </c>
      <c r="H3935" s="5">
        <v>0</v>
      </c>
      <c r="I3935" s="6">
        <f t="shared" si="3001"/>
        <v>370</v>
      </c>
      <c r="J3935">
        <v>0</v>
      </c>
      <c r="K3935" s="11">
        <f t="shared" si="3002"/>
        <v>8</v>
      </c>
      <c r="L3935">
        <v>0</v>
      </c>
      <c r="M3935">
        <v>0</v>
      </c>
      <c r="N3935" s="7">
        <v>0</v>
      </c>
      <c r="O3935" s="7" t="str">
        <f t="shared" ref="O3935:Q3935" si="3032">O3835</f>
        <v>1-1,2-33</v>
      </c>
      <c r="P3935" s="5" t="str">
        <f t="shared" si="3004"/>
        <v>1-18465</v>
      </c>
      <c r="Q3935" s="7">
        <f t="shared" si="3032"/>
        <v>0</v>
      </c>
      <c r="R3935" s="5">
        <f t="shared" si="3005"/>
        <v>5501</v>
      </c>
      <c r="S3935" s="5">
        <v>15</v>
      </c>
      <c r="T3935" s="5">
        <v>0</v>
      </c>
      <c r="U3935">
        <f>[2]升级消耗!$P35</f>
        <v>18465</v>
      </c>
      <c r="V3935">
        <f t="shared" si="2979"/>
        <v>1.85</v>
      </c>
      <c r="AA3935" s="5">
        <f t="shared" si="3006"/>
        <v>370</v>
      </c>
    </row>
    <row r="3936" spans="1:27">
      <c r="A3936" s="5">
        <f t="shared" si="2998"/>
        <v>1014033</v>
      </c>
      <c r="B3936" s="5">
        <f t="shared" si="2976"/>
        <v>1014</v>
      </c>
      <c r="C3936" s="5">
        <f>VLOOKUP(B3936,[1]role!$A:$J,10,1)</f>
        <v>58</v>
      </c>
      <c r="D3936" s="5">
        <f t="shared" si="2977"/>
        <v>33</v>
      </c>
      <c r="E3936" s="10" t="s">
        <v>242</v>
      </c>
      <c r="F3936" s="5">
        <f>[2]攻击!$R38</f>
        <v>5782</v>
      </c>
      <c r="G3936" s="5">
        <f t="shared" si="3000"/>
        <v>231</v>
      </c>
      <c r="H3936" s="5">
        <v>0</v>
      </c>
      <c r="I3936" s="6">
        <f t="shared" si="3001"/>
        <v>380</v>
      </c>
      <c r="J3936">
        <v>0</v>
      </c>
      <c r="K3936" s="11">
        <f t="shared" si="3002"/>
        <v>8</v>
      </c>
      <c r="L3936">
        <v>0</v>
      </c>
      <c r="M3936">
        <v>0</v>
      </c>
      <c r="N3936" s="7">
        <v>0</v>
      </c>
      <c r="O3936" s="7" t="str">
        <f t="shared" ref="O3936:Q3936" si="3033">O3836</f>
        <v>1-1,2-34</v>
      </c>
      <c r="P3936" s="5" t="str">
        <f t="shared" si="3004"/>
        <v>1-19324</v>
      </c>
      <c r="Q3936" s="7">
        <f t="shared" si="3033"/>
        <v>0</v>
      </c>
      <c r="R3936" s="5">
        <f t="shared" si="3005"/>
        <v>5782</v>
      </c>
      <c r="S3936" s="5">
        <v>15</v>
      </c>
      <c r="T3936" s="5">
        <v>0</v>
      </c>
      <c r="U3936">
        <f>[2]升级消耗!$P36</f>
        <v>19324</v>
      </c>
      <c r="V3936">
        <f t="shared" si="2979"/>
        <v>1.85</v>
      </c>
      <c r="AA3936" s="5">
        <f t="shared" si="3006"/>
        <v>380</v>
      </c>
    </row>
    <row r="3937" spans="1:27">
      <c r="A3937" s="5">
        <f t="shared" si="2998"/>
        <v>1014034</v>
      </c>
      <c r="B3937" s="5">
        <f t="shared" si="2976"/>
        <v>1014</v>
      </c>
      <c r="C3937" s="5">
        <f>VLOOKUP(B3937,[1]role!$A:$J,10,1)</f>
        <v>58</v>
      </c>
      <c r="D3937" s="5">
        <f t="shared" si="2977"/>
        <v>34</v>
      </c>
      <c r="E3937" s="10" t="s">
        <v>242</v>
      </c>
      <c r="F3937" s="5">
        <f>[2]攻击!$R39</f>
        <v>6073</v>
      </c>
      <c r="G3937" s="5">
        <f t="shared" si="3000"/>
        <v>236</v>
      </c>
      <c r="H3937" s="5">
        <v>0</v>
      </c>
      <c r="I3937" s="6">
        <f t="shared" si="3001"/>
        <v>390</v>
      </c>
      <c r="J3937">
        <v>0</v>
      </c>
      <c r="K3937" s="11">
        <f t="shared" si="3002"/>
        <v>8</v>
      </c>
      <c r="L3937">
        <v>0</v>
      </c>
      <c r="M3937">
        <v>0</v>
      </c>
      <c r="N3937" s="7">
        <v>0</v>
      </c>
      <c r="O3937" s="7" t="str">
        <f t="shared" ref="O3937:Q3937" si="3034">O3837</f>
        <v>1-1,2-35</v>
      </c>
      <c r="P3937" s="5" t="str">
        <f t="shared" si="3004"/>
        <v>1-20209</v>
      </c>
      <c r="Q3937" s="7">
        <f t="shared" si="3034"/>
        <v>0</v>
      </c>
      <c r="R3937" s="5">
        <f t="shared" si="3005"/>
        <v>6073</v>
      </c>
      <c r="S3937" s="5">
        <v>15</v>
      </c>
      <c r="T3937" s="5">
        <v>0</v>
      </c>
      <c r="U3937">
        <f>[2]升级消耗!$P37</f>
        <v>20209</v>
      </c>
      <c r="V3937">
        <f t="shared" si="2979"/>
        <v>1.85</v>
      </c>
      <c r="AA3937" s="5">
        <f t="shared" si="3006"/>
        <v>390</v>
      </c>
    </row>
    <row r="3938" spans="1:27">
      <c r="A3938" s="5">
        <f t="shared" si="2998"/>
        <v>1014035</v>
      </c>
      <c r="B3938" s="5">
        <f t="shared" si="2976"/>
        <v>1014</v>
      </c>
      <c r="C3938" s="5">
        <f>VLOOKUP(B3938,[1]role!$A:$J,10,1)</f>
        <v>58</v>
      </c>
      <c r="D3938" s="5">
        <f t="shared" si="2977"/>
        <v>35</v>
      </c>
      <c r="E3938" s="10" t="s">
        <v>242</v>
      </c>
      <c r="F3938" s="5">
        <f>[2]攻击!$R40</f>
        <v>6364</v>
      </c>
      <c r="G3938" s="5">
        <f t="shared" si="3000"/>
        <v>242</v>
      </c>
      <c r="H3938" s="5">
        <v>0</v>
      </c>
      <c r="I3938" s="6">
        <f t="shared" si="3001"/>
        <v>400</v>
      </c>
      <c r="J3938">
        <v>0</v>
      </c>
      <c r="K3938" s="11">
        <f t="shared" si="3002"/>
        <v>8</v>
      </c>
      <c r="L3938">
        <v>0</v>
      </c>
      <c r="M3938">
        <v>0</v>
      </c>
      <c r="N3938" s="7">
        <v>0</v>
      </c>
      <c r="O3938" s="7" t="str">
        <f t="shared" ref="O3938:Q3938" si="3035">O3838</f>
        <v>1-1,2-36</v>
      </c>
      <c r="P3938" s="5" t="str">
        <f t="shared" si="3004"/>
        <v>1-21011</v>
      </c>
      <c r="Q3938" s="7">
        <f t="shared" si="3035"/>
        <v>0</v>
      </c>
      <c r="R3938" s="5">
        <f t="shared" si="3005"/>
        <v>6364</v>
      </c>
      <c r="S3938" s="5">
        <v>15</v>
      </c>
      <c r="T3938" s="5">
        <v>0</v>
      </c>
      <c r="U3938">
        <f>[2]升级消耗!$P38</f>
        <v>21011</v>
      </c>
      <c r="V3938">
        <f t="shared" si="2979"/>
        <v>1.85</v>
      </c>
      <c r="AA3938" s="5">
        <f t="shared" si="3006"/>
        <v>400</v>
      </c>
    </row>
    <row r="3939" spans="1:27">
      <c r="A3939" s="5">
        <f t="shared" si="2998"/>
        <v>1014036</v>
      </c>
      <c r="B3939" s="5">
        <f t="shared" si="2976"/>
        <v>1014</v>
      </c>
      <c r="C3939" s="5">
        <f>VLOOKUP(B3939,[1]role!$A:$J,10,1)</f>
        <v>58</v>
      </c>
      <c r="D3939" s="5">
        <f t="shared" si="2977"/>
        <v>36</v>
      </c>
      <c r="E3939" s="10" t="s">
        <v>242</v>
      </c>
      <c r="F3939" s="5">
        <f>[2]攻击!$R41</f>
        <v>6666</v>
      </c>
      <c r="G3939" s="5">
        <f t="shared" si="3000"/>
        <v>247</v>
      </c>
      <c r="H3939" s="5">
        <v>0</v>
      </c>
      <c r="I3939" s="6">
        <f t="shared" si="3001"/>
        <v>410</v>
      </c>
      <c r="J3939">
        <v>0</v>
      </c>
      <c r="K3939" s="11">
        <f t="shared" si="3002"/>
        <v>8</v>
      </c>
      <c r="L3939">
        <v>0</v>
      </c>
      <c r="M3939">
        <v>0</v>
      </c>
      <c r="N3939" s="7">
        <v>0</v>
      </c>
      <c r="O3939" s="7" t="str">
        <f t="shared" ref="O3939:Q3939" si="3036">O3839</f>
        <v>1-1,2-37</v>
      </c>
      <c r="P3939" s="5" t="str">
        <f t="shared" si="3004"/>
        <v>1-23076</v>
      </c>
      <c r="Q3939" s="7">
        <f t="shared" si="3036"/>
        <v>0</v>
      </c>
      <c r="R3939" s="5">
        <f t="shared" si="3005"/>
        <v>6666</v>
      </c>
      <c r="S3939" s="5">
        <v>15</v>
      </c>
      <c r="T3939" s="5">
        <v>0</v>
      </c>
      <c r="U3939">
        <f>[2]升级消耗!$P39</f>
        <v>23076</v>
      </c>
      <c r="V3939">
        <f t="shared" si="2979"/>
        <v>1.85</v>
      </c>
      <c r="AA3939" s="5">
        <f t="shared" si="3006"/>
        <v>410</v>
      </c>
    </row>
    <row r="3940" spans="1:27">
      <c r="A3940" s="5">
        <f t="shared" si="2998"/>
        <v>1014037</v>
      </c>
      <c r="B3940" s="5">
        <f t="shared" si="2976"/>
        <v>1014</v>
      </c>
      <c r="C3940" s="5">
        <f>VLOOKUP(B3940,[1]role!$A:$J,10,1)</f>
        <v>58</v>
      </c>
      <c r="D3940" s="5">
        <f t="shared" si="2977"/>
        <v>37</v>
      </c>
      <c r="E3940" s="10" t="s">
        <v>242</v>
      </c>
      <c r="F3940" s="5">
        <f>[2]攻击!$R42</f>
        <v>6968</v>
      </c>
      <c r="G3940" s="5">
        <f t="shared" si="3000"/>
        <v>253</v>
      </c>
      <c r="H3940" s="5">
        <v>0</v>
      </c>
      <c r="I3940" s="6">
        <f t="shared" si="3001"/>
        <v>420</v>
      </c>
      <c r="J3940">
        <v>0</v>
      </c>
      <c r="K3940" s="11">
        <f t="shared" si="3002"/>
        <v>8</v>
      </c>
      <c r="L3940">
        <v>0</v>
      </c>
      <c r="M3940">
        <v>0</v>
      </c>
      <c r="N3940" s="7">
        <v>0</v>
      </c>
      <c r="O3940" s="7" t="str">
        <f t="shared" ref="O3940:Q3940" si="3037">O3840</f>
        <v>1-1,2-38</v>
      </c>
      <c r="P3940" s="5" t="str">
        <f t="shared" si="3004"/>
        <v>1-23992</v>
      </c>
      <c r="Q3940" s="7">
        <f t="shared" si="3037"/>
        <v>0</v>
      </c>
      <c r="R3940" s="5">
        <f t="shared" si="3005"/>
        <v>6968</v>
      </c>
      <c r="S3940" s="5">
        <v>15</v>
      </c>
      <c r="T3940" s="5">
        <v>0</v>
      </c>
      <c r="U3940">
        <f>[2]升级消耗!$P40</f>
        <v>23992</v>
      </c>
      <c r="V3940">
        <f t="shared" si="2979"/>
        <v>1.85</v>
      </c>
      <c r="AA3940" s="5">
        <f t="shared" si="3006"/>
        <v>420</v>
      </c>
    </row>
    <row r="3941" spans="1:27">
      <c r="A3941" s="5">
        <f t="shared" si="2998"/>
        <v>1014038</v>
      </c>
      <c r="B3941" s="5">
        <f t="shared" si="2976"/>
        <v>1014</v>
      </c>
      <c r="C3941" s="5">
        <f>VLOOKUP(B3941,[1]role!$A:$J,10,1)</f>
        <v>58</v>
      </c>
      <c r="D3941" s="5">
        <f t="shared" si="2977"/>
        <v>38</v>
      </c>
      <c r="E3941" s="10" t="s">
        <v>242</v>
      </c>
      <c r="F3941" s="5">
        <f>[2]攻击!$R43</f>
        <v>7280</v>
      </c>
      <c r="G3941" s="5">
        <f t="shared" si="3000"/>
        <v>258</v>
      </c>
      <c r="H3941" s="5">
        <v>0</v>
      </c>
      <c r="I3941" s="6">
        <f t="shared" si="3001"/>
        <v>430</v>
      </c>
      <c r="J3941">
        <v>0</v>
      </c>
      <c r="K3941" s="11">
        <f t="shared" si="3002"/>
        <v>8</v>
      </c>
      <c r="L3941">
        <v>0</v>
      </c>
      <c r="M3941">
        <v>0</v>
      </c>
      <c r="N3941" s="7">
        <v>0</v>
      </c>
      <c r="O3941" s="7" t="str">
        <f t="shared" ref="O3941:Q3941" si="3038">O3841</f>
        <v>1-1,2-39</v>
      </c>
      <c r="P3941" s="5" t="str">
        <f t="shared" si="3004"/>
        <v>1-24936</v>
      </c>
      <c r="Q3941" s="7">
        <f t="shared" si="3038"/>
        <v>0</v>
      </c>
      <c r="R3941" s="5">
        <f t="shared" si="3005"/>
        <v>7280</v>
      </c>
      <c r="S3941" s="5">
        <v>15</v>
      </c>
      <c r="T3941" s="5">
        <v>0</v>
      </c>
      <c r="U3941">
        <f>[2]升级消耗!$P41</f>
        <v>24936</v>
      </c>
      <c r="V3941">
        <f t="shared" si="2979"/>
        <v>1.85</v>
      </c>
      <c r="AA3941" s="5">
        <f t="shared" si="3006"/>
        <v>430</v>
      </c>
    </row>
    <row r="3942" spans="1:27">
      <c r="A3942" s="5">
        <f t="shared" si="2998"/>
        <v>1014039</v>
      </c>
      <c r="B3942" s="5">
        <f t="shared" si="2976"/>
        <v>1014</v>
      </c>
      <c r="C3942" s="5">
        <f>VLOOKUP(B3942,[1]role!$A:$J,10,1)</f>
        <v>58</v>
      </c>
      <c r="D3942" s="5">
        <f t="shared" si="2977"/>
        <v>39</v>
      </c>
      <c r="E3942" s="10" t="s">
        <v>242</v>
      </c>
      <c r="F3942" s="5">
        <f>[2]攻击!$R44</f>
        <v>7592</v>
      </c>
      <c r="G3942" s="5">
        <f t="shared" si="3000"/>
        <v>263</v>
      </c>
      <c r="H3942" s="5">
        <v>0</v>
      </c>
      <c r="I3942" s="6">
        <f t="shared" si="3001"/>
        <v>440</v>
      </c>
      <c r="J3942">
        <v>0</v>
      </c>
      <c r="K3942" s="11">
        <f t="shared" si="3002"/>
        <v>8</v>
      </c>
      <c r="L3942">
        <v>0</v>
      </c>
      <c r="M3942">
        <v>0</v>
      </c>
      <c r="N3942" s="7">
        <v>0</v>
      </c>
      <c r="O3942" s="7" t="str">
        <f t="shared" ref="O3942:Q3942" si="3039">O3842</f>
        <v>1-1,2-40</v>
      </c>
      <c r="P3942" s="5" t="str">
        <f t="shared" si="3004"/>
        <v>1-25827</v>
      </c>
      <c r="Q3942" s="7">
        <f t="shared" si="3039"/>
        <v>0</v>
      </c>
      <c r="R3942" s="5">
        <f t="shared" si="3005"/>
        <v>7592</v>
      </c>
      <c r="S3942" s="5">
        <v>15</v>
      </c>
      <c r="T3942" s="5">
        <v>0</v>
      </c>
      <c r="U3942">
        <f>[2]升级消耗!$P42</f>
        <v>25827</v>
      </c>
      <c r="V3942">
        <f t="shared" si="2979"/>
        <v>1.85</v>
      </c>
      <c r="AA3942" s="5">
        <f t="shared" si="3006"/>
        <v>440</v>
      </c>
    </row>
    <row r="3943" spans="1:27">
      <c r="A3943" s="5">
        <f t="shared" si="2998"/>
        <v>1014040</v>
      </c>
      <c r="B3943" s="5">
        <f t="shared" si="2976"/>
        <v>1014</v>
      </c>
      <c r="C3943" s="5">
        <f>VLOOKUP(B3943,[1]role!$A:$J,10,1)</f>
        <v>58</v>
      </c>
      <c r="D3943" s="5">
        <f t="shared" si="2977"/>
        <v>40</v>
      </c>
      <c r="E3943" s="10" t="s">
        <v>242</v>
      </c>
      <c r="F3943" s="5">
        <f>[2]攻击!$R45</f>
        <v>7914</v>
      </c>
      <c r="G3943" s="5">
        <f t="shared" si="3000"/>
        <v>269</v>
      </c>
      <c r="H3943" s="5">
        <v>0</v>
      </c>
      <c r="I3943" s="6">
        <f t="shared" si="3001"/>
        <v>450</v>
      </c>
      <c r="J3943">
        <v>0</v>
      </c>
      <c r="K3943" s="11">
        <f t="shared" si="3002"/>
        <v>8</v>
      </c>
      <c r="L3943">
        <v>0</v>
      </c>
      <c r="M3943">
        <v>0</v>
      </c>
      <c r="N3943" s="7">
        <v>0</v>
      </c>
      <c r="O3943" s="7" t="str">
        <f t="shared" ref="O3943:Q3943" si="3040">O3843</f>
        <v>1-1,2-41</v>
      </c>
      <c r="P3943" s="5" t="str">
        <f t="shared" si="3004"/>
        <v>1-26782</v>
      </c>
      <c r="Q3943" s="7">
        <f t="shared" si="3040"/>
        <v>0</v>
      </c>
      <c r="R3943" s="5">
        <f t="shared" si="3005"/>
        <v>7914</v>
      </c>
      <c r="S3943" s="5">
        <v>15</v>
      </c>
      <c r="T3943" s="5">
        <v>0</v>
      </c>
      <c r="U3943">
        <f>[2]升级消耗!$P43</f>
        <v>26782</v>
      </c>
      <c r="V3943">
        <f t="shared" si="2979"/>
        <v>1.85</v>
      </c>
      <c r="AA3943" s="5">
        <f t="shared" si="3006"/>
        <v>450</v>
      </c>
    </row>
    <row r="3944" spans="1:27">
      <c r="A3944" s="5">
        <f t="shared" si="2998"/>
        <v>1014041</v>
      </c>
      <c r="B3944" s="5">
        <f t="shared" si="2976"/>
        <v>1014</v>
      </c>
      <c r="C3944" s="5">
        <f>VLOOKUP(B3944,[1]role!$A:$J,10,1)</f>
        <v>58</v>
      </c>
      <c r="D3944" s="5">
        <f t="shared" si="2977"/>
        <v>41</v>
      </c>
      <c r="E3944" s="10" t="s">
        <v>242</v>
      </c>
      <c r="F3944" s="5">
        <f>[2]攻击!$R46</f>
        <v>8236</v>
      </c>
      <c r="G3944" s="5">
        <f t="shared" si="3000"/>
        <v>274</v>
      </c>
      <c r="H3944" s="5">
        <v>0</v>
      </c>
      <c r="I3944" s="6">
        <f t="shared" si="3001"/>
        <v>460</v>
      </c>
      <c r="J3944">
        <v>0</v>
      </c>
      <c r="K3944" s="11">
        <f t="shared" si="3002"/>
        <v>8</v>
      </c>
      <c r="L3944">
        <v>0</v>
      </c>
      <c r="M3944">
        <v>0</v>
      </c>
      <c r="N3944" s="7">
        <v>0</v>
      </c>
      <c r="O3944" s="7" t="str">
        <f t="shared" ref="O3944:Q3944" si="3041">O3844</f>
        <v>1-1,2-42</v>
      </c>
      <c r="P3944" s="5" t="str">
        <f t="shared" si="3004"/>
        <v>1-29099</v>
      </c>
      <c r="Q3944" s="7">
        <f t="shared" si="3041"/>
        <v>0</v>
      </c>
      <c r="R3944" s="5">
        <f t="shared" si="3005"/>
        <v>8236</v>
      </c>
      <c r="S3944" s="5">
        <v>15</v>
      </c>
      <c r="T3944" s="5">
        <v>0</v>
      </c>
      <c r="U3944">
        <f>[2]升级消耗!$P44</f>
        <v>29099</v>
      </c>
      <c r="V3944">
        <f t="shared" si="2979"/>
        <v>1.85</v>
      </c>
      <c r="AA3944" s="5">
        <f t="shared" si="3006"/>
        <v>460</v>
      </c>
    </row>
    <row r="3945" spans="1:27">
      <c r="A3945" s="5">
        <f t="shared" si="2998"/>
        <v>1014042</v>
      </c>
      <c r="B3945" s="5">
        <f t="shared" si="2976"/>
        <v>1014</v>
      </c>
      <c r="C3945" s="5">
        <f>VLOOKUP(B3945,[1]role!$A:$J,10,1)</f>
        <v>58</v>
      </c>
      <c r="D3945" s="5">
        <f t="shared" si="2977"/>
        <v>42</v>
      </c>
      <c r="E3945" s="10" t="s">
        <v>242</v>
      </c>
      <c r="F3945" s="5">
        <f>[2]攻击!$R47</f>
        <v>8569</v>
      </c>
      <c r="G3945" s="5">
        <f t="shared" si="3000"/>
        <v>280</v>
      </c>
      <c r="H3945" s="5">
        <v>0</v>
      </c>
      <c r="I3945" s="6">
        <f t="shared" si="3001"/>
        <v>470</v>
      </c>
      <c r="J3945">
        <v>0</v>
      </c>
      <c r="K3945" s="11">
        <f t="shared" si="3002"/>
        <v>8</v>
      </c>
      <c r="L3945">
        <v>0</v>
      </c>
      <c r="M3945">
        <v>0</v>
      </c>
      <c r="N3945" s="7">
        <v>0</v>
      </c>
      <c r="O3945" s="7" t="str">
        <f t="shared" ref="O3945:Q3945" si="3042">O3845</f>
        <v>1-1,2-43</v>
      </c>
      <c r="P3945" s="5" t="str">
        <f t="shared" si="3004"/>
        <v>1-30052</v>
      </c>
      <c r="Q3945" s="7">
        <f t="shared" si="3042"/>
        <v>0</v>
      </c>
      <c r="R3945" s="5">
        <f t="shared" si="3005"/>
        <v>8569</v>
      </c>
      <c r="S3945" s="5">
        <v>15</v>
      </c>
      <c r="T3945" s="5">
        <v>0</v>
      </c>
      <c r="U3945">
        <f>[2]升级消耗!$P45</f>
        <v>30052</v>
      </c>
      <c r="V3945">
        <f t="shared" si="2979"/>
        <v>1.85</v>
      </c>
      <c r="AA3945" s="5">
        <f t="shared" si="3006"/>
        <v>470</v>
      </c>
    </row>
    <row r="3946" spans="1:27">
      <c r="A3946" s="5">
        <f t="shared" si="2998"/>
        <v>1014043</v>
      </c>
      <c r="B3946" s="5">
        <f t="shared" si="2976"/>
        <v>1014</v>
      </c>
      <c r="C3946" s="5">
        <f>VLOOKUP(B3946,[1]role!$A:$J,10,1)</f>
        <v>58</v>
      </c>
      <c r="D3946" s="5">
        <f t="shared" si="2977"/>
        <v>43</v>
      </c>
      <c r="E3946" s="10" t="s">
        <v>242</v>
      </c>
      <c r="F3946" s="5">
        <f>[2]攻击!$R48</f>
        <v>8902</v>
      </c>
      <c r="G3946" s="5">
        <f t="shared" si="3000"/>
        <v>285</v>
      </c>
      <c r="H3946" s="5">
        <v>0</v>
      </c>
      <c r="I3946" s="6">
        <f t="shared" si="3001"/>
        <v>480</v>
      </c>
      <c r="J3946">
        <v>0</v>
      </c>
      <c r="K3946" s="11">
        <f t="shared" si="3002"/>
        <v>8</v>
      </c>
      <c r="L3946">
        <v>0</v>
      </c>
      <c r="M3946">
        <v>0</v>
      </c>
      <c r="N3946" s="7">
        <v>0</v>
      </c>
      <c r="O3946" s="7" t="str">
        <f t="shared" ref="O3946:Q3946" si="3043">O3846</f>
        <v>1-1,2-44</v>
      </c>
      <c r="P3946" s="5" t="str">
        <f t="shared" si="3004"/>
        <v>1-31063</v>
      </c>
      <c r="Q3946" s="7">
        <f t="shared" si="3043"/>
        <v>0</v>
      </c>
      <c r="R3946" s="5">
        <f t="shared" si="3005"/>
        <v>8902</v>
      </c>
      <c r="S3946" s="5">
        <v>15</v>
      </c>
      <c r="T3946" s="5">
        <v>0</v>
      </c>
      <c r="U3946">
        <f>[2]升级消耗!$P46</f>
        <v>31063</v>
      </c>
      <c r="V3946">
        <f t="shared" si="2979"/>
        <v>1.85</v>
      </c>
      <c r="AA3946" s="5">
        <f t="shared" si="3006"/>
        <v>480</v>
      </c>
    </row>
    <row r="3947" spans="1:27">
      <c r="A3947" s="5">
        <f t="shared" si="2998"/>
        <v>1014044</v>
      </c>
      <c r="B3947" s="5">
        <f t="shared" si="2976"/>
        <v>1014</v>
      </c>
      <c r="C3947" s="5">
        <f>VLOOKUP(B3947,[1]role!$A:$J,10,1)</f>
        <v>58</v>
      </c>
      <c r="D3947" s="5">
        <f t="shared" si="2977"/>
        <v>44</v>
      </c>
      <c r="E3947" s="10" t="s">
        <v>242</v>
      </c>
      <c r="F3947" s="5">
        <f>[2]攻击!$R49</f>
        <v>9245</v>
      </c>
      <c r="G3947" s="5">
        <f t="shared" si="3000"/>
        <v>290</v>
      </c>
      <c r="H3947" s="5">
        <v>0</v>
      </c>
      <c r="I3947" s="6">
        <f t="shared" si="3001"/>
        <v>490</v>
      </c>
      <c r="J3947">
        <v>0</v>
      </c>
      <c r="K3947" s="11">
        <f t="shared" si="3002"/>
        <v>8</v>
      </c>
      <c r="L3947">
        <v>0</v>
      </c>
      <c r="M3947">
        <v>0</v>
      </c>
      <c r="N3947" s="7">
        <v>0</v>
      </c>
      <c r="O3947" s="7" t="str">
        <f t="shared" ref="O3947:Q3947" si="3044">O3847</f>
        <v>1-1,2-45</v>
      </c>
      <c r="P3947" s="5" t="str">
        <f t="shared" si="3004"/>
        <v>1-32093</v>
      </c>
      <c r="Q3947" s="7">
        <f t="shared" si="3044"/>
        <v>0</v>
      </c>
      <c r="R3947" s="5">
        <f t="shared" si="3005"/>
        <v>9245</v>
      </c>
      <c r="S3947" s="5">
        <v>15</v>
      </c>
      <c r="T3947" s="5">
        <v>0</v>
      </c>
      <c r="U3947">
        <f>[2]升级消耗!$P47</f>
        <v>32093</v>
      </c>
      <c r="V3947">
        <f t="shared" si="2979"/>
        <v>1.85</v>
      </c>
      <c r="AA3947" s="5">
        <f t="shared" si="3006"/>
        <v>490</v>
      </c>
    </row>
    <row r="3948" spans="1:27">
      <c r="A3948" s="5">
        <f t="shared" si="2998"/>
        <v>1014045</v>
      </c>
      <c r="B3948" s="5">
        <f t="shared" si="2976"/>
        <v>1014</v>
      </c>
      <c r="C3948" s="5">
        <f>VLOOKUP(B3948,[1]role!$A:$J,10,1)</f>
        <v>58</v>
      </c>
      <c r="D3948" s="5">
        <f t="shared" si="2977"/>
        <v>45</v>
      </c>
      <c r="E3948" s="10" t="s">
        <v>242</v>
      </c>
      <c r="F3948" s="5">
        <f>[2]攻击!$R50</f>
        <v>9588</v>
      </c>
      <c r="G3948" s="5">
        <f t="shared" si="3000"/>
        <v>296</v>
      </c>
      <c r="H3948" s="5">
        <v>0</v>
      </c>
      <c r="I3948" s="6">
        <f t="shared" si="3001"/>
        <v>500</v>
      </c>
      <c r="J3948">
        <v>0</v>
      </c>
      <c r="K3948" s="11">
        <f t="shared" si="3002"/>
        <v>8</v>
      </c>
      <c r="L3948">
        <v>0</v>
      </c>
      <c r="M3948">
        <v>0</v>
      </c>
      <c r="N3948" s="7">
        <v>0</v>
      </c>
      <c r="O3948" s="7" t="str">
        <f t="shared" ref="O3948:Q3948" si="3045">O3848</f>
        <v>1-1,2-46</v>
      </c>
      <c r="P3948" s="5" t="str">
        <f t="shared" si="3004"/>
        <v>1-33040</v>
      </c>
      <c r="Q3948" s="7">
        <f t="shared" si="3045"/>
        <v>0</v>
      </c>
      <c r="R3948" s="5">
        <f t="shared" si="3005"/>
        <v>9588</v>
      </c>
      <c r="S3948" s="5">
        <v>15</v>
      </c>
      <c r="T3948" s="5">
        <v>0</v>
      </c>
      <c r="U3948">
        <f>[2]升级消耗!$P48</f>
        <v>33040</v>
      </c>
      <c r="V3948">
        <f t="shared" si="2979"/>
        <v>1.85</v>
      </c>
      <c r="AA3948" s="5">
        <f t="shared" si="3006"/>
        <v>500</v>
      </c>
    </row>
    <row r="3949" spans="1:27">
      <c r="A3949" s="5">
        <f t="shared" si="2998"/>
        <v>1014046</v>
      </c>
      <c r="B3949" s="5">
        <f t="shared" si="2976"/>
        <v>1014</v>
      </c>
      <c r="C3949" s="5">
        <f>VLOOKUP(B3949,[1]role!$A:$J,10,1)</f>
        <v>58</v>
      </c>
      <c r="D3949" s="5">
        <f t="shared" si="2977"/>
        <v>46</v>
      </c>
      <c r="E3949" s="10" t="s">
        <v>242</v>
      </c>
      <c r="F3949" s="5">
        <f>[2]攻击!$R51</f>
        <v>9942</v>
      </c>
      <c r="G3949" s="5">
        <f t="shared" si="3000"/>
        <v>301</v>
      </c>
      <c r="H3949" s="5">
        <v>0</v>
      </c>
      <c r="I3949" s="6">
        <f t="shared" si="3001"/>
        <v>510</v>
      </c>
      <c r="J3949">
        <v>0</v>
      </c>
      <c r="K3949" s="11">
        <f t="shared" si="3002"/>
        <v>8</v>
      </c>
      <c r="L3949">
        <v>0</v>
      </c>
      <c r="M3949">
        <v>0</v>
      </c>
      <c r="N3949" s="7">
        <v>0</v>
      </c>
      <c r="O3949" s="7" t="str">
        <f t="shared" ref="O3949:Q3949" si="3046">O3849</f>
        <v>1-1,2-47</v>
      </c>
      <c r="P3949" s="5" t="str">
        <f t="shared" si="3004"/>
        <v>1-35690</v>
      </c>
      <c r="Q3949" s="7">
        <f t="shared" si="3046"/>
        <v>0</v>
      </c>
      <c r="R3949" s="5">
        <f t="shared" si="3005"/>
        <v>9942</v>
      </c>
      <c r="S3949" s="5">
        <v>15</v>
      </c>
      <c r="T3949" s="5">
        <v>0</v>
      </c>
      <c r="U3949">
        <f>[2]升级消耗!$P49</f>
        <v>35690</v>
      </c>
      <c r="V3949">
        <f t="shared" si="2979"/>
        <v>1.85</v>
      </c>
      <c r="AA3949" s="5">
        <f t="shared" si="3006"/>
        <v>510</v>
      </c>
    </row>
    <row r="3950" spans="1:27">
      <c r="A3950" s="5">
        <f t="shared" si="2998"/>
        <v>1014047</v>
      </c>
      <c r="B3950" s="5">
        <f t="shared" si="2976"/>
        <v>1014</v>
      </c>
      <c r="C3950" s="5">
        <f>VLOOKUP(B3950,[1]role!$A:$J,10,1)</f>
        <v>58</v>
      </c>
      <c r="D3950" s="5">
        <f t="shared" si="2977"/>
        <v>47</v>
      </c>
      <c r="E3950" s="10" t="s">
        <v>242</v>
      </c>
      <c r="F3950" s="5">
        <f>[2]攻击!$R52</f>
        <v>10296</v>
      </c>
      <c r="G3950" s="5">
        <f t="shared" si="3000"/>
        <v>307</v>
      </c>
      <c r="H3950" s="5">
        <v>0</v>
      </c>
      <c r="I3950" s="6">
        <f t="shared" si="3001"/>
        <v>520</v>
      </c>
      <c r="J3950">
        <v>0</v>
      </c>
      <c r="K3950" s="11">
        <f t="shared" si="3002"/>
        <v>8</v>
      </c>
      <c r="L3950">
        <v>0</v>
      </c>
      <c r="M3950">
        <v>0</v>
      </c>
      <c r="N3950" s="7">
        <v>0</v>
      </c>
      <c r="O3950" s="7" t="str">
        <f t="shared" ref="O3950:Q3950" si="3047">O3850</f>
        <v>1-1,2-48</v>
      </c>
      <c r="P3950" s="5" t="str">
        <f t="shared" si="3004"/>
        <v>1-36770</v>
      </c>
      <c r="Q3950" s="7">
        <f t="shared" si="3047"/>
        <v>0</v>
      </c>
      <c r="R3950" s="5">
        <f t="shared" si="3005"/>
        <v>10296</v>
      </c>
      <c r="S3950" s="5">
        <v>15</v>
      </c>
      <c r="T3950" s="5">
        <v>0</v>
      </c>
      <c r="U3950">
        <f>[2]升级消耗!$P50</f>
        <v>36770</v>
      </c>
      <c r="V3950">
        <f t="shared" si="2979"/>
        <v>1.85</v>
      </c>
      <c r="AA3950" s="5">
        <f t="shared" si="3006"/>
        <v>520</v>
      </c>
    </row>
    <row r="3951" spans="1:27">
      <c r="A3951" s="5">
        <f t="shared" si="2998"/>
        <v>1014048</v>
      </c>
      <c r="B3951" s="5">
        <f t="shared" si="2976"/>
        <v>1014</v>
      </c>
      <c r="C3951" s="5">
        <f>VLOOKUP(B3951,[1]role!$A:$J,10,1)</f>
        <v>58</v>
      </c>
      <c r="D3951" s="5">
        <f t="shared" si="2977"/>
        <v>48</v>
      </c>
      <c r="E3951" s="10" t="s">
        <v>242</v>
      </c>
      <c r="F3951" s="5">
        <f>[2]攻击!$R53</f>
        <v>10660</v>
      </c>
      <c r="G3951" s="5">
        <f t="shared" si="3000"/>
        <v>312</v>
      </c>
      <c r="H3951" s="5">
        <v>0</v>
      </c>
      <c r="I3951" s="6">
        <f t="shared" si="3001"/>
        <v>530</v>
      </c>
      <c r="J3951">
        <v>0</v>
      </c>
      <c r="K3951" s="11">
        <f t="shared" si="3002"/>
        <v>8</v>
      </c>
      <c r="L3951">
        <v>0</v>
      </c>
      <c r="M3951">
        <v>0</v>
      </c>
      <c r="N3951" s="7">
        <v>0</v>
      </c>
      <c r="O3951" s="7" t="str">
        <f t="shared" ref="O3951:Q3951" si="3048">O3851</f>
        <v>1-1,2-49</v>
      </c>
      <c r="P3951" s="5" t="str">
        <f t="shared" si="3004"/>
        <v>1-37800</v>
      </c>
      <c r="Q3951" s="7">
        <f t="shared" si="3048"/>
        <v>0</v>
      </c>
      <c r="R3951" s="5">
        <f t="shared" si="3005"/>
        <v>10660</v>
      </c>
      <c r="S3951" s="5">
        <v>15</v>
      </c>
      <c r="T3951" s="5">
        <v>0</v>
      </c>
      <c r="U3951">
        <f>[2]升级消耗!$P51</f>
        <v>37800</v>
      </c>
      <c r="V3951">
        <f t="shared" si="2979"/>
        <v>1.85</v>
      </c>
      <c r="AA3951" s="5">
        <f t="shared" si="3006"/>
        <v>530</v>
      </c>
    </row>
    <row r="3952" spans="1:27">
      <c r="A3952" s="5">
        <f t="shared" si="2998"/>
        <v>1014049</v>
      </c>
      <c r="B3952" s="5">
        <f t="shared" si="2976"/>
        <v>1014</v>
      </c>
      <c r="C3952" s="5">
        <f>VLOOKUP(B3952,[1]role!$A:$J,10,1)</f>
        <v>58</v>
      </c>
      <c r="D3952" s="5">
        <f t="shared" si="2977"/>
        <v>49</v>
      </c>
      <c r="E3952" s="10" t="s">
        <v>242</v>
      </c>
      <c r="F3952" s="5">
        <f>[2]攻击!$R54</f>
        <v>11024</v>
      </c>
      <c r="G3952" s="5">
        <f t="shared" si="3000"/>
        <v>317</v>
      </c>
      <c r="H3952" s="5">
        <v>0</v>
      </c>
      <c r="I3952" s="6">
        <f t="shared" si="3001"/>
        <v>540</v>
      </c>
      <c r="J3952">
        <v>0</v>
      </c>
      <c r="K3952" s="11">
        <f t="shared" si="3002"/>
        <v>8</v>
      </c>
      <c r="L3952">
        <v>0</v>
      </c>
      <c r="M3952">
        <v>0</v>
      </c>
      <c r="N3952" s="7">
        <v>0</v>
      </c>
      <c r="O3952" s="7" t="str">
        <f t="shared" ref="O3952:Q3952" si="3049">O3852</f>
        <v>1-1,2-50</v>
      </c>
      <c r="P3952" s="5" t="str">
        <f t="shared" si="3004"/>
        <v>1-38849</v>
      </c>
      <c r="Q3952" s="7">
        <f t="shared" si="3049"/>
        <v>0</v>
      </c>
      <c r="R3952" s="5">
        <f t="shared" si="3005"/>
        <v>11024</v>
      </c>
      <c r="S3952" s="5">
        <v>15</v>
      </c>
      <c r="T3952" s="5">
        <v>0</v>
      </c>
      <c r="U3952">
        <f>[2]升级消耗!$P52</f>
        <v>38849</v>
      </c>
      <c r="V3952">
        <f t="shared" si="2979"/>
        <v>1.85</v>
      </c>
      <c r="AA3952" s="5">
        <f t="shared" si="3006"/>
        <v>540</v>
      </c>
    </row>
    <row r="3953" spans="1:27">
      <c r="A3953" s="5">
        <f t="shared" si="2998"/>
        <v>1014050</v>
      </c>
      <c r="B3953" s="5">
        <f t="shared" ref="B3953:B4016" si="3050">B3653+1</f>
        <v>1014</v>
      </c>
      <c r="C3953" s="5">
        <f>VLOOKUP(B3953,[1]role!$A:$J,10,1)</f>
        <v>58</v>
      </c>
      <c r="D3953" s="5">
        <f t="shared" ref="D3953:D4016" si="3051">D3653</f>
        <v>50</v>
      </c>
      <c r="E3953" s="10" t="s">
        <v>242</v>
      </c>
      <c r="F3953" s="5">
        <f>[2]攻击!$R55</f>
        <v>11398</v>
      </c>
      <c r="G3953" s="5">
        <f t="shared" si="3000"/>
        <v>323</v>
      </c>
      <c r="H3953" s="5">
        <v>0</v>
      </c>
      <c r="I3953" s="6">
        <f t="shared" si="3001"/>
        <v>550</v>
      </c>
      <c r="J3953">
        <v>0</v>
      </c>
      <c r="K3953" s="11">
        <f t="shared" si="3002"/>
        <v>8</v>
      </c>
      <c r="L3953">
        <v>0</v>
      </c>
      <c r="M3953">
        <v>0</v>
      </c>
      <c r="N3953" s="7">
        <v>0</v>
      </c>
      <c r="O3953" s="7" t="str">
        <f t="shared" ref="O3953:Q3953" si="3052">O3853</f>
        <v>1-1,2-51</v>
      </c>
      <c r="P3953" s="5" t="str">
        <f t="shared" si="3004"/>
        <v>1-39950</v>
      </c>
      <c r="Q3953" s="7">
        <f t="shared" si="3052"/>
        <v>0</v>
      </c>
      <c r="R3953" s="5">
        <f t="shared" si="3005"/>
        <v>11398</v>
      </c>
      <c r="S3953" s="5">
        <v>15</v>
      </c>
      <c r="T3953" s="5">
        <v>0</v>
      </c>
      <c r="U3953">
        <f>[2]升级消耗!$P53</f>
        <v>39950</v>
      </c>
      <c r="V3953">
        <f t="shared" ref="V3953:V4016" si="3053">V3653-0.05</f>
        <v>1.85</v>
      </c>
      <c r="AA3953" s="5">
        <f t="shared" si="3006"/>
        <v>550</v>
      </c>
    </row>
    <row r="3954" spans="1:27">
      <c r="A3954" s="5">
        <f t="shared" si="2998"/>
        <v>1014051</v>
      </c>
      <c r="B3954" s="5">
        <f t="shared" si="3050"/>
        <v>1014</v>
      </c>
      <c r="C3954" s="5">
        <f>VLOOKUP(B3954,[1]role!$A:$J,10,1)</f>
        <v>58</v>
      </c>
      <c r="D3954" s="5">
        <f t="shared" si="3051"/>
        <v>51</v>
      </c>
      <c r="E3954" s="10" t="s">
        <v>242</v>
      </c>
      <c r="F3954" s="5">
        <f>[2]攻击!$R56</f>
        <v>11960</v>
      </c>
      <c r="G3954" s="5">
        <f t="shared" si="3000"/>
        <v>328</v>
      </c>
      <c r="H3954" s="5">
        <v>0</v>
      </c>
      <c r="I3954" s="6">
        <f t="shared" si="3001"/>
        <v>560</v>
      </c>
      <c r="J3954">
        <v>0</v>
      </c>
      <c r="K3954" s="11">
        <f t="shared" si="3002"/>
        <v>8</v>
      </c>
      <c r="L3954">
        <v>0</v>
      </c>
      <c r="M3954">
        <v>0</v>
      </c>
      <c r="N3954" s="7">
        <v>0</v>
      </c>
      <c r="O3954" s="7" t="str">
        <f t="shared" ref="O3954:Q3954" si="3054">O3854</f>
        <v>1-1,2-52</v>
      </c>
      <c r="P3954" s="5" t="str">
        <f t="shared" si="3004"/>
        <v>1-43528</v>
      </c>
      <c r="Q3954" s="7">
        <f t="shared" si="3054"/>
        <v>0</v>
      </c>
      <c r="R3954" s="5">
        <f t="shared" si="3005"/>
        <v>11960</v>
      </c>
      <c r="S3954" s="5">
        <v>15</v>
      </c>
      <c r="T3954" s="5">
        <v>0</v>
      </c>
      <c r="U3954">
        <f>[2]升级消耗!$P54</f>
        <v>43528</v>
      </c>
      <c r="V3954">
        <f t="shared" si="3053"/>
        <v>1.85</v>
      </c>
      <c r="AA3954" s="5">
        <f t="shared" si="3006"/>
        <v>560</v>
      </c>
    </row>
    <row r="3955" spans="1:27">
      <c r="A3955" s="5">
        <f t="shared" si="2998"/>
        <v>1014052</v>
      </c>
      <c r="B3955" s="5">
        <f t="shared" si="3050"/>
        <v>1014</v>
      </c>
      <c r="C3955" s="5">
        <f>VLOOKUP(B3955,[1]role!$A:$J,10,1)</f>
        <v>58</v>
      </c>
      <c r="D3955" s="5">
        <f t="shared" si="3051"/>
        <v>52</v>
      </c>
      <c r="E3955" s="10" t="s">
        <v>242</v>
      </c>
      <c r="F3955" s="5">
        <f>[2]攻击!$R57</f>
        <v>12521</v>
      </c>
      <c r="G3955" s="5">
        <f t="shared" si="3000"/>
        <v>334</v>
      </c>
      <c r="H3955" s="5">
        <v>0</v>
      </c>
      <c r="I3955" s="6">
        <f t="shared" si="3001"/>
        <v>570</v>
      </c>
      <c r="J3955">
        <v>0</v>
      </c>
      <c r="K3955" s="11">
        <f t="shared" si="3002"/>
        <v>8</v>
      </c>
      <c r="L3955">
        <v>0</v>
      </c>
      <c r="M3955">
        <v>0</v>
      </c>
      <c r="N3955" s="7">
        <v>0</v>
      </c>
      <c r="O3955" s="7" t="str">
        <f t="shared" ref="O3955:Q3955" si="3055">O3855</f>
        <v>1-1,2-53</v>
      </c>
      <c r="P3955" s="5" t="str">
        <f t="shared" si="3004"/>
        <v>1-45273</v>
      </c>
      <c r="Q3955" s="7">
        <f t="shared" si="3055"/>
        <v>0</v>
      </c>
      <c r="R3955" s="5">
        <f t="shared" si="3005"/>
        <v>12521</v>
      </c>
      <c r="S3955" s="5">
        <v>15</v>
      </c>
      <c r="T3955" s="5">
        <v>0</v>
      </c>
      <c r="U3955">
        <f>[2]升级消耗!$P55</f>
        <v>45273</v>
      </c>
      <c r="V3955">
        <f t="shared" si="3053"/>
        <v>1.85</v>
      </c>
      <c r="AA3955" s="5">
        <f t="shared" si="3006"/>
        <v>570</v>
      </c>
    </row>
    <row r="3956" spans="1:27">
      <c r="A3956" s="5">
        <f t="shared" si="2998"/>
        <v>1014053</v>
      </c>
      <c r="B3956" s="5">
        <f t="shared" si="3050"/>
        <v>1014</v>
      </c>
      <c r="C3956" s="5">
        <f>VLOOKUP(B3956,[1]role!$A:$J,10,1)</f>
        <v>58</v>
      </c>
      <c r="D3956" s="5">
        <f t="shared" si="3051"/>
        <v>53</v>
      </c>
      <c r="E3956" s="10" t="s">
        <v>242</v>
      </c>
      <c r="F3956" s="5">
        <f>[2]攻击!$R58</f>
        <v>13093</v>
      </c>
      <c r="G3956" s="5">
        <f t="shared" si="3000"/>
        <v>339</v>
      </c>
      <c r="H3956" s="5">
        <v>0</v>
      </c>
      <c r="I3956" s="6">
        <f t="shared" si="3001"/>
        <v>580</v>
      </c>
      <c r="J3956">
        <v>0</v>
      </c>
      <c r="K3956" s="11">
        <f t="shared" si="3002"/>
        <v>8</v>
      </c>
      <c r="L3956">
        <v>0</v>
      </c>
      <c r="M3956">
        <v>0</v>
      </c>
      <c r="N3956" s="7">
        <v>0</v>
      </c>
      <c r="O3956" s="7" t="str">
        <f t="shared" ref="O3956:Q3956" si="3056">O3856</f>
        <v>1-1,2-54</v>
      </c>
      <c r="P3956" s="5" t="str">
        <f t="shared" si="3004"/>
        <v>1-47060</v>
      </c>
      <c r="Q3956" s="7">
        <f t="shared" si="3056"/>
        <v>0</v>
      </c>
      <c r="R3956" s="5">
        <f t="shared" si="3005"/>
        <v>13093</v>
      </c>
      <c r="S3956" s="5">
        <v>15</v>
      </c>
      <c r="T3956" s="5">
        <v>0</v>
      </c>
      <c r="U3956">
        <f>[2]升级消耗!$P56</f>
        <v>47060</v>
      </c>
      <c r="V3956">
        <f t="shared" si="3053"/>
        <v>1.85</v>
      </c>
      <c r="AA3956" s="5">
        <f t="shared" si="3006"/>
        <v>580</v>
      </c>
    </row>
    <row r="3957" spans="1:27">
      <c r="A3957" s="5">
        <f t="shared" si="2998"/>
        <v>1014054</v>
      </c>
      <c r="B3957" s="5">
        <f t="shared" si="3050"/>
        <v>1014</v>
      </c>
      <c r="C3957" s="5">
        <f>VLOOKUP(B3957,[1]role!$A:$J,10,1)</f>
        <v>58</v>
      </c>
      <c r="D3957" s="5">
        <f t="shared" si="3051"/>
        <v>54</v>
      </c>
      <c r="E3957" s="10" t="s">
        <v>242</v>
      </c>
      <c r="F3957" s="5">
        <f>[2]攻击!$R59</f>
        <v>13665</v>
      </c>
      <c r="G3957" s="5">
        <f t="shared" si="3000"/>
        <v>344</v>
      </c>
      <c r="H3957" s="5">
        <v>0</v>
      </c>
      <c r="I3957" s="6">
        <f t="shared" si="3001"/>
        <v>590</v>
      </c>
      <c r="J3957">
        <v>0</v>
      </c>
      <c r="K3957" s="11">
        <f t="shared" si="3002"/>
        <v>8</v>
      </c>
      <c r="L3957">
        <v>0</v>
      </c>
      <c r="M3957">
        <v>0</v>
      </c>
      <c r="N3957" s="7">
        <v>0</v>
      </c>
      <c r="O3957" s="7" t="str">
        <f t="shared" ref="O3957:Q3957" si="3057">O3857</f>
        <v>1-1,2-55</v>
      </c>
      <c r="P3957" s="5" t="str">
        <f t="shared" si="3004"/>
        <v>1-48819</v>
      </c>
      <c r="Q3957" s="7">
        <f t="shared" si="3057"/>
        <v>0</v>
      </c>
      <c r="R3957" s="5">
        <f t="shared" si="3005"/>
        <v>13665</v>
      </c>
      <c r="S3957" s="5">
        <v>15</v>
      </c>
      <c r="T3957" s="5">
        <v>0</v>
      </c>
      <c r="U3957">
        <f>[2]升级消耗!$P57</f>
        <v>48819</v>
      </c>
      <c r="V3957">
        <f t="shared" si="3053"/>
        <v>1.85</v>
      </c>
      <c r="AA3957" s="5">
        <f t="shared" si="3006"/>
        <v>590</v>
      </c>
    </row>
    <row r="3958" spans="1:27">
      <c r="A3958" s="5">
        <f t="shared" si="2998"/>
        <v>1014055</v>
      </c>
      <c r="B3958" s="5">
        <f t="shared" si="3050"/>
        <v>1014</v>
      </c>
      <c r="C3958" s="5">
        <f>VLOOKUP(B3958,[1]role!$A:$J,10,1)</f>
        <v>58</v>
      </c>
      <c r="D3958" s="5">
        <f t="shared" si="3051"/>
        <v>55</v>
      </c>
      <c r="E3958" s="10" t="s">
        <v>242</v>
      </c>
      <c r="F3958" s="5">
        <f>[2]攻击!$R60</f>
        <v>14248</v>
      </c>
      <c r="G3958" s="5">
        <f t="shared" si="3000"/>
        <v>350</v>
      </c>
      <c r="H3958" s="5">
        <v>0</v>
      </c>
      <c r="I3958" s="6">
        <f t="shared" si="3001"/>
        <v>600</v>
      </c>
      <c r="J3958">
        <v>0</v>
      </c>
      <c r="K3958" s="11">
        <f t="shared" si="3002"/>
        <v>8</v>
      </c>
      <c r="L3958">
        <v>0</v>
      </c>
      <c r="M3958">
        <v>0</v>
      </c>
      <c r="N3958" s="7">
        <v>0</v>
      </c>
      <c r="O3958" s="7" t="str">
        <f t="shared" ref="O3958:Q3958" si="3058">O3858</f>
        <v>1-1,2-56</v>
      </c>
      <c r="P3958" s="5" t="str">
        <f t="shared" si="3004"/>
        <v>1-50585</v>
      </c>
      <c r="Q3958" s="7">
        <f t="shared" si="3058"/>
        <v>0</v>
      </c>
      <c r="R3958" s="5">
        <f t="shared" si="3005"/>
        <v>14248</v>
      </c>
      <c r="S3958" s="5">
        <v>15</v>
      </c>
      <c r="T3958" s="5">
        <v>0</v>
      </c>
      <c r="U3958">
        <f>[2]升级消耗!$P58</f>
        <v>50585</v>
      </c>
      <c r="V3958">
        <f t="shared" si="3053"/>
        <v>1.85</v>
      </c>
      <c r="AA3958" s="5">
        <f t="shared" si="3006"/>
        <v>600</v>
      </c>
    </row>
    <row r="3959" spans="1:27">
      <c r="A3959" s="5">
        <f t="shared" si="2998"/>
        <v>1014056</v>
      </c>
      <c r="B3959" s="5">
        <f t="shared" si="3050"/>
        <v>1014</v>
      </c>
      <c r="C3959" s="5">
        <f>VLOOKUP(B3959,[1]role!$A:$J,10,1)</f>
        <v>58</v>
      </c>
      <c r="D3959" s="5">
        <f t="shared" si="3051"/>
        <v>56</v>
      </c>
      <c r="E3959" s="10" t="s">
        <v>242</v>
      </c>
      <c r="F3959" s="5">
        <f>[2]攻击!$R61</f>
        <v>14830</v>
      </c>
      <c r="G3959" s="5">
        <f t="shared" si="3000"/>
        <v>355</v>
      </c>
      <c r="H3959" s="5">
        <v>0</v>
      </c>
      <c r="I3959" s="6">
        <f t="shared" si="3001"/>
        <v>610</v>
      </c>
      <c r="J3959">
        <v>0</v>
      </c>
      <c r="K3959" s="11">
        <f t="shared" si="3002"/>
        <v>8</v>
      </c>
      <c r="L3959">
        <v>0</v>
      </c>
      <c r="M3959">
        <v>0</v>
      </c>
      <c r="N3959" s="7">
        <v>0</v>
      </c>
      <c r="O3959" s="7" t="str">
        <f t="shared" ref="O3959:Q3959" si="3059">O3859</f>
        <v>1-1,2-57</v>
      </c>
      <c r="P3959" s="5" t="str">
        <f t="shared" si="3004"/>
        <v>1-54580</v>
      </c>
      <c r="Q3959" s="7">
        <f t="shared" si="3059"/>
        <v>0</v>
      </c>
      <c r="R3959" s="5">
        <f t="shared" si="3005"/>
        <v>14830</v>
      </c>
      <c r="S3959" s="5">
        <v>15</v>
      </c>
      <c r="T3959" s="5">
        <v>0</v>
      </c>
      <c r="U3959">
        <f>[2]升级消耗!$P59</f>
        <v>54580</v>
      </c>
      <c r="V3959">
        <f t="shared" si="3053"/>
        <v>1.85</v>
      </c>
      <c r="AA3959" s="5">
        <f t="shared" si="3006"/>
        <v>610</v>
      </c>
    </row>
    <row r="3960" spans="1:27">
      <c r="A3960" s="5">
        <f t="shared" si="2998"/>
        <v>1014057</v>
      </c>
      <c r="B3960" s="5">
        <f t="shared" si="3050"/>
        <v>1014</v>
      </c>
      <c r="C3960" s="5">
        <f>VLOOKUP(B3960,[1]role!$A:$J,10,1)</f>
        <v>58</v>
      </c>
      <c r="D3960" s="5">
        <f t="shared" si="3051"/>
        <v>57</v>
      </c>
      <c r="E3960" s="10" t="s">
        <v>242</v>
      </c>
      <c r="F3960" s="5">
        <f>[2]攻击!$R62</f>
        <v>15423</v>
      </c>
      <c r="G3960" s="5">
        <f t="shared" si="3000"/>
        <v>361</v>
      </c>
      <c r="H3960" s="5">
        <v>0</v>
      </c>
      <c r="I3960" s="6">
        <f t="shared" si="3001"/>
        <v>620</v>
      </c>
      <c r="J3960">
        <v>0</v>
      </c>
      <c r="K3960" s="11">
        <f t="shared" si="3002"/>
        <v>8</v>
      </c>
      <c r="L3960">
        <v>0</v>
      </c>
      <c r="M3960">
        <v>0</v>
      </c>
      <c r="N3960" s="7">
        <v>0</v>
      </c>
      <c r="O3960" s="7" t="str">
        <f t="shared" ref="O3960:Q3960" si="3060">O3860</f>
        <v>1-1,2-58</v>
      </c>
      <c r="P3960" s="5" t="str">
        <f t="shared" si="3004"/>
        <v>1-56408</v>
      </c>
      <c r="Q3960" s="7">
        <f t="shared" si="3060"/>
        <v>0</v>
      </c>
      <c r="R3960" s="5">
        <f t="shared" si="3005"/>
        <v>15423</v>
      </c>
      <c r="S3960" s="5">
        <v>15</v>
      </c>
      <c r="T3960" s="5">
        <v>0</v>
      </c>
      <c r="U3960">
        <f>[2]升级消耗!$P60</f>
        <v>56408</v>
      </c>
      <c r="V3960">
        <f t="shared" si="3053"/>
        <v>1.85</v>
      </c>
      <c r="AA3960" s="5">
        <f t="shared" si="3006"/>
        <v>620</v>
      </c>
    </row>
    <row r="3961" spans="1:27">
      <c r="A3961" s="5">
        <f t="shared" si="2998"/>
        <v>1014058</v>
      </c>
      <c r="B3961" s="5">
        <f t="shared" si="3050"/>
        <v>1014</v>
      </c>
      <c r="C3961" s="5">
        <f>VLOOKUP(B3961,[1]role!$A:$J,10,1)</f>
        <v>58</v>
      </c>
      <c r="D3961" s="5">
        <f t="shared" si="3051"/>
        <v>58</v>
      </c>
      <c r="E3961" s="10" t="s">
        <v>242</v>
      </c>
      <c r="F3961" s="5">
        <f>[2]攻击!$R63</f>
        <v>16016</v>
      </c>
      <c r="G3961" s="5">
        <f t="shared" si="3000"/>
        <v>366</v>
      </c>
      <c r="H3961" s="5">
        <v>0</v>
      </c>
      <c r="I3961" s="6">
        <f t="shared" si="3001"/>
        <v>630</v>
      </c>
      <c r="J3961">
        <v>0</v>
      </c>
      <c r="K3961" s="11">
        <f t="shared" si="3002"/>
        <v>8</v>
      </c>
      <c r="L3961">
        <v>0</v>
      </c>
      <c r="M3961">
        <v>0</v>
      </c>
      <c r="N3961" s="7">
        <v>0</v>
      </c>
      <c r="O3961" s="7" t="str">
        <f t="shared" ref="O3961:Q3961" si="3061">O3861</f>
        <v>1-1,2-59</v>
      </c>
      <c r="P3961" s="5" t="str">
        <f t="shared" si="3004"/>
        <v>1-58171</v>
      </c>
      <c r="Q3961" s="7">
        <f t="shared" si="3061"/>
        <v>0</v>
      </c>
      <c r="R3961" s="5">
        <f t="shared" si="3005"/>
        <v>16016</v>
      </c>
      <c r="S3961" s="5">
        <v>15</v>
      </c>
      <c r="T3961" s="5">
        <v>0</v>
      </c>
      <c r="U3961">
        <f>[2]升级消耗!$P61</f>
        <v>58171</v>
      </c>
      <c r="V3961">
        <f t="shared" si="3053"/>
        <v>1.85</v>
      </c>
      <c r="AA3961" s="5">
        <f t="shared" si="3006"/>
        <v>630</v>
      </c>
    </row>
    <row r="3962" spans="1:27">
      <c r="A3962" s="5">
        <f t="shared" si="2998"/>
        <v>1014059</v>
      </c>
      <c r="B3962" s="5">
        <f t="shared" si="3050"/>
        <v>1014</v>
      </c>
      <c r="C3962" s="5">
        <f>VLOOKUP(B3962,[1]role!$A:$J,10,1)</f>
        <v>58</v>
      </c>
      <c r="D3962" s="5">
        <f t="shared" si="3051"/>
        <v>59</v>
      </c>
      <c r="E3962" s="10" t="s">
        <v>242</v>
      </c>
      <c r="F3962" s="5">
        <f>[2]攻击!$R64</f>
        <v>16619</v>
      </c>
      <c r="G3962" s="5">
        <f t="shared" si="3000"/>
        <v>371</v>
      </c>
      <c r="H3962" s="5">
        <v>0</v>
      </c>
      <c r="I3962" s="6">
        <f t="shared" si="3001"/>
        <v>640</v>
      </c>
      <c r="J3962">
        <v>0</v>
      </c>
      <c r="K3962" s="11">
        <f t="shared" si="3002"/>
        <v>8</v>
      </c>
      <c r="L3962">
        <v>0</v>
      </c>
      <c r="M3962">
        <v>0</v>
      </c>
      <c r="N3962" s="7">
        <v>0</v>
      </c>
      <c r="O3962" s="7" t="str">
        <f t="shared" ref="O3962:Q3962" si="3062">O3862</f>
        <v>1-1,2-60</v>
      </c>
      <c r="P3962" s="5" t="str">
        <f t="shared" si="3004"/>
        <v>1-60004</v>
      </c>
      <c r="Q3962" s="7">
        <f t="shared" si="3062"/>
        <v>0</v>
      </c>
      <c r="R3962" s="5">
        <f t="shared" si="3005"/>
        <v>16619</v>
      </c>
      <c r="S3962" s="5">
        <v>15</v>
      </c>
      <c r="T3962" s="5">
        <v>0</v>
      </c>
      <c r="U3962">
        <f>[2]升级消耗!$P62</f>
        <v>60004</v>
      </c>
      <c r="V3962">
        <f t="shared" si="3053"/>
        <v>1.85</v>
      </c>
      <c r="AA3962" s="5">
        <f t="shared" si="3006"/>
        <v>640</v>
      </c>
    </row>
    <row r="3963" spans="1:27">
      <c r="A3963" s="5">
        <f t="shared" si="2998"/>
        <v>1014060</v>
      </c>
      <c r="B3963" s="5">
        <f t="shared" si="3050"/>
        <v>1014</v>
      </c>
      <c r="C3963" s="5">
        <f>VLOOKUP(B3963,[1]role!$A:$J,10,1)</f>
        <v>58</v>
      </c>
      <c r="D3963" s="5">
        <f t="shared" si="3051"/>
        <v>60</v>
      </c>
      <c r="E3963" s="10" t="s">
        <v>242</v>
      </c>
      <c r="F3963" s="5">
        <f>[2]攻击!$R65</f>
        <v>17222</v>
      </c>
      <c r="G3963" s="5">
        <f t="shared" si="3000"/>
        <v>377</v>
      </c>
      <c r="H3963" s="5">
        <v>0</v>
      </c>
      <c r="I3963" s="6">
        <f t="shared" si="3001"/>
        <v>650</v>
      </c>
      <c r="J3963">
        <v>0</v>
      </c>
      <c r="K3963" s="11">
        <f t="shared" si="3002"/>
        <v>8</v>
      </c>
      <c r="L3963">
        <v>0</v>
      </c>
      <c r="M3963">
        <v>0</v>
      </c>
      <c r="N3963" s="7">
        <v>0</v>
      </c>
      <c r="O3963" s="7" t="str">
        <f t="shared" ref="O3963:Q3963" si="3063">O3863</f>
        <v>1-1,2-61</v>
      </c>
      <c r="P3963" s="5" t="str">
        <f t="shared" si="3004"/>
        <v>1-61745</v>
      </c>
      <c r="Q3963" s="7">
        <f t="shared" si="3063"/>
        <v>0</v>
      </c>
      <c r="R3963" s="5">
        <f t="shared" si="3005"/>
        <v>17222</v>
      </c>
      <c r="S3963" s="5">
        <v>15</v>
      </c>
      <c r="T3963" s="5">
        <v>0</v>
      </c>
      <c r="U3963">
        <f>[2]升级消耗!$P63</f>
        <v>61745</v>
      </c>
      <c r="V3963">
        <f t="shared" si="3053"/>
        <v>1.85</v>
      </c>
      <c r="AA3963" s="5">
        <f t="shared" si="3006"/>
        <v>650</v>
      </c>
    </row>
    <row r="3964" spans="1:27">
      <c r="A3964" s="5">
        <f t="shared" si="2998"/>
        <v>1014061</v>
      </c>
      <c r="B3964" s="5">
        <f t="shared" si="3050"/>
        <v>1014</v>
      </c>
      <c r="C3964" s="5">
        <f>VLOOKUP(B3964,[1]role!$A:$J,10,1)</f>
        <v>58</v>
      </c>
      <c r="D3964" s="5">
        <f t="shared" si="3051"/>
        <v>61</v>
      </c>
      <c r="E3964" s="10" t="s">
        <v>242</v>
      </c>
      <c r="F3964" s="5">
        <f>[2]攻击!$R66</f>
        <v>17836</v>
      </c>
      <c r="G3964" s="5">
        <f t="shared" si="3000"/>
        <v>382</v>
      </c>
      <c r="H3964" s="5">
        <v>0</v>
      </c>
      <c r="I3964" s="6">
        <f t="shared" si="3001"/>
        <v>660</v>
      </c>
      <c r="J3964">
        <v>0</v>
      </c>
      <c r="K3964" s="11">
        <f t="shared" si="3002"/>
        <v>8</v>
      </c>
      <c r="L3964">
        <v>0</v>
      </c>
      <c r="M3964">
        <v>0</v>
      </c>
      <c r="N3964" s="7">
        <v>0</v>
      </c>
      <c r="O3964" s="7" t="str">
        <f t="shared" ref="O3964:Q3964" si="3064">O3864</f>
        <v>1-1,2-62</v>
      </c>
      <c r="P3964" s="5" t="str">
        <f t="shared" si="3004"/>
        <v>1-58217</v>
      </c>
      <c r="Q3964" s="7">
        <f t="shared" si="3064"/>
        <v>0</v>
      </c>
      <c r="R3964" s="5">
        <f t="shared" si="3005"/>
        <v>17836</v>
      </c>
      <c r="S3964" s="5">
        <v>15</v>
      </c>
      <c r="T3964" s="5">
        <v>0</v>
      </c>
      <c r="U3964">
        <f>[2]升级消耗!$P64</f>
        <v>58217</v>
      </c>
      <c r="V3964">
        <f t="shared" si="3053"/>
        <v>1.85</v>
      </c>
      <c r="AA3964" s="5">
        <f t="shared" si="3006"/>
        <v>660</v>
      </c>
    </row>
    <row r="3965" spans="1:27">
      <c r="A3965" s="5">
        <f t="shared" si="2998"/>
        <v>1014062</v>
      </c>
      <c r="B3965" s="5">
        <f t="shared" si="3050"/>
        <v>1014</v>
      </c>
      <c r="C3965" s="5">
        <f>VLOOKUP(B3965,[1]role!$A:$J,10,1)</f>
        <v>58</v>
      </c>
      <c r="D3965" s="5">
        <f t="shared" si="3051"/>
        <v>62</v>
      </c>
      <c r="E3965" s="10" t="s">
        <v>242</v>
      </c>
      <c r="F3965" s="5">
        <f>[2]攻击!$R67</f>
        <v>18449</v>
      </c>
      <c r="G3965" s="5">
        <f t="shared" si="3000"/>
        <v>388</v>
      </c>
      <c r="H3965" s="5">
        <v>0</v>
      </c>
      <c r="I3965" s="6">
        <f t="shared" si="3001"/>
        <v>670</v>
      </c>
      <c r="J3965">
        <v>0</v>
      </c>
      <c r="K3965" s="11">
        <f t="shared" si="3002"/>
        <v>8</v>
      </c>
      <c r="L3965">
        <v>0</v>
      </c>
      <c r="M3965">
        <v>0</v>
      </c>
      <c r="N3965" s="7">
        <v>0</v>
      </c>
      <c r="O3965" s="7" t="str">
        <f t="shared" ref="O3965:Q3965" si="3065">O3865</f>
        <v>1-1,2-63</v>
      </c>
      <c r="P3965" s="5" t="str">
        <f t="shared" si="3004"/>
        <v>1-59844</v>
      </c>
      <c r="Q3965" s="7">
        <f t="shared" si="3065"/>
        <v>0</v>
      </c>
      <c r="R3965" s="5">
        <f t="shared" si="3005"/>
        <v>18449</v>
      </c>
      <c r="S3965" s="5">
        <v>15</v>
      </c>
      <c r="T3965" s="5">
        <v>0</v>
      </c>
      <c r="U3965">
        <f>[2]升级消耗!$P65</f>
        <v>59844</v>
      </c>
      <c r="V3965">
        <f t="shared" si="3053"/>
        <v>1.85</v>
      </c>
      <c r="AA3965" s="5">
        <f t="shared" si="3006"/>
        <v>670</v>
      </c>
    </row>
    <row r="3966" spans="1:27">
      <c r="A3966" s="5">
        <f t="shared" si="2998"/>
        <v>1014063</v>
      </c>
      <c r="B3966" s="5">
        <f t="shared" si="3050"/>
        <v>1014</v>
      </c>
      <c r="C3966" s="5">
        <f>VLOOKUP(B3966,[1]role!$A:$J,10,1)</f>
        <v>58</v>
      </c>
      <c r="D3966" s="5">
        <f t="shared" si="3051"/>
        <v>63</v>
      </c>
      <c r="E3966" s="10" t="s">
        <v>242</v>
      </c>
      <c r="F3966" s="5">
        <f>[2]攻击!$R68</f>
        <v>19073</v>
      </c>
      <c r="G3966" s="5">
        <f t="shared" si="3000"/>
        <v>393</v>
      </c>
      <c r="H3966" s="5">
        <v>0</v>
      </c>
      <c r="I3966" s="6">
        <f t="shared" si="3001"/>
        <v>680</v>
      </c>
      <c r="J3966">
        <v>0</v>
      </c>
      <c r="K3966" s="11">
        <f t="shared" si="3002"/>
        <v>8</v>
      </c>
      <c r="L3966">
        <v>0</v>
      </c>
      <c r="M3966">
        <v>0</v>
      </c>
      <c r="N3966" s="7">
        <v>0</v>
      </c>
      <c r="O3966" s="7" t="str">
        <f t="shared" ref="O3966:Q3966" si="3066">O3866</f>
        <v>1-1,2-64</v>
      </c>
      <c r="P3966" s="5" t="str">
        <f t="shared" si="3004"/>
        <v>1-61443</v>
      </c>
      <c r="Q3966" s="7">
        <f t="shared" si="3066"/>
        <v>0</v>
      </c>
      <c r="R3966" s="5">
        <f t="shared" si="3005"/>
        <v>19073</v>
      </c>
      <c r="S3966" s="5">
        <v>15</v>
      </c>
      <c r="T3966" s="5">
        <v>0</v>
      </c>
      <c r="U3966">
        <f>[2]升级消耗!$P66</f>
        <v>61443</v>
      </c>
      <c r="V3966">
        <f t="shared" si="3053"/>
        <v>1.85</v>
      </c>
      <c r="AA3966" s="5">
        <f t="shared" si="3006"/>
        <v>680</v>
      </c>
    </row>
    <row r="3967" spans="1:27">
      <c r="A3967" s="5">
        <f t="shared" si="2998"/>
        <v>1014064</v>
      </c>
      <c r="B3967" s="5">
        <f t="shared" si="3050"/>
        <v>1014</v>
      </c>
      <c r="C3967" s="5">
        <f>VLOOKUP(B3967,[1]role!$A:$J,10,1)</f>
        <v>58</v>
      </c>
      <c r="D3967" s="5">
        <f t="shared" si="3051"/>
        <v>64</v>
      </c>
      <c r="E3967" s="10" t="s">
        <v>242</v>
      </c>
      <c r="F3967" s="5">
        <f>[2]攻击!$R69</f>
        <v>19697</v>
      </c>
      <c r="G3967" s="5">
        <f t="shared" si="3000"/>
        <v>398</v>
      </c>
      <c r="H3967" s="5">
        <v>0</v>
      </c>
      <c r="I3967" s="6">
        <f t="shared" si="3001"/>
        <v>690</v>
      </c>
      <c r="J3967">
        <v>0</v>
      </c>
      <c r="K3967" s="11">
        <f t="shared" si="3002"/>
        <v>8</v>
      </c>
      <c r="L3967">
        <v>0</v>
      </c>
      <c r="M3967">
        <v>0</v>
      </c>
      <c r="N3967" s="7">
        <v>0</v>
      </c>
      <c r="O3967" s="7" t="str">
        <f t="shared" ref="O3967:Q3967" si="3067">O3867</f>
        <v>1-1,2-65</v>
      </c>
      <c r="P3967" s="5" t="str">
        <f t="shared" si="3004"/>
        <v>1-63045</v>
      </c>
      <c r="Q3967" s="7">
        <f t="shared" si="3067"/>
        <v>0</v>
      </c>
      <c r="R3967" s="5">
        <f t="shared" si="3005"/>
        <v>19697</v>
      </c>
      <c r="S3967" s="5">
        <v>15</v>
      </c>
      <c r="T3967" s="5">
        <v>0</v>
      </c>
      <c r="U3967">
        <f>[2]升级消耗!$P67</f>
        <v>63045</v>
      </c>
      <c r="V3967">
        <f t="shared" si="3053"/>
        <v>1.85</v>
      </c>
      <c r="AA3967" s="5">
        <f t="shared" si="3006"/>
        <v>690</v>
      </c>
    </row>
    <row r="3968" spans="1:27">
      <c r="A3968" s="5">
        <f t="shared" si="2998"/>
        <v>1014065</v>
      </c>
      <c r="B3968" s="5">
        <f t="shared" si="3050"/>
        <v>1014</v>
      </c>
      <c r="C3968" s="5">
        <f>VLOOKUP(B3968,[1]role!$A:$J,10,1)</f>
        <v>58</v>
      </c>
      <c r="D3968" s="5">
        <f t="shared" si="3051"/>
        <v>65</v>
      </c>
      <c r="E3968" s="10" t="s">
        <v>242</v>
      </c>
      <c r="F3968" s="5">
        <f>[2]攻击!$R70</f>
        <v>20332</v>
      </c>
      <c r="G3968" s="5">
        <f t="shared" si="3000"/>
        <v>404</v>
      </c>
      <c r="H3968" s="5">
        <v>0</v>
      </c>
      <c r="I3968" s="6">
        <f t="shared" si="3001"/>
        <v>700</v>
      </c>
      <c r="J3968">
        <v>0</v>
      </c>
      <c r="K3968" s="11">
        <f t="shared" si="3002"/>
        <v>8</v>
      </c>
      <c r="L3968">
        <v>0</v>
      </c>
      <c r="M3968">
        <v>0</v>
      </c>
      <c r="N3968" s="7">
        <v>0</v>
      </c>
      <c r="O3968" s="7" t="str">
        <f t="shared" ref="O3968:Q3968" si="3068">O3868</f>
        <v>1-1,2-66</v>
      </c>
      <c r="P3968" s="5" t="str">
        <f t="shared" si="3004"/>
        <v>1-64623</v>
      </c>
      <c r="Q3968" s="7">
        <f t="shared" si="3068"/>
        <v>0</v>
      </c>
      <c r="R3968" s="5">
        <f t="shared" si="3005"/>
        <v>20332</v>
      </c>
      <c r="S3968" s="5">
        <v>15</v>
      </c>
      <c r="T3968" s="5">
        <v>0</v>
      </c>
      <c r="U3968">
        <f>[2]升级消耗!$P68</f>
        <v>64623</v>
      </c>
      <c r="V3968">
        <f t="shared" si="3053"/>
        <v>1.85</v>
      </c>
      <c r="AA3968" s="5">
        <f t="shared" si="3006"/>
        <v>700</v>
      </c>
    </row>
    <row r="3969" spans="1:27">
      <c r="A3969" s="5">
        <f t="shared" si="2998"/>
        <v>1014066</v>
      </c>
      <c r="B3969" s="5">
        <f t="shared" si="3050"/>
        <v>1014</v>
      </c>
      <c r="C3969" s="5">
        <f>VLOOKUP(B3969,[1]role!$A:$J,10,1)</f>
        <v>58</v>
      </c>
      <c r="D3969" s="5">
        <f t="shared" si="3051"/>
        <v>66</v>
      </c>
      <c r="E3969" s="10" t="s">
        <v>242</v>
      </c>
      <c r="F3969" s="5">
        <f>[2]攻击!$R71</f>
        <v>20966</v>
      </c>
      <c r="G3969" s="5">
        <f t="shared" si="3000"/>
        <v>409</v>
      </c>
      <c r="H3969" s="5">
        <v>0</v>
      </c>
      <c r="I3969" s="6">
        <f t="shared" si="3001"/>
        <v>710</v>
      </c>
      <c r="J3969">
        <v>0</v>
      </c>
      <c r="K3969" s="11">
        <f t="shared" si="3002"/>
        <v>8</v>
      </c>
      <c r="L3969">
        <v>0</v>
      </c>
      <c r="M3969">
        <v>0</v>
      </c>
      <c r="N3969" s="7">
        <v>0</v>
      </c>
      <c r="O3969" s="7" t="str">
        <f t="shared" ref="O3969:Q3969" si="3069">O3869</f>
        <v>1-1,2-67</v>
      </c>
      <c r="P3969" s="5" t="str">
        <f t="shared" si="3004"/>
        <v>1-66170</v>
      </c>
      <c r="Q3969" s="7">
        <f t="shared" si="3069"/>
        <v>0</v>
      </c>
      <c r="R3969" s="5">
        <f t="shared" si="3005"/>
        <v>20966</v>
      </c>
      <c r="S3969" s="5">
        <v>15</v>
      </c>
      <c r="T3969" s="5">
        <v>0</v>
      </c>
      <c r="U3969">
        <f>[2]升级消耗!$P69</f>
        <v>66170</v>
      </c>
      <c r="V3969">
        <f t="shared" si="3053"/>
        <v>1.85</v>
      </c>
      <c r="AA3969" s="5">
        <f t="shared" si="3006"/>
        <v>710</v>
      </c>
    </row>
    <row r="3970" spans="1:27">
      <c r="A3970" s="5">
        <f t="shared" si="2998"/>
        <v>1014067</v>
      </c>
      <c r="B3970" s="5">
        <f t="shared" si="3050"/>
        <v>1014</v>
      </c>
      <c r="C3970" s="5">
        <f>VLOOKUP(B3970,[1]role!$A:$J,10,1)</f>
        <v>58</v>
      </c>
      <c r="D3970" s="5">
        <f t="shared" si="3051"/>
        <v>67</v>
      </c>
      <c r="E3970" s="10" t="s">
        <v>242</v>
      </c>
      <c r="F3970" s="5">
        <f>[2]攻击!$R72</f>
        <v>21611</v>
      </c>
      <c r="G3970" s="5">
        <f t="shared" si="3000"/>
        <v>415</v>
      </c>
      <c r="H3970" s="5">
        <v>0</v>
      </c>
      <c r="I3970" s="6">
        <f t="shared" si="3001"/>
        <v>720</v>
      </c>
      <c r="J3970">
        <v>0</v>
      </c>
      <c r="K3970" s="11">
        <f t="shared" si="3002"/>
        <v>8</v>
      </c>
      <c r="L3970">
        <v>0</v>
      </c>
      <c r="M3970">
        <v>0</v>
      </c>
      <c r="N3970" s="7">
        <v>0</v>
      </c>
      <c r="O3970" s="7" t="str">
        <f t="shared" ref="O3970:Q3970" si="3070">O3870</f>
        <v>1-1,2-68</v>
      </c>
      <c r="P3970" s="5" t="str">
        <f t="shared" si="3004"/>
        <v>1-67749</v>
      </c>
      <c r="Q3970" s="7">
        <f t="shared" si="3070"/>
        <v>0</v>
      </c>
      <c r="R3970" s="5">
        <f t="shared" si="3005"/>
        <v>21611</v>
      </c>
      <c r="S3970" s="5">
        <v>15</v>
      </c>
      <c r="T3970" s="5">
        <v>0</v>
      </c>
      <c r="U3970">
        <f>[2]升级消耗!$P70</f>
        <v>67749</v>
      </c>
      <c r="V3970">
        <f t="shared" si="3053"/>
        <v>1.85</v>
      </c>
      <c r="AA3970" s="5">
        <f t="shared" si="3006"/>
        <v>720</v>
      </c>
    </row>
    <row r="3971" spans="1:27">
      <c r="A3971" s="5">
        <f t="shared" si="2998"/>
        <v>1014068</v>
      </c>
      <c r="B3971" s="5">
        <f t="shared" si="3050"/>
        <v>1014</v>
      </c>
      <c r="C3971" s="5">
        <f>VLOOKUP(B3971,[1]role!$A:$J,10,1)</f>
        <v>58</v>
      </c>
      <c r="D3971" s="5">
        <f t="shared" si="3051"/>
        <v>68</v>
      </c>
      <c r="E3971" s="10" t="s">
        <v>242</v>
      </c>
      <c r="F3971" s="5">
        <f>[2]攻击!$R73</f>
        <v>22256</v>
      </c>
      <c r="G3971" s="5">
        <f t="shared" si="3000"/>
        <v>420</v>
      </c>
      <c r="H3971" s="5">
        <v>0</v>
      </c>
      <c r="I3971" s="6">
        <f t="shared" si="3001"/>
        <v>730</v>
      </c>
      <c r="J3971">
        <v>0</v>
      </c>
      <c r="K3971" s="11">
        <f t="shared" si="3002"/>
        <v>8</v>
      </c>
      <c r="L3971">
        <v>0</v>
      </c>
      <c r="M3971">
        <v>0</v>
      </c>
      <c r="N3971" s="7">
        <v>0</v>
      </c>
      <c r="O3971" s="7" t="str">
        <f t="shared" ref="O3971:Q3971" si="3071">O3871</f>
        <v>1-1,2-69</v>
      </c>
      <c r="P3971" s="5" t="str">
        <f t="shared" si="3004"/>
        <v>1-69271</v>
      </c>
      <c r="Q3971" s="7">
        <f t="shared" si="3071"/>
        <v>0</v>
      </c>
      <c r="R3971" s="5">
        <f t="shared" si="3005"/>
        <v>22256</v>
      </c>
      <c r="S3971" s="5">
        <v>15</v>
      </c>
      <c r="T3971" s="5">
        <v>0</v>
      </c>
      <c r="U3971">
        <f>[2]升级消耗!$P71</f>
        <v>69271</v>
      </c>
      <c r="V3971">
        <f t="shared" si="3053"/>
        <v>1.85</v>
      </c>
      <c r="AA3971" s="5">
        <f t="shared" si="3006"/>
        <v>730</v>
      </c>
    </row>
    <row r="3972" spans="1:27">
      <c r="A3972" s="5">
        <f t="shared" ref="A3972:A4035" si="3072">A3672+1000</f>
        <v>1014069</v>
      </c>
      <c r="B3972" s="5">
        <f t="shared" si="3050"/>
        <v>1014</v>
      </c>
      <c r="C3972" s="5">
        <f>VLOOKUP(B3972,[1]role!$A:$J,10,1)</f>
        <v>58</v>
      </c>
      <c r="D3972" s="5">
        <f t="shared" si="3051"/>
        <v>69</v>
      </c>
      <c r="E3972" s="10" t="s">
        <v>242</v>
      </c>
      <c r="F3972" s="5">
        <f>[2]攻击!$R74</f>
        <v>22911</v>
      </c>
      <c r="G3972" s="5">
        <f t="shared" si="3000"/>
        <v>426</v>
      </c>
      <c r="H3972" s="5">
        <v>0</v>
      </c>
      <c r="I3972" s="6">
        <f t="shared" si="3001"/>
        <v>740</v>
      </c>
      <c r="J3972">
        <v>0</v>
      </c>
      <c r="K3972" s="11">
        <f t="shared" si="3002"/>
        <v>8</v>
      </c>
      <c r="L3972">
        <v>0</v>
      </c>
      <c r="M3972">
        <v>0</v>
      </c>
      <c r="N3972" s="7">
        <v>0</v>
      </c>
      <c r="O3972" s="7" t="str">
        <f t="shared" ref="O3972:Q3972" si="3073">O3872</f>
        <v>1-1,2-70</v>
      </c>
      <c r="P3972" s="5" t="str">
        <f t="shared" si="3004"/>
        <v>1-70826</v>
      </c>
      <c r="Q3972" s="7">
        <f t="shared" si="3073"/>
        <v>0</v>
      </c>
      <c r="R3972" s="5">
        <f t="shared" si="3005"/>
        <v>22911</v>
      </c>
      <c r="S3972" s="5">
        <v>15</v>
      </c>
      <c r="T3972" s="5">
        <v>0</v>
      </c>
      <c r="U3972">
        <f>[2]升级消耗!$P72</f>
        <v>70826</v>
      </c>
      <c r="V3972">
        <f t="shared" si="3053"/>
        <v>1.85</v>
      </c>
      <c r="AA3972" s="5">
        <f t="shared" si="3006"/>
        <v>740</v>
      </c>
    </row>
    <row r="3973" spans="1:27">
      <c r="A3973" s="5">
        <f t="shared" si="3072"/>
        <v>1014070</v>
      </c>
      <c r="B3973" s="5">
        <f t="shared" si="3050"/>
        <v>1014</v>
      </c>
      <c r="C3973" s="5">
        <f>VLOOKUP(B3973,[1]role!$A:$J,10,1)</f>
        <v>58</v>
      </c>
      <c r="D3973" s="5">
        <f t="shared" si="3051"/>
        <v>70</v>
      </c>
      <c r="E3973" s="10" t="s">
        <v>242</v>
      </c>
      <c r="F3973" s="5">
        <f>[2]攻击!$R75</f>
        <v>23566</v>
      </c>
      <c r="G3973" s="5">
        <f t="shared" ref="G3973:G4036" si="3074">INT(I3973/V3973)+26</f>
        <v>431</v>
      </c>
      <c r="H3973" s="5">
        <v>0</v>
      </c>
      <c r="I3973" s="6">
        <f t="shared" ref="I3973:I4036" si="3075">INT(AA3973)</f>
        <v>750</v>
      </c>
      <c r="J3973">
        <v>0</v>
      </c>
      <c r="K3973" s="11">
        <f t="shared" ref="K3973:K4036" si="3076">IF(B3973=2008,10,IF(B3973&gt;3000,10,IF(B3973&gt;2000,5,8)))</f>
        <v>8</v>
      </c>
      <c r="L3973">
        <v>0</v>
      </c>
      <c r="M3973">
        <v>0</v>
      </c>
      <c r="N3973" s="7">
        <v>0</v>
      </c>
      <c r="O3973" s="7" t="str">
        <f t="shared" ref="O3973:Q3973" si="3077">O3873</f>
        <v>1-1,2-71</v>
      </c>
      <c r="P3973" s="5" t="str">
        <f t="shared" ref="P3973:P4036" si="3078">"1-"&amp;U3973</f>
        <v>1-72350</v>
      </c>
      <c r="Q3973" s="7">
        <f t="shared" si="3077"/>
        <v>0</v>
      </c>
      <c r="R3973" s="5">
        <f t="shared" ref="R3973:R4036" si="3079">F3973</f>
        <v>23566</v>
      </c>
      <c r="S3973" s="5">
        <v>15</v>
      </c>
      <c r="T3973" s="5">
        <v>0</v>
      </c>
      <c r="U3973">
        <f>[2]升级消耗!$P73</f>
        <v>72350</v>
      </c>
      <c r="V3973">
        <f t="shared" si="3053"/>
        <v>1.85</v>
      </c>
      <c r="AA3973" s="5">
        <f t="shared" ref="AA3973:AA4036" si="3080">50+D3973*10</f>
        <v>750</v>
      </c>
    </row>
    <row r="3974" spans="1:27">
      <c r="A3974" s="5">
        <f t="shared" si="3072"/>
        <v>1014071</v>
      </c>
      <c r="B3974" s="5">
        <f t="shared" si="3050"/>
        <v>1014</v>
      </c>
      <c r="C3974" s="5">
        <f>VLOOKUP(B3974,[1]role!$A:$J,10,1)</f>
        <v>58</v>
      </c>
      <c r="D3974" s="5">
        <f t="shared" si="3051"/>
        <v>71</v>
      </c>
      <c r="E3974" s="10" t="s">
        <v>242</v>
      </c>
      <c r="F3974" s="5">
        <f>[2]攻击!$R76</f>
        <v>24232</v>
      </c>
      <c r="G3974" s="5">
        <f t="shared" si="3074"/>
        <v>436</v>
      </c>
      <c r="H3974" s="5">
        <v>0</v>
      </c>
      <c r="I3974" s="6">
        <f t="shared" si="3075"/>
        <v>760</v>
      </c>
      <c r="J3974">
        <v>0</v>
      </c>
      <c r="K3974" s="11">
        <f t="shared" si="3076"/>
        <v>8</v>
      </c>
      <c r="L3974">
        <v>0</v>
      </c>
      <c r="M3974">
        <v>0</v>
      </c>
      <c r="N3974" s="7">
        <v>0</v>
      </c>
      <c r="O3974" s="7" t="str">
        <f t="shared" ref="O3974:Q3974" si="3081">O3874</f>
        <v>1-1,2-72</v>
      </c>
      <c r="P3974" s="5" t="str">
        <f t="shared" si="3078"/>
        <v>1-73846</v>
      </c>
      <c r="Q3974" s="7">
        <f t="shared" si="3081"/>
        <v>0</v>
      </c>
      <c r="R3974" s="5">
        <f t="shared" si="3079"/>
        <v>24232</v>
      </c>
      <c r="S3974" s="5">
        <v>15</v>
      </c>
      <c r="T3974" s="5">
        <v>0</v>
      </c>
      <c r="U3974">
        <f>[2]升级消耗!$P74</f>
        <v>73846</v>
      </c>
      <c r="V3974">
        <f t="shared" si="3053"/>
        <v>1.85</v>
      </c>
      <c r="AA3974" s="5">
        <f t="shared" si="3080"/>
        <v>760</v>
      </c>
    </row>
    <row r="3975" spans="1:27">
      <c r="A3975" s="5">
        <f t="shared" si="3072"/>
        <v>1014072</v>
      </c>
      <c r="B3975" s="5">
        <f t="shared" si="3050"/>
        <v>1014</v>
      </c>
      <c r="C3975" s="5">
        <f>VLOOKUP(B3975,[1]role!$A:$J,10,1)</f>
        <v>58</v>
      </c>
      <c r="D3975" s="5">
        <f t="shared" si="3051"/>
        <v>72</v>
      </c>
      <c r="E3975" s="10" t="s">
        <v>242</v>
      </c>
      <c r="F3975" s="5">
        <f>[2]攻击!$R77</f>
        <v>24897</v>
      </c>
      <c r="G3975" s="5">
        <f t="shared" si="3074"/>
        <v>442</v>
      </c>
      <c r="H3975" s="5">
        <v>0</v>
      </c>
      <c r="I3975" s="6">
        <f t="shared" si="3075"/>
        <v>770</v>
      </c>
      <c r="J3975">
        <v>0</v>
      </c>
      <c r="K3975" s="11">
        <f t="shared" si="3076"/>
        <v>8</v>
      </c>
      <c r="L3975">
        <v>0</v>
      </c>
      <c r="M3975">
        <v>0</v>
      </c>
      <c r="N3975" s="7">
        <v>0</v>
      </c>
      <c r="O3975" s="7" t="str">
        <f t="shared" ref="O3975:Q3975" si="3082">O3875</f>
        <v>1-1,2-73</v>
      </c>
      <c r="P3975" s="5" t="str">
        <f t="shared" si="3078"/>
        <v>1-75370</v>
      </c>
      <c r="Q3975" s="7">
        <f t="shared" si="3082"/>
        <v>0</v>
      </c>
      <c r="R3975" s="5">
        <f t="shared" si="3079"/>
        <v>24897</v>
      </c>
      <c r="S3975" s="5">
        <v>15</v>
      </c>
      <c r="T3975" s="5">
        <v>0</v>
      </c>
      <c r="U3975">
        <f>[2]升级消耗!$P75</f>
        <v>75370</v>
      </c>
      <c r="V3975">
        <f t="shared" si="3053"/>
        <v>1.85</v>
      </c>
      <c r="AA3975" s="5">
        <f t="shared" si="3080"/>
        <v>770</v>
      </c>
    </row>
    <row r="3976" spans="1:27">
      <c r="A3976" s="5">
        <f t="shared" si="3072"/>
        <v>1014073</v>
      </c>
      <c r="B3976" s="5">
        <f t="shared" si="3050"/>
        <v>1014</v>
      </c>
      <c r="C3976" s="5">
        <f>VLOOKUP(B3976,[1]role!$A:$J,10,1)</f>
        <v>58</v>
      </c>
      <c r="D3976" s="5">
        <f t="shared" si="3051"/>
        <v>73</v>
      </c>
      <c r="E3976" s="10" t="s">
        <v>242</v>
      </c>
      <c r="F3976" s="5">
        <f>[2]攻击!$R78</f>
        <v>25573</v>
      </c>
      <c r="G3976" s="5">
        <f t="shared" si="3074"/>
        <v>447</v>
      </c>
      <c r="H3976" s="5">
        <v>0</v>
      </c>
      <c r="I3976" s="6">
        <f t="shared" si="3075"/>
        <v>780</v>
      </c>
      <c r="J3976">
        <v>0</v>
      </c>
      <c r="K3976" s="11">
        <f t="shared" si="3076"/>
        <v>8</v>
      </c>
      <c r="L3976">
        <v>0</v>
      </c>
      <c r="M3976">
        <v>0</v>
      </c>
      <c r="N3976" s="7">
        <v>0</v>
      </c>
      <c r="O3976" s="7" t="str">
        <f t="shared" ref="O3976:Q3976" si="3083">O3876</f>
        <v>1-1,2-74</v>
      </c>
      <c r="P3976" s="5" t="str">
        <f t="shared" si="3078"/>
        <v>1-76838</v>
      </c>
      <c r="Q3976" s="7">
        <f t="shared" si="3083"/>
        <v>0</v>
      </c>
      <c r="R3976" s="5">
        <f t="shared" si="3079"/>
        <v>25573</v>
      </c>
      <c r="S3976" s="5">
        <v>15</v>
      </c>
      <c r="T3976" s="5">
        <v>0</v>
      </c>
      <c r="U3976">
        <f>[2]升级消耗!$P76</f>
        <v>76838</v>
      </c>
      <c r="V3976">
        <f t="shared" si="3053"/>
        <v>1.85</v>
      </c>
      <c r="AA3976" s="5">
        <f t="shared" si="3080"/>
        <v>780</v>
      </c>
    </row>
    <row r="3977" spans="1:27">
      <c r="A3977" s="5">
        <f t="shared" si="3072"/>
        <v>1014074</v>
      </c>
      <c r="B3977" s="5">
        <f t="shared" si="3050"/>
        <v>1014</v>
      </c>
      <c r="C3977" s="5">
        <f>VLOOKUP(B3977,[1]role!$A:$J,10,1)</f>
        <v>58</v>
      </c>
      <c r="D3977" s="5">
        <f t="shared" si="3051"/>
        <v>74</v>
      </c>
      <c r="E3977" s="10" t="s">
        <v>242</v>
      </c>
      <c r="F3977" s="5">
        <f>[2]攻击!$R79</f>
        <v>26249</v>
      </c>
      <c r="G3977" s="5">
        <f t="shared" si="3074"/>
        <v>453</v>
      </c>
      <c r="H3977" s="5">
        <v>0</v>
      </c>
      <c r="I3977" s="6">
        <f t="shared" si="3075"/>
        <v>790</v>
      </c>
      <c r="J3977">
        <v>0</v>
      </c>
      <c r="K3977" s="11">
        <f t="shared" si="3076"/>
        <v>8</v>
      </c>
      <c r="L3977">
        <v>0</v>
      </c>
      <c r="M3977">
        <v>0</v>
      </c>
      <c r="N3977" s="7">
        <v>0</v>
      </c>
      <c r="O3977" s="7" t="str">
        <f t="shared" ref="O3977:Q3977" si="3084">O3877</f>
        <v>1-1,2-75</v>
      </c>
      <c r="P3977" s="5" t="str">
        <f t="shared" si="3078"/>
        <v>1-78277</v>
      </c>
      <c r="Q3977" s="7">
        <f t="shared" si="3084"/>
        <v>0</v>
      </c>
      <c r="R3977" s="5">
        <f t="shared" si="3079"/>
        <v>26249</v>
      </c>
      <c r="S3977" s="5">
        <v>15</v>
      </c>
      <c r="T3977" s="5">
        <v>0</v>
      </c>
      <c r="U3977">
        <f>[2]升级消耗!$P77</f>
        <v>78277</v>
      </c>
      <c r="V3977">
        <f t="shared" si="3053"/>
        <v>1.85</v>
      </c>
      <c r="AA3977" s="5">
        <f t="shared" si="3080"/>
        <v>790</v>
      </c>
    </row>
    <row r="3978" spans="1:27">
      <c r="A3978" s="5">
        <f t="shared" si="3072"/>
        <v>1014075</v>
      </c>
      <c r="B3978" s="5">
        <f t="shared" si="3050"/>
        <v>1014</v>
      </c>
      <c r="C3978" s="5">
        <f>VLOOKUP(B3978,[1]role!$A:$J,10,1)</f>
        <v>58</v>
      </c>
      <c r="D3978" s="5">
        <f t="shared" si="3051"/>
        <v>75</v>
      </c>
      <c r="E3978" s="10" t="s">
        <v>242</v>
      </c>
      <c r="F3978" s="5">
        <f>[2]攻击!$R80</f>
        <v>26936</v>
      </c>
      <c r="G3978" s="5">
        <f t="shared" si="3074"/>
        <v>458</v>
      </c>
      <c r="H3978" s="5">
        <v>0</v>
      </c>
      <c r="I3978" s="6">
        <f t="shared" si="3075"/>
        <v>800</v>
      </c>
      <c r="J3978">
        <v>0</v>
      </c>
      <c r="K3978" s="11">
        <f t="shared" si="3076"/>
        <v>8</v>
      </c>
      <c r="L3978">
        <v>0</v>
      </c>
      <c r="M3978">
        <v>0</v>
      </c>
      <c r="N3978" s="7">
        <v>0</v>
      </c>
      <c r="O3978" s="7" t="str">
        <f t="shared" ref="O3978:Q3978" si="3085">O3878</f>
        <v>1-1,2-76</v>
      </c>
      <c r="P3978" s="5" t="str">
        <f t="shared" si="3078"/>
        <v>1-79771</v>
      </c>
      <c r="Q3978" s="7">
        <f t="shared" si="3085"/>
        <v>0</v>
      </c>
      <c r="R3978" s="5">
        <f t="shared" si="3079"/>
        <v>26936</v>
      </c>
      <c r="S3978" s="5">
        <v>15</v>
      </c>
      <c r="T3978" s="5">
        <v>0</v>
      </c>
      <c r="U3978">
        <f>[2]升级消耗!$P78</f>
        <v>79771</v>
      </c>
      <c r="V3978">
        <f t="shared" si="3053"/>
        <v>1.85</v>
      </c>
      <c r="AA3978" s="5">
        <f t="shared" si="3080"/>
        <v>800</v>
      </c>
    </row>
    <row r="3979" spans="1:27">
      <c r="A3979" s="5">
        <f t="shared" si="3072"/>
        <v>1014076</v>
      </c>
      <c r="B3979" s="5">
        <f t="shared" si="3050"/>
        <v>1014</v>
      </c>
      <c r="C3979" s="5">
        <f>VLOOKUP(B3979,[1]role!$A:$J,10,1)</f>
        <v>58</v>
      </c>
      <c r="D3979" s="5">
        <f t="shared" si="3051"/>
        <v>76</v>
      </c>
      <c r="E3979" s="10" t="s">
        <v>242</v>
      </c>
      <c r="F3979" s="5">
        <f>[2]攻击!$R81</f>
        <v>27965</v>
      </c>
      <c r="G3979" s="5">
        <f t="shared" si="3074"/>
        <v>463</v>
      </c>
      <c r="H3979" s="5">
        <v>0</v>
      </c>
      <c r="I3979" s="6">
        <f t="shared" si="3075"/>
        <v>810</v>
      </c>
      <c r="J3979">
        <v>0</v>
      </c>
      <c r="K3979" s="11">
        <f t="shared" si="3076"/>
        <v>8</v>
      </c>
      <c r="L3979">
        <v>0</v>
      </c>
      <c r="M3979">
        <v>0</v>
      </c>
      <c r="N3979" s="7">
        <v>0</v>
      </c>
      <c r="O3979" s="7" t="str">
        <f t="shared" ref="O3979:Q3979" si="3086">O3879</f>
        <v>1-1,2-77</v>
      </c>
      <c r="P3979" s="5" t="str">
        <f t="shared" si="3078"/>
        <v>1-82216</v>
      </c>
      <c r="Q3979" s="7">
        <f t="shared" si="3086"/>
        <v>0</v>
      </c>
      <c r="R3979" s="5">
        <f t="shared" si="3079"/>
        <v>27965</v>
      </c>
      <c r="S3979" s="5">
        <v>15</v>
      </c>
      <c r="T3979" s="5">
        <v>0</v>
      </c>
      <c r="U3979">
        <f>[2]升级消耗!$P79</f>
        <v>82216</v>
      </c>
      <c r="V3979">
        <f t="shared" si="3053"/>
        <v>1.85</v>
      </c>
      <c r="AA3979" s="5">
        <f t="shared" si="3080"/>
        <v>810</v>
      </c>
    </row>
    <row r="3980" spans="1:27">
      <c r="A3980" s="5">
        <f t="shared" si="3072"/>
        <v>1014077</v>
      </c>
      <c r="B3980" s="5">
        <f t="shared" si="3050"/>
        <v>1014</v>
      </c>
      <c r="C3980" s="5">
        <f>VLOOKUP(B3980,[1]role!$A:$J,10,1)</f>
        <v>58</v>
      </c>
      <c r="D3980" s="5">
        <f t="shared" si="3051"/>
        <v>77</v>
      </c>
      <c r="E3980" s="10" t="s">
        <v>242</v>
      </c>
      <c r="F3980" s="5">
        <f>[2]攻击!$R82</f>
        <v>28995</v>
      </c>
      <c r="G3980" s="5">
        <f t="shared" si="3074"/>
        <v>469</v>
      </c>
      <c r="H3980" s="5">
        <v>0</v>
      </c>
      <c r="I3980" s="6">
        <f t="shared" si="3075"/>
        <v>820</v>
      </c>
      <c r="J3980">
        <v>0</v>
      </c>
      <c r="K3980" s="11">
        <f t="shared" si="3076"/>
        <v>8</v>
      </c>
      <c r="L3980">
        <v>0</v>
      </c>
      <c r="M3980">
        <v>0</v>
      </c>
      <c r="N3980" s="7">
        <v>0</v>
      </c>
      <c r="O3980" s="7" t="str">
        <f t="shared" ref="O3980:Q3980" si="3087">O3880</f>
        <v>1-1,2-78</v>
      </c>
      <c r="P3980" s="5" t="str">
        <f t="shared" si="3078"/>
        <v>1-84618</v>
      </c>
      <c r="Q3980" s="7">
        <f t="shared" si="3087"/>
        <v>0</v>
      </c>
      <c r="R3980" s="5">
        <f t="shared" si="3079"/>
        <v>28995</v>
      </c>
      <c r="S3980" s="5">
        <v>15</v>
      </c>
      <c r="T3980" s="5">
        <v>0</v>
      </c>
      <c r="U3980">
        <f>[2]升级消耗!$P80</f>
        <v>84618</v>
      </c>
      <c r="V3980">
        <f t="shared" si="3053"/>
        <v>1.85</v>
      </c>
      <c r="AA3980" s="5">
        <f t="shared" si="3080"/>
        <v>820</v>
      </c>
    </row>
    <row r="3981" spans="1:27">
      <c r="A3981" s="5">
        <f t="shared" si="3072"/>
        <v>1014078</v>
      </c>
      <c r="B3981" s="5">
        <f t="shared" si="3050"/>
        <v>1014</v>
      </c>
      <c r="C3981" s="5">
        <f>VLOOKUP(B3981,[1]role!$A:$J,10,1)</f>
        <v>58</v>
      </c>
      <c r="D3981" s="5">
        <f t="shared" si="3051"/>
        <v>78</v>
      </c>
      <c r="E3981" s="10" t="s">
        <v>242</v>
      </c>
      <c r="F3981" s="5">
        <f>[2]攻击!$R83</f>
        <v>30035</v>
      </c>
      <c r="G3981" s="5">
        <f t="shared" si="3074"/>
        <v>474</v>
      </c>
      <c r="H3981" s="5">
        <v>0</v>
      </c>
      <c r="I3981" s="6">
        <f t="shared" si="3075"/>
        <v>830</v>
      </c>
      <c r="J3981">
        <v>0</v>
      </c>
      <c r="K3981" s="11">
        <f t="shared" si="3076"/>
        <v>8</v>
      </c>
      <c r="L3981">
        <v>0</v>
      </c>
      <c r="M3981">
        <v>0</v>
      </c>
      <c r="N3981" s="7">
        <v>0</v>
      </c>
      <c r="O3981" s="7" t="str">
        <f t="shared" ref="O3981:Q3981" si="3088">O3881</f>
        <v>1-1,2-79</v>
      </c>
      <c r="P3981" s="5" t="str">
        <f t="shared" si="3078"/>
        <v>1-86974</v>
      </c>
      <c r="Q3981" s="7">
        <f t="shared" si="3088"/>
        <v>0</v>
      </c>
      <c r="R3981" s="5">
        <f t="shared" si="3079"/>
        <v>30035</v>
      </c>
      <c r="S3981" s="5">
        <v>15</v>
      </c>
      <c r="T3981" s="5">
        <v>0</v>
      </c>
      <c r="U3981">
        <f>[2]升级消耗!$P81</f>
        <v>86974</v>
      </c>
      <c r="V3981">
        <f t="shared" si="3053"/>
        <v>1.85</v>
      </c>
      <c r="AA3981" s="5">
        <f t="shared" si="3080"/>
        <v>830</v>
      </c>
    </row>
    <row r="3982" spans="1:27">
      <c r="A3982" s="5">
        <f t="shared" si="3072"/>
        <v>1014079</v>
      </c>
      <c r="B3982" s="5">
        <f t="shared" si="3050"/>
        <v>1014</v>
      </c>
      <c r="C3982" s="5">
        <f>VLOOKUP(B3982,[1]role!$A:$J,10,1)</f>
        <v>58</v>
      </c>
      <c r="D3982" s="5">
        <f t="shared" si="3051"/>
        <v>79</v>
      </c>
      <c r="E3982" s="10" t="s">
        <v>242</v>
      </c>
      <c r="F3982" s="5">
        <f>[2]攻击!$R84</f>
        <v>31075</v>
      </c>
      <c r="G3982" s="5">
        <f t="shared" si="3074"/>
        <v>480</v>
      </c>
      <c r="H3982" s="5">
        <v>0</v>
      </c>
      <c r="I3982" s="6">
        <f t="shared" si="3075"/>
        <v>840</v>
      </c>
      <c r="J3982">
        <v>0</v>
      </c>
      <c r="K3982" s="11">
        <f t="shared" si="3076"/>
        <v>8</v>
      </c>
      <c r="L3982">
        <v>0</v>
      </c>
      <c r="M3982">
        <v>0</v>
      </c>
      <c r="N3982" s="7">
        <v>0</v>
      </c>
      <c r="O3982" s="7" t="str">
        <f t="shared" ref="O3982:Q3982" si="3089">O3882</f>
        <v>1-1,2-80</v>
      </c>
      <c r="P3982" s="5" t="str">
        <f t="shared" si="3078"/>
        <v>1-89313</v>
      </c>
      <c r="Q3982" s="7">
        <f t="shared" si="3089"/>
        <v>0</v>
      </c>
      <c r="R3982" s="5">
        <f t="shared" si="3079"/>
        <v>31075</v>
      </c>
      <c r="S3982" s="5">
        <v>15</v>
      </c>
      <c r="T3982" s="5">
        <v>0</v>
      </c>
      <c r="U3982">
        <f>[2]升级消耗!$P82</f>
        <v>89313</v>
      </c>
      <c r="V3982">
        <f t="shared" si="3053"/>
        <v>1.85</v>
      </c>
      <c r="AA3982" s="5">
        <f t="shared" si="3080"/>
        <v>840</v>
      </c>
    </row>
    <row r="3983" spans="1:27">
      <c r="A3983" s="5">
        <f t="shared" si="3072"/>
        <v>1014080</v>
      </c>
      <c r="B3983" s="5">
        <f t="shared" si="3050"/>
        <v>1014</v>
      </c>
      <c r="C3983" s="5">
        <f>VLOOKUP(B3983,[1]role!$A:$J,10,1)</f>
        <v>58</v>
      </c>
      <c r="D3983" s="5">
        <f t="shared" si="3051"/>
        <v>80</v>
      </c>
      <c r="E3983" s="10" t="s">
        <v>242</v>
      </c>
      <c r="F3983" s="5">
        <f>[2]攻击!$R85</f>
        <v>32125</v>
      </c>
      <c r="G3983" s="5">
        <f t="shared" si="3074"/>
        <v>485</v>
      </c>
      <c r="H3983" s="5">
        <v>0</v>
      </c>
      <c r="I3983" s="6">
        <f t="shared" si="3075"/>
        <v>850</v>
      </c>
      <c r="J3983">
        <v>0</v>
      </c>
      <c r="K3983" s="11">
        <f t="shared" si="3076"/>
        <v>8</v>
      </c>
      <c r="L3983">
        <v>0</v>
      </c>
      <c r="M3983">
        <v>0</v>
      </c>
      <c r="N3983" s="7">
        <v>0</v>
      </c>
      <c r="O3983" s="7" t="str">
        <f t="shared" ref="O3983:Q3983" si="3090">O3883</f>
        <v>1-1,2-81</v>
      </c>
      <c r="P3983" s="5" t="str">
        <f t="shared" si="3078"/>
        <v>1-91632</v>
      </c>
      <c r="Q3983" s="7">
        <f t="shared" si="3090"/>
        <v>0</v>
      </c>
      <c r="R3983" s="5">
        <f t="shared" si="3079"/>
        <v>32125</v>
      </c>
      <c r="S3983" s="5">
        <v>15</v>
      </c>
      <c r="T3983" s="5">
        <v>0</v>
      </c>
      <c r="U3983">
        <f>[2]升级消耗!$P83</f>
        <v>91632</v>
      </c>
      <c r="V3983">
        <f t="shared" si="3053"/>
        <v>1.85</v>
      </c>
      <c r="AA3983" s="5">
        <f t="shared" si="3080"/>
        <v>850</v>
      </c>
    </row>
    <row r="3984" spans="1:27">
      <c r="A3984" s="5">
        <f t="shared" si="3072"/>
        <v>1014081</v>
      </c>
      <c r="B3984" s="5">
        <f t="shared" si="3050"/>
        <v>1014</v>
      </c>
      <c r="C3984" s="5">
        <f>VLOOKUP(B3984,[1]role!$A:$J,10,1)</f>
        <v>58</v>
      </c>
      <c r="D3984" s="5">
        <f t="shared" si="3051"/>
        <v>81</v>
      </c>
      <c r="E3984" s="10" t="s">
        <v>242</v>
      </c>
      <c r="F3984" s="5">
        <f>[2]攻击!$R86</f>
        <v>33176</v>
      </c>
      <c r="G3984" s="5">
        <f t="shared" si="3074"/>
        <v>490</v>
      </c>
      <c r="H3984" s="5">
        <v>0</v>
      </c>
      <c r="I3984" s="6">
        <f t="shared" si="3075"/>
        <v>860</v>
      </c>
      <c r="J3984">
        <v>0</v>
      </c>
      <c r="K3984" s="11">
        <f t="shared" si="3076"/>
        <v>8</v>
      </c>
      <c r="L3984">
        <v>0</v>
      </c>
      <c r="M3984">
        <v>0</v>
      </c>
      <c r="N3984" s="7">
        <v>0</v>
      </c>
      <c r="O3984" s="7" t="str">
        <f t="shared" ref="O3984:Q3984" si="3091">O3884</f>
        <v>1-1,2-82</v>
      </c>
      <c r="P3984" s="5" t="str">
        <f t="shared" si="3078"/>
        <v>1-93907</v>
      </c>
      <c r="Q3984" s="7">
        <f t="shared" si="3091"/>
        <v>0</v>
      </c>
      <c r="R3984" s="5">
        <f t="shared" si="3079"/>
        <v>33176</v>
      </c>
      <c r="S3984" s="5">
        <v>15</v>
      </c>
      <c r="T3984" s="5">
        <v>0</v>
      </c>
      <c r="U3984">
        <f>[2]升级消耗!$P84</f>
        <v>93907</v>
      </c>
      <c r="V3984">
        <f t="shared" si="3053"/>
        <v>1.85</v>
      </c>
      <c r="AA3984" s="5">
        <f t="shared" si="3080"/>
        <v>860</v>
      </c>
    </row>
    <row r="3985" spans="1:27">
      <c r="A3985" s="5">
        <f t="shared" si="3072"/>
        <v>1014082</v>
      </c>
      <c r="B3985" s="5">
        <f t="shared" si="3050"/>
        <v>1014</v>
      </c>
      <c r="C3985" s="5">
        <f>VLOOKUP(B3985,[1]role!$A:$J,10,1)</f>
        <v>58</v>
      </c>
      <c r="D3985" s="5">
        <f t="shared" si="3051"/>
        <v>82</v>
      </c>
      <c r="E3985" s="10" t="s">
        <v>242</v>
      </c>
      <c r="F3985" s="5">
        <f>[2]攻击!$R87</f>
        <v>34236</v>
      </c>
      <c r="G3985" s="5">
        <f t="shared" si="3074"/>
        <v>496</v>
      </c>
      <c r="H3985" s="5">
        <v>0</v>
      </c>
      <c r="I3985" s="6">
        <f t="shared" si="3075"/>
        <v>870</v>
      </c>
      <c r="J3985">
        <v>0</v>
      </c>
      <c r="K3985" s="11">
        <f t="shared" si="3076"/>
        <v>8</v>
      </c>
      <c r="L3985">
        <v>0</v>
      </c>
      <c r="M3985">
        <v>0</v>
      </c>
      <c r="N3985" s="7">
        <v>0</v>
      </c>
      <c r="O3985" s="7" t="str">
        <f t="shared" ref="O3985:Q3985" si="3092">O3885</f>
        <v>1-1,2-83</v>
      </c>
      <c r="P3985" s="5" t="str">
        <f t="shared" si="3078"/>
        <v>1-96164</v>
      </c>
      <c r="Q3985" s="7">
        <f t="shared" si="3092"/>
        <v>0</v>
      </c>
      <c r="R3985" s="5">
        <f t="shared" si="3079"/>
        <v>34236</v>
      </c>
      <c r="S3985" s="5">
        <v>15</v>
      </c>
      <c r="T3985" s="5">
        <v>0</v>
      </c>
      <c r="U3985">
        <f>[2]升级消耗!$P85</f>
        <v>96164</v>
      </c>
      <c r="V3985">
        <f t="shared" si="3053"/>
        <v>1.85</v>
      </c>
      <c r="AA3985" s="5">
        <f t="shared" si="3080"/>
        <v>870</v>
      </c>
    </row>
    <row r="3986" spans="1:27">
      <c r="A3986" s="5">
        <f t="shared" si="3072"/>
        <v>1014083</v>
      </c>
      <c r="B3986" s="5">
        <f t="shared" si="3050"/>
        <v>1014</v>
      </c>
      <c r="C3986" s="5">
        <f>VLOOKUP(B3986,[1]role!$A:$J,10,1)</f>
        <v>58</v>
      </c>
      <c r="D3986" s="5">
        <f t="shared" si="3051"/>
        <v>83</v>
      </c>
      <c r="E3986" s="10" t="s">
        <v>242</v>
      </c>
      <c r="F3986" s="5">
        <f>[2]攻击!$R88</f>
        <v>35297</v>
      </c>
      <c r="G3986" s="5">
        <f t="shared" si="3074"/>
        <v>501</v>
      </c>
      <c r="H3986" s="5">
        <v>0</v>
      </c>
      <c r="I3986" s="6">
        <f t="shared" si="3075"/>
        <v>880</v>
      </c>
      <c r="J3986">
        <v>0</v>
      </c>
      <c r="K3986" s="11">
        <f t="shared" si="3076"/>
        <v>8</v>
      </c>
      <c r="L3986">
        <v>0</v>
      </c>
      <c r="M3986">
        <v>0</v>
      </c>
      <c r="N3986" s="7">
        <v>0</v>
      </c>
      <c r="O3986" s="7" t="str">
        <f t="shared" ref="O3986:Q3986" si="3093">O3886</f>
        <v>1-1,2-84</v>
      </c>
      <c r="P3986" s="5" t="str">
        <f t="shared" si="3078"/>
        <v>1-98401</v>
      </c>
      <c r="Q3986" s="7">
        <f t="shared" si="3093"/>
        <v>0</v>
      </c>
      <c r="R3986" s="5">
        <f t="shared" si="3079"/>
        <v>35297</v>
      </c>
      <c r="S3986" s="5">
        <v>15</v>
      </c>
      <c r="T3986" s="5">
        <v>0</v>
      </c>
      <c r="U3986">
        <f>[2]升级消耗!$P86</f>
        <v>98401</v>
      </c>
      <c r="V3986">
        <f t="shared" si="3053"/>
        <v>1.85</v>
      </c>
      <c r="AA3986" s="5">
        <f t="shared" si="3080"/>
        <v>880</v>
      </c>
    </row>
    <row r="3987" spans="1:27">
      <c r="A3987" s="5">
        <f t="shared" si="3072"/>
        <v>1014084</v>
      </c>
      <c r="B3987" s="5">
        <f t="shared" si="3050"/>
        <v>1014</v>
      </c>
      <c r="C3987" s="5">
        <f>VLOOKUP(B3987,[1]role!$A:$J,10,1)</f>
        <v>58</v>
      </c>
      <c r="D3987" s="5">
        <f t="shared" si="3051"/>
        <v>84</v>
      </c>
      <c r="E3987" s="10" t="s">
        <v>242</v>
      </c>
      <c r="F3987" s="5">
        <f>[2]攻击!$R89</f>
        <v>36368</v>
      </c>
      <c r="G3987" s="5">
        <f t="shared" si="3074"/>
        <v>507</v>
      </c>
      <c r="H3987" s="5">
        <v>0</v>
      </c>
      <c r="I3987" s="6">
        <f t="shared" si="3075"/>
        <v>890</v>
      </c>
      <c r="J3987">
        <v>0</v>
      </c>
      <c r="K3987" s="11">
        <f t="shared" si="3076"/>
        <v>8</v>
      </c>
      <c r="L3987">
        <v>0</v>
      </c>
      <c r="M3987">
        <v>0</v>
      </c>
      <c r="N3987" s="7">
        <v>0</v>
      </c>
      <c r="O3987" s="7" t="str">
        <f t="shared" ref="O3987:Q3987" si="3094">O3887</f>
        <v>1-1,2-85</v>
      </c>
      <c r="P3987" s="5" t="str">
        <f t="shared" si="3078"/>
        <v>1-100589</v>
      </c>
      <c r="Q3987" s="7">
        <f t="shared" si="3094"/>
        <v>0</v>
      </c>
      <c r="R3987" s="5">
        <f t="shared" si="3079"/>
        <v>36368</v>
      </c>
      <c r="S3987" s="5">
        <v>15</v>
      </c>
      <c r="T3987" s="5">
        <v>0</v>
      </c>
      <c r="U3987">
        <f>[2]升级消耗!$P87</f>
        <v>100589</v>
      </c>
      <c r="V3987">
        <f t="shared" si="3053"/>
        <v>1.85</v>
      </c>
      <c r="AA3987" s="5">
        <f t="shared" si="3080"/>
        <v>890</v>
      </c>
    </row>
    <row r="3988" spans="1:27">
      <c r="A3988" s="5">
        <f t="shared" si="3072"/>
        <v>1014085</v>
      </c>
      <c r="B3988" s="5">
        <f t="shared" si="3050"/>
        <v>1014</v>
      </c>
      <c r="C3988" s="5">
        <f>VLOOKUP(B3988,[1]role!$A:$J,10,1)</f>
        <v>58</v>
      </c>
      <c r="D3988" s="5">
        <f t="shared" si="3051"/>
        <v>85</v>
      </c>
      <c r="E3988" s="10" t="s">
        <v>242</v>
      </c>
      <c r="F3988" s="5">
        <f>[2]攻击!$R90</f>
        <v>37440</v>
      </c>
      <c r="G3988" s="5">
        <f t="shared" si="3074"/>
        <v>512</v>
      </c>
      <c r="H3988" s="5">
        <v>0</v>
      </c>
      <c r="I3988" s="6">
        <f t="shared" si="3075"/>
        <v>900</v>
      </c>
      <c r="J3988">
        <v>0</v>
      </c>
      <c r="K3988" s="11">
        <f t="shared" si="3076"/>
        <v>8</v>
      </c>
      <c r="L3988">
        <v>0</v>
      </c>
      <c r="M3988">
        <v>0</v>
      </c>
      <c r="N3988" s="7">
        <v>0</v>
      </c>
      <c r="O3988" s="7" t="str">
        <f t="shared" ref="O3988:Q3988" si="3095">O3888</f>
        <v>1-1,2-86</v>
      </c>
      <c r="P3988" s="5" t="str">
        <f t="shared" si="3078"/>
        <v>1-102733</v>
      </c>
      <c r="Q3988" s="7">
        <f t="shared" si="3095"/>
        <v>0</v>
      </c>
      <c r="R3988" s="5">
        <f t="shared" si="3079"/>
        <v>37440</v>
      </c>
      <c r="S3988" s="5">
        <v>15</v>
      </c>
      <c r="T3988" s="5">
        <v>0</v>
      </c>
      <c r="U3988">
        <f>[2]升级消耗!$P88</f>
        <v>102733</v>
      </c>
      <c r="V3988">
        <f t="shared" si="3053"/>
        <v>1.85</v>
      </c>
      <c r="AA3988" s="5">
        <f t="shared" si="3080"/>
        <v>900</v>
      </c>
    </row>
    <row r="3989" spans="1:27">
      <c r="A3989" s="5">
        <f t="shared" si="3072"/>
        <v>1014086</v>
      </c>
      <c r="B3989" s="5">
        <f t="shared" si="3050"/>
        <v>1014</v>
      </c>
      <c r="C3989" s="5">
        <f>VLOOKUP(B3989,[1]role!$A:$J,10,1)</f>
        <v>58</v>
      </c>
      <c r="D3989" s="5">
        <f t="shared" si="3051"/>
        <v>86</v>
      </c>
      <c r="E3989" s="10" t="s">
        <v>242</v>
      </c>
      <c r="F3989" s="5">
        <f>[2]攻击!$R91</f>
        <v>38521</v>
      </c>
      <c r="G3989" s="5">
        <f t="shared" si="3074"/>
        <v>517</v>
      </c>
      <c r="H3989" s="5">
        <v>0</v>
      </c>
      <c r="I3989" s="6">
        <f t="shared" si="3075"/>
        <v>910</v>
      </c>
      <c r="J3989">
        <v>0</v>
      </c>
      <c r="K3989" s="11">
        <f t="shared" si="3076"/>
        <v>8</v>
      </c>
      <c r="L3989">
        <v>0</v>
      </c>
      <c r="M3989">
        <v>0</v>
      </c>
      <c r="N3989" s="7">
        <v>0</v>
      </c>
      <c r="O3989" s="7" t="str">
        <f t="shared" ref="O3989:Q3989" si="3096">O3889</f>
        <v>1-1,2-87</v>
      </c>
      <c r="P3989" s="5" t="str">
        <f t="shared" si="3078"/>
        <v>1-104828</v>
      </c>
      <c r="Q3989" s="7">
        <f t="shared" si="3096"/>
        <v>0</v>
      </c>
      <c r="R3989" s="5">
        <f t="shared" si="3079"/>
        <v>38521</v>
      </c>
      <c r="S3989" s="5">
        <v>15</v>
      </c>
      <c r="T3989" s="5">
        <v>0</v>
      </c>
      <c r="U3989">
        <f>[2]升级消耗!$P89</f>
        <v>104828</v>
      </c>
      <c r="V3989">
        <f t="shared" si="3053"/>
        <v>1.85</v>
      </c>
      <c r="AA3989" s="5">
        <f t="shared" si="3080"/>
        <v>910</v>
      </c>
    </row>
    <row r="3990" spans="1:27">
      <c r="A3990" s="5">
        <f t="shared" si="3072"/>
        <v>1014087</v>
      </c>
      <c r="B3990" s="5">
        <f t="shared" si="3050"/>
        <v>1014</v>
      </c>
      <c r="C3990" s="5">
        <f>VLOOKUP(B3990,[1]role!$A:$J,10,1)</f>
        <v>58</v>
      </c>
      <c r="D3990" s="5">
        <f t="shared" si="3051"/>
        <v>87</v>
      </c>
      <c r="E3990" s="10" t="s">
        <v>242</v>
      </c>
      <c r="F3990" s="5">
        <f>[2]攻击!$R92</f>
        <v>39603</v>
      </c>
      <c r="G3990" s="5">
        <f t="shared" si="3074"/>
        <v>523</v>
      </c>
      <c r="H3990" s="5">
        <v>0</v>
      </c>
      <c r="I3990" s="6">
        <f t="shared" si="3075"/>
        <v>920</v>
      </c>
      <c r="J3990">
        <v>0</v>
      </c>
      <c r="K3990" s="11">
        <f t="shared" si="3076"/>
        <v>8</v>
      </c>
      <c r="L3990">
        <v>0</v>
      </c>
      <c r="M3990">
        <v>0</v>
      </c>
      <c r="N3990" s="7">
        <v>0</v>
      </c>
      <c r="O3990" s="7" t="str">
        <f t="shared" ref="O3990:Q3990" si="3097">O3890</f>
        <v>1-1,2-88</v>
      </c>
      <c r="P3990" s="5" t="str">
        <f t="shared" si="3078"/>
        <v>1-106905</v>
      </c>
      <c r="Q3990" s="7">
        <f t="shared" si="3097"/>
        <v>0</v>
      </c>
      <c r="R3990" s="5">
        <f t="shared" si="3079"/>
        <v>39603</v>
      </c>
      <c r="S3990" s="5">
        <v>15</v>
      </c>
      <c r="T3990" s="5">
        <v>0</v>
      </c>
      <c r="U3990">
        <f>[2]升级消耗!$P90</f>
        <v>106905</v>
      </c>
      <c r="V3990">
        <f t="shared" si="3053"/>
        <v>1.85</v>
      </c>
      <c r="AA3990" s="5">
        <f t="shared" si="3080"/>
        <v>920</v>
      </c>
    </row>
    <row r="3991" spans="1:27">
      <c r="A3991" s="5">
        <f t="shared" si="3072"/>
        <v>1014088</v>
      </c>
      <c r="B3991" s="5">
        <f t="shared" si="3050"/>
        <v>1014</v>
      </c>
      <c r="C3991" s="5">
        <f>VLOOKUP(B3991,[1]role!$A:$J,10,1)</f>
        <v>58</v>
      </c>
      <c r="D3991" s="5">
        <f t="shared" si="3051"/>
        <v>88</v>
      </c>
      <c r="E3991" s="10" t="s">
        <v>242</v>
      </c>
      <c r="F3991" s="5">
        <f>[2]攻击!$R93</f>
        <v>40695</v>
      </c>
      <c r="G3991" s="5">
        <f t="shared" si="3074"/>
        <v>528</v>
      </c>
      <c r="H3991" s="5">
        <v>0</v>
      </c>
      <c r="I3991" s="6">
        <f t="shared" si="3075"/>
        <v>930</v>
      </c>
      <c r="J3991">
        <v>0</v>
      </c>
      <c r="K3991" s="11">
        <f t="shared" si="3076"/>
        <v>8</v>
      </c>
      <c r="L3991">
        <v>0</v>
      </c>
      <c r="M3991">
        <v>0</v>
      </c>
      <c r="N3991" s="7">
        <v>0</v>
      </c>
      <c r="O3991" s="7" t="str">
        <f t="shared" ref="O3991:Q3991" si="3098">O3891</f>
        <v>1-1,2-89</v>
      </c>
      <c r="P3991" s="5" t="str">
        <f t="shared" si="3078"/>
        <v>1-108985</v>
      </c>
      <c r="Q3991" s="7">
        <f t="shared" si="3098"/>
        <v>0</v>
      </c>
      <c r="R3991" s="5">
        <f t="shared" si="3079"/>
        <v>40695</v>
      </c>
      <c r="S3991" s="5">
        <v>15</v>
      </c>
      <c r="T3991" s="5">
        <v>0</v>
      </c>
      <c r="U3991">
        <f>[2]升级消耗!$P91</f>
        <v>108985</v>
      </c>
      <c r="V3991">
        <f t="shared" si="3053"/>
        <v>1.85</v>
      </c>
      <c r="AA3991" s="5">
        <f t="shared" si="3080"/>
        <v>930</v>
      </c>
    </row>
    <row r="3992" spans="1:27">
      <c r="A3992" s="5">
        <f t="shared" si="3072"/>
        <v>1014089</v>
      </c>
      <c r="B3992" s="5">
        <f t="shared" si="3050"/>
        <v>1014</v>
      </c>
      <c r="C3992" s="5">
        <f>VLOOKUP(B3992,[1]role!$A:$J,10,1)</f>
        <v>58</v>
      </c>
      <c r="D3992" s="5">
        <f t="shared" si="3051"/>
        <v>89</v>
      </c>
      <c r="E3992" s="10" t="s">
        <v>242</v>
      </c>
      <c r="F3992" s="5">
        <f>[2]攻击!$R94</f>
        <v>41787</v>
      </c>
      <c r="G3992" s="5">
        <f t="shared" si="3074"/>
        <v>534</v>
      </c>
      <c r="H3992" s="5">
        <v>0</v>
      </c>
      <c r="I3992" s="6">
        <f t="shared" si="3075"/>
        <v>940</v>
      </c>
      <c r="J3992">
        <v>0</v>
      </c>
      <c r="K3992" s="11">
        <f t="shared" si="3076"/>
        <v>8</v>
      </c>
      <c r="L3992">
        <v>0</v>
      </c>
      <c r="M3992">
        <v>0</v>
      </c>
      <c r="N3992" s="7">
        <v>0</v>
      </c>
      <c r="O3992" s="7" t="str">
        <f t="shared" ref="O3992:Q3992" si="3099">O3892</f>
        <v>1-1,2-90</v>
      </c>
      <c r="P3992" s="5" t="str">
        <f t="shared" si="3078"/>
        <v>1-110994</v>
      </c>
      <c r="Q3992" s="7">
        <f t="shared" si="3099"/>
        <v>0</v>
      </c>
      <c r="R3992" s="5">
        <f t="shared" si="3079"/>
        <v>41787</v>
      </c>
      <c r="S3992" s="5">
        <v>15</v>
      </c>
      <c r="T3992" s="5">
        <v>0</v>
      </c>
      <c r="U3992">
        <f>[2]升级消耗!$P92</f>
        <v>110994</v>
      </c>
      <c r="V3992">
        <f t="shared" si="3053"/>
        <v>1.85</v>
      </c>
      <c r="AA3992" s="5">
        <f t="shared" si="3080"/>
        <v>940</v>
      </c>
    </row>
    <row r="3993" spans="1:27">
      <c r="A3993" s="5">
        <f t="shared" si="3072"/>
        <v>1014090</v>
      </c>
      <c r="B3993" s="5">
        <f t="shared" si="3050"/>
        <v>1014</v>
      </c>
      <c r="C3993" s="5">
        <f>VLOOKUP(B3993,[1]role!$A:$J,10,1)</f>
        <v>58</v>
      </c>
      <c r="D3993" s="5">
        <f t="shared" si="3051"/>
        <v>90</v>
      </c>
      <c r="E3993" s="10" t="s">
        <v>242</v>
      </c>
      <c r="F3993" s="5">
        <f>[2]攻击!$R95</f>
        <v>42889</v>
      </c>
      <c r="G3993" s="5">
        <f t="shared" si="3074"/>
        <v>539</v>
      </c>
      <c r="H3993" s="5">
        <v>0</v>
      </c>
      <c r="I3993" s="6">
        <f t="shared" si="3075"/>
        <v>950</v>
      </c>
      <c r="J3993">
        <v>0</v>
      </c>
      <c r="K3993" s="11">
        <f t="shared" si="3076"/>
        <v>8</v>
      </c>
      <c r="L3993">
        <v>0</v>
      </c>
      <c r="M3993">
        <v>0</v>
      </c>
      <c r="N3993" s="7">
        <v>0</v>
      </c>
      <c r="O3993" s="7" t="str">
        <f t="shared" ref="O3993:Q3993" si="3100">O3893</f>
        <v>1-1,2-91</v>
      </c>
      <c r="P3993" s="5" t="str">
        <f t="shared" si="3078"/>
        <v>1-113002</v>
      </c>
      <c r="Q3993" s="7">
        <f t="shared" si="3100"/>
        <v>0</v>
      </c>
      <c r="R3993" s="5">
        <f t="shared" si="3079"/>
        <v>42889</v>
      </c>
      <c r="S3993" s="5">
        <v>15</v>
      </c>
      <c r="T3993" s="5">
        <v>0</v>
      </c>
      <c r="U3993">
        <f>[2]升级消耗!$P93</f>
        <v>113002</v>
      </c>
      <c r="V3993">
        <f t="shared" si="3053"/>
        <v>1.85</v>
      </c>
      <c r="AA3993" s="5">
        <f t="shared" si="3080"/>
        <v>950</v>
      </c>
    </row>
    <row r="3994" spans="1:27">
      <c r="A3994" s="5">
        <f t="shared" si="3072"/>
        <v>1014091</v>
      </c>
      <c r="B3994" s="5">
        <f t="shared" si="3050"/>
        <v>1014</v>
      </c>
      <c r="C3994" s="5">
        <f>VLOOKUP(B3994,[1]role!$A:$J,10,1)</f>
        <v>58</v>
      </c>
      <c r="D3994" s="5">
        <f t="shared" si="3051"/>
        <v>91</v>
      </c>
      <c r="E3994" s="10" t="s">
        <v>242</v>
      </c>
      <c r="F3994" s="5">
        <f>[2]攻击!$R96</f>
        <v>43992</v>
      </c>
      <c r="G3994" s="5">
        <f t="shared" si="3074"/>
        <v>544</v>
      </c>
      <c r="H3994" s="5">
        <v>0</v>
      </c>
      <c r="I3994" s="6">
        <f t="shared" si="3075"/>
        <v>960</v>
      </c>
      <c r="J3994">
        <v>0</v>
      </c>
      <c r="K3994" s="11">
        <f t="shared" si="3076"/>
        <v>8</v>
      </c>
      <c r="L3994">
        <v>0</v>
      </c>
      <c r="M3994">
        <v>0</v>
      </c>
      <c r="N3994" s="7">
        <v>0</v>
      </c>
      <c r="O3994" s="7" t="str">
        <f t="shared" ref="O3994:Q3994" si="3101">O3894</f>
        <v>1-1,2-92</v>
      </c>
      <c r="P3994" s="5" t="str">
        <f t="shared" si="3078"/>
        <v>1-114938</v>
      </c>
      <c r="Q3994" s="7">
        <f t="shared" si="3101"/>
        <v>0</v>
      </c>
      <c r="R3994" s="5">
        <f t="shared" si="3079"/>
        <v>43992</v>
      </c>
      <c r="S3994" s="5">
        <v>15</v>
      </c>
      <c r="T3994" s="5">
        <v>0</v>
      </c>
      <c r="U3994">
        <f>[2]升级消耗!$P94</f>
        <v>114938</v>
      </c>
      <c r="V3994">
        <f t="shared" si="3053"/>
        <v>1.85</v>
      </c>
      <c r="AA3994" s="5">
        <f t="shared" si="3080"/>
        <v>960</v>
      </c>
    </row>
    <row r="3995" spans="1:27">
      <c r="A3995" s="5">
        <f t="shared" si="3072"/>
        <v>1014092</v>
      </c>
      <c r="B3995" s="5">
        <f t="shared" si="3050"/>
        <v>1014</v>
      </c>
      <c r="C3995" s="5">
        <f>VLOOKUP(B3995,[1]role!$A:$J,10,1)</f>
        <v>58</v>
      </c>
      <c r="D3995" s="5">
        <f t="shared" si="3051"/>
        <v>92</v>
      </c>
      <c r="E3995" s="10" t="s">
        <v>242</v>
      </c>
      <c r="F3995" s="5">
        <f>[2]攻击!$R97</f>
        <v>45104</v>
      </c>
      <c r="G3995" s="5">
        <f t="shared" si="3074"/>
        <v>550</v>
      </c>
      <c r="H3995" s="5">
        <v>0</v>
      </c>
      <c r="I3995" s="6">
        <f t="shared" si="3075"/>
        <v>970</v>
      </c>
      <c r="J3995">
        <v>0</v>
      </c>
      <c r="K3995" s="11">
        <f t="shared" si="3076"/>
        <v>8</v>
      </c>
      <c r="L3995">
        <v>0</v>
      </c>
      <c r="M3995">
        <v>0</v>
      </c>
      <c r="N3995" s="7">
        <v>0</v>
      </c>
      <c r="O3995" s="7" t="str">
        <f t="shared" ref="O3995:Q3995" si="3102">O3895</f>
        <v>1-1,2-93</v>
      </c>
      <c r="P3995" s="5" t="str">
        <f t="shared" si="3078"/>
        <v>1-116876</v>
      </c>
      <c r="Q3995" s="7">
        <f t="shared" si="3102"/>
        <v>0</v>
      </c>
      <c r="R3995" s="5">
        <f t="shared" si="3079"/>
        <v>45104</v>
      </c>
      <c r="S3995" s="5">
        <v>15</v>
      </c>
      <c r="T3995" s="5">
        <v>0</v>
      </c>
      <c r="U3995">
        <f>[2]升级消耗!$P95</f>
        <v>116876</v>
      </c>
      <c r="V3995">
        <f t="shared" si="3053"/>
        <v>1.85</v>
      </c>
      <c r="AA3995" s="5">
        <f t="shared" si="3080"/>
        <v>970</v>
      </c>
    </row>
    <row r="3996" spans="1:27">
      <c r="A3996" s="5">
        <f t="shared" si="3072"/>
        <v>1014093</v>
      </c>
      <c r="B3996" s="5">
        <f t="shared" si="3050"/>
        <v>1014</v>
      </c>
      <c r="C3996" s="5">
        <f>VLOOKUP(B3996,[1]role!$A:$J,10,1)</f>
        <v>58</v>
      </c>
      <c r="D3996" s="5">
        <f t="shared" si="3051"/>
        <v>93</v>
      </c>
      <c r="E3996" s="10" t="s">
        <v>242</v>
      </c>
      <c r="F3996" s="5">
        <f>[2]攻击!$R98</f>
        <v>46217</v>
      </c>
      <c r="G3996" s="5">
        <f t="shared" si="3074"/>
        <v>555</v>
      </c>
      <c r="H3996" s="5">
        <v>0</v>
      </c>
      <c r="I3996" s="6">
        <f t="shared" si="3075"/>
        <v>980</v>
      </c>
      <c r="J3996">
        <v>0</v>
      </c>
      <c r="K3996" s="11">
        <f t="shared" si="3076"/>
        <v>8</v>
      </c>
      <c r="L3996">
        <v>0</v>
      </c>
      <c r="M3996">
        <v>0</v>
      </c>
      <c r="N3996" s="7">
        <v>0</v>
      </c>
      <c r="O3996" s="7" t="str">
        <f t="shared" ref="O3996:Q3996" si="3103">O3896</f>
        <v>1-1,2-94</v>
      </c>
      <c r="P3996" s="5" t="str">
        <f t="shared" si="3078"/>
        <v>1-118743</v>
      </c>
      <c r="Q3996" s="7">
        <f t="shared" si="3103"/>
        <v>0</v>
      </c>
      <c r="R3996" s="5">
        <f t="shared" si="3079"/>
        <v>46217</v>
      </c>
      <c r="S3996" s="5">
        <v>15</v>
      </c>
      <c r="T3996" s="5">
        <v>0</v>
      </c>
      <c r="U3996">
        <f>[2]升级消耗!$P96</f>
        <v>118743</v>
      </c>
      <c r="V3996">
        <f t="shared" si="3053"/>
        <v>1.85</v>
      </c>
      <c r="AA3996" s="5">
        <f t="shared" si="3080"/>
        <v>980</v>
      </c>
    </row>
    <row r="3997" spans="1:27">
      <c r="A3997" s="5">
        <f t="shared" si="3072"/>
        <v>1014094</v>
      </c>
      <c r="B3997" s="5">
        <f t="shared" si="3050"/>
        <v>1014</v>
      </c>
      <c r="C3997" s="5">
        <f>VLOOKUP(B3997,[1]role!$A:$J,10,1)</f>
        <v>58</v>
      </c>
      <c r="D3997" s="5">
        <f t="shared" si="3051"/>
        <v>94</v>
      </c>
      <c r="E3997" s="10" t="s">
        <v>242</v>
      </c>
      <c r="F3997" s="5">
        <f>[2]攻击!$R99</f>
        <v>47340</v>
      </c>
      <c r="G3997" s="5">
        <f t="shared" si="3074"/>
        <v>561</v>
      </c>
      <c r="H3997" s="5">
        <v>0</v>
      </c>
      <c r="I3997" s="6">
        <f t="shared" si="3075"/>
        <v>990</v>
      </c>
      <c r="J3997">
        <v>0</v>
      </c>
      <c r="K3997" s="11">
        <f t="shared" si="3076"/>
        <v>8</v>
      </c>
      <c r="L3997">
        <v>0</v>
      </c>
      <c r="M3997">
        <v>0</v>
      </c>
      <c r="N3997" s="7">
        <v>0</v>
      </c>
      <c r="O3997" s="7" t="str">
        <f t="shared" ref="O3997:Q3997" si="3104">O3897</f>
        <v>1-1,2-95</v>
      </c>
      <c r="P3997" s="5" t="str">
        <f t="shared" si="3078"/>
        <v>1-120607</v>
      </c>
      <c r="Q3997" s="7">
        <f t="shared" si="3104"/>
        <v>0</v>
      </c>
      <c r="R3997" s="5">
        <f t="shared" si="3079"/>
        <v>47340</v>
      </c>
      <c r="S3997" s="5">
        <v>15</v>
      </c>
      <c r="T3997" s="5">
        <v>0</v>
      </c>
      <c r="U3997">
        <f>[2]升级消耗!$P97</f>
        <v>120607</v>
      </c>
      <c r="V3997">
        <f t="shared" si="3053"/>
        <v>1.85</v>
      </c>
      <c r="AA3997" s="5">
        <f t="shared" si="3080"/>
        <v>990</v>
      </c>
    </row>
    <row r="3998" spans="1:27">
      <c r="A3998" s="5">
        <f t="shared" si="3072"/>
        <v>1014095</v>
      </c>
      <c r="B3998" s="5">
        <f t="shared" si="3050"/>
        <v>1014</v>
      </c>
      <c r="C3998" s="5">
        <f>VLOOKUP(B3998,[1]role!$A:$J,10,1)</f>
        <v>58</v>
      </c>
      <c r="D3998" s="5">
        <f t="shared" si="3051"/>
        <v>95</v>
      </c>
      <c r="E3998" s="10" t="s">
        <v>242</v>
      </c>
      <c r="F3998" s="5">
        <f>[2]攻击!$R100</f>
        <v>48464</v>
      </c>
      <c r="G3998" s="5">
        <f t="shared" si="3074"/>
        <v>566</v>
      </c>
      <c r="H3998" s="5">
        <v>0</v>
      </c>
      <c r="I3998" s="6">
        <f t="shared" si="3075"/>
        <v>1000</v>
      </c>
      <c r="J3998">
        <v>0</v>
      </c>
      <c r="K3998" s="11">
        <f t="shared" si="3076"/>
        <v>8</v>
      </c>
      <c r="L3998">
        <v>0</v>
      </c>
      <c r="M3998">
        <v>0</v>
      </c>
      <c r="N3998" s="7">
        <v>0</v>
      </c>
      <c r="O3998" s="7" t="str">
        <f t="shared" ref="O3998:Q3998" si="3105">O3898</f>
        <v>1-1,2-96</v>
      </c>
      <c r="P3998" s="5" t="str">
        <f t="shared" si="3078"/>
        <v>1-122424</v>
      </c>
      <c r="Q3998" s="7">
        <f t="shared" si="3105"/>
        <v>0</v>
      </c>
      <c r="R3998" s="5">
        <f t="shared" si="3079"/>
        <v>48464</v>
      </c>
      <c r="S3998" s="5">
        <v>15</v>
      </c>
      <c r="T3998" s="5">
        <v>0</v>
      </c>
      <c r="U3998">
        <f>[2]升级消耗!$P98</f>
        <v>122424</v>
      </c>
      <c r="V3998">
        <f t="shared" si="3053"/>
        <v>1.85</v>
      </c>
      <c r="AA3998" s="5">
        <f t="shared" si="3080"/>
        <v>1000</v>
      </c>
    </row>
    <row r="3999" spans="1:27">
      <c r="A3999" s="5">
        <f t="shared" si="3072"/>
        <v>1014096</v>
      </c>
      <c r="B3999" s="5">
        <f t="shared" si="3050"/>
        <v>1014</v>
      </c>
      <c r="C3999" s="5">
        <f>VLOOKUP(B3999,[1]role!$A:$J,10,1)</f>
        <v>58</v>
      </c>
      <c r="D3999" s="5">
        <f t="shared" si="3051"/>
        <v>96</v>
      </c>
      <c r="E3999" s="10" t="s">
        <v>242</v>
      </c>
      <c r="F3999" s="5">
        <f>[2]攻击!$R101</f>
        <v>49597</v>
      </c>
      <c r="G3999" s="5">
        <f t="shared" si="3074"/>
        <v>571</v>
      </c>
      <c r="H3999" s="5">
        <v>0</v>
      </c>
      <c r="I3999" s="6">
        <f t="shared" si="3075"/>
        <v>1010</v>
      </c>
      <c r="J3999">
        <v>0</v>
      </c>
      <c r="K3999" s="11">
        <f t="shared" si="3076"/>
        <v>8</v>
      </c>
      <c r="L3999">
        <v>0</v>
      </c>
      <c r="M3999">
        <v>0</v>
      </c>
      <c r="N3999" s="7">
        <v>0</v>
      </c>
      <c r="O3999" s="7" t="str">
        <f t="shared" ref="O3999:Q3999" si="3106">O3899</f>
        <v>1-1,2-97</v>
      </c>
      <c r="P3999" s="5" t="str">
        <f t="shared" si="3078"/>
        <v>1-124216</v>
      </c>
      <c r="Q3999" s="7">
        <f t="shared" si="3106"/>
        <v>0</v>
      </c>
      <c r="R3999" s="5">
        <f t="shared" si="3079"/>
        <v>49597</v>
      </c>
      <c r="S3999" s="5">
        <v>15</v>
      </c>
      <c r="T3999" s="5">
        <v>0</v>
      </c>
      <c r="U3999">
        <f>[2]升级消耗!$P99</f>
        <v>124216</v>
      </c>
      <c r="V3999">
        <f t="shared" si="3053"/>
        <v>1.85</v>
      </c>
      <c r="AA3999" s="5">
        <f t="shared" si="3080"/>
        <v>1010</v>
      </c>
    </row>
    <row r="4000" spans="1:27">
      <c r="A4000" s="5">
        <f t="shared" si="3072"/>
        <v>1014097</v>
      </c>
      <c r="B4000" s="5">
        <f t="shared" si="3050"/>
        <v>1014</v>
      </c>
      <c r="C4000" s="5">
        <f>VLOOKUP(B4000,[1]role!$A:$J,10,1)</f>
        <v>58</v>
      </c>
      <c r="D4000" s="5">
        <f t="shared" si="3051"/>
        <v>97</v>
      </c>
      <c r="E4000" s="10" t="s">
        <v>242</v>
      </c>
      <c r="F4000" s="5">
        <f>[2]攻击!$R102</f>
        <v>50731</v>
      </c>
      <c r="G4000" s="5">
        <f t="shared" si="3074"/>
        <v>577</v>
      </c>
      <c r="H4000" s="5">
        <v>0</v>
      </c>
      <c r="I4000" s="6">
        <f t="shared" si="3075"/>
        <v>1020</v>
      </c>
      <c r="J4000">
        <v>0</v>
      </c>
      <c r="K4000" s="11">
        <f t="shared" si="3076"/>
        <v>8</v>
      </c>
      <c r="L4000">
        <v>0</v>
      </c>
      <c r="M4000">
        <v>0</v>
      </c>
      <c r="N4000" s="7">
        <v>0</v>
      </c>
      <c r="O4000" s="7" t="str">
        <f t="shared" ref="O4000:Q4000" si="3107">O3900</f>
        <v>1-1,2-98</v>
      </c>
      <c r="P4000" s="5" t="str">
        <f t="shared" si="3078"/>
        <v>1-125933</v>
      </c>
      <c r="Q4000" s="7">
        <f t="shared" si="3107"/>
        <v>0</v>
      </c>
      <c r="R4000" s="5">
        <f t="shared" si="3079"/>
        <v>50731</v>
      </c>
      <c r="S4000" s="5">
        <v>15</v>
      </c>
      <c r="T4000" s="5">
        <v>0</v>
      </c>
      <c r="U4000">
        <f>[2]升级消耗!$P100</f>
        <v>125933</v>
      </c>
      <c r="V4000">
        <f t="shared" si="3053"/>
        <v>1.85</v>
      </c>
      <c r="AA4000" s="5">
        <f t="shared" si="3080"/>
        <v>1020</v>
      </c>
    </row>
    <row r="4001" spans="1:27">
      <c r="A4001" s="5">
        <f t="shared" si="3072"/>
        <v>1014098</v>
      </c>
      <c r="B4001" s="5">
        <f t="shared" si="3050"/>
        <v>1014</v>
      </c>
      <c r="C4001" s="5">
        <f>VLOOKUP(B4001,[1]role!$A:$J,10,1)</f>
        <v>58</v>
      </c>
      <c r="D4001" s="5">
        <f t="shared" si="3051"/>
        <v>98</v>
      </c>
      <c r="E4001" s="10" t="s">
        <v>242</v>
      </c>
      <c r="F4001" s="5">
        <f>[2]攻击!$R103</f>
        <v>51875</v>
      </c>
      <c r="G4001" s="5">
        <f t="shared" si="3074"/>
        <v>582</v>
      </c>
      <c r="H4001" s="5">
        <v>0</v>
      </c>
      <c r="I4001" s="6">
        <f t="shared" si="3075"/>
        <v>1030</v>
      </c>
      <c r="J4001">
        <v>0</v>
      </c>
      <c r="K4001" s="11">
        <f t="shared" si="3076"/>
        <v>8</v>
      </c>
      <c r="L4001">
        <v>0</v>
      </c>
      <c r="M4001">
        <v>0</v>
      </c>
      <c r="N4001" s="7">
        <v>0</v>
      </c>
      <c r="O4001" s="7" t="str">
        <f t="shared" ref="O4001:Q4001" si="3108">O3901</f>
        <v>1-1,2-99</v>
      </c>
      <c r="P4001" s="5" t="str">
        <f t="shared" si="3078"/>
        <v>1-127649</v>
      </c>
      <c r="Q4001" s="7">
        <f t="shared" si="3108"/>
        <v>0</v>
      </c>
      <c r="R4001" s="5">
        <f t="shared" si="3079"/>
        <v>51875</v>
      </c>
      <c r="S4001" s="5">
        <v>15</v>
      </c>
      <c r="T4001" s="5">
        <v>0</v>
      </c>
      <c r="U4001">
        <f>[2]升级消耗!$P101</f>
        <v>127649</v>
      </c>
      <c r="V4001">
        <f t="shared" si="3053"/>
        <v>1.85</v>
      </c>
      <c r="AA4001" s="5">
        <f t="shared" si="3080"/>
        <v>1030</v>
      </c>
    </row>
    <row r="4002" spans="1:27">
      <c r="A4002" s="5">
        <f t="shared" si="3072"/>
        <v>1014099</v>
      </c>
      <c r="B4002" s="5">
        <f t="shared" si="3050"/>
        <v>1014</v>
      </c>
      <c r="C4002" s="5">
        <f>VLOOKUP(B4002,[1]role!$A:$J,10,1)</f>
        <v>58</v>
      </c>
      <c r="D4002" s="5">
        <f t="shared" si="3051"/>
        <v>99</v>
      </c>
      <c r="E4002" s="10" t="s">
        <v>242</v>
      </c>
      <c r="F4002" s="5">
        <f>[2]攻击!$R104</f>
        <v>53019</v>
      </c>
      <c r="G4002" s="5">
        <f t="shared" si="3074"/>
        <v>588</v>
      </c>
      <c r="H4002" s="5">
        <v>0</v>
      </c>
      <c r="I4002" s="6">
        <f t="shared" si="3075"/>
        <v>1040</v>
      </c>
      <c r="J4002">
        <v>0</v>
      </c>
      <c r="K4002" s="11">
        <f t="shared" si="3076"/>
        <v>8</v>
      </c>
      <c r="L4002">
        <v>0</v>
      </c>
      <c r="M4002">
        <v>0</v>
      </c>
      <c r="N4002" s="7">
        <v>0</v>
      </c>
      <c r="O4002" s="7" t="str">
        <f t="shared" ref="O4002:Q4002" si="3109">O3902</f>
        <v>1-1,2-100</v>
      </c>
      <c r="P4002" s="5" t="str">
        <f t="shared" si="3078"/>
        <v>1-129314</v>
      </c>
      <c r="Q4002" s="7">
        <f t="shared" si="3109"/>
        <v>0</v>
      </c>
      <c r="R4002" s="5">
        <f t="shared" si="3079"/>
        <v>53019</v>
      </c>
      <c r="S4002" s="5">
        <v>15</v>
      </c>
      <c r="T4002" s="5">
        <v>0</v>
      </c>
      <c r="U4002">
        <f>[2]升级消耗!$P102</f>
        <v>129314</v>
      </c>
      <c r="V4002">
        <f t="shared" si="3053"/>
        <v>1.85</v>
      </c>
      <c r="AA4002" s="5">
        <f t="shared" si="3080"/>
        <v>1040</v>
      </c>
    </row>
    <row r="4003" spans="1:27">
      <c r="A4003" s="5">
        <f t="shared" si="3072"/>
        <v>1014100</v>
      </c>
      <c r="B4003" s="5">
        <f t="shared" si="3050"/>
        <v>1014</v>
      </c>
      <c r="C4003" s="5">
        <f>VLOOKUP(B4003,[1]role!$A:$J,10,1)</f>
        <v>58</v>
      </c>
      <c r="D4003" s="5">
        <f t="shared" si="3051"/>
        <v>100</v>
      </c>
      <c r="E4003" s="10" t="s">
        <v>242</v>
      </c>
      <c r="F4003" s="5">
        <f>[2]攻击!$R105</f>
        <v>54173</v>
      </c>
      <c r="G4003" s="5">
        <f t="shared" si="3074"/>
        <v>593</v>
      </c>
      <c r="H4003" s="5">
        <v>0</v>
      </c>
      <c r="I4003" s="6">
        <f t="shared" si="3075"/>
        <v>1050</v>
      </c>
      <c r="J4003">
        <v>0</v>
      </c>
      <c r="K4003" s="11">
        <f t="shared" si="3076"/>
        <v>8</v>
      </c>
      <c r="L4003">
        <v>0</v>
      </c>
      <c r="M4003">
        <v>0</v>
      </c>
      <c r="N4003" s="7">
        <v>0</v>
      </c>
      <c r="O4003" s="7" t="str">
        <f t="shared" ref="O4003:Q4003" si="3110">O3903</f>
        <v>1-1,2-101</v>
      </c>
      <c r="P4003" s="5" t="str">
        <f t="shared" si="3078"/>
        <v>1-178560</v>
      </c>
      <c r="Q4003" s="7">
        <f t="shared" si="3110"/>
        <v>0</v>
      </c>
      <c r="R4003" s="5">
        <f t="shared" si="3079"/>
        <v>54173</v>
      </c>
      <c r="S4003" s="5">
        <v>15</v>
      </c>
      <c r="T4003" s="5">
        <v>0</v>
      </c>
      <c r="U4003">
        <f>[2]升级消耗!$P103</f>
        <v>178560</v>
      </c>
      <c r="V4003">
        <f t="shared" si="3053"/>
        <v>1.85</v>
      </c>
      <c r="AA4003" s="5">
        <f t="shared" si="3080"/>
        <v>1050</v>
      </c>
    </row>
    <row r="4004" spans="1:27">
      <c r="A4004" s="5">
        <f t="shared" si="3072"/>
        <v>1014101</v>
      </c>
      <c r="B4004" s="5">
        <f t="shared" si="3050"/>
        <v>1014</v>
      </c>
      <c r="C4004" s="5">
        <f>VLOOKUP(B4004,[1]role!$A:$J,10,1)</f>
        <v>58</v>
      </c>
      <c r="D4004" s="5">
        <f t="shared" si="3051"/>
        <v>101</v>
      </c>
      <c r="E4004" s="10" t="s">
        <v>242</v>
      </c>
      <c r="F4004" s="5">
        <f>[2]攻击!$R106</f>
        <v>55900</v>
      </c>
      <c r="G4004" s="5">
        <f t="shared" si="3074"/>
        <v>598</v>
      </c>
      <c r="H4004" s="5">
        <v>0</v>
      </c>
      <c r="I4004" s="6">
        <f t="shared" si="3075"/>
        <v>1060</v>
      </c>
      <c r="J4004">
        <v>0</v>
      </c>
      <c r="K4004" s="11">
        <f t="shared" si="3076"/>
        <v>8</v>
      </c>
      <c r="L4004">
        <v>0</v>
      </c>
      <c r="M4004">
        <v>0</v>
      </c>
      <c r="N4004" s="7">
        <v>0</v>
      </c>
      <c r="O4004" s="7">
        <v>0</v>
      </c>
      <c r="P4004" s="5" t="str">
        <f t="shared" si="3078"/>
        <v>1-182603</v>
      </c>
      <c r="Q4004" s="7">
        <f t="shared" ref="Q4004" si="3111">Q3904</f>
        <v>0</v>
      </c>
      <c r="R4004" s="5">
        <f t="shared" si="3079"/>
        <v>55900</v>
      </c>
      <c r="S4004" s="5">
        <v>15</v>
      </c>
      <c r="T4004" s="5">
        <v>0</v>
      </c>
      <c r="U4004">
        <f>[2]升级消耗!$P104</f>
        <v>182603</v>
      </c>
      <c r="V4004">
        <f t="shared" si="3053"/>
        <v>1.85</v>
      </c>
      <c r="AA4004" s="5">
        <f t="shared" si="3080"/>
        <v>1060</v>
      </c>
    </row>
    <row r="4005" spans="1:27">
      <c r="A4005" s="5">
        <f t="shared" si="3072"/>
        <v>1014102</v>
      </c>
      <c r="B4005" s="5">
        <f t="shared" si="3050"/>
        <v>1014</v>
      </c>
      <c r="C4005" s="5">
        <f>VLOOKUP(B4005,[1]role!$A:$J,10,1)</f>
        <v>58</v>
      </c>
      <c r="D4005" s="5">
        <f t="shared" si="3051"/>
        <v>102</v>
      </c>
      <c r="E4005" s="10" t="s">
        <v>242</v>
      </c>
      <c r="F4005" s="5">
        <f>[2]攻击!$R107</f>
        <v>57626</v>
      </c>
      <c r="G4005" s="5">
        <f t="shared" si="3074"/>
        <v>604</v>
      </c>
      <c r="H4005" s="5">
        <v>0</v>
      </c>
      <c r="I4005" s="6">
        <f t="shared" si="3075"/>
        <v>1070</v>
      </c>
      <c r="J4005">
        <v>0</v>
      </c>
      <c r="K4005" s="11">
        <f t="shared" si="3076"/>
        <v>8</v>
      </c>
      <c r="L4005">
        <v>0</v>
      </c>
      <c r="M4005">
        <v>0</v>
      </c>
      <c r="N4005" s="7">
        <v>0</v>
      </c>
      <c r="O4005" s="7">
        <v>0</v>
      </c>
      <c r="P4005" s="5" t="str">
        <f t="shared" si="3078"/>
        <v>1-186519</v>
      </c>
      <c r="Q4005" s="7">
        <f t="shared" ref="Q4005" si="3112">Q3905</f>
        <v>0</v>
      </c>
      <c r="R4005" s="5">
        <f t="shared" si="3079"/>
        <v>57626</v>
      </c>
      <c r="S4005" s="5">
        <v>15</v>
      </c>
      <c r="T4005" s="5">
        <v>0</v>
      </c>
      <c r="U4005">
        <f>[2]升级消耗!$P105</f>
        <v>186519</v>
      </c>
      <c r="V4005">
        <f t="shared" si="3053"/>
        <v>1.85</v>
      </c>
      <c r="AA4005" s="5">
        <f t="shared" si="3080"/>
        <v>1070</v>
      </c>
    </row>
    <row r="4006" spans="1:27">
      <c r="A4006" s="5">
        <f t="shared" si="3072"/>
        <v>1014103</v>
      </c>
      <c r="B4006" s="5">
        <f t="shared" si="3050"/>
        <v>1014</v>
      </c>
      <c r="C4006" s="5">
        <f>VLOOKUP(B4006,[1]role!$A:$J,10,1)</f>
        <v>58</v>
      </c>
      <c r="D4006" s="5">
        <f t="shared" si="3051"/>
        <v>103</v>
      </c>
      <c r="E4006" s="10" t="s">
        <v>242</v>
      </c>
      <c r="F4006" s="5">
        <f>[2]攻击!$R108</f>
        <v>59363</v>
      </c>
      <c r="G4006" s="5">
        <f t="shared" si="3074"/>
        <v>609</v>
      </c>
      <c r="H4006" s="5">
        <v>0</v>
      </c>
      <c r="I4006" s="6">
        <f t="shared" si="3075"/>
        <v>1080</v>
      </c>
      <c r="J4006">
        <v>0</v>
      </c>
      <c r="K4006" s="11">
        <f t="shared" si="3076"/>
        <v>8</v>
      </c>
      <c r="L4006">
        <v>0</v>
      </c>
      <c r="M4006">
        <v>0</v>
      </c>
      <c r="N4006" s="7">
        <v>0</v>
      </c>
      <c r="O4006" s="7">
        <v>0</v>
      </c>
      <c r="P4006" s="5" t="str">
        <f t="shared" si="3078"/>
        <v>1-190379</v>
      </c>
      <c r="Q4006" s="7">
        <f t="shared" ref="Q4006" si="3113">Q3906</f>
        <v>0</v>
      </c>
      <c r="R4006" s="5">
        <f t="shared" si="3079"/>
        <v>59363</v>
      </c>
      <c r="S4006" s="5">
        <v>15</v>
      </c>
      <c r="T4006" s="5">
        <v>0</v>
      </c>
      <c r="U4006">
        <f>[2]升级消耗!$P106</f>
        <v>190379</v>
      </c>
      <c r="V4006">
        <f t="shared" si="3053"/>
        <v>1.85</v>
      </c>
      <c r="AA4006" s="5">
        <f t="shared" si="3080"/>
        <v>1080</v>
      </c>
    </row>
    <row r="4007" spans="1:27">
      <c r="A4007" s="5">
        <f t="shared" si="3072"/>
        <v>1014104</v>
      </c>
      <c r="B4007" s="5">
        <f t="shared" si="3050"/>
        <v>1014</v>
      </c>
      <c r="C4007" s="5">
        <f>VLOOKUP(B4007,[1]role!$A:$J,10,1)</f>
        <v>58</v>
      </c>
      <c r="D4007" s="5">
        <f t="shared" si="3051"/>
        <v>104</v>
      </c>
      <c r="E4007" s="10" t="s">
        <v>242</v>
      </c>
      <c r="F4007" s="5">
        <f>[2]攻击!$R109</f>
        <v>61100</v>
      </c>
      <c r="G4007" s="5">
        <f t="shared" si="3074"/>
        <v>615</v>
      </c>
      <c r="H4007" s="5">
        <v>0</v>
      </c>
      <c r="I4007" s="6">
        <f t="shared" si="3075"/>
        <v>1090</v>
      </c>
      <c r="J4007">
        <v>0</v>
      </c>
      <c r="K4007" s="11">
        <f t="shared" si="3076"/>
        <v>8</v>
      </c>
      <c r="L4007">
        <v>0</v>
      </c>
      <c r="M4007">
        <v>0</v>
      </c>
      <c r="N4007" s="7">
        <v>0</v>
      </c>
      <c r="O4007" s="7">
        <v>0</v>
      </c>
      <c r="P4007" s="5" t="str">
        <f t="shared" si="3078"/>
        <v>1-194159</v>
      </c>
      <c r="Q4007" s="7">
        <f t="shared" ref="Q4007" si="3114">Q3907</f>
        <v>0</v>
      </c>
      <c r="R4007" s="5">
        <f t="shared" si="3079"/>
        <v>61100</v>
      </c>
      <c r="S4007" s="5">
        <v>15</v>
      </c>
      <c r="T4007" s="5">
        <v>0</v>
      </c>
      <c r="U4007">
        <f>[2]升级消耗!$P107</f>
        <v>194159</v>
      </c>
      <c r="V4007">
        <f t="shared" si="3053"/>
        <v>1.85</v>
      </c>
      <c r="AA4007" s="5">
        <f t="shared" si="3080"/>
        <v>1090</v>
      </c>
    </row>
    <row r="4008" customHeight="1" spans="1:27">
      <c r="A4008" s="5">
        <f t="shared" si="3072"/>
        <v>1014105</v>
      </c>
      <c r="B4008" s="5">
        <f t="shared" si="3050"/>
        <v>1014</v>
      </c>
      <c r="C4008" s="5">
        <f>VLOOKUP(B4008,[1]role!$A:$J,10,1)</f>
        <v>58</v>
      </c>
      <c r="D4008" s="5">
        <f t="shared" si="3051"/>
        <v>105</v>
      </c>
      <c r="E4008" s="10" t="s">
        <v>242</v>
      </c>
      <c r="F4008" s="5">
        <f>[2]攻击!$R110</f>
        <v>62847</v>
      </c>
      <c r="G4008" s="5">
        <f t="shared" si="3074"/>
        <v>620</v>
      </c>
      <c r="H4008" s="5">
        <v>0</v>
      </c>
      <c r="I4008" s="6">
        <f t="shared" si="3075"/>
        <v>1100</v>
      </c>
      <c r="J4008">
        <v>0</v>
      </c>
      <c r="K4008" s="11">
        <f t="shared" si="3076"/>
        <v>8</v>
      </c>
      <c r="L4008">
        <v>0</v>
      </c>
      <c r="M4008">
        <v>0</v>
      </c>
      <c r="N4008" s="7">
        <v>0</v>
      </c>
      <c r="O4008" s="7">
        <v>0</v>
      </c>
      <c r="P4008" s="5" t="str">
        <f t="shared" si="3078"/>
        <v>1-197836</v>
      </c>
      <c r="Q4008" s="7">
        <f t="shared" ref="Q4008" si="3115">Q3908</f>
        <v>0</v>
      </c>
      <c r="R4008" s="5">
        <f t="shared" si="3079"/>
        <v>62847</v>
      </c>
      <c r="S4008" s="5">
        <v>15</v>
      </c>
      <c r="T4008" s="5">
        <v>0</v>
      </c>
      <c r="U4008">
        <f>[2]升级消耗!$P108</f>
        <v>197836</v>
      </c>
      <c r="V4008">
        <f t="shared" si="3053"/>
        <v>1.85</v>
      </c>
      <c r="AA4008" s="5">
        <f t="shared" si="3080"/>
        <v>1100</v>
      </c>
    </row>
    <row r="4009" spans="1:27">
      <c r="A4009" s="5">
        <f t="shared" si="3072"/>
        <v>1014106</v>
      </c>
      <c r="B4009" s="5">
        <f t="shared" si="3050"/>
        <v>1014</v>
      </c>
      <c r="C4009" s="5">
        <f>VLOOKUP(B4009,[1]role!$A:$J,10,1)</f>
        <v>58</v>
      </c>
      <c r="D4009" s="5">
        <f t="shared" si="3051"/>
        <v>106</v>
      </c>
      <c r="E4009" s="10" t="s">
        <v>242</v>
      </c>
      <c r="F4009" s="5">
        <f>[2]攻击!$R111</f>
        <v>64594</v>
      </c>
      <c r="G4009" s="5">
        <f t="shared" si="3074"/>
        <v>625</v>
      </c>
      <c r="H4009" s="5">
        <v>0</v>
      </c>
      <c r="I4009" s="6">
        <f t="shared" si="3075"/>
        <v>1110</v>
      </c>
      <c r="J4009">
        <v>0</v>
      </c>
      <c r="K4009" s="11">
        <f t="shared" si="3076"/>
        <v>8</v>
      </c>
      <c r="L4009">
        <v>0</v>
      </c>
      <c r="M4009">
        <v>0</v>
      </c>
      <c r="N4009" s="7">
        <v>0</v>
      </c>
      <c r="O4009" s="7">
        <v>0</v>
      </c>
      <c r="P4009" s="5" t="str">
        <f t="shared" si="3078"/>
        <v>1-201405</v>
      </c>
      <c r="Q4009" s="7">
        <f t="shared" ref="Q4009" si="3116">Q3909</f>
        <v>0</v>
      </c>
      <c r="R4009" s="5">
        <f t="shared" si="3079"/>
        <v>64594</v>
      </c>
      <c r="S4009" s="5">
        <v>15</v>
      </c>
      <c r="T4009" s="5">
        <v>0</v>
      </c>
      <c r="U4009">
        <f>[2]升级消耗!$P109</f>
        <v>201405</v>
      </c>
      <c r="V4009">
        <f t="shared" si="3053"/>
        <v>1.85</v>
      </c>
      <c r="AA4009" s="5">
        <f t="shared" si="3080"/>
        <v>1110</v>
      </c>
    </row>
    <row r="4010" spans="1:27">
      <c r="A4010" s="5">
        <f t="shared" si="3072"/>
        <v>1014107</v>
      </c>
      <c r="B4010" s="5">
        <f t="shared" si="3050"/>
        <v>1014</v>
      </c>
      <c r="C4010" s="5">
        <f>VLOOKUP(B4010,[1]role!$A:$J,10,1)</f>
        <v>58</v>
      </c>
      <c r="D4010" s="5">
        <f t="shared" si="3051"/>
        <v>107</v>
      </c>
      <c r="E4010" s="10" t="s">
        <v>242</v>
      </c>
      <c r="F4010" s="5">
        <f>[2]攻击!$R112</f>
        <v>66352</v>
      </c>
      <c r="G4010" s="5">
        <f t="shared" si="3074"/>
        <v>631</v>
      </c>
      <c r="H4010" s="5">
        <v>0</v>
      </c>
      <c r="I4010" s="6">
        <f t="shared" si="3075"/>
        <v>1120</v>
      </c>
      <c r="J4010">
        <v>0</v>
      </c>
      <c r="K4010" s="11">
        <f t="shared" si="3076"/>
        <v>8</v>
      </c>
      <c r="L4010">
        <v>0</v>
      </c>
      <c r="M4010">
        <v>0</v>
      </c>
      <c r="N4010" s="7">
        <v>0</v>
      </c>
      <c r="O4010" s="7">
        <v>0</v>
      </c>
      <c r="P4010" s="5" t="str">
        <f t="shared" si="3078"/>
        <v>1-204939</v>
      </c>
      <c r="Q4010" s="7">
        <f t="shared" ref="Q4010" si="3117">Q3910</f>
        <v>0</v>
      </c>
      <c r="R4010" s="5">
        <f t="shared" si="3079"/>
        <v>66352</v>
      </c>
      <c r="S4010" s="5">
        <v>15</v>
      </c>
      <c r="T4010" s="5">
        <v>0</v>
      </c>
      <c r="U4010">
        <f>[2]升级消耗!$P110</f>
        <v>204939</v>
      </c>
      <c r="V4010">
        <f t="shared" si="3053"/>
        <v>1.85</v>
      </c>
      <c r="AA4010" s="5">
        <f t="shared" si="3080"/>
        <v>1120</v>
      </c>
    </row>
    <row r="4011" spans="1:27">
      <c r="A4011" s="5">
        <f t="shared" si="3072"/>
        <v>1014108</v>
      </c>
      <c r="B4011" s="5">
        <f t="shared" si="3050"/>
        <v>1014</v>
      </c>
      <c r="C4011" s="5">
        <f>VLOOKUP(B4011,[1]role!$A:$J,10,1)</f>
        <v>58</v>
      </c>
      <c r="D4011" s="5">
        <f t="shared" si="3051"/>
        <v>108</v>
      </c>
      <c r="E4011" s="10" t="s">
        <v>242</v>
      </c>
      <c r="F4011" s="5">
        <f>[2]攻击!$R113</f>
        <v>68109</v>
      </c>
      <c r="G4011" s="5">
        <f t="shared" si="3074"/>
        <v>636</v>
      </c>
      <c r="H4011" s="5">
        <v>0</v>
      </c>
      <c r="I4011" s="6">
        <f t="shared" si="3075"/>
        <v>1130</v>
      </c>
      <c r="J4011">
        <v>0</v>
      </c>
      <c r="K4011" s="11">
        <f t="shared" si="3076"/>
        <v>8</v>
      </c>
      <c r="L4011">
        <v>0</v>
      </c>
      <c r="M4011">
        <v>0</v>
      </c>
      <c r="N4011" s="7">
        <v>0</v>
      </c>
      <c r="O4011" s="7">
        <v>0</v>
      </c>
      <c r="P4011" s="5" t="str">
        <f t="shared" si="3078"/>
        <v>1-208326</v>
      </c>
      <c r="Q4011" s="7">
        <f t="shared" ref="Q4011" si="3118">Q3911</f>
        <v>0</v>
      </c>
      <c r="R4011" s="5">
        <f t="shared" si="3079"/>
        <v>68109</v>
      </c>
      <c r="S4011" s="5">
        <v>15</v>
      </c>
      <c r="T4011" s="5">
        <v>0</v>
      </c>
      <c r="U4011">
        <f>[2]升级消耗!$P111</f>
        <v>208326</v>
      </c>
      <c r="V4011">
        <f t="shared" si="3053"/>
        <v>1.85</v>
      </c>
      <c r="AA4011" s="5">
        <f t="shared" si="3080"/>
        <v>1130</v>
      </c>
    </row>
    <row r="4012" spans="1:27">
      <c r="A4012" s="5">
        <f t="shared" si="3072"/>
        <v>1014109</v>
      </c>
      <c r="B4012" s="5">
        <f t="shared" si="3050"/>
        <v>1014</v>
      </c>
      <c r="C4012" s="5">
        <f>VLOOKUP(B4012,[1]role!$A:$J,10,1)</f>
        <v>58</v>
      </c>
      <c r="D4012" s="5">
        <f t="shared" si="3051"/>
        <v>109</v>
      </c>
      <c r="E4012" s="10" t="s">
        <v>242</v>
      </c>
      <c r="F4012" s="5">
        <f>[2]攻击!$R114</f>
        <v>69877</v>
      </c>
      <c r="G4012" s="5">
        <f t="shared" si="3074"/>
        <v>642</v>
      </c>
      <c r="H4012" s="5">
        <v>0</v>
      </c>
      <c r="I4012" s="6">
        <f t="shared" si="3075"/>
        <v>1140</v>
      </c>
      <c r="J4012">
        <v>0</v>
      </c>
      <c r="K4012" s="11">
        <f t="shared" si="3076"/>
        <v>8</v>
      </c>
      <c r="L4012">
        <v>0</v>
      </c>
      <c r="M4012">
        <v>0</v>
      </c>
      <c r="N4012" s="7">
        <v>0</v>
      </c>
      <c r="O4012" s="7">
        <v>0</v>
      </c>
      <c r="P4012" s="5" t="str">
        <f t="shared" si="3078"/>
        <v>1-211648</v>
      </c>
      <c r="Q4012" s="7">
        <f t="shared" ref="Q4012:Q4074" si="3119">Q3912</f>
        <v>0</v>
      </c>
      <c r="R4012" s="5">
        <f t="shared" si="3079"/>
        <v>69877</v>
      </c>
      <c r="S4012" s="5">
        <v>15</v>
      </c>
      <c r="T4012" s="5">
        <v>0</v>
      </c>
      <c r="U4012">
        <f>[2]升级消耗!$P112</f>
        <v>211648</v>
      </c>
      <c r="V4012">
        <f t="shared" si="3053"/>
        <v>1.85</v>
      </c>
      <c r="AA4012" s="5">
        <f t="shared" si="3080"/>
        <v>1140</v>
      </c>
    </row>
    <row r="4013" spans="1:27">
      <c r="A4013" s="5">
        <f t="shared" si="3072"/>
        <v>1014110</v>
      </c>
      <c r="B4013" s="5">
        <f t="shared" si="3050"/>
        <v>1014</v>
      </c>
      <c r="C4013" s="5">
        <f>VLOOKUP(B4013,[1]role!$A:$J,10,1)</f>
        <v>58</v>
      </c>
      <c r="D4013" s="5">
        <f t="shared" si="3051"/>
        <v>110</v>
      </c>
      <c r="E4013" s="10" t="s">
        <v>242</v>
      </c>
      <c r="F4013" s="5">
        <f>[2]攻击!$R115</f>
        <v>71645</v>
      </c>
      <c r="G4013" s="5">
        <f t="shared" si="3074"/>
        <v>647</v>
      </c>
      <c r="H4013" s="5">
        <v>0</v>
      </c>
      <c r="I4013" s="6">
        <f t="shared" si="3075"/>
        <v>1150</v>
      </c>
      <c r="J4013">
        <v>0</v>
      </c>
      <c r="K4013" s="11">
        <f t="shared" si="3076"/>
        <v>8</v>
      </c>
      <c r="L4013">
        <v>0</v>
      </c>
      <c r="M4013">
        <v>0</v>
      </c>
      <c r="N4013" s="7">
        <v>0</v>
      </c>
      <c r="O4013" s="7">
        <v>0</v>
      </c>
      <c r="P4013" s="5" t="str">
        <f t="shared" si="3078"/>
        <v>1-214909</v>
      </c>
      <c r="Q4013" s="7">
        <f t="shared" ref="Q4013:Q4076" si="3120">Q3913</f>
        <v>0</v>
      </c>
      <c r="R4013" s="5">
        <f t="shared" si="3079"/>
        <v>71645</v>
      </c>
      <c r="S4013" s="5">
        <v>15</v>
      </c>
      <c r="T4013" s="5">
        <v>0</v>
      </c>
      <c r="U4013">
        <f>[2]升级消耗!$P113</f>
        <v>214909</v>
      </c>
      <c r="V4013">
        <f t="shared" si="3053"/>
        <v>1.85</v>
      </c>
      <c r="AA4013" s="5">
        <f t="shared" si="3080"/>
        <v>1150</v>
      </c>
    </row>
    <row r="4014" spans="1:27">
      <c r="A4014" s="5">
        <f t="shared" si="3072"/>
        <v>1014111</v>
      </c>
      <c r="B4014" s="5">
        <f t="shared" si="3050"/>
        <v>1014</v>
      </c>
      <c r="C4014" s="5">
        <f>VLOOKUP(B4014,[1]role!$A:$J,10,1)</f>
        <v>58</v>
      </c>
      <c r="D4014" s="5">
        <f t="shared" si="3051"/>
        <v>111</v>
      </c>
      <c r="E4014" s="10" t="s">
        <v>242</v>
      </c>
      <c r="F4014" s="5">
        <f>[2]攻击!$R116</f>
        <v>73424</v>
      </c>
      <c r="G4014" s="5">
        <f t="shared" si="3074"/>
        <v>653</v>
      </c>
      <c r="H4014" s="5">
        <v>0</v>
      </c>
      <c r="I4014" s="6">
        <f t="shared" si="3075"/>
        <v>1160</v>
      </c>
      <c r="J4014">
        <v>0</v>
      </c>
      <c r="K4014" s="11">
        <f t="shared" si="3076"/>
        <v>8</v>
      </c>
      <c r="L4014">
        <v>0</v>
      </c>
      <c r="M4014">
        <v>0</v>
      </c>
      <c r="N4014" s="7">
        <v>0</v>
      </c>
      <c r="O4014" s="7">
        <v>0</v>
      </c>
      <c r="P4014" s="5" t="str">
        <f t="shared" si="3078"/>
        <v>1-218043</v>
      </c>
      <c r="Q4014" s="7">
        <f t="shared" si="3119"/>
        <v>0</v>
      </c>
      <c r="R4014" s="5">
        <f t="shared" si="3079"/>
        <v>73424</v>
      </c>
      <c r="S4014" s="5">
        <v>15</v>
      </c>
      <c r="T4014" s="5">
        <v>0</v>
      </c>
      <c r="U4014">
        <f>[2]升级消耗!$P114</f>
        <v>218043</v>
      </c>
      <c r="V4014">
        <f t="shared" si="3053"/>
        <v>1.85</v>
      </c>
      <c r="AA4014" s="5">
        <f t="shared" si="3080"/>
        <v>1160</v>
      </c>
    </row>
    <row r="4015" spans="1:27">
      <c r="A4015" s="5">
        <f t="shared" si="3072"/>
        <v>1014112</v>
      </c>
      <c r="B4015" s="5">
        <f t="shared" si="3050"/>
        <v>1014</v>
      </c>
      <c r="C4015" s="5">
        <f>VLOOKUP(B4015,[1]role!$A:$J,10,1)</f>
        <v>58</v>
      </c>
      <c r="D4015" s="5">
        <f t="shared" si="3051"/>
        <v>112</v>
      </c>
      <c r="E4015" s="10" t="s">
        <v>242</v>
      </c>
      <c r="F4015" s="5">
        <f>[2]攻击!$R117</f>
        <v>75202</v>
      </c>
      <c r="G4015" s="5">
        <f t="shared" si="3074"/>
        <v>658</v>
      </c>
      <c r="H4015" s="5">
        <v>0</v>
      </c>
      <c r="I4015" s="6">
        <f t="shared" si="3075"/>
        <v>1170</v>
      </c>
      <c r="J4015">
        <v>0</v>
      </c>
      <c r="K4015" s="11">
        <f t="shared" si="3076"/>
        <v>8</v>
      </c>
      <c r="L4015">
        <v>0</v>
      </c>
      <c r="M4015">
        <v>0</v>
      </c>
      <c r="N4015" s="7">
        <v>0</v>
      </c>
      <c r="O4015" s="7">
        <v>0</v>
      </c>
      <c r="P4015" s="5" t="str">
        <f t="shared" si="3078"/>
        <v>1-221095</v>
      </c>
      <c r="Q4015" s="7">
        <f t="shared" si="3120"/>
        <v>0</v>
      </c>
      <c r="R4015" s="5">
        <f t="shared" si="3079"/>
        <v>75202</v>
      </c>
      <c r="S4015" s="5">
        <v>15</v>
      </c>
      <c r="T4015" s="5">
        <v>0</v>
      </c>
      <c r="U4015">
        <f>[2]升级消耗!$P115</f>
        <v>221095</v>
      </c>
      <c r="V4015">
        <f t="shared" si="3053"/>
        <v>1.85</v>
      </c>
      <c r="AA4015" s="5">
        <f t="shared" si="3080"/>
        <v>1170</v>
      </c>
    </row>
    <row r="4016" spans="1:27">
      <c r="A4016" s="5">
        <f t="shared" si="3072"/>
        <v>1014113</v>
      </c>
      <c r="B4016" s="5">
        <f t="shared" si="3050"/>
        <v>1014</v>
      </c>
      <c r="C4016" s="5">
        <f>VLOOKUP(B4016,[1]role!$A:$J,10,1)</f>
        <v>58</v>
      </c>
      <c r="D4016" s="5">
        <f t="shared" si="3051"/>
        <v>113</v>
      </c>
      <c r="E4016" s="10" t="s">
        <v>242</v>
      </c>
      <c r="F4016" s="5">
        <f>[2]攻击!$R118</f>
        <v>76991</v>
      </c>
      <c r="G4016" s="5">
        <f t="shared" si="3074"/>
        <v>663</v>
      </c>
      <c r="H4016" s="5">
        <v>0</v>
      </c>
      <c r="I4016" s="6">
        <f t="shared" si="3075"/>
        <v>1180</v>
      </c>
      <c r="J4016">
        <v>0</v>
      </c>
      <c r="K4016" s="11">
        <f t="shared" si="3076"/>
        <v>8</v>
      </c>
      <c r="L4016">
        <v>0</v>
      </c>
      <c r="M4016">
        <v>0</v>
      </c>
      <c r="N4016" s="7">
        <v>0</v>
      </c>
      <c r="O4016" s="7">
        <v>0</v>
      </c>
      <c r="P4016" s="5" t="str">
        <f t="shared" si="3078"/>
        <v>1-224059</v>
      </c>
      <c r="Q4016" s="7">
        <f t="shared" si="3119"/>
        <v>0</v>
      </c>
      <c r="R4016" s="5">
        <f t="shared" si="3079"/>
        <v>76991</v>
      </c>
      <c r="S4016" s="5">
        <v>15</v>
      </c>
      <c r="T4016" s="5">
        <v>0</v>
      </c>
      <c r="U4016">
        <f>[2]升级消耗!$P116</f>
        <v>224059</v>
      </c>
      <c r="V4016">
        <f t="shared" si="3053"/>
        <v>1.85</v>
      </c>
      <c r="AA4016" s="5">
        <f t="shared" si="3080"/>
        <v>1180</v>
      </c>
    </row>
    <row r="4017" spans="1:27">
      <c r="A4017" s="5">
        <f t="shared" si="3072"/>
        <v>1014114</v>
      </c>
      <c r="B4017" s="5">
        <f t="shared" ref="B4017:B4080" si="3121">B3717+1</f>
        <v>1014</v>
      </c>
      <c r="C4017" s="5">
        <f>VLOOKUP(B4017,[1]role!$A:$J,10,1)</f>
        <v>58</v>
      </c>
      <c r="D4017" s="5">
        <f t="shared" ref="D4017:D4080" si="3122">D3717</f>
        <v>114</v>
      </c>
      <c r="E4017" s="10" t="s">
        <v>242</v>
      </c>
      <c r="F4017" s="5">
        <f>[2]攻击!$R119</f>
        <v>78780</v>
      </c>
      <c r="G4017" s="5">
        <f t="shared" si="3074"/>
        <v>669</v>
      </c>
      <c r="H4017" s="5">
        <v>0</v>
      </c>
      <c r="I4017" s="6">
        <f t="shared" si="3075"/>
        <v>1190</v>
      </c>
      <c r="J4017">
        <v>0</v>
      </c>
      <c r="K4017" s="11">
        <f t="shared" si="3076"/>
        <v>8</v>
      </c>
      <c r="L4017">
        <v>0</v>
      </c>
      <c r="M4017">
        <v>0</v>
      </c>
      <c r="N4017" s="7">
        <v>0</v>
      </c>
      <c r="O4017" s="7">
        <v>0</v>
      </c>
      <c r="P4017" s="5" t="str">
        <f t="shared" si="3078"/>
        <v>1-226936</v>
      </c>
      <c r="Q4017" s="7">
        <f t="shared" si="3120"/>
        <v>0</v>
      </c>
      <c r="R4017" s="5">
        <f t="shared" si="3079"/>
        <v>78780</v>
      </c>
      <c r="S4017" s="5">
        <v>15</v>
      </c>
      <c r="T4017" s="5">
        <v>0</v>
      </c>
      <c r="U4017">
        <f>[2]升级消耗!$P117</f>
        <v>226936</v>
      </c>
      <c r="V4017">
        <f t="shared" ref="V4017:V4080" si="3123">V3717-0.05</f>
        <v>1.85</v>
      </c>
      <c r="AA4017" s="5">
        <f t="shared" si="3080"/>
        <v>1190</v>
      </c>
    </row>
    <row r="4018" spans="1:27">
      <c r="A4018" s="5">
        <f t="shared" si="3072"/>
        <v>1014115</v>
      </c>
      <c r="B4018" s="5">
        <f t="shared" si="3121"/>
        <v>1014</v>
      </c>
      <c r="C4018" s="5">
        <f>VLOOKUP(B4018,[1]role!$A:$J,10,1)</f>
        <v>58</v>
      </c>
      <c r="D4018" s="5">
        <f t="shared" si="3122"/>
        <v>115</v>
      </c>
      <c r="E4018" s="10" t="s">
        <v>242</v>
      </c>
      <c r="F4018" s="5">
        <f>[2]攻击!$R120</f>
        <v>80579</v>
      </c>
      <c r="G4018" s="5">
        <f t="shared" si="3074"/>
        <v>674</v>
      </c>
      <c r="H4018" s="5">
        <v>0</v>
      </c>
      <c r="I4018" s="6">
        <f t="shared" si="3075"/>
        <v>1200</v>
      </c>
      <c r="J4018">
        <v>0</v>
      </c>
      <c r="K4018" s="11">
        <f t="shared" si="3076"/>
        <v>8</v>
      </c>
      <c r="L4018">
        <v>0</v>
      </c>
      <c r="M4018">
        <v>0</v>
      </c>
      <c r="N4018" s="7">
        <v>0</v>
      </c>
      <c r="O4018" s="7">
        <v>0</v>
      </c>
      <c r="P4018" s="5" t="str">
        <f t="shared" si="3078"/>
        <v>1-229729</v>
      </c>
      <c r="Q4018" s="7">
        <f t="shared" si="3119"/>
        <v>0</v>
      </c>
      <c r="R4018" s="5">
        <f t="shared" si="3079"/>
        <v>80579</v>
      </c>
      <c r="S4018" s="5">
        <v>15</v>
      </c>
      <c r="T4018" s="5">
        <v>0</v>
      </c>
      <c r="U4018">
        <f>[2]升级消耗!$P118</f>
        <v>229729</v>
      </c>
      <c r="V4018">
        <f t="shared" si="3123"/>
        <v>1.85</v>
      </c>
      <c r="AA4018" s="5">
        <f t="shared" si="3080"/>
        <v>1200</v>
      </c>
    </row>
    <row r="4019" spans="1:27">
      <c r="A4019" s="5">
        <f t="shared" si="3072"/>
        <v>1014116</v>
      </c>
      <c r="B4019" s="5">
        <f t="shared" si="3121"/>
        <v>1014</v>
      </c>
      <c r="C4019" s="5">
        <f>VLOOKUP(B4019,[1]role!$A:$J,10,1)</f>
        <v>58</v>
      </c>
      <c r="D4019" s="5">
        <f t="shared" si="3122"/>
        <v>116</v>
      </c>
      <c r="E4019" s="10" t="s">
        <v>242</v>
      </c>
      <c r="F4019" s="5">
        <f>[2]攻击!$R121</f>
        <v>82378</v>
      </c>
      <c r="G4019" s="5">
        <f t="shared" si="3074"/>
        <v>680</v>
      </c>
      <c r="H4019" s="5">
        <v>0</v>
      </c>
      <c r="I4019" s="6">
        <f t="shared" si="3075"/>
        <v>1210</v>
      </c>
      <c r="J4019">
        <v>0</v>
      </c>
      <c r="K4019" s="11">
        <f t="shared" si="3076"/>
        <v>8</v>
      </c>
      <c r="L4019">
        <v>0</v>
      </c>
      <c r="M4019">
        <v>0</v>
      </c>
      <c r="N4019" s="7">
        <v>0</v>
      </c>
      <c r="O4019" s="7">
        <v>0</v>
      </c>
      <c r="P4019" s="5" t="str">
        <f t="shared" si="3078"/>
        <v>1-232395</v>
      </c>
      <c r="Q4019" s="7">
        <f t="shared" si="3120"/>
        <v>0</v>
      </c>
      <c r="R4019" s="5">
        <f t="shared" si="3079"/>
        <v>82378</v>
      </c>
      <c r="S4019" s="5">
        <v>15</v>
      </c>
      <c r="T4019" s="5">
        <v>0</v>
      </c>
      <c r="U4019">
        <f>[2]升级消耗!$P119</f>
        <v>232395</v>
      </c>
      <c r="V4019">
        <f t="shared" si="3123"/>
        <v>1.85</v>
      </c>
      <c r="AA4019" s="5">
        <f t="shared" si="3080"/>
        <v>1210</v>
      </c>
    </row>
    <row r="4020" spans="1:27">
      <c r="A4020" s="5">
        <f t="shared" si="3072"/>
        <v>1014117</v>
      </c>
      <c r="B4020" s="5">
        <f t="shared" si="3121"/>
        <v>1014</v>
      </c>
      <c r="C4020" s="5">
        <f>VLOOKUP(B4020,[1]role!$A:$J,10,1)</f>
        <v>58</v>
      </c>
      <c r="D4020" s="5">
        <f t="shared" si="3122"/>
        <v>117</v>
      </c>
      <c r="E4020" s="10" t="s">
        <v>242</v>
      </c>
      <c r="F4020" s="5">
        <f>[2]攻击!$R122</f>
        <v>84188</v>
      </c>
      <c r="G4020" s="5">
        <f t="shared" si="3074"/>
        <v>685</v>
      </c>
      <c r="H4020" s="5">
        <v>0</v>
      </c>
      <c r="I4020" s="6">
        <f t="shared" si="3075"/>
        <v>1220</v>
      </c>
      <c r="J4020">
        <v>0</v>
      </c>
      <c r="K4020" s="11">
        <f t="shared" si="3076"/>
        <v>8</v>
      </c>
      <c r="L4020">
        <v>0</v>
      </c>
      <c r="M4020">
        <v>0</v>
      </c>
      <c r="N4020" s="7">
        <v>0</v>
      </c>
      <c r="O4020" s="7">
        <v>0</v>
      </c>
      <c r="P4020" s="5" t="str">
        <f t="shared" si="3078"/>
        <v>1-235032</v>
      </c>
      <c r="Q4020" s="7">
        <f t="shared" si="3119"/>
        <v>0</v>
      </c>
      <c r="R4020" s="5">
        <f t="shared" si="3079"/>
        <v>84188</v>
      </c>
      <c r="S4020" s="5">
        <v>15</v>
      </c>
      <c r="T4020" s="5">
        <v>0</v>
      </c>
      <c r="U4020">
        <f>[2]升级消耗!$P120</f>
        <v>235032</v>
      </c>
      <c r="V4020">
        <f t="shared" si="3123"/>
        <v>1.85</v>
      </c>
      <c r="AA4020" s="5">
        <f t="shared" si="3080"/>
        <v>1220</v>
      </c>
    </row>
    <row r="4021" spans="1:27">
      <c r="A4021" s="5">
        <f t="shared" si="3072"/>
        <v>1014118</v>
      </c>
      <c r="B4021" s="5">
        <f t="shared" si="3121"/>
        <v>1014</v>
      </c>
      <c r="C4021" s="5">
        <f>VLOOKUP(B4021,[1]role!$A:$J,10,1)</f>
        <v>58</v>
      </c>
      <c r="D4021" s="5">
        <f t="shared" si="3122"/>
        <v>118</v>
      </c>
      <c r="E4021" s="10" t="s">
        <v>242</v>
      </c>
      <c r="F4021" s="5">
        <f>[2]攻击!$R123</f>
        <v>85997</v>
      </c>
      <c r="G4021" s="5">
        <f t="shared" si="3074"/>
        <v>690</v>
      </c>
      <c r="H4021" s="5">
        <v>0</v>
      </c>
      <c r="I4021" s="6">
        <f t="shared" si="3075"/>
        <v>1230</v>
      </c>
      <c r="J4021">
        <v>0</v>
      </c>
      <c r="K4021" s="11">
        <f t="shared" si="3076"/>
        <v>8</v>
      </c>
      <c r="L4021">
        <v>0</v>
      </c>
      <c r="M4021">
        <v>0</v>
      </c>
      <c r="N4021" s="7">
        <v>0</v>
      </c>
      <c r="O4021" s="7">
        <v>0</v>
      </c>
      <c r="P4021" s="5" t="str">
        <f t="shared" si="3078"/>
        <v>1-237524</v>
      </c>
      <c r="Q4021" s="7">
        <f t="shared" si="3120"/>
        <v>0</v>
      </c>
      <c r="R4021" s="5">
        <f t="shared" si="3079"/>
        <v>85997</v>
      </c>
      <c r="S4021" s="5">
        <v>15</v>
      </c>
      <c r="T4021" s="5">
        <v>0</v>
      </c>
      <c r="U4021">
        <f>[2]升级消耗!$P121</f>
        <v>237524</v>
      </c>
      <c r="V4021">
        <f t="shared" si="3123"/>
        <v>1.85</v>
      </c>
      <c r="AA4021" s="5">
        <f t="shared" si="3080"/>
        <v>1230</v>
      </c>
    </row>
    <row r="4022" spans="1:27">
      <c r="A4022" s="5">
        <f t="shared" si="3072"/>
        <v>1014119</v>
      </c>
      <c r="B4022" s="5">
        <f t="shared" si="3121"/>
        <v>1014</v>
      </c>
      <c r="C4022" s="5">
        <f>VLOOKUP(B4022,[1]role!$A:$J,10,1)</f>
        <v>58</v>
      </c>
      <c r="D4022" s="5">
        <f t="shared" si="3122"/>
        <v>119</v>
      </c>
      <c r="E4022" s="10" t="s">
        <v>242</v>
      </c>
      <c r="F4022" s="5">
        <f>[2]攻击!$R124</f>
        <v>87817</v>
      </c>
      <c r="G4022" s="5">
        <f t="shared" si="3074"/>
        <v>696</v>
      </c>
      <c r="H4022" s="5">
        <v>0</v>
      </c>
      <c r="I4022" s="6">
        <f t="shared" si="3075"/>
        <v>1240</v>
      </c>
      <c r="J4022">
        <v>0</v>
      </c>
      <c r="K4022" s="11">
        <f t="shared" si="3076"/>
        <v>8</v>
      </c>
      <c r="L4022">
        <v>0</v>
      </c>
      <c r="M4022">
        <v>0</v>
      </c>
      <c r="N4022" s="7">
        <v>0</v>
      </c>
      <c r="O4022" s="7">
        <v>0</v>
      </c>
      <c r="P4022" s="5" t="str">
        <f t="shared" si="3078"/>
        <v>1-239924</v>
      </c>
      <c r="Q4022" s="7">
        <f t="shared" si="3119"/>
        <v>0</v>
      </c>
      <c r="R4022" s="5">
        <f t="shared" si="3079"/>
        <v>87817</v>
      </c>
      <c r="S4022" s="5">
        <v>15</v>
      </c>
      <c r="T4022" s="5">
        <v>0</v>
      </c>
      <c r="U4022">
        <f>[2]升级消耗!$P122</f>
        <v>239924</v>
      </c>
      <c r="V4022">
        <f t="shared" si="3123"/>
        <v>1.85</v>
      </c>
      <c r="AA4022" s="5">
        <f t="shared" si="3080"/>
        <v>1240</v>
      </c>
    </row>
    <row r="4023" spans="1:27">
      <c r="A4023" s="5">
        <f t="shared" si="3072"/>
        <v>1014120</v>
      </c>
      <c r="B4023" s="5">
        <f t="shared" si="3121"/>
        <v>1014</v>
      </c>
      <c r="C4023" s="5">
        <f>VLOOKUP(B4023,[1]role!$A:$J,10,1)</f>
        <v>58</v>
      </c>
      <c r="D4023" s="5">
        <f t="shared" si="3122"/>
        <v>120</v>
      </c>
      <c r="E4023" s="10" t="s">
        <v>242</v>
      </c>
      <c r="F4023" s="5">
        <f>[2]攻击!$R125</f>
        <v>89637</v>
      </c>
      <c r="G4023" s="5">
        <f t="shared" si="3074"/>
        <v>701</v>
      </c>
      <c r="H4023" s="5">
        <v>0</v>
      </c>
      <c r="I4023" s="6">
        <f t="shared" si="3075"/>
        <v>1250</v>
      </c>
      <c r="J4023">
        <v>0</v>
      </c>
      <c r="K4023" s="11">
        <f t="shared" si="3076"/>
        <v>8</v>
      </c>
      <c r="L4023">
        <v>0</v>
      </c>
      <c r="M4023">
        <v>0</v>
      </c>
      <c r="N4023" s="7">
        <v>0</v>
      </c>
      <c r="O4023" s="7">
        <v>0</v>
      </c>
      <c r="P4023" s="5" t="str">
        <f t="shared" si="3078"/>
        <v>1-242237</v>
      </c>
      <c r="Q4023" s="7">
        <f t="shared" si="3120"/>
        <v>0</v>
      </c>
      <c r="R4023" s="5">
        <f t="shared" si="3079"/>
        <v>89637</v>
      </c>
      <c r="S4023" s="5">
        <v>15</v>
      </c>
      <c r="T4023" s="5">
        <v>0</v>
      </c>
      <c r="U4023">
        <f>[2]升级消耗!$P123</f>
        <v>242237</v>
      </c>
      <c r="V4023">
        <f t="shared" si="3123"/>
        <v>1.85</v>
      </c>
      <c r="AA4023" s="5">
        <f t="shared" si="3080"/>
        <v>1250</v>
      </c>
    </row>
    <row r="4024" spans="1:27">
      <c r="A4024" s="5">
        <f t="shared" si="3072"/>
        <v>1014121</v>
      </c>
      <c r="B4024" s="5">
        <f t="shared" si="3121"/>
        <v>1014</v>
      </c>
      <c r="C4024" s="5">
        <f>VLOOKUP(B4024,[1]role!$A:$J,10,1)</f>
        <v>58</v>
      </c>
      <c r="D4024" s="5">
        <f t="shared" si="3122"/>
        <v>121</v>
      </c>
      <c r="E4024" s="10" t="s">
        <v>242</v>
      </c>
      <c r="F4024" s="5">
        <f>[2]攻击!$R126</f>
        <v>91468</v>
      </c>
      <c r="G4024" s="5">
        <f t="shared" si="3074"/>
        <v>707</v>
      </c>
      <c r="H4024" s="5">
        <v>0</v>
      </c>
      <c r="I4024" s="6">
        <f t="shared" si="3075"/>
        <v>1260</v>
      </c>
      <c r="J4024">
        <v>0</v>
      </c>
      <c r="K4024" s="11">
        <f t="shared" si="3076"/>
        <v>8</v>
      </c>
      <c r="L4024">
        <v>0</v>
      </c>
      <c r="M4024">
        <v>0</v>
      </c>
      <c r="N4024" s="7">
        <v>0</v>
      </c>
      <c r="O4024" s="7">
        <v>0</v>
      </c>
      <c r="P4024" s="5" t="str">
        <f t="shared" si="3078"/>
        <v>1-244481</v>
      </c>
      <c r="Q4024" s="7">
        <f t="shared" si="3119"/>
        <v>0</v>
      </c>
      <c r="R4024" s="5">
        <f t="shared" si="3079"/>
        <v>91468</v>
      </c>
      <c r="S4024" s="5">
        <v>15</v>
      </c>
      <c r="T4024" s="5">
        <v>0</v>
      </c>
      <c r="U4024">
        <f>[2]升级消耗!$P124</f>
        <v>244481</v>
      </c>
      <c r="V4024">
        <f t="shared" si="3123"/>
        <v>1.85</v>
      </c>
      <c r="AA4024" s="5">
        <f t="shared" si="3080"/>
        <v>1260</v>
      </c>
    </row>
    <row r="4025" spans="1:27">
      <c r="A4025" s="5">
        <f t="shared" si="3072"/>
        <v>1014122</v>
      </c>
      <c r="B4025" s="5">
        <f t="shared" si="3121"/>
        <v>1014</v>
      </c>
      <c r="C4025" s="5">
        <f>VLOOKUP(B4025,[1]role!$A:$J,10,1)</f>
        <v>58</v>
      </c>
      <c r="D4025" s="5">
        <f t="shared" si="3122"/>
        <v>122</v>
      </c>
      <c r="E4025" s="10" t="s">
        <v>242</v>
      </c>
      <c r="F4025" s="5">
        <f>[2]攻击!$R127</f>
        <v>93298</v>
      </c>
      <c r="G4025" s="5">
        <f t="shared" si="3074"/>
        <v>712</v>
      </c>
      <c r="H4025" s="5">
        <v>0</v>
      </c>
      <c r="I4025" s="6">
        <f t="shared" si="3075"/>
        <v>1270</v>
      </c>
      <c r="J4025">
        <v>0</v>
      </c>
      <c r="K4025" s="11">
        <f t="shared" si="3076"/>
        <v>8</v>
      </c>
      <c r="L4025">
        <v>0</v>
      </c>
      <c r="M4025">
        <v>0</v>
      </c>
      <c r="N4025" s="7">
        <v>0</v>
      </c>
      <c r="O4025" s="7">
        <v>0</v>
      </c>
      <c r="P4025" s="5" t="str">
        <f t="shared" si="3078"/>
        <v>1-246598</v>
      </c>
      <c r="Q4025" s="7">
        <f t="shared" si="3120"/>
        <v>0</v>
      </c>
      <c r="R4025" s="5">
        <f t="shared" si="3079"/>
        <v>93298</v>
      </c>
      <c r="S4025" s="5">
        <v>15</v>
      </c>
      <c r="T4025" s="5">
        <v>0</v>
      </c>
      <c r="U4025">
        <f>[2]升级消耗!$P125</f>
        <v>246598</v>
      </c>
      <c r="V4025">
        <f t="shared" si="3123"/>
        <v>1.85</v>
      </c>
      <c r="AA4025" s="5">
        <f t="shared" si="3080"/>
        <v>1270</v>
      </c>
    </row>
    <row r="4026" spans="1:27">
      <c r="A4026" s="5">
        <f t="shared" si="3072"/>
        <v>1014123</v>
      </c>
      <c r="B4026" s="5">
        <f t="shared" si="3121"/>
        <v>1014</v>
      </c>
      <c r="C4026" s="5">
        <f>VLOOKUP(B4026,[1]role!$A:$J,10,1)</f>
        <v>58</v>
      </c>
      <c r="D4026" s="5">
        <f t="shared" si="3122"/>
        <v>123</v>
      </c>
      <c r="E4026" s="10" t="s">
        <v>242</v>
      </c>
      <c r="F4026" s="5">
        <f>[2]攻击!$R128</f>
        <v>95139</v>
      </c>
      <c r="G4026" s="5">
        <f t="shared" si="3074"/>
        <v>717</v>
      </c>
      <c r="H4026" s="5">
        <v>0</v>
      </c>
      <c r="I4026" s="6">
        <f t="shared" si="3075"/>
        <v>1280</v>
      </c>
      <c r="J4026">
        <v>0</v>
      </c>
      <c r="K4026" s="11">
        <f t="shared" si="3076"/>
        <v>8</v>
      </c>
      <c r="L4026">
        <v>0</v>
      </c>
      <c r="M4026">
        <v>0</v>
      </c>
      <c r="N4026" s="7">
        <v>0</v>
      </c>
      <c r="O4026" s="7">
        <v>0</v>
      </c>
      <c r="P4026" s="5" t="str">
        <f t="shared" si="3078"/>
        <v>1-248640</v>
      </c>
      <c r="Q4026" s="7">
        <f t="shared" si="3119"/>
        <v>0</v>
      </c>
      <c r="R4026" s="5">
        <f t="shared" si="3079"/>
        <v>95139</v>
      </c>
      <c r="S4026" s="5">
        <v>15</v>
      </c>
      <c r="T4026" s="5">
        <v>0</v>
      </c>
      <c r="U4026">
        <f>[2]升级消耗!$P126</f>
        <v>248640</v>
      </c>
      <c r="V4026">
        <f t="shared" si="3123"/>
        <v>1.85</v>
      </c>
      <c r="AA4026" s="5">
        <f t="shared" si="3080"/>
        <v>1280</v>
      </c>
    </row>
    <row r="4027" spans="1:27">
      <c r="A4027" s="5">
        <f t="shared" si="3072"/>
        <v>1014124</v>
      </c>
      <c r="B4027" s="5">
        <f t="shared" si="3121"/>
        <v>1014</v>
      </c>
      <c r="C4027" s="5">
        <f>VLOOKUP(B4027,[1]role!$A:$J,10,1)</f>
        <v>58</v>
      </c>
      <c r="D4027" s="5">
        <f t="shared" si="3122"/>
        <v>124</v>
      </c>
      <c r="E4027" s="10" t="s">
        <v>242</v>
      </c>
      <c r="F4027" s="5">
        <f>[2]攻击!$R129</f>
        <v>96980</v>
      </c>
      <c r="G4027" s="5">
        <f t="shared" si="3074"/>
        <v>723</v>
      </c>
      <c r="H4027" s="5">
        <v>0</v>
      </c>
      <c r="I4027" s="6">
        <f t="shared" si="3075"/>
        <v>1290</v>
      </c>
      <c r="J4027">
        <v>0</v>
      </c>
      <c r="K4027" s="11">
        <f t="shared" si="3076"/>
        <v>8</v>
      </c>
      <c r="L4027">
        <v>0</v>
      </c>
      <c r="M4027">
        <v>0</v>
      </c>
      <c r="N4027" s="7">
        <v>0</v>
      </c>
      <c r="O4027" s="7">
        <v>0</v>
      </c>
      <c r="P4027" s="5" t="str">
        <f t="shared" si="3078"/>
        <v>1-250555</v>
      </c>
      <c r="Q4027" s="7">
        <f t="shared" si="3120"/>
        <v>0</v>
      </c>
      <c r="R4027" s="5">
        <f t="shared" si="3079"/>
        <v>96980</v>
      </c>
      <c r="S4027" s="5">
        <v>15</v>
      </c>
      <c r="T4027" s="5">
        <v>0</v>
      </c>
      <c r="U4027">
        <f>[2]升级消耗!$P127</f>
        <v>250555</v>
      </c>
      <c r="V4027">
        <f t="shared" si="3123"/>
        <v>1.85</v>
      </c>
      <c r="AA4027" s="5">
        <f t="shared" si="3080"/>
        <v>1290</v>
      </c>
    </row>
    <row r="4028" spans="1:27">
      <c r="A4028" s="5">
        <f t="shared" si="3072"/>
        <v>1014125</v>
      </c>
      <c r="B4028" s="5">
        <f t="shared" si="3121"/>
        <v>1014</v>
      </c>
      <c r="C4028" s="5">
        <f>VLOOKUP(B4028,[1]role!$A:$J,10,1)</f>
        <v>58</v>
      </c>
      <c r="D4028" s="5">
        <f t="shared" si="3122"/>
        <v>125</v>
      </c>
      <c r="E4028" s="10" t="s">
        <v>242</v>
      </c>
      <c r="F4028" s="5">
        <f>[2]攻击!$R130</f>
        <v>98831</v>
      </c>
      <c r="G4028" s="5">
        <f t="shared" si="3074"/>
        <v>728</v>
      </c>
      <c r="H4028" s="5">
        <v>0</v>
      </c>
      <c r="I4028" s="6">
        <f t="shared" si="3075"/>
        <v>1300</v>
      </c>
      <c r="J4028">
        <v>0</v>
      </c>
      <c r="K4028" s="11">
        <f t="shared" si="3076"/>
        <v>8</v>
      </c>
      <c r="L4028">
        <v>0</v>
      </c>
      <c r="M4028">
        <v>0</v>
      </c>
      <c r="N4028" s="7">
        <v>0</v>
      </c>
      <c r="O4028" s="7">
        <v>0</v>
      </c>
      <c r="P4028" s="5" t="str">
        <f t="shared" si="3078"/>
        <v>1-252398</v>
      </c>
      <c r="Q4028" s="7">
        <f t="shared" si="3119"/>
        <v>0</v>
      </c>
      <c r="R4028" s="5">
        <f t="shared" si="3079"/>
        <v>98831</v>
      </c>
      <c r="S4028" s="5">
        <v>15</v>
      </c>
      <c r="T4028" s="5">
        <v>0</v>
      </c>
      <c r="U4028">
        <f>[2]升级消耗!$P128</f>
        <v>252398</v>
      </c>
      <c r="V4028">
        <f t="shared" si="3123"/>
        <v>1.85</v>
      </c>
      <c r="AA4028" s="5">
        <f t="shared" si="3080"/>
        <v>1300</v>
      </c>
    </row>
    <row r="4029" spans="1:27">
      <c r="A4029" s="5">
        <f t="shared" si="3072"/>
        <v>1014126</v>
      </c>
      <c r="B4029" s="5">
        <f t="shared" si="3121"/>
        <v>1014</v>
      </c>
      <c r="C4029" s="5">
        <f>VLOOKUP(B4029,[1]role!$A:$J,10,1)</f>
        <v>58</v>
      </c>
      <c r="D4029" s="5">
        <f t="shared" si="3122"/>
        <v>126</v>
      </c>
      <c r="E4029" s="10" t="s">
        <v>242</v>
      </c>
      <c r="F4029" s="5">
        <f>[2]攻击!$R131</f>
        <v>101608</v>
      </c>
      <c r="G4029" s="5">
        <f t="shared" si="3074"/>
        <v>734</v>
      </c>
      <c r="H4029" s="5">
        <v>0</v>
      </c>
      <c r="I4029" s="6">
        <f t="shared" si="3075"/>
        <v>1310</v>
      </c>
      <c r="J4029">
        <v>0</v>
      </c>
      <c r="K4029" s="11">
        <f t="shared" si="3076"/>
        <v>8</v>
      </c>
      <c r="L4029">
        <v>0</v>
      </c>
      <c r="M4029">
        <v>0</v>
      </c>
      <c r="N4029" s="7">
        <v>0</v>
      </c>
      <c r="O4029" s="7">
        <v>0</v>
      </c>
      <c r="P4029" s="5" t="str">
        <f t="shared" si="3078"/>
        <v>1-256498</v>
      </c>
      <c r="Q4029" s="7">
        <f t="shared" si="3120"/>
        <v>0</v>
      </c>
      <c r="R4029" s="5">
        <f t="shared" si="3079"/>
        <v>101608</v>
      </c>
      <c r="S4029" s="5">
        <v>15</v>
      </c>
      <c r="T4029" s="5">
        <v>0</v>
      </c>
      <c r="U4029">
        <f>[2]升级消耗!$P129</f>
        <v>256498</v>
      </c>
      <c r="V4029">
        <f t="shared" si="3123"/>
        <v>1.85</v>
      </c>
      <c r="AA4029" s="5">
        <f t="shared" si="3080"/>
        <v>1310</v>
      </c>
    </row>
    <row r="4030" spans="1:27">
      <c r="A4030" s="5">
        <f t="shared" si="3072"/>
        <v>1014127</v>
      </c>
      <c r="B4030" s="5">
        <f t="shared" si="3121"/>
        <v>1014</v>
      </c>
      <c r="C4030" s="5">
        <f>VLOOKUP(B4030,[1]role!$A:$J,10,1)</f>
        <v>58</v>
      </c>
      <c r="D4030" s="5">
        <f t="shared" si="3122"/>
        <v>127</v>
      </c>
      <c r="E4030" s="10" t="s">
        <v>242</v>
      </c>
      <c r="F4030" s="5">
        <f>[2]攻击!$R132</f>
        <v>104384</v>
      </c>
      <c r="G4030" s="5">
        <f t="shared" si="3074"/>
        <v>739</v>
      </c>
      <c r="H4030" s="5">
        <v>0</v>
      </c>
      <c r="I4030" s="6">
        <f t="shared" si="3075"/>
        <v>1320</v>
      </c>
      <c r="J4030">
        <v>0</v>
      </c>
      <c r="K4030" s="11">
        <f t="shared" si="3076"/>
        <v>8</v>
      </c>
      <c r="L4030">
        <v>0</v>
      </c>
      <c r="M4030">
        <v>0</v>
      </c>
      <c r="N4030" s="7">
        <v>0</v>
      </c>
      <c r="O4030" s="7">
        <v>0</v>
      </c>
      <c r="P4030" s="5" t="str">
        <f t="shared" si="3078"/>
        <v>1-260399</v>
      </c>
      <c r="Q4030" s="7">
        <f t="shared" si="3119"/>
        <v>0</v>
      </c>
      <c r="R4030" s="5">
        <f t="shared" si="3079"/>
        <v>104384</v>
      </c>
      <c r="S4030" s="5">
        <v>15</v>
      </c>
      <c r="T4030" s="5">
        <v>0</v>
      </c>
      <c r="U4030">
        <f>[2]升级消耗!$P130</f>
        <v>260399</v>
      </c>
      <c r="V4030">
        <f t="shared" si="3123"/>
        <v>1.85</v>
      </c>
      <c r="AA4030" s="5">
        <f t="shared" si="3080"/>
        <v>1320</v>
      </c>
    </row>
    <row r="4031" spans="1:27">
      <c r="A4031" s="5">
        <f t="shared" si="3072"/>
        <v>1014128</v>
      </c>
      <c r="B4031" s="5">
        <f t="shared" si="3121"/>
        <v>1014</v>
      </c>
      <c r="C4031" s="5">
        <f>VLOOKUP(B4031,[1]role!$A:$J,10,1)</f>
        <v>58</v>
      </c>
      <c r="D4031" s="5">
        <f t="shared" si="3122"/>
        <v>128</v>
      </c>
      <c r="E4031" s="10" t="s">
        <v>242</v>
      </c>
      <c r="F4031" s="5">
        <f>[2]攻击!$R133</f>
        <v>107172</v>
      </c>
      <c r="G4031" s="5">
        <f t="shared" si="3074"/>
        <v>744</v>
      </c>
      <c r="H4031" s="5">
        <v>0</v>
      </c>
      <c r="I4031" s="6">
        <f t="shared" si="3075"/>
        <v>1330</v>
      </c>
      <c r="J4031">
        <v>0</v>
      </c>
      <c r="K4031" s="11">
        <f t="shared" si="3076"/>
        <v>8</v>
      </c>
      <c r="L4031">
        <v>0</v>
      </c>
      <c r="M4031">
        <v>0</v>
      </c>
      <c r="N4031" s="7">
        <v>0</v>
      </c>
      <c r="O4031" s="7">
        <v>0</v>
      </c>
      <c r="P4031" s="5" t="str">
        <f t="shared" si="3078"/>
        <v>1-264154</v>
      </c>
      <c r="Q4031" s="7">
        <f t="shared" si="3120"/>
        <v>0</v>
      </c>
      <c r="R4031" s="5">
        <f t="shared" si="3079"/>
        <v>107172</v>
      </c>
      <c r="S4031" s="5">
        <v>15</v>
      </c>
      <c r="T4031" s="5">
        <v>0</v>
      </c>
      <c r="U4031">
        <f>[2]升级消耗!$P131</f>
        <v>264154</v>
      </c>
      <c r="V4031">
        <f t="shared" si="3123"/>
        <v>1.85</v>
      </c>
      <c r="AA4031" s="5">
        <f t="shared" si="3080"/>
        <v>1330</v>
      </c>
    </row>
    <row r="4032" spans="1:27">
      <c r="A4032" s="5">
        <f t="shared" si="3072"/>
        <v>1014129</v>
      </c>
      <c r="B4032" s="5">
        <f t="shared" si="3121"/>
        <v>1014</v>
      </c>
      <c r="C4032" s="5">
        <f>VLOOKUP(B4032,[1]role!$A:$J,10,1)</f>
        <v>58</v>
      </c>
      <c r="D4032" s="5">
        <f t="shared" si="3122"/>
        <v>129</v>
      </c>
      <c r="E4032" s="10" t="s">
        <v>242</v>
      </c>
      <c r="F4032" s="5">
        <f>[2]攻击!$R134</f>
        <v>109959</v>
      </c>
      <c r="G4032" s="5">
        <f t="shared" si="3074"/>
        <v>750</v>
      </c>
      <c r="H4032" s="5">
        <v>0</v>
      </c>
      <c r="I4032" s="6">
        <f t="shared" si="3075"/>
        <v>1340</v>
      </c>
      <c r="J4032">
        <v>0</v>
      </c>
      <c r="K4032" s="11">
        <f t="shared" si="3076"/>
        <v>8</v>
      </c>
      <c r="L4032">
        <v>0</v>
      </c>
      <c r="M4032">
        <v>0</v>
      </c>
      <c r="N4032" s="7">
        <v>0</v>
      </c>
      <c r="O4032" s="7">
        <v>0</v>
      </c>
      <c r="P4032" s="5" t="str">
        <f t="shared" si="3078"/>
        <v>1-267777</v>
      </c>
      <c r="Q4032" s="7">
        <f t="shared" si="3119"/>
        <v>0</v>
      </c>
      <c r="R4032" s="5">
        <f t="shared" si="3079"/>
        <v>109959</v>
      </c>
      <c r="S4032" s="5">
        <v>15</v>
      </c>
      <c r="T4032" s="5">
        <v>0</v>
      </c>
      <c r="U4032">
        <f>[2]升级消耗!$P132</f>
        <v>267777</v>
      </c>
      <c r="V4032">
        <f t="shared" si="3123"/>
        <v>1.85</v>
      </c>
      <c r="AA4032" s="5">
        <f t="shared" si="3080"/>
        <v>1340</v>
      </c>
    </row>
    <row r="4033" spans="1:27">
      <c r="A4033" s="5">
        <f t="shared" si="3072"/>
        <v>1014130</v>
      </c>
      <c r="B4033" s="5">
        <f t="shared" si="3121"/>
        <v>1014</v>
      </c>
      <c r="C4033" s="5">
        <f>VLOOKUP(B4033,[1]role!$A:$J,10,1)</f>
        <v>58</v>
      </c>
      <c r="D4033" s="5">
        <f t="shared" si="3122"/>
        <v>130</v>
      </c>
      <c r="E4033" s="10" t="s">
        <v>242</v>
      </c>
      <c r="F4033" s="5">
        <f>[2]攻击!$R135</f>
        <v>112756</v>
      </c>
      <c r="G4033" s="5">
        <f t="shared" si="3074"/>
        <v>755</v>
      </c>
      <c r="H4033" s="5">
        <v>0</v>
      </c>
      <c r="I4033" s="6">
        <f t="shared" si="3075"/>
        <v>1350</v>
      </c>
      <c r="J4033">
        <v>0</v>
      </c>
      <c r="K4033" s="11">
        <f t="shared" si="3076"/>
        <v>8</v>
      </c>
      <c r="L4033">
        <v>0</v>
      </c>
      <c r="M4033">
        <v>0</v>
      </c>
      <c r="N4033" s="7">
        <v>0</v>
      </c>
      <c r="O4033" s="7">
        <v>0</v>
      </c>
      <c r="P4033" s="5" t="str">
        <f t="shared" si="3078"/>
        <v>1-271235</v>
      </c>
      <c r="Q4033" s="7">
        <f t="shared" si="3120"/>
        <v>0</v>
      </c>
      <c r="R4033" s="5">
        <f t="shared" si="3079"/>
        <v>112756</v>
      </c>
      <c r="S4033" s="5">
        <v>15</v>
      </c>
      <c r="T4033" s="5">
        <v>0</v>
      </c>
      <c r="U4033">
        <f>[2]升级消耗!$P133</f>
        <v>271235</v>
      </c>
      <c r="V4033">
        <f t="shared" si="3123"/>
        <v>1.85</v>
      </c>
      <c r="AA4033" s="5">
        <f t="shared" si="3080"/>
        <v>1350</v>
      </c>
    </row>
    <row r="4034" spans="1:27">
      <c r="A4034" s="5">
        <f t="shared" si="3072"/>
        <v>1014131</v>
      </c>
      <c r="B4034" s="5">
        <f t="shared" si="3121"/>
        <v>1014</v>
      </c>
      <c r="C4034" s="5">
        <f>VLOOKUP(B4034,[1]role!$A:$J,10,1)</f>
        <v>58</v>
      </c>
      <c r="D4034" s="5">
        <f t="shared" si="3122"/>
        <v>131</v>
      </c>
      <c r="E4034" s="10" t="s">
        <v>242</v>
      </c>
      <c r="F4034" s="5">
        <f>[2]攻击!$R136</f>
        <v>115554</v>
      </c>
      <c r="G4034" s="5">
        <f t="shared" si="3074"/>
        <v>761</v>
      </c>
      <c r="H4034" s="5">
        <v>0</v>
      </c>
      <c r="I4034" s="6">
        <f t="shared" si="3075"/>
        <v>1360</v>
      </c>
      <c r="J4034">
        <v>0</v>
      </c>
      <c r="K4034" s="11">
        <f t="shared" si="3076"/>
        <v>8</v>
      </c>
      <c r="L4034">
        <v>0</v>
      </c>
      <c r="M4034">
        <v>0</v>
      </c>
      <c r="N4034" s="7">
        <v>0</v>
      </c>
      <c r="O4034" s="7">
        <v>0</v>
      </c>
      <c r="P4034" s="5" t="str">
        <f t="shared" si="3078"/>
        <v>1-274525</v>
      </c>
      <c r="Q4034" s="7">
        <f t="shared" si="3119"/>
        <v>0</v>
      </c>
      <c r="R4034" s="5">
        <f t="shared" si="3079"/>
        <v>115554</v>
      </c>
      <c r="S4034" s="5">
        <v>15</v>
      </c>
      <c r="T4034" s="5">
        <v>0</v>
      </c>
      <c r="U4034">
        <f>[2]升级消耗!$P134</f>
        <v>274525</v>
      </c>
      <c r="V4034">
        <f t="shared" si="3123"/>
        <v>1.85</v>
      </c>
      <c r="AA4034" s="5">
        <f t="shared" si="3080"/>
        <v>1360</v>
      </c>
    </row>
    <row r="4035" spans="1:27">
      <c r="A4035" s="5">
        <f t="shared" si="3072"/>
        <v>1014132</v>
      </c>
      <c r="B4035" s="5">
        <f t="shared" si="3121"/>
        <v>1014</v>
      </c>
      <c r="C4035" s="5">
        <f>VLOOKUP(B4035,[1]role!$A:$J,10,1)</f>
        <v>58</v>
      </c>
      <c r="D4035" s="5">
        <f t="shared" si="3122"/>
        <v>132</v>
      </c>
      <c r="E4035" s="10" t="s">
        <v>242</v>
      </c>
      <c r="F4035" s="5">
        <f>[2]攻击!$R137</f>
        <v>118362</v>
      </c>
      <c r="G4035" s="5">
        <f t="shared" si="3074"/>
        <v>766</v>
      </c>
      <c r="H4035" s="5">
        <v>0</v>
      </c>
      <c r="I4035" s="6">
        <f t="shared" si="3075"/>
        <v>1370</v>
      </c>
      <c r="J4035">
        <v>0</v>
      </c>
      <c r="K4035" s="11">
        <f t="shared" si="3076"/>
        <v>8</v>
      </c>
      <c r="L4035">
        <v>0</v>
      </c>
      <c r="M4035">
        <v>0</v>
      </c>
      <c r="N4035" s="7">
        <v>0</v>
      </c>
      <c r="O4035" s="7">
        <v>0</v>
      </c>
      <c r="P4035" s="5" t="str">
        <f t="shared" si="3078"/>
        <v>1-277698</v>
      </c>
      <c r="Q4035" s="7">
        <f t="shared" si="3120"/>
        <v>0</v>
      </c>
      <c r="R4035" s="5">
        <f t="shared" si="3079"/>
        <v>118362</v>
      </c>
      <c r="S4035" s="5">
        <v>15</v>
      </c>
      <c r="T4035" s="5">
        <v>0</v>
      </c>
      <c r="U4035">
        <f>[2]升级消耗!$P135</f>
        <v>277698</v>
      </c>
      <c r="V4035">
        <f t="shared" si="3123"/>
        <v>1.85</v>
      </c>
      <c r="AA4035" s="5">
        <f t="shared" si="3080"/>
        <v>1370</v>
      </c>
    </row>
    <row r="4036" spans="1:27">
      <c r="A4036" s="5">
        <f t="shared" ref="A4036:A4099" si="3124">A3736+1000</f>
        <v>1014133</v>
      </c>
      <c r="B4036" s="5">
        <f t="shared" si="3121"/>
        <v>1014</v>
      </c>
      <c r="C4036" s="5">
        <f>VLOOKUP(B4036,[1]role!$A:$J,10,1)</f>
        <v>58</v>
      </c>
      <c r="D4036" s="5">
        <f t="shared" si="3122"/>
        <v>133</v>
      </c>
      <c r="E4036" s="10" t="s">
        <v>242</v>
      </c>
      <c r="F4036" s="5">
        <f>[2]攻击!$R138</f>
        <v>121170</v>
      </c>
      <c r="G4036" s="5">
        <f t="shared" si="3074"/>
        <v>771</v>
      </c>
      <c r="H4036" s="5">
        <v>0</v>
      </c>
      <c r="I4036" s="6">
        <f t="shared" si="3075"/>
        <v>1380</v>
      </c>
      <c r="J4036">
        <v>0</v>
      </c>
      <c r="K4036" s="11">
        <f t="shared" si="3076"/>
        <v>8</v>
      </c>
      <c r="L4036">
        <v>0</v>
      </c>
      <c r="M4036">
        <v>0</v>
      </c>
      <c r="N4036" s="7">
        <v>0</v>
      </c>
      <c r="O4036" s="7">
        <v>0</v>
      </c>
      <c r="P4036" s="5" t="str">
        <f t="shared" si="3078"/>
        <v>1-280689</v>
      </c>
      <c r="Q4036" s="7">
        <f t="shared" si="3119"/>
        <v>0</v>
      </c>
      <c r="R4036" s="5">
        <f t="shared" si="3079"/>
        <v>121170</v>
      </c>
      <c r="S4036" s="5">
        <v>15</v>
      </c>
      <c r="T4036" s="5">
        <v>0</v>
      </c>
      <c r="U4036">
        <f>[2]升级消耗!$P136</f>
        <v>280689</v>
      </c>
      <c r="V4036">
        <f t="shared" si="3123"/>
        <v>1.85</v>
      </c>
      <c r="AA4036" s="5">
        <f t="shared" si="3080"/>
        <v>1380</v>
      </c>
    </row>
    <row r="4037" spans="1:27">
      <c r="A4037" s="5">
        <f t="shared" si="3124"/>
        <v>1014134</v>
      </c>
      <c r="B4037" s="5">
        <f t="shared" si="3121"/>
        <v>1014</v>
      </c>
      <c r="C4037" s="5">
        <f>VLOOKUP(B4037,[1]role!$A:$J,10,1)</f>
        <v>58</v>
      </c>
      <c r="D4037" s="5">
        <f t="shared" si="3122"/>
        <v>134</v>
      </c>
      <c r="E4037" s="10" t="s">
        <v>242</v>
      </c>
      <c r="F4037" s="5">
        <f>[2]攻击!$R139</f>
        <v>123988</v>
      </c>
      <c r="G4037" s="5">
        <f t="shared" ref="G4037:G4100" si="3125">INT(I4037/V4037)+26</f>
        <v>777</v>
      </c>
      <c r="H4037" s="5">
        <v>0</v>
      </c>
      <c r="I4037" s="6">
        <f t="shared" ref="I4037:I4100" si="3126">INT(AA4037)</f>
        <v>1390</v>
      </c>
      <c r="J4037">
        <v>0</v>
      </c>
      <c r="K4037" s="11">
        <f t="shared" ref="K4037:K4100" si="3127">IF(B4037=2008,10,IF(B4037&gt;3000,10,IF(B4037&gt;2000,5,8)))</f>
        <v>8</v>
      </c>
      <c r="L4037">
        <v>0</v>
      </c>
      <c r="M4037">
        <v>0</v>
      </c>
      <c r="N4037" s="7">
        <v>0</v>
      </c>
      <c r="O4037" s="7">
        <v>0</v>
      </c>
      <c r="P4037" s="5" t="str">
        <f t="shared" ref="P4037:P4100" si="3128">"1-"&amp;U4037</f>
        <v>1-283530</v>
      </c>
      <c r="Q4037" s="7">
        <f t="shared" si="3120"/>
        <v>0</v>
      </c>
      <c r="R4037" s="5">
        <f t="shared" ref="R4037:R4100" si="3129">F4037</f>
        <v>123988</v>
      </c>
      <c r="S4037" s="5">
        <v>15</v>
      </c>
      <c r="T4037" s="5">
        <v>0</v>
      </c>
      <c r="U4037">
        <f>[2]升级消耗!$P137</f>
        <v>283530</v>
      </c>
      <c r="V4037">
        <f t="shared" si="3123"/>
        <v>1.85</v>
      </c>
      <c r="AA4037" s="5">
        <f t="shared" ref="AA4037:AA4100" si="3130">50+D4037*10</f>
        <v>1390</v>
      </c>
    </row>
    <row r="4038" spans="1:27">
      <c r="A4038" s="5">
        <f t="shared" si="3124"/>
        <v>1014135</v>
      </c>
      <c r="B4038" s="5">
        <f t="shared" si="3121"/>
        <v>1014</v>
      </c>
      <c r="C4038" s="5">
        <f>VLOOKUP(B4038,[1]role!$A:$J,10,1)</f>
        <v>58</v>
      </c>
      <c r="D4038" s="5">
        <f t="shared" si="3122"/>
        <v>135</v>
      </c>
      <c r="E4038" s="10" t="s">
        <v>242</v>
      </c>
      <c r="F4038" s="5">
        <f>[2]攻击!$R140</f>
        <v>126807</v>
      </c>
      <c r="G4038" s="5">
        <f t="shared" si="3125"/>
        <v>782</v>
      </c>
      <c r="H4038" s="5">
        <v>0</v>
      </c>
      <c r="I4038" s="6">
        <f t="shared" si="3126"/>
        <v>1400</v>
      </c>
      <c r="J4038">
        <v>0</v>
      </c>
      <c r="K4038" s="11">
        <f t="shared" si="3127"/>
        <v>8</v>
      </c>
      <c r="L4038">
        <v>0</v>
      </c>
      <c r="M4038">
        <v>0</v>
      </c>
      <c r="N4038" s="7">
        <v>0</v>
      </c>
      <c r="O4038" s="7">
        <v>0</v>
      </c>
      <c r="P4038" s="5" t="str">
        <f t="shared" si="3128"/>
        <v>1-286216</v>
      </c>
      <c r="Q4038" s="7">
        <f t="shared" si="3119"/>
        <v>0</v>
      </c>
      <c r="R4038" s="5">
        <f t="shared" si="3129"/>
        <v>126807</v>
      </c>
      <c r="S4038" s="5">
        <v>15</v>
      </c>
      <c r="T4038" s="5">
        <v>0</v>
      </c>
      <c r="U4038">
        <f>[2]升级消耗!$P138</f>
        <v>286216</v>
      </c>
      <c r="V4038">
        <f t="shared" si="3123"/>
        <v>1.85</v>
      </c>
      <c r="AA4038" s="5">
        <f t="shared" si="3130"/>
        <v>1400</v>
      </c>
    </row>
    <row r="4039" spans="1:27">
      <c r="A4039" s="5">
        <f t="shared" si="3124"/>
        <v>1014136</v>
      </c>
      <c r="B4039" s="5">
        <f t="shared" si="3121"/>
        <v>1014</v>
      </c>
      <c r="C4039" s="5">
        <f>VLOOKUP(B4039,[1]role!$A:$J,10,1)</f>
        <v>58</v>
      </c>
      <c r="D4039" s="5">
        <f t="shared" si="3122"/>
        <v>136</v>
      </c>
      <c r="E4039" s="10" t="s">
        <v>242</v>
      </c>
      <c r="F4039" s="5">
        <f>[2]攻击!$R141</f>
        <v>129636</v>
      </c>
      <c r="G4039" s="5">
        <f t="shared" si="3125"/>
        <v>788</v>
      </c>
      <c r="H4039" s="5">
        <v>0</v>
      </c>
      <c r="I4039" s="6">
        <f t="shared" si="3126"/>
        <v>1410</v>
      </c>
      <c r="J4039">
        <v>0</v>
      </c>
      <c r="K4039" s="11">
        <f t="shared" si="3127"/>
        <v>8</v>
      </c>
      <c r="L4039">
        <v>0</v>
      </c>
      <c r="M4039">
        <v>0</v>
      </c>
      <c r="N4039" s="7">
        <v>0</v>
      </c>
      <c r="O4039" s="7">
        <v>0</v>
      </c>
      <c r="P4039" s="5" t="str">
        <f t="shared" si="3128"/>
        <v>1-288752</v>
      </c>
      <c r="Q4039" s="7">
        <f t="shared" si="3120"/>
        <v>0</v>
      </c>
      <c r="R4039" s="5">
        <f t="shared" si="3129"/>
        <v>129636</v>
      </c>
      <c r="S4039" s="5">
        <v>15</v>
      </c>
      <c r="T4039" s="5">
        <v>0</v>
      </c>
      <c r="U4039">
        <f>[2]升级消耗!$P139</f>
        <v>288752</v>
      </c>
      <c r="V4039">
        <f t="shared" si="3123"/>
        <v>1.85</v>
      </c>
      <c r="AA4039" s="5">
        <f t="shared" si="3130"/>
        <v>1410</v>
      </c>
    </row>
    <row r="4040" spans="1:27">
      <c r="A4040" s="5">
        <f t="shared" si="3124"/>
        <v>1014137</v>
      </c>
      <c r="B4040" s="5">
        <f t="shared" si="3121"/>
        <v>1014</v>
      </c>
      <c r="C4040" s="5">
        <f>VLOOKUP(B4040,[1]role!$A:$J,10,1)</f>
        <v>58</v>
      </c>
      <c r="D4040" s="5">
        <f t="shared" si="3122"/>
        <v>137</v>
      </c>
      <c r="E4040" s="10" t="s">
        <v>242</v>
      </c>
      <c r="F4040" s="5">
        <f>[2]攻击!$R142</f>
        <v>132464</v>
      </c>
      <c r="G4040" s="5">
        <f t="shared" si="3125"/>
        <v>793</v>
      </c>
      <c r="H4040" s="5">
        <v>0</v>
      </c>
      <c r="I4040" s="6">
        <f t="shared" si="3126"/>
        <v>1420</v>
      </c>
      <c r="J4040">
        <v>0</v>
      </c>
      <c r="K4040" s="11">
        <f t="shared" si="3127"/>
        <v>8</v>
      </c>
      <c r="L4040">
        <v>0</v>
      </c>
      <c r="M4040">
        <v>0</v>
      </c>
      <c r="N4040" s="7">
        <v>0</v>
      </c>
      <c r="O4040" s="7">
        <v>0</v>
      </c>
      <c r="P4040" s="5" t="str">
        <f t="shared" si="3128"/>
        <v>1-291105</v>
      </c>
      <c r="Q4040" s="7">
        <f t="shared" si="3119"/>
        <v>0</v>
      </c>
      <c r="R4040" s="5">
        <f t="shared" si="3129"/>
        <v>132464</v>
      </c>
      <c r="S4040" s="5">
        <v>15</v>
      </c>
      <c r="T4040" s="5">
        <v>0</v>
      </c>
      <c r="U4040">
        <f>[2]升级消耗!$P140</f>
        <v>291105</v>
      </c>
      <c r="V4040">
        <f t="shared" si="3123"/>
        <v>1.85</v>
      </c>
      <c r="AA4040" s="5">
        <f t="shared" si="3130"/>
        <v>1420</v>
      </c>
    </row>
    <row r="4041" spans="1:27">
      <c r="A4041" s="5">
        <f t="shared" si="3124"/>
        <v>1014138</v>
      </c>
      <c r="B4041" s="5">
        <f t="shared" si="3121"/>
        <v>1014</v>
      </c>
      <c r="C4041" s="5">
        <f>VLOOKUP(B4041,[1]role!$A:$J,10,1)</f>
        <v>58</v>
      </c>
      <c r="D4041" s="5">
        <f t="shared" si="3122"/>
        <v>138</v>
      </c>
      <c r="E4041" s="10" t="s">
        <v>242</v>
      </c>
      <c r="F4041" s="5">
        <f>[2]攻击!$R143</f>
        <v>135304</v>
      </c>
      <c r="G4041" s="5">
        <f t="shared" si="3125"/>
        <v>798</v>
      </c>
      <c r="H4041" s="5">
        <v>0</v>
      </c>
      <c r="I4041" s="6">
        <f t="shared" si="3126"/>
        <v>1430</v>
      </c>
      <c r="J4041">
        <v>0</v>
      </c>
      <c r="K4041" s="11">
        <f t="shared" si="3127"/>
        <v>8</v>
      </c>
      <c r="L4041">
        <v>0</v>
      </c>
      <c r="M4041">
        <v>0</v>
      </c>
      <c r="N4041" s="7">
        <v>0</v>
      </c>
      <c r="O4041" s="7">
        <v>0</v>
      </c>
      <c r="P4041" s="5" t="str">
        <f t="shared" si="3128"/>
        <v>1-293323</v>
      </c>
      <c r="Q4041" s="7">
        <f t="shared" si="3120"/>
        <v>0</v>
      </c>
      <c r="R4041" s="5">
        <f t="shared" si="3129"/>
        <v>135304</v>
      </c>
      <c r="S4041" s="5">
        <v>15</v>
      </c>
      <c r="T4041" s="5">
        <v>0</v>
      </c>
      <c r="U4041">
        <f>[2]升级消耗!$P141</f>
        <v>293323</v>
      </c>
      <c r="V4041">
        <f t="shared" si="3123"/>
        <v>1.85</v>
      </c>
      <c r="AA4041" s="5">
        <f t="shared" si="3130"/>
        <v>1430</v>
      </c>
    </row>
    <row r="4042" spans="1:27">
      <c r="A4042" s="5">
        <f t="shared" si="3124"/>
        <v>1014139</v>
      </c>
      <c r="B4042" s="5">
        <f t="shared" si="3121"/>
        <v>1014</v>
      </c>
      <c r="C4042" s="5">
        <f>VLOOKUP(B4042,[1]role!$A:$J,10,1)</f>
        <v>58</v>
      </c>
      <c r="D4042" s="5">
        <f t="shared" si="3122"/>
        <v>139</v>
      </c>
      <c r="E4042" s="10" t="s">
        <v>242</v>
      </c>
      <c r="F4042" s="5">
        <f>[2]攻击!$R144</f>
        <v>138143</v>
      </c>
      <c r="G4042" s="5">
        <f t="shared" si="3125"/>
        <v>804</v>
      </c>
      <c r="H4042" s="5">
        <v>0</v>
      </c>
      <c r="I4042" s="6">
        <f t="shared" si="3126"/>
        <v>1440</v>
      </c>
      <c r="J4042">
        <v>0</v>
      </c>
      <c r="K4042" s="11">
        <f t="shared" si="3127"/>
        <v>8</v>
      </c>
      <c r="L4042">
        <v>0</v>
      </c>
      <c r="M4042">
        <v>0</v>
      </c>
      <c r="N4042" s="7">
        <v>0</v>
      </c>
      <c r="O4042" s="7">
        <v>0</v>
      </c>
      <c r="P4042" s="5" t="str">
        <f t="shared" si="3128"/>
        <v>1-295400</v>
      </c>
      <c r="Q4042" s="7">
        <f t="shared" si="3119"/>
        <v>0</v>
      </c>
      <c r="R4042" s="5">
        <f t="shared" si="3129"/>
        <v>138143</v>
      </c>
      <c r="S4042" s="5">
        <v>15</v>
      </c>
      <c r="T4042" s="5">
        <v>0</v>
      </c>
      <c r="U4042">
        <f>[2]升级消耗!$P142</f>
        <v>295400</v>
      </c>
      <c r="V4042">
        <f t="shared" si="3123"/>
        <v>1.85</v>
      </c>
      <c r="AA4042" s="5">
        <f t="shared" si="3130"/>
        <v>1440</v>
      </c>
    </row>
    <row r="4043" spans="1:27">
      <c r="A4043" s="5">
        <f t="shared" si="3124"/>
        <v>1014140</v>
      </c>
      <c r="B4043" s="5">
        <f t="shared" si="3121"/>
        <v>1014</v>
      </c>
      <c r="C4043" s="5">
        <f>VLOOKUP(B4043,[1]role!$A:$J,10,1)</f>
        <v>58</v>
      </c>
      <c r="D4043" s="5">
        <f t="shared" si="3122"/>
        <v>140</v>
      </c>
      <c r="E4043" s="10" t="s">
        <v>242</v>
      </c>
      <c r="F4043" s="5">
        <f>[2]攻击!$R145</f>
        <v>140992</v>
      </c>
      <c r="G4043" s="5">
        <f t="shared" si="3125"/>
        <v>809</v>
      </c>
      <c r="H4043" s="5">
        <v>0</v>
      </c>
      <c r="I4043" s="6">
        <f t="shared" si="3126"/>
        <v>1450</v>
      </c>
      <c r="J4043">
        <v>0</v>
      </c>
      <c r="K4043" s="11">
        <f t="shared" si="3127"/>
        <v>8</v>
      </c>
      <c r="L4043">
        <v>0</v>
      </c>
      <c r="M4043">
        <v>0</v>
      </c>
      <c r="N4043" s="7">
        <v>0</v>
      </c>
      <c r="O4043" s="7">
        <v>0</v>
      </c>
      <c r="P4043" s="5" t="str">
        <f t="shared" si="3128"/>
        <v>1-297292</v>
      </c>
      <c r="Q4043" s="7">
        <f t="shared" si="3120"/>
        <v>0</v>
      </c>
      <c r="R4043" s="5">
        <f t="shared" si="3129"/>
        <v>140992</v>
      </c>
      <c r="S4043" s="5">
        <v>15</v>
      </c>
      <c r="T4043" s="5">
        <v>0</v>
      </c>
      <c r="U4043">
        <f>[2]升级消耗!$P143</f>
        <v>297292</v>
      </c>
      <c r="V4043">
        <f t="shared" si="3123"/>
        <v>1.85</v>
      </c>
      <c r="AA4043" s="5">
        <f t="shared" si="3130"/>
        <v>1450</v>
      </c>
    </row>
    <row r="4044" spans="1:27">
      <c r="A4044" s="5">
        <f t="shared" si="3124"/>
        <v>1014141</v>
      </c>
      <c r="B4044" s="5">
        <f t="shared" si="3121"/>
        <v>1014</v>
      </c>
      <c r="C4044" s="5">
        <f>VLOOKUP(B4044,[1]role!$A:$J,10,1)</f>
        <v>58</v>
      </c>
      <c r="D4044" s="5">
        <f t="shared" si="3122"/>
        <v>141</v>
      </c>
      <c r="E4044" s="10" t="s">
        <v>242</v>
      </c>
      <c r="F4044" s="5">
        <f>[2]攻击!$R146</f>
        <v>143842</v>
      </c>
      <c r="G4044" s="5">
        <f t="shared" si="3125"/>
        <v>815</v>
      </c>
      <c r="H4044" s="5">
        <v>0</v>
      </c>
      <c r="I4044" s="6">
        <f t="shared" si="3126"/>
        <v>1460</v>
      </c>
      <c r="J4044">
        <v>0</v>
      </c>
      <c r="K4044" s="11">
        <f t="shared" si="3127"/>
        <v>8</v>
      </c>
      <c r="L4044">
        <v>0</v>
      </c>
      <c r="M4044">
        <v>0</v>
      </c>
      <c r="N4044" s="7">
        <v>0</v>
      </c>
      <c r="O4044" s="7">
        <v>0</v>
      </c>
      <c r="P4044" s="5" t="str">
        <f t="shared" si="3128"/>
        <v>1-303304</v>
      </c>
      <c r="Q4044" s="7">
        <f t="shared" si="3119"/>
        <v>0</v>
      </c>
      <c r="R4044" s="5">
        <f t="shared" si="3129"/>
        <v>143842</v>
      </c>
      <c r="S4044" s="5">
        <v>15</v>
      </c>
      <c r="T4044" s="5">
        <v>0</v>
      </c>
      <c r="U4044">
        <f>[2]升级消耗!$P144</f>
        <v>303304</v>
      </c>
      <c r="V4044">
        <f t="shared" si="3123"/>
        <v>1.85</v>
      </c>
      <c r="AA4044" s="5">
        <f t="shared" si="3130"/>
        <v>1460</v>
      </c>
    </row>
    <row r="4045" spans="1:27">
      <c r="A4045" s="5">
        <f t="shared" si="3124"/>
        <v>1014142</v>
      </c>
      <c r="B4045" s="5">
        <f t="shared" si="3121"/>
        <v>1014</v>
      </c>
      <c r="C4045" s="5">
        <f>VLOOKUP(B4045,[1]role!$A:$J,10,1)</f>
        <v>58</v>
      </c>
      <c r="D4045" s="5">
        <f t="shared" si="3122"/>
        <v>142</v>
      </c>
      <c r="E4045" s="10" t="s">
        <v>242</v>
      </c>
      <c r="F4045" s="5">
        <f>[2]攻击!$R147</f>
        <v>146702</v>
      </c>
      <c r="G4045" s="5">
        <f t="shared" si="3125"/>
        <v>820</v>
      </c>
      <c r="H4045" s="5">
        <v>0</v>
      </c>
      <c r="I4045" s="6">
        <f t="shared" si="3126"/>
        <v>1470</v>
      </c>
      <c r="J4045">
        <v>0</v>
      </c>
      <c r="K4045" s="11">
        <f t="shared" si="3127"/>
        <v>8</v>
      </c>
      <c r="L4045">
        <v>0</v>
      </c>
      <c r="M4045">
        <v>0</v>
      </c>
      <c r="N4045" s="7">
        <v>0</v>
      </c>
      <c r="O4045" s="7">
        <v>0</v>
      </c>
      <c r="P4045" s="5" t="str">
        <f t="shared" si="3128"/>
        <v>1-309328</v>
      </c>
      <c r="Q4045" s="7">
        <f t="shared" si="3120"/>
        <v>0</v>
      </c>
      <c r="R4045" s="5">
        <f t="shared" si="3129"/>
        <v>146702</v>
      </c>
      <c r="S4045" s="5">
        <v>15</v>
      </c>
      <c r="T4045" s="5">
        <v>0</v>
      </c>
      <c r="U4045">
        <f>[2]升级消耗!$P145</f>
        <v>309328</v>
      </c>
      <c r="V4045">
        <f t="shared" si="3123"/>
        <v>1.85</v>
      </c>
      <c r="AA4045" s="5">
        <f t="shared" si="3130"/>
        <v>1470</v>
      </c>
    </row>
    <row r="4046" spans="1:27">
      <c r="A4046" s="5">
        <f t="shared" si="3124"/>
        <v>1014143</v>
      </c>
      <c r="B4046" s="5">
        <f t="shared" si="3121"/>
        <v>1014</v>
      </c>
      <c r="C4046" s="5">
        <f>VLOOKUP(B4046,[1]role!$A:$J,10,1)</f>
        <v>58</v>
      </c>
      <c r="D4046" s="5">
        <f t="shared" si="3122"/>
        <v>143</v>
      </c>
      <c r="E4046" s="10" t="s">
        <v>242</v>
      </c>
      <c r="F4046" s="5">
        <f>[2]攻击!$R148</f>
        <v>149562</v>
      </c>
      <c r="G4046" s="5">
        <f t="shared" si="3125"/>
        <v>825</v>
      </c>
      <c r="H4046" s="5">
        <v>0</v>
      </c>
      <c r="I4046" s="6">
        <f t="shared" si="3126"/>
        <v>1480</v>
      </c>
      <c r="J4046">
        <v>0</v>
      </c>
      <c r="K4046" s="11">
        <f t="shared" si="3127"/>
        <v>8</v>
      </c>
      <c r="L4046">
        <v>0</v>
      </c>
      <c r="M4046">
        <v>0</v>
      </c>
      <c r="N4046" s="7">
        <v>0</v>
      </c>
      <c r="O4046" s="7">
        <v>0</v>
      </c>
      <c r="P4046" s="5" t="str">
        <f t="shared" si="3128"/>
        <v>1-315369</v>
      </c>
      <c r="Q4046" s="7">
        <f t="shared" si="3119"/>
        <v>0</v>
      </c>
      <c r="R4046" s="5">
        <f t="shared" si="3129"/>
        <v>149562</v>
      </c>
      <c r="S4046" s="5">
        <v>15</v>
      </c>
      <c r="T4046" s="5">
        <v>0</v>
      </c>
      <c r="U4046">
        <f>[2]升级消耗!$P146</f>
        <v>315369</v>
      </c>
      <c r="V4046">
        <f t="shared" si="3123"/>
        <v>1.85</v>
      </c>
      <c r="AA4046" s="5">
        <f t="shared" si="3130"/>
        <v>1480</v>
      </c>
    </row>
    <row r="4047" spans="1:27">
      <c r="A4047" s="5">
        <f t="shared" si="3124"/>
        <v>1014144</v>
      </c>
      <c r="B4047" s="5">
        <f t="shared" si="3121"/>
        <v>1014</v>
      </c>
      <c r="C4047" s="5">
        <f>VLOOKUP(B4047,[1]role!$A:$J,10,1)</f>
        <v>58</v>
      </c>
      <c r="D4047" s="5">
        <f t="shared" si="3122"/>
        <v>144</v>
      </c>
      <c r="E4047" s="10" t="s">
        <v>242</v>
      </c>
      <c r="F4047" s="5">
        <f>[2]攻击!$R149</f>
        <v>152432</v>
      </c>
      <c r="G4047" s="5">
        <f t="shared" si="3125"/>
        <v>831</v>
      </c>
      <c r="H4047" s="5">
        <v>0</v>
      </c>
      <c r="I4047" s="6">
        <f t="shared" si="3126"/>
        <v>1490</v>
      </c>
      <c r="J4047">
        <v>0</v>
      </c>
      <c r="K4047" s="11">
        <f t="shared" si="3127"/>
        <v>8</v>
      </c>
      <c r="L4047">
        <v>0</v>
      </c>
      <c r="M4047">
        <v>0</v>
      </c>
      <c r="N4047" s="7">
        <v>0</v>
      </c>
      <c r="O4047" s="7">
        <v>0</v>
      </c>
      <c r="P4047" s="5" t="str">
        <f t="shared" si="3128"/>
        <v>1-321425</v>
      </c>
      <c r="Q4047" s="7">
        <f t="shared" si="3120"/>
        <v>0</v>
      </c>
      <c r="R4047" s="5">
        <f t="shared" si="3129"/>
        <v>152432</v>
      </c>
      <c r="S4047" s="5">
        <v>15</v>
      </c>
      <c r="T4047" s="5">
        <v>0</v>
      </c>
      <c r="U4047">
        <f>[2]升级消耗!$P147</f>
        <v>321425</v>
      </c>
      <c r="V4047">
        <f t="shared" si="3123"/>
        <v>1.85</v>
      </c>
      <c r="AA4047" s="5">
        <f t="shared" si="3130"/>
        <v>1490</v>
      </c>
    </row>
    <row r="4048" spans="1:27">
      <c r="A4048" s="5">
        <f t="shared" si="3124"/>
        <v>1014145</v>
      </c>
      <c r="B4048" s="5">
        <f t="shared" si="3121"/>
        <v>1014</v>
      </c>
      <c r="C4048" s="5">
        <f>VLOOKUP(B4048,[1]role!$A:$J,10,1)</f>
        <v>58</v>
      </c>
      <c r="D4048" s="5">
        <f t="shared" si="3122"/>
        <v>145</v>
      </c>
      <c r="E4048" s="10" t="s">
        <v>242</v>
      </c>
      <c r="F4048" s="5">
        <f>[2]攻击!$R150</f>
        <v>155303</v>
      </c>
      <c r="G4048" s="5">
        <f t="shared" si="3125"/>
        <v>836</v>
      </c>
      <c r="H4048" s="5">
        <v>0</v>
      </c>
      <c r="I4048" s="6">
        <f t="shared" si="3126"/>
        <v>1500</v>
      </c>
      <c r="J4048">
        <v>0</v>
      </c>
      <c r="K4048" s="11">
        <f t="shared" si="3127"/>
        <v>8</v>
      </c>
      <c r="L4048">
        <v>0</v>
      </c>
      <c r="M4048">
        <v>0</v>
      </c>
      <c r="N4048" s="7">
        <v>0</v>
      </c>
      <c r="O4048" s="7">
        <v>0</v>
      </c>
      <c r="P4048" s="5" t="str">
        <f t="shared" si="3128"/>
        <v>1-327463</v>
      </c>
      <c r="Q4048" s="7">
        <f t="shared" si="3119"/>
        <v>0</v>
      </c>
      <c r="R4048" s="5">
        <f t="shared" si="3129"/>
        <v>155303</v>
      </c>
      <c r="S4048" s="5">
        <v>15</v>
      </c>
      <c r="T4048" s="5">
        <v>0</v>
      </c>
      <c r="U4048">
        <f>[2]升级消耗!$P148</f>
        <v>327463</v>
      </c>
      <c r="V4048">
        <f t="shared" si="3123"/>
        <v>1.85</v>
      </c>
      <c r="AA4048" s="5">
        <f t="shared" si="3130"/>
        <v>1500</v>
      </c>
    </row>
    <row r="4049" spans="1:27">
      <c r="A4049" s="5">
        <f t="shared" si="3124"/>
        <v>1014146</v>
      </c>
      <c r="B4049" s="5">
        <f t="shared" si="3121"/>
        <v>1014</v>
      </c>
      <c r="C4049" s="5">
        <f>VLOOKUP(B4049,[1]role!$A:$J,10,1)</f>
        <v>58</v>
      </c>
      <c r="D4049" s="5">
        <f t="shared" si="3122"/>
        <v>146</v>
      </c>
      <c r="E4049" s="10" t="s">
        <v>242</v>
      </c>
      <c r="F4049" s="5">
        <f>[2]攻击!$R151</f>
        <v>158184</v>
      </c>
      <c r="G4049" s="5">
        <f t="shared" si="3125"/>
        <v>842</v>
      </c>
      <c r="H4049" s="5">
        <v>0</v>
      </c>
      <c r="I4049" s="6">
        <f t="shared" si="3126"/>
        <v>1510</v>
      </c>
      <c r="J4049">
        <v>0</v>
      </c>
      <c r="K4049" s="11">
        <f t="shared" si="3127"/>
        <v>8</v>
      </c>
      <c r="L4049">
        <v>0</v>
      </c>
      <c r="M4049">
        <v>0</v>
      </c>
      <c r="N4049" s="7">
        <v>0</v>
      </c>
      <c r="O4049" s="7">
        <v>0</v>
      </c>
      <c r="P4049" s="5" t="str">
        <f t="shared" si="3128"/>
        <v>1-333533</v>
      </c>
      <c r="Q4049" s="7">
        <f t="shared" si="3120"/>
        <v>0</v>
      </c>
      <c r="R4049" s="5">
        <f t="shared" si="3129"/>
        <v>158184</v>
      </c>
      <c r="S4049" s="5">
        <v>15</v>
      </c>
      <c r="T4049" s="5">
        <v>0</v>
      </c>
      <c r="U4049">
        <f>[2]升级消耗!$P149</f>
        <v>333533</v>
      </c>
      <c r="V4049">
        <f t="shared" si="3123"/>
        <v>1.85</v>
      </c>
      <c r="AA4049" s="5">
        <f t="shared" si="3130"/>
        <v>1510</v>
      </c>
    </row>
    <row r="4050" spans="1:27">
      <c r="A4050" s="5">
        <f t="shared" si="3124"/>
        <v>1014147</v>
      </c>
      <c r="B4050" s="5">
        <f t="shared" si="3121"/>
        <v>1014</v>
      </c>
      <c r="C4050" s="5">
        <f>VLOOKUP(B4050,[1]role!$A:$J,10,1)</f>
        <v>58</v>
      </c>
      <c r="D4050" s="5">
        <f t="shared" si="3122"/>
        <v>147</v>
      </c>
      <c r="E4050" s="10" t="s">
        <v>242</v>
      </c>
      <c r="F4050" s="5">
        <f>[2]攻击!$R152</f>
        <v>161064</v>
      </c>
      <c r="G4050" s="5">
        <f t="shared" si="3125"/>
        <v>847</v>
      </c>
      <c r="H4050" s="5">
        <v>0</v>
      </c>
      <c r="I4050" s="6">
        <f t="shared" si="3126"/>
        <v>1520</v>
      </c>
      <c r="J4050">
        <v>0</v>
      </c>
      <c r="K4050" s="11">
        <f t="shared" si="3127"/>
        <v>8</v>
      </c>
      <c r="L4050">
        <v>0</v>
      </c>
      <c r="M4050">
        <v>0</v>
      </c>
      <c r="N4050" s="7">
        <v>0</v>
      </c>
      <c r="O4050" s="7">
        <v>0</v>
      </c>
      <c r="P4050" s="5" t="str">
        <f t="shared" si="3128"/>
        <v>1-339632</v>
      </c>
      <c r="Q4050" s="7">
        <f t="shared" si="3119"/>
        <v>0</v>
      </c>
      <c r="R4050" s="5">
        <f t="shared" si="3129"/>
        <v>161064</v>
      </c>
      <c r="S4050" s="5">
        <v>15</v>
      </c>
      <c r="T4050" s="5">
        <v>0</v>
      </c>
      <c r="U4050">
        <f>[2]升级消耗!$P150</f>
        <v>339632</v>
      </c>
      <c r="V4050">
        <f t="shared" si="3123"/>
        <v>1.85</v>
      </c>
      <c r="AA4050" s="5">
        <f t="shared" si="3130"/>
        <v>1520</v>
      </c>
    </row>
    <row r="4051" spans="1:27">
      <c r="A4051" s="5">
        <f t="shared" si="3124"/>
        <v>1014148</v>
      </c>
      <c r="B4051" s="5">
        <f t="shared" si="3121"/>
        <v>1014</v>
      </c>
      <c r="C4051" s="5">
        <f>VLOOKUP(B4051,[1]role!$A:$J,10,1)</f>
        <v>58</v>
      </c>
      <c r="D4051" s="5">
        <f t="shared" si="3122"/>
        <v>148</v>
      </c>
      <c r="E4051" s="10" t="s">
        <v>242</v>
      </c>
      <c r="F4051" s="5">
        <f>[2]攻击!$R153</f>
        <v>163956</v>
      </c>
      <c r="G4051" s="5">
        <f t="shared" si="3125"/>
        <v>853</v>
      </c>
      <c r="H4051" s="5">
        <v>0</v>
      </c>
      <c r="I4051" s="6">
        <f t="shared" si="3126"/>
        <v>1530</v>
      </c>
      <c r="J4051">
        <v>0</v>
      </c>
      <c r="K4051" s="11">
        <f t="shared" si="3127"/>
        <v>8</v>
      </c>
      <c r="L4051">
        <v>0</v>
      </c>
      <c r="M4051">
        <v>0</v>
      </c>
      <c r="N4051" s="7">
        <v>0</v>
      </c>
      <c r="O4051" s="7">
        <v>0</v>
      </c>
      <c r="P4051" s="5" t="str">
        <f t="shared" si="3128"/>
        <v>1-345716</v>
      </c>
      <c r="Q4051" s="7">
        <f t="shared" si="3120"/>
        <v>0</v>
      </c>
      <c r="R4051" s="5">
        <f t="shared" si="3129"/>
        <v>163956</v>
      </c>
      <c r="S4051" s="5">
        <v>15</v>
      </c>
      <c r="T4051" s="5">
        <v>0</v>
      </c>
      <c r="U4051">
        <f>[2]升级消耗!$P151</f>
        <v>345716</v>
      </c>
      <c r="V4051">
        <f t="shared" si="3123"/>
        <v>1.85</v>
      </c>
      <c r="AA4051" s="5">
        <f t="shared" si="3130"/>
        <v>1530</v>
      </c>
    </row>
    <row r="4052" spans="1:27">
      <c r="A4052" s="5">
        <f t="shared" si="3124"/>
        <v>1014149</v>
      </c>
      <c r="B4052" s="5">
        <f t="shared" si="3121"/>
        <v>1014</v>
      </c>
      <c r="C4052" s="5">
        <f>VLOOKUP(B4052,[1]role!$A:$J,10,1)</f>
        <v>58</v>
      </c>
      <c r="D4052" s="5">
        <f t="shared" si="3122"/>
        <v>149</v>
      </c>
      <c r="E4052" s="10" t="s">
        <v>242</v>
      </c>
      <c r="F4052" s="5">
        <f>[2]攻击!$R154</f>
        <v>166847</v>
      </c>
      <c r="G4052" s="5">
        <f t="shared" si="3125"/>
        <v>858</v>
      </c>
      <c r="H4052" s="5">
        <v>0</v>
      </c>
      <c r="I4052" s="6">
        <f t="shared" si="3126"/>
        <v>1540</v>
      </c>
      <c r="J4052">
        <v>0</v>
      </c>
      <c r="K4052" s="11">
        <f t="shared" si="3127"/>
        <v>8</v>
      </c>
      <c r="L4052">
        <v>0</v>
      </c>
      <c r="M4052">
        <v>0</v>
      </c>
      <c r="N4052" s="7">
        <v>0</v>
      </c>
      <c r="O4052" s="7">
        <v>0</v>
      </c>
      <c r="P4052" s="5" t="str">
        <f t="shared" si="3128"/>
        <v>1-351815</v>
      </c>
      <c r="Q4052" s="7">
        <f t="shared" si="3119"/>
        <v>0</v>
      </c>
      <c r="R4052" s="5">
        <f t="shared" si="3129"/>
        <v>166847</v>
      </c>
      <c r="S4052" s="5">
        <v>15</v>
      </c>
      <c r="T4052" s="5">
        <v>0</v>
      </c>
      <c r="U4052">
        <f>[2]升级消耗!$P152</f>
        <v>351815</v>
      </c>
      <c r="V4052">
        <f t="shared" si="3123"/>
        <v>1.85</v>
      </c>
      <c r="AA4052" s="5">
        <f t="shared" si="3130"/>
        <v>1540</v>
      </c>
    </row>
    <row r="4053" spans="1:27">
      <c r="A4053" s="5">
        <f t="shared" si="3124"/>
        <v>1014150</v>
      </c>
      <c r="B4053" s="5">
        <f t="shared" si="3121"/>
        <v>1014</v>
      </c>
      <c r="C4053" s="5">
        <f>VLOOKUP(B4053,[1]role!$A:$J,10,1)</f>
        <v>58</v>
      </c>
      <c r="D4053" s="5">
        <f t="shared" si="3122"/>
        <v>150</v>
      </c>
      <c r="E4053" s="10" t="s">
        <v>242</v>
      </c>
      <c r="F4053" s="5">
        <f>[2]攻击!$R155</f>
        <v>169748</v>
      </c>
      <c r="G4053" s="5">
        <f t="shared" si="3125"/>
        <v>863</v>
      </c>
      <c r="H4053" s="5">
        <v>0</v>
      </c>
      <c r="I4053" s="6">
        <f t="shared" si="3126"/>
        <v>1550</v>
      </c>
      <c r="J4053">
        <v>0</v>
      </c>
      <c r="K4053" s="11">
        <f t="shared" si="3127"/>
        <v>8</v>
      </c>
      <c r="L4053">
        <v>0</v>
      </c>
      <c r="M4053">
        <v>0</v>
      </c>
      <c r="N4053" s="7">
        <v>0</v>
      </c>
      <c r="O4053" s="7">
        <v>0</v>
      </c>
      <c r="P4053" s="5" t="str">
        <f t="shared" si="3128"/>
        <v>1-357931</v>
      </c>
      <c r="Q4053" s="7">
        <f t="shared" si="3120"/>
        <v>0</v>
      </c>
      <c r="R4053" s="5">
        <f t="shared" si="3129"/>
        <v>169748</v>
      </c>
      <c r="S4053" s="5">
        <v>15</v>
      </c>
      <c r="T4053" s="5">
        <v>0</v>
      </c>
      <c r="U4053">
        <f>[2]升级消耗!$P153</f>
        <v>357931</v>
      </c>
      <c r="V4053">
        <f t="shared" si="3123"/>
        <v>1.85</v>
      </c>
      <c r="AA4053" s="5">
        <f t="shared" si="3130"/>
        <v>1550</v>
      </c>
    </row>
    <row r="4054" spans="1:27">
      <c r="A4054" s="5">
        <f t="shared" si="3124"/>
        <v>1014151</v>
      </c>
      <c r="B4054" s="5">
        <f t="shared" si="3121"/>
        <v>1014</v>
      </c>
      <c r="C4054" s="5">
        <f>VLOOKUP(B4054,[1]role!$A:$J,10,1)</f>
        <v>58</v>
      </c>
      <c r="D4054" s="5">
        <f t="shared" si="3122"/>
        <v>151</v>
      </c>
      <c r="E4054" s="10" t="s">
        <v>242</v>
      </c>
      <c r="F4054" s="5">
        <f>[2]攻击!$R156</f>
        <v>174096</v>
      </c>
      <c r="G4054" s="5">
        <f t="shared" si="3125"/>
        <v>869</v>
      </c>
      <c r="H4054" s="5">
        <v>0</v>
      </c>
      <c r="I4054" s="6">
        <f t="shared" si="3126"/>
        <v>1560</v>
      </c>
      <c r="J4054">
        <v>0</v>
      </c>
      <c r="K4054" s="11">
        <f t="shared" si="3127"/>
        <v>8</v>
      </c>
      <c r="L4054">
        <v>0</v>
      </c>
      <c r="M4054">
        <v>0</v>
      </c>
      <c r="N4054" s="7">
        <v>0</v>
      </c>
      <c r="O4054" s="7">
        <v>0</v>
      </c>
      <c r="P4054" s="5" t="str">
        <f t="shared" si="3128"/>
        <v>1-367100</v>
      </c>
      <c r="Q4054" s="7">
        <f t="shared" si="3119"/>
        <v>0</v>
      </c>
      <c r="R4054" s="5">
        <f t="shared" si="3129"/>
        <v>174096</v>
      </c>
      <c r="S4054" s="5">
        <v>15</v>
      </c>
      <c r="T4054" s="5">
        <v>0</v>
      </c>
      <c r="U4054">
        <f>[2]升级消耗!$P154</f>
        <v>367100</v>
      </c>
      <c r="V4054">
        <f t="shared" si="3123"/>
        <v>1.85</v>
      </c>
      <c r="AA4054" s="5">
        <f t="shared" si="3130"/>
        <v>1560</v>
      </c>
    </row>
    <row r="4055" spans="1:27">
      <c r="A4055" s="5">
        <f t="shared" si="3124"/>
        <v>1014152</v>
      </c>
      <c r="B4055" s="5">
        <f t="shared" si="3121"/>
        <v>1014</v>
      </c>
      <c r="C4055" s="5">
        <f>VLOOKUP(B4055,[1]role!$A:$J,10,1)</f>
        <v>58</v>
      </c>
      <c r="D4055" s="5">
        <f t="shared" si="3122"/>
        <v>152</v>
      </c>
      <c r="E4055" s="10" t="s">
        <v>242</v>
      </c>
      <c r="F4055" s="5">
        <f>[2]攻击!$R157</f>
        <v>178443</v>
      </c>
      <c r="G4055" s="5">
        <f t="shared" si="3125"/>
        <v>874</v>
      </c>
      <c r="H4055" s="5">
        <v>0</v>
      </c>
      <c r="I4055" s="6">
        <f t="shared" si="3126"/>
        <v>1570</v>
      </c>
      <c r="J4055">
        <v>0</v>
      </c>
      <c r="K4055" s="11">
        <f t="shared" si="3127"/>
        <v>8</v>
      </c>
      <c r="L4055">
        <v>0</v>
      </c>
      <c r="M4055">
        <v>0</v>
      </c>
      <c r="N4055" s="7">
        <v>0</v>
      </c>
      <c r="O4055" s="7">
        <v>0</v>
      </c>
      <c r="P4055" s="5" t="str">
        <f t="shared" si="3128"/>
        <v>1-376273</v>
      </c>
      <c r="Q4055" s="7">
        <f t="shared" si="3120"/>
        <v>0</v>
      </c>
      <c r="R4055" s="5">
        <f t="shared" si="3129"/>
        <v>178443</v>
      </c>
      <c r="S4055" s="5">
        <v>15</v>
      </c>
      <c r="T4055" s="5">
        <v>0</v>
      </c>
      <c r="U4055">
        <f>[2]升级消耗!$P155</f>
        <v>376273</v>
      </c>
      <c r="V4055">
        <f t="shared" si="3123"/>
        <v>1.85</v>
      </c>
      <c r="AA4055" s="5">
        <f t="shared" si="3130"/>
        <v>1570</v>
      </c>
    </row>
    <row r="4056" spans="1:27">
      <c r="A4056" s="5">
        <f t="shared" si="3124"/>
        <v>1014153</v>
      </c>
      <c r="B4056" s="5">
        <f t="shared" si="3121"/>
        <v>1014</v>
      </c>
      <c r="C4056" s="5">
        <f>VLOOKUP(B4056,[1]role!$A:$J,10,1)</f>
        <v>58</v>
      </c>
      <c r="D4056" s="5">
        <f t="shared" si="3122"/>
        <v>153</v>
      </c>
      <c r="E4056" s="10" t="s">
        <v>242</v>
      </c>
      <c r="F4056" s="5">
        <f>[2]攻击!$R158</f>
        <v>182800</v>
      </c>
      <c r="G4056" s="5">
        <f t="shared" si="3125"/>
        <v>880</v>
      </c>
      <c r="H4056" s="5">
        <v>0</v>
      </c>
      <c r="I4056" s="6">
        <f t="shared" si="3126"/>
        <v>1580</v>
      </c>
      <c r="J4056">
        <v>0</v>
      </c>
      <c r="K4056" s="11">
        <f t="shared" si="3127"/>
        <v>8</v>
      </c>
      <c r="L4056">
        <v>0</v>
      </c>
      <c r="M4056">
        <v>0</v>
      </c>
      <c r="N4056" s="7">
        <v>0</v>
      </c>
      <c r="O4056" s="7">
        <v>0</v>
      </c>
      <c r="P4056" s="5" t="str">
        <f t="shared" si="3128"/>
        <v>1-385457</v>
      </c>
      <c r="Q4056" s="7">
        <f t="shared" si="3119"/>
        <v>0</v>
      </c>
      <c r="R4056" s="5">
        <f t="shared" si="3129"/>
        <v>182800</v>
      </c>
      <c r="S4056" s="5">
        <v>15</v>
      </c>
      <c r="T4056" s="5">
        <v>0</v>
      </c>
      <c r="U4056">
        <f>[2]升级消耗!$P156</f>
        <v>385457</v>
      </c>
      <c r="V4056">
        <f t="shared" si="3123"/>
        <v>1.85</v>
      </c>
      <c r="AA4056" s="5">
        <f t="shared" si="3130"/>
        <v>1580</v>
      </c>
    </row>
    <row r="4057" spans="1:27">
      <c r="A4057" s="5">
        <f t="shared" si="3124"/>
        <v>1014154</v>
      </c>
      <c r="B4057" s="5">
        <f t="shared" si="3121"/>
        <v>1014</v>
      </c>
      <c r="C4057" s="5">
        <f>VLOOKUP(B4057,[1]role!$A:$J,10,1)</f>
        <v>58</v>
      </c>
      <c r="D4057" s="5">
        <f t="shared" si="3122"/>
        <v>154</v>
      </c>
      <c r="E4057" s="10" t="s">
        <v>242</v>
      </c>
      <c r="F4057" s="5">
        <f>[2]攻击!$R159</f>
        <v>187158</v>
      </c>
      <c r="G4057" s="5">
        <f t="shared" si="3125"/>
        <v>885</v>
      </c>
      <c r="H4057" s="5">
        <v>0</v>
      </c>
      <c r="I4057" s="6">
        <f t="shared" si="3126"/>
        <v>1590</v>
      </c>
      <c r="J4057">
        <v>0</v>
      </c>
      <c r="K4057" s="11">
        <f t="shared" si="3127"/>
        <v>8</v>
      </c>
      <c r="L4057">
        <v>0</v>
      </c>
      <c r="M4057">
        <v>0</v>
      </c>
      <c r="N4057" s="7">
        <v>0</v>
      </c>
      <c r="O4057" s="7">
        <v>0</v>
      </c>
      <c r="P4057" s="5" t="str">
        <f t="shared" si="3128"/>
        <v>1-394658</v>
      </c>
      <c r="Q4057" s="7">
        <f t="shared" si="3120"/>
        <v>0</v>
      </c>
      <c r="R4057" s="5">
        <f t="shared" si="3129"/>
        <v>187158</v>
      </c>
      <c r="S4057" s="5">
        <v>15</v>
      </c>
      <c r="T4057" s="5">
        <v>0</v>
      </c>
      <c r="U4057">
        <f>[2]升级消耗!$P157</f>
        <v>394658</v>
      </c>
      <c r="V4057">
        <f t="shared" si="3123"/>
        <v>1.85</v>
      </c>
      <c r="AA4057" s="5">
        <f t="shared" si="3130"/>
        <v>1590</v>
      </c>
    </row>
    <row r="4058" spans="1:27">
      <c r="A4058" s="5">
        <f t="shared" si="3124"/>
        <v>1014155</v>
      </c>
      <c r="B4058" s="5">
        <f t="shared" si="3121"/>
        <v>1014</v>
      </c>
      <c r="C4058" s="5">
        <f>VLOOKUP(B4058,[1]role!$A:$J,10,1)</f>
        <v>58</v>
      </c>
      <c r="D4058" s="5">
        <f t="shared" si="3122"/>
        <v>155</v>
      </c>
      <c r="E4058" s="10" t="s">
        <v>242</v>
      </c>
      <c r="F4058" s="5">
        <f>[2]攻击!$R160</f>
        <v>191526</v>
      </c>
      <c r="G4058" s="5">
        <f t="shared" si="3125"/>
        <v>890</v>
      </c>
      <c r="H4058" s="5">
        <v>0</v>
      </c>
      <c r="I4058" s="6">
        <f t="shared" si="3126"/>
        <v>1600</v>
      </c>
      <c r="J4058">
        <v>0</v>
      </c>
      <c r="K4058" s="11">
        <f t="shared" si="3127"/>
        <v>8</v>
      </c>
      <c r="L4058">
        <v>0</v>
      </c>
      <c r="M4058">
        <v>0</v>
      </c>
      <c r="N4058" s="7">
        <v>0</v>
      </c>
      <c r="O4058" s="7">
        <v>0</v>
      </c>
      <c r="P4058" s="5" t="str">
        <f t="shared" si="3128"/>
        <v>1-403845</v>
      </c>
      <c r="Q4058" s="7">
        <f t="shared" si="3119"/>
        <v>0</v>
      </c>
      <c r="R4058" s="5">
        <f t="shared" si="3129"/>
        <v>191526</v>
      </c>
      <c r="S4058" s="5">
        <v>15</v>
      </c>
      <c r="T4058" s="5">
        <v>0</v>
      </c>
      <c r="U4058">
        <f>[2]升级消耗!$P158</f>
        <v>403845</v>
      </c>
      <c r="V4058">
        <f t="shared" si="3123"/>
        <v>1.85</v>
      </c>
      <c r="AA4058" s="5">
        <f t="shared" si="3130"/>
        <v>1600</v>
      </c>
    </row>
    <row r="4059" spans="1:27">
      <c r="A4059" s="5">
        <f t="shared" si="3124"/>
        <v>1014156</v>
      </c>
      <c r="B4059" s="5">
        <f t="shared" si="3121"/>
        <v>1014</v>
      </c>
      <c r="C4059" s="5">
        <f>VLOOKUP(B4059,[1]role!$A:$J,10,1)</f>
        <v>58</v>
      </c>
      <c r="D4059" s="5">
        <f t="shared" si="3122"/>
        <v>156</v>
      </c>
      <c r="E4059" s="10" t="s">
        <v>242</v>
      </c>
      <c r="F4059" s="5">
        <f>[2]攻击!$R161</f>
        <v>195894</v>
      </c>
      <c r="G4059" s="5">
        <f t="shared" si="3125"/>
        <v>896</v>
      </c>
      <c r="H4059" s="5">
        <v>0</v>
      </c>
      <c r="I4059" s="6">
        <f t="shared" si="3126"/>
        <v>1610</v>
      </c>
      <c r="J4059">
        <v>0</v>
      </c>
      <c r="K4059" s="11">
        <f t="shared" si="3127"/>
        <v>8</v>
      </c>
      <c r="L4059">
        <v>0</v>
      </c>
      <c r="M4059">
        <v>0</v>
      </c>
      <c r="N4059" s="7">
        <v>0</v>
      </c>
      <c r="O4059" s="7">
        <v>0</v>
      </c>
      <c r="P4059" s="5" t="str">
        <f t="shared" si="3128"/>
        <v>1-413058</v>
      </c>
      <c r="Q4059" s="7">
        <f t="shared" si="3120"/>
        <v>0</v>
      </c>
      <c r="R4059" s="5">
        <f t="shared" si="3129"/>
        <v>195894</v>
      </c>
      <c r="S4059" s="5">
        <v>15</v>
      </c>
      <c r="T4059" s="5">
        <v>0</v>
      </c>
      <c r="U4059">
        <f>[2]升级消耗!$P159</f>
        <v>413058</v>
      </c>
      <c r="V4059">
        <f t="shared" si="3123"/>
        <v>1.85</v>
      </c>
      <c r="AA4059" s="5">
        <f t="shared" si="3130"/>
        <v>1610</v>
      </c>
    </row>
    <row r="4060" spans="1:27">
      <c r="A4060" s="5">
        <f t="shared" si="3124"/>
        <v>1014157</v>
      </c>
      <c r="B4060" s="5">
        <f t="shared" si="3121"/>
        <v>1014</v>
      </c>
      <c r="C4060" s="5">
        <f>VLOOKUP(B4060,[1]role!$A:$J,10,1)</f>
        <v>58</v>
      </c>
      <c r="D4060" s="5">
        <f t="shared" si="3122"/>
        <v>157</v>
      </c>
      <c r="E4060" s="10" t="s">
        <v>242</v>
      </c>
      <c r="F4060" s="5">
        <f>[2]攻击!$R162</f>
        <v>200272</v>
      </c>
      <c r="G4060" s="5">
        <f t="shared" si="3125"/>
        <v>901</v>
      </c>
      <c r="H4060" s="5">
        <v>0</v>
      </c>
      <c r="I4060" s="6">
        <f t="shared" si="3126"/>
        <v>1620</v>
      </c>
      <c r="J4060">
        <v>0</v>
      </c>
      <c r="K4060" s="11">
        <f t="shared" si="3127"/>
        <v>8</v>
      </c>
      <c r="L4060">
        <v>0</v>
      </c>
      <c r="M4060">
        <v>0</v>
      </c>
      <c r="N4060" s="7">
        <v>0</v>
      </c>
      <c r="O4060" s="7">
        <v>0</v>
      </c>
      <c r="P4060" s="5" t="str">
        <f t="shared" si="3128"/>
        <v>1-422305</v>
      </c>
      <c r="Q4060" s="7">
        <f t="shared" si="3119"/>
        <v>0</v>
      </c>
      <c r="R4060" s="5">
        <f t="shared" si="3129"/>
        <v>200272</v>
      </c>
      <c r="S4060" s="5">
        <v>15</v>
      </c>
      <c r="T4060" s="5">
        <v>0</v>
      </c>
      <c r="U4060">
        <f>[2]升级消耗!$P160</f>
        <v>422305</v>
      </c>
      <c r="V4060">
        <f t="shared" si="3123"/>
        <v>1.85</v>
      </c>
      <c r="AA4060" s="5">
        <f t="shared" si="3130"/>
        <v>1620</v>
      </c>
    </row>
    <row r="4061" spans="1:27">
      <c r="A4061" s="5">
        <f t="shared" si="3124"/>
        <v>1014158</v>
      </c>
      <c r="B4061" s="5">
        <f t="shared" si="3121"/>
        <v>1014</v>
      </c>
      <c r="C4061" s="5">
        <f>VLOOKUP(B4061,[1]role!$A:$J,10,1)</f>
        <v>58</v>
      </c>
      <c r="D4061" s="5">
        <f t="shared" si="3122"/>
        <v>158</v>
      </c>
      <c r="E4061" s="10" t="s">
        <v>242</v>
      </c>
      <c r="F4061" s="5">
        <f>[2]攻击!$R163</f>
        <v>204651</v>
      </c>
      <c r="G4061" s="5">
        <f t="shared" si="3125"/>
        <v>907</v>
      </c>
      <c r="H4061" s="5">
        <v>0</v>
      </c>
      <c r="I4061" s="6">
        <f t="shared" si="3126"/>
        <v>1630</v>
      </c>
      <c r="J4061">
        <v>0</v>
      </c>
      <c r="K4061" s="11">
        <f t="shared" si="3127"/>
        <v>8</v>
      </c>
      <c r="L4061">
        <v>0</v>
      </c>
      <c r="M4061">
        <v>0</v>
      </c>
      <c r="N4061" s="7">
        <v>0</v>
      </c>
      <c r="O4061" s="7">
        <v>0</v>
      </c>
      <c r="P4061" s="5" t="str">
        <f t="shared" si="3128"/>
        <v>1-431535</v>
      </c>
      <c r="Q4061" s="7">
        <f t="shared" si="3120"/>
        <v>0</v>
      </c>
      <c r="R4061" s="5">
        <f t="shared" si="3129"/>
        <v>204651</v>
      </c>
      <c r="S4061" s="5">
        <v>15</v>
      </c>
      <c r="T4061" s="5">
        <v>0</v>
      </c>
      <c r="U4061">
        <f>[2]升级消耗!$P161</f>
        <v>431535</v>
      </c>
      <c r="V4061">
        <f t="shared" si="3123"/>
        <v>1.85</v>
      </c>
      <c r="AA4061" s="5">
        <f t="shared" si="3130"/>
        <v>1630</v>
      </c>
    </row>
    <row r="4062" spans="1:27">
      <c r="A4062" s="5">
        <f t="shared" si="3124"/>
        <v>1014159</v>
      </c>
      <c r="B4062" s="5">
        <f t="shared" si="3121"/>
        <v>1014</v>
      </c>
      <c r="C4062" s="5">
        <f>VLOOKUP(B4062,[1]role!$A:$J,10,1)</f>
        <v>58</v>
      </c>
      <c r="D4062" s="5">
        <f t="shared" si="3122"/>
        <v>159</v>
      </c>
      <c r="E4062" s="10" t="s">
        <v>242</v>
      </c>
      <c r="F4062" s="5">
        <f>[2]攻击!$R164</f>
        <v>209040</v>
      </c>
      <c r="G4062" s="5">
        <f t="shared" si="3125"/>
        <v>912</v>
      </c>
      <c r="H4062" s="5">
        <v>0</v>
      </c>
      <c r="I4062" s="6">
        <f t="shared" si="3126"/>
        <v>1640</v>
      </c>
      <c r="J4062">
        <v>0</v>
      </c>
      <c r="K4062" s="11">
        <f t="shared" si="3127"/>
        <v>8</v>
      </c>
      <c r="L4062">
        <v>0</v>
      </c>
      <c r="M4062">
        <v>0</v>
      </c>
      <c r="N4062" s="7">
        <v>0</v>
      </c>
      <c r="O4062" s="7">
        <v>0</v>
      </c>
      <c r="P4062" s="5" t="str">
        <f t="shared" si="3128"/>
        <v>1-440794</v>
      </c>
      <c r="Q4062" s="7">
        <f t="shared" si="3119"/>
        <v>0</v>
      </c>
      <c r="R4062" s="5">
        <f t="shared" si="3129"/>
        <v>209040</v>
      </c>
      <c r="S4062" s="5">
        <v>15</v>
      </c>
      <c r="T4062" s="5">
        <v>0</v>
      </c>
      <c r="U4062">
        <f>[2]升级消耗!$P162</f>
        <v>440794</v>
      </c>
      <c r="V4062">
        <f t="shared" si="3123"/>
        <v>1.85</v>
      </c>
      <c r="AA4062" s="5">
        <f t="shared" si="3130"/>
        <v>1640</v>
      </c>
    </row>
    <row r="4063" spans="1:27">
      <c r="A4063" s="5">
        <f t="shared" si="3124"/>
        <v>1014160</v>
      </c>
      <c r="B4063" s="5">
        <f t="shared" si="3121"/>
        <v>1014</v>
      </c>
      <c r="C4063" s="5">
        <f>VLOOKUP(B4063,[1]role!$A:$J,10,1)</f>
        <v>58</v>
      </c>
      <c r="D4063" s="5">
        <f t="shared" si="3122"/>
        <v>160</v>
      </c>
      <c r="E4063" s="10" t="s">
        <v>242</v>
      </c>
      <c r="F4063" s="5">
        <f>[2]攻击!$R165</f>
        <v>213428</v>
      </c>
      <c r="G4063" s="5">
        <f t="shared" si="3125"/>
        <v>917</v>
      </c>
      <c r="H4063" s="5">
        <v>0</v>
      </c>
      <c r="I4063" s="6">
        <f t="shared" si="3126"/>
        <v>1650</v>
      </c>
      <c r="J4063">
        <v>0</v>
      </c>
      <c r="K4063" s="11">
        <f t="shared" si="3127"/>
        <v>8</v>
      </c>
      <c r="L4063">
        <v>0</v>
      </c>
      <c r="M4063">
        <v>0</v>
      </c>
      <c r="N4063" s="7">
        <v>0</v>
      </c>
      <c r="O4063" s="7">
        <v>0</v>
      </c>
      <c r="P4063" s="5" t="str">
        <f t="shared" si="3128"/>
        <v>1-450038</v>
      </c>
      <c r="Q4063" s="7">
        <f t="shared" si="3120"/>
        <v>0</v>
      </c>
      <c r="R4063" s="5">
        <f t="shared" si="3129"/>
        <v>213428</v>
      </c>
      <c r="S4063" s="5">
        <v>15</v>
      </c>
      <c r="T4063" s="5">
        <v>0</v>
      </c>
      <c r="U4063">
        <f>[2]升级消耗!$P163</f>
        <v>450038</v>
      </c>
      <c r="V4063">
        <f t="shared" si="3123"/>
        <v>1.85</v>
      </c>
      <c r="AA4063" s="5">
        <f t="shared" si="3130"/>
        <v>1650</v>
      </c>
    </row>
    <row r="4064" spans="1:27">
      <c r="A4064" s="5">
        <f t="shared" si="3124"/>
        <v>1014161</v>
      </c>
      <c r="B4064" s="5">
        <f t="shared" si="3121"/>
        <v>1014</v>
      </c>
      <c r="C4064" s="5">
        <f>VLOOKUP(B4064,[1]role!$A:$J,10,1)</f>
        <v>58</v>
      </c>
      <c r="D4064" s="5">
        <f t="shared" si="3122"/>
        <v>161</v>
      </c>
      <c r="E4064" s="10" t="s">
        <v>242</v>
      </c>
      <c r="F4064" s="5">
        <f>[2]攻击!$R166</f>
        <v>217828</v>
      </c>
      <c r="G4064" s="5">
        <f t="shared" si="3125"/>
        <v>923</v>
      </c>
      <c r="H4064" s="5">
        <v>0</v>
      </c>
      <c r="I4064" s="6">
        <f t="shared" si="3126"/>
        <v>1660</v>
      </c>
      <c r="J4064">
        <v>0</v>
      </c>
      <c r="K4064" s="11">
        <f t="shared" si="3127"/>
        <v>8</v>
      </c>
      <c r="L4064">
        <v>0</v>
      </c>
      <c r="M4064">
        <v>0</v>
      </c>
      <c r="N4064" s="7">
        <v>0</v>
      </c>
      <c r="O4064" s="7">
        <v>0</v>
      </c>
      <c r="P4064" s="5" t="str">
        <f t="shared" si="3128"/>
        <v>1-459311</v>
      </c>
      <c r="Q4064" s="7">
        <f t="shared" si="3119"/>
        <v>0</v>
      </c>
      <c r="R4064" s="5">
        <f t="shared" si="3129"/>
        <v>217828</v>
      </c>
      <c r="S4064" s="5">
        <v>15</v>
      </c>
      <c r="T4064" s="5">
        <v>0</v>
      </c>
      <c r="U4064">
        <f>[2]升级消耗!$P164</f>
        <v>459311</v>
      </c>
      <c r="V4064">
        <f t="shared" si="3123"/>
        <v>1.85</v>
      </c>
      <c r="AA4064" s="5">
        <f t="shared" si="3130"/>
        <v>1660</v>
      </c>
    </row>
    <row r="4065" spans="1:27">
      <c r="A4065" s="5">
        <f t="shared" si="3124"/>
        <v>1014162</v>
      </c>
      <c r="B4065" s="5">
        <f t="shared" si="3121"/>
        <v>1014</v>
      </c>
      <c r="C4065" s="5">
        <f>VLOOKUP(B4065,[1]role!$A:$J,10,1)</f>
        <v>58</v>
      </c>
      <c r="D4065" s="5">
        <f t="shared" si="3122"/>
        <v>162</v>
      </c>
      <c r="E4065" s="10" t="s">
        <v>242</v>
      </c>
      <c r="F4065" s="5">
        <f>[2]攻击!$R167</f>
        <v>222227</v>
      </c>
      <c r="G4065" s="5">
        <f t="shared" si="3125"/>
        <v>928</v>
      </c>
      <c r="H4065" s="5">
        <v>0</v>
      </c>
      <c r="I4065" s="6">
        <f t="shared" si="3126"/>
        <v>1670</v>
      </c>
      <c r="J4065">
        <v>0</v>
      </c>
      <c r="K4065" s="11">
        <f t="shared" si="3127"/>
        <v>8</v>
      </c>
      <c r="L4065">
        <v>0</v>
      </c>
      <c r="M4065">
        <v>0</v>
      </c>
      <c r="N4065" s="7">
        <v>0</v>
      </c>
      <c r="O4065" s="7">
        <v>0</v>
      </c>
      <c r="P4065" s="5" t="str">
        <f t="shared" si="3128"/>
        <v>1-468602</v>
      </c>
      <c r="Q4065" s="7">
        <f t="shared" si="3120"/>
        <v>0</v>
      </c>
      <c r="R4065" s="5">
        <f t="shared" si="3129"/>
        <v>222227</v>
      </c>
      <c r="S4065" s="5">
        <v>15</v>
      </c>
      <c r="T4065" s="5">
        <v>0</v>
      </c>
      <c r="U4065">
        <f>[2]升级消耗!$P165</f>
        <v>468602</v>
      </c>
      <c r="V4065">
        <f t="shared" si="3123"/>
        <v>1.85</v>
      </c>
      <c r="AA4065" s="5">
        <f t="shared" si="3130"/>
        <v>1670</v>
      </c>
    </row>
    <row r="4066" spans="1:27">
      <c r="A4066" s="5">
        <f t="shared" si="3124"/>
        <v>1014163</v>
      </c>
      <c r="B4066" s="5">
        <f t="shared" si="3121"/>
        <v>1014</v>
      </c>
      <c r="C4066" s="5">
        <f>VLOOKUP(B4066,[1]role!$A:$J,10,1)</f>
        <v>58</v>
      </c>
      <c r="D4066" s="5">
        <f t="shared" si="3122"/>
        <v>163</v>
      </c>
      <c r="E4066" s="10" t="s">
        <v>242</v>
      </c>
      <c r="F4066" s="5">
        <f>[2]攻击!$R168</f>
        <v>226636</v>
      </c>
      <c r="G4066" s="5">
        <f t="shared" si="3125"/>
        <v>934</v>
      </c>
      <c r="H4066" s="5">
        <v>0</v>
      </c>
      <c r="I4066" s="6">
        <f t="shared" si="3126"/>
        <v>1680</v>
      </c>
      <c r="J4066">
        <v>0</v>
      </c>
      <c r="K4066" s="11">
        <f t="shared" si="3127"/>
        <v>8</v>
      </c>
      <c r="L4066">
        <v>0</v>
      </c>
      <c r="M4066">
        <v>0</v>
      </c>
      <c r="N4066" s="7">
        <v>0</v>
      </c>
      <c r="O4066" s="7">
        <v>0</v>
      </c>
      <c r="P4066" s="5" t="str">
        <f t="shared" si="3128"/>
        <v>1-477906</v>
      </c>
      <c r="Q4066" s="7">
        <f t="shared" si="3119"/>
        <v>0</v>
      </c>
      <c r="R4066" s="5">
        <f t="shared" si="3129"/>
        <v>226636</v>
      </c>
      <c r="S4066" s="5">
        <v>15</v>
      </c>
      <c r="T4066" s="5">
        <v>0</v>
      </c>
      <c r="U4066">
        <f>[2]升级消耗!$P166</f>
        <v>477906</v>
      </c>
      <c r="V4066">
        <f t="shared" si="3123"/>
        <v>1.85</v>
      </c>
      <c r="AA4066" s="5">
        <f t="shared" si="3130"/>
        <v>1680</v>
      </c>
    </row>
    <row r="4067" spans="1:27">
      <c r="A4067" s="5">
        <f t="shared" si="3124"/>
        <v>1014164</v>
      </c>
      <c r="B4067" s="5">
        <f t="shared" si="3121"/>
        <v>1014</v>
      </c>
      <c r="C4067" s="5">
        <f>VLOOKUP(B4067,[1]role!$A:$J,10,1)</f>
        <v>58</v>
      </c>
      <c r="D4067" s="5">
        <f t="shared" si="3122"/>
        <v>164</v>
      </c>
      <c r="E4067" s="10" t="s">
        <v>242</v>
      </c>
      <c r="F4067" s="5">
        <f>[2]攻击!$R169</f>
        <v>231046</v>
      </c>
      <c r="G4067" s="5">
        <f t="shared" si="3125"/>
        <v>939</v>
      </c>
      <c r="H4067" s="5">
        <v>0</v>
      </c>
      <c r="I4067" s="6">
        <f t="shared" si="3126"/>
        <v>1690</v>
      </c>
      <c r="J4067">
        <v>0</v>
      </c>
      <c r="K4067" s="11">
        <f t="shared" si="3127"/>
        <v>8</v>
      </c>
      <c r="L4067">
        <v>0</v>
      </c>
      <c r="M4067">
        <v>0</v>
      </c>
      <c r="N4067" s="7">
        <v>0</v>
      </c>
      <c r="O4067" s="7">
        <v>0</v>
      </c>
      <c r="P4067" s="5" t="str">
        <f t="shared" si="3128"/>
        <v>1-487180</v>
      </c>
      <c r="Q4067" s="7">
        <f t="shared" si="3120"/>
        <v>0</v>
      </c>
      <c r="R4067" s="5">
        <f t="shared" si="3129"/>
        <v>231046</v>
      </c>
      <c r="S4067" s="5">
        <v>15</v>
      </c>
      <c r="T4067" s="5">
        <v>0</v>
      </c>
      <c r="U4067">
        <f>[2]升级消耗!$P167</f>
        <v>487180</v>
      </c>
      <c r="V4067">
        <f t="shared" si="3123"/>
        <v>1.85</v>
      </c>
      <c r="AA4067" s="5">
        <f t="shared" si="3130"/>
        <v>1690</v>
      </c>
    </row>
    <row r="4068" spans="1:27">
      <c r="A4068" s="5">
        <f t="shared" si="3124"/>
        <v>1014165</v>
      </c>
      <c r="B4068" s="5">
        <f t="shared" si="3121"/>
        <v>1014</v>
      </c>
      <c r="C4068" s="5">
        <f>VLOOKUP(B4068,[1]role!$A:$J,10,1)</f>
        <v>58</v>
      </c>
      <c r="D4068" s="5">
        <f t="shared" si="3122"/>
        <v>165</v>
      </c>
      <c r="E4068" s="10" t="s">
        <v>242</v>
      </c>
      <c r="F4068" s="5">
        <f>[2]攻击!$R170</f>
        <v>235466</v>
      </c>
      <c r="G4068" s="5">
        <f t="shared" si="3125"/>
        <v>944</v>
      </c>
      <c r="H4068" s="5">
        <v>0</v>
      </c>
      <c r="I4068" s="6">
        <f t="shared" si="3126"/>
        <v>1700</v>
      </c>
      <c r="J4068">
        <v>0</v>
      </c>
      <c r="K4068" s="11">
        <f t="shared" si="3127"/>
        <v>8</v>
      </c>
      <c r="L4068">
        <v>0</v>
      </c>
      <c r="M4068">
        <v>0</v>
      </c>
      <c r="N4068" s="7">
        <v>0</v>
      </c>
      <c r="O4068" s="7">
        <v>0</v>
      </c>
      <c r="P4068" s="5" t="str">
        <f t="shared" si="3128"/>
        <v>1-496513</v>
      </c>
      <c r="Q4068" s="7">
        <f t="shared" si="3119"/>
        <v>0</v>
      </c>
      <c r="R4068" s="5">
        <f t="shared" si="3129"/>
        <v>235466</v>
      </c>
      <c r="S4068" s="5">
        <v>15</v>
      </c>
      <c r="T4068" s="5">
        <v>0</v>
      </c>
      <c r="U4068">
        <f>[2]升级消耗!$P168</f>
        <v>496513</v>
      </c>
      <c r="V4068">
        <f t="shared" si="3123"/>
        <v>1.85</v>
      </c>
      <c r="AA4068" s="5">
        <f t="shared" si="3130"/>
        <v>1700</v>
      </c>
    </row>
    <row r="4069" spans="1:27">
      <c r="A4069" s="5">
        <f t="shared" si="3124"/>
        <v>1014166</v>
      </c>
      <c r="B4069" s="5">
        <f t="shared" si="3121"/>
        <v>1014</v>
      </c>
      <c r="C4069" s="5">
        <f>VLOOKUP(B4069,[1]role!$A:$J,10,1)</f>
        <v>58</v>
      </c>
      <c r="D4069" s="5">
        <f t="shared" si="3122"/>
        <v>166</v>
      </c>
      <c r="E4069" s="10" t="s">
        <v>242</v>
      </c>
      <c r="F4069" s="5">
        <f>[2]攻击!$R171</f>
        <v>239886</v>
      </c>
      <c r="G4069" s="5">
        <f t="shared" si="3125"/>
        <v>950</v>
      </c>
      <c r="H4069" s="5">
        <v>0</v>
      </c>
      <c r="I4069" s="6">
        <f t="shared" si="3126"/>
        <v>1710</v>
      </c>
      <c r="J4069">
        <v>0</v>
      </c>
      <c r="K4069" s="11">
        <f t="shared" si="3127"/>
        <v>8</v>
      </c>
      <c r="L4069">
        <v>0</v>
      </c>
      <c r="M4069">
        <v>0</v>
      </c>
      <c r="N4069" s="7">
        <v>0</v>
      </c>
      <c r="O4069" s="7">
        <v>0</v>
      </c>
      <c r="P4069" s="5" t="str">
        <f t="shared" si="3128"/>
        <v>1-505832</v>
      </c>
      <c r="Q4069" s="7">
        <f t="shared" si="3120"/>
        <v>0</v>
      </c>
      <c r="R4069" s="5">
        <f t="shared" si="3129"/>
        <v>239886</v>
      </c>
      <c r="S4069" s="5">
        <v>15</v>
      </c>
      <c r="T4069" s="5">
        <v>0</v>
      </c>
      <c r="U4069">
        <f>[2]升级消耗!$P169</f>
        <v>505832</v>
      </c>
      <c r="V4069">
        <f t="shared" si="3123"/>
        <v>1.85</v>
      </c>
      <c r="AA4069" s="5">
        <f t="shared" si="3130"/>
        <v>1710</v>
      </c>
    </row>
    <row r="4070" spans="1:27">
      <c r="A4070" s="5">
        <f t="shared" si="3124"/>
        <v>1014167</v>
      </c>
      <c r="B4070" s="5">
        <f t="shared" si="3121"/>
        <v>1014</v>
      </c>
      <c r="C4070" s="5">
        <f>VLOOKUP(B4070,[1]role!$A:$J,10,1)</f>
        <v>58</v>
      </c>
      <c r="D4070" s="5">
        <f t="shared" si="3122"/>
        <v>167</v>
      </c>
      <c r="E4070" s="10" t="s">
        <v>242</v>
      </c>
      <c r="F4070" s="5">
        <f>[2]攻击!$R172</f>
        <v>244316</v>
      </c>
      <c r="G4070" s="5">
        <f t="shared" si="3125"/>
        <v>955</v>
      </c>
      <c r="H4070" s="5">
        <v>0</v>
      </c>
      <c r="I4070" s="6">
        <f t="shared" si="3126"/>
        <v>1720</v>
      </c>
      <c r="J4070">
        <v>0</v>
      </c>
      <c r="K4070" s="11">
        <f t="shared" si="3127"/>
        <v>8</v>
      </c>
      <c r="L4070">
        <v>0</v>
      </c>
      <c r="M4070">
        <v>0</v>
      </c>
      <c r="N4070" s="7">
        <v>0</v>
      </c>
      <c r="O4070" s="7">
        <v>0</v>
      </c>
      <c r="P4070" s="5" t="str">
        <f t="shared" si="3128"/>
        <v>1-515180</v>
      </c>
      <c r="Q4070" s="7">
        <f t="shared" si="3119"/>
        <v>0</v>
      </c>
      <c r="R4070" s="5">
        <f t="shared" si="3129"/>
        <v>244316</v>
      </c>
      <c r="S4070" s="5">
        <v>15</v>
      </c>
      <c r="T4070" s="5">
        <v>0</v>
      </c>
      <c r="U4070">
        <f>[2]升级消耗!$P170</f>
        <v>515180</v>
      </c>
      <c r="V4070">
        <f t="shared" si="3123"/>
        <v>1.85</v>
      </c>
      <c r="AA4070" s="5">
        <f t="shared" si="3130"/>
        <v>1720</v>
      </c>
    </row>
    <row r="4071" spans="1:27">
      <c r="A4071" s="5">
        <f t="shared" si="3124"/>
        <v>1014168</v>
      </c>
      <c r="B4071" s="5">
        <f t="shared" si="3121"/>
        <v>1014</v>
      </c>
      <c r="C4071" s="5">
        <f>VLOOKUP(B4071,[1]role!$A:$J,10,1)</f>
        <v>58</v>
      </c>
      <c r="D4071" s="5">
        <f t="shared" si="3122"/>
        <v>168</v>
      </c>
      <c r="E4071" s="10" t="s">
        <v>242</v>
      </c>
      <c r="F4071" s="5">
        <f>[2]攻击!$R173</f>
        <v>248747</v>
      </c>
      <c r="G4071" s="5">
        <f t="shared" si="3125"/>
        <v>961</v>
      </c>
      <c r="H4071" s="5">
        <v>0</v>
      </c>
      <c r="I4071" s="6">
        <f t="shared" si="3126"/>
        <v>1730</v>
      </c>
      <c r="J4071">
        <v>0</v>
      </c>
      <c r="K4071" s="11">
        <f t="shared" si="3127"/>
        <v>8</v>
      </c>
      <c r="L4071">
        <v>0</v>
      </c>
      <c r="M4071">
        <v>0</v>
      </c>
      <c r="N4071" s="7">
        <v>0</v>
      </c>
      <c r="O4071" s="7">
        <v>0</v>
      </c>
      <c r="P4071" s="5" t="str">
        <f t="shared" si="3128"/>
        <v>1-524514</v>
      </c>
      <c r="Q4071" s="7">
        <f t="shared" si="3120"/>
        <v>0</v>
      </c>
      <c r="R4071" s="5">
        <f t="shared" si="3129"/>
        <v>248747</v>
      </c>
      <c r="S4071" s="5">
        <v>15</v>
      </c>
      <c r="T4071" s="5">
        <v>0</v>
      </c>
      <c r="U4071">
        <f>[2]升级消耗!$P171</f>
        <v>524514</v>
      </c>
      <c r="V4071">
        <f t="shared" si="3123"/>
        <v>1.85</v>
      </c>
      <c r="AA4071" s="5">
        <f t="shared" si="3130"/>
        <v>1730</v>
      </c>
    </row>
    <row r="4072" spans="1:27">
      <c r="A4072" s="5">
        <f t="shared" si="3124"/>
        <v>1014169</v>
      </c>
      <c r="B4072" s="5">
        <f t="shared" si="3121"/>
        <v>1014</v>
      </c>
      <c r="C4072" s="5">
        <f>VLOOKUP(B4072,[1]role!$A:$J,10,1)</f>
        <v>58</v>
      </c>
      <c r="D4072" s="5">
        <f t="shared" si="3122"/>
        <v>169</v>
      </c>
      <c r="E4072" s="10" t="s">
        <v>242</v>
      </c>
      <c r="F4072" s="5">
        <f>[2]攻击!$R174</f>
        <v>253188</v>
      </c>
      <c r="G4072" s="5">
        <f t="shared" si="3125"/>
        <v>966</v>
      </c>
      <c r="H4072" s="5">
        <v>0</v>
      </c>
      <c r="I4072" s="6">
        <f t="shared" si="3126"/>
        <v>1740</v>
      </c>
      <c r="J4072">
        <v>0</v>
      </c>
      <c r="K4072" s="11">
        <f t="shared" si="3127"/>
        <v>8</v>
      </c>
      <c r="L4072">
        <v>0</v>
      </c>
      <c r="M4072">
        <v>0</v>
      </c>
      <c r="N4072" s="7">
        <v>0</v>
      </c>
      <c r="O4072" s="7">
        <v>0</v>
      </c>
      <c r="P4072" s="5" t="str">
        <f t="shared" si="3128"/>
        <v>1-533876</v>
      </c>
      <c r="Q4072" s="7">
        <f t="shared" si="3119"/>
        <v>0</v>
      </c>
      <c r="R4072" s="5">
        <f t="shared" si="3129"/>
        <v>253188</v>
      </c>
      <c r="S4072" s="5">
        <v>15</v>
      </c>
      <c r="T4072" s="5">
        <v>0</v>
      </c>
      <c r="U4072">
        <f>[2]升级消耗!$P172</f>
        <v>533876</v>
      </c>
      <c r="V4072">
        <f t="shared" si="3123"/>
        <v>1.85</v>
      </c>
      <c r="AA4072" s="5">
        <f t="shared" si="3130"/>
        <v>1740</v>
      </c>
    </row>
    <row r="4073" spans="1:27">
      <c r="A4073" s="5">
        <f t="shared" si="3124"/>
        <v>1014170</v>
      </c>
      <c r="B4073" s="5">
        <f t="shared" si="3121"/>
        <v>1014</v>
      </c>
      <c r="C4073" s="5">
        <f>VLOOKUP(B4073,[1]role!$A:$J,10,1)</f>
        <v>58</v>
      </c>
      <c r="D4073" s="5">
        <f t="shared" si="3122"/>
        <v>170</v>
      </c>
      <c r="E4073" s="10" t="s">
        <v>242</v>
      </c>
      <c r="F4073" s="5">
        <f>[2]攻击!$R175</f>
        <v>257628</v>
      </c>
      <c r="G4073" s="5">
        <f t="shared" si="3125"/>
        <v>971</v>
      </c>
      <c r="H4073" s="5">
        <v>0</v>
      </c>
      <c r="I4073" s="6">
        <f t="shared" si="3126"/>
        <v>1750</v>
      </c>
      <c r="J4073">
        <v>0</v>
      </c>
      <c r="K4073" s="11">
        <f t="shared" si="3127"/>
        <v>8</v>
      </c>
      <c r="L4073">
        <v>0</v>
      </c>
      <c r="M4073">
        <v>0</v>
      </c>
      <c r="N4073" s="7">
        <v>0</v>
      </c>
      <c r="O4073" s="7">
        <v>0</v>
      </c>
      <c r="P4073" s="5" t="str">
        <f t="shared" si="3128"/>
        <v>1-543252</v>
      </c>
      <c r="Q4073" s="7">
        <f t="shared" si="3120"/>
        <v>0</v>
      </c>
      <c r="R4073" s="5">
        <f t="shared" si="3129"/>
        <v>257628</v>
      </c>
      <c r="S4073" s="5">
        <v>15</v>
      </c>
      <c r="T4073" s="5">
        <v>0</v>
      </c>
      <c r="U4073">
        <f>[2]升级消耗!$P173</f>
        <v>543252</v>
      </c>
      <c r="V4073">
        <f t="shared" si="3123"/>
        <v>1.85</v>
      </c>
      <c r="AA4073" s="5">
        <f t="shared" si="3130"/>
        <v>1750</v>
      </c>
    </row>
    <row r="4074" spans="1:27">
      <c r="A4074" s="5">
        <f t="shared" si="3124"/>
        <v>1014171</v>
      </c>
      <c r="B4074" s="5">
        <f t="shared" si="3121"/>
        <v>1014</v>
      </c>
      <c r="C4074" s="5">
        <f>VLOOKUP(B4074,[1]role!$A:$J,10,1)</f>
        <v>58</v>
      </c>
      <c r="D4074" s="5">
        <f t="shared" si="3122"/>
        <v>171</v>
      </c>
      <c r="E4074" s="10" t="s">
        <v>242</v>
      </c>
      <c r="F4074" s="5">
        <f>[2]攻击!$R176</f>
        <v>262080</v>
      </c>
      <c r="G4074" s="5">
        <f t="shared" si="3125"/>
        <v>977</v>
      </c>
      <c r="H4074" s="5">
        <v>0</v>
      </c>
      <c r="I4074" s="6">
        <f t="shared" si="3126"/>
        <v>1760</v>
      </c>
      <c r="J4074">
        <v>0</v>
      </c>
      <c r="K4074" s="11">
        <f t="shared" si="3127"/>
        <v>8</v>
      </c>
      <c r="L4074">
        <v>0</v>
      </c>
      <c r="M4074">
        <v>0</v>
      </c>
      <c r="N4074" s="7">
        <v>0</v>
      </c>
      <c r="O4074" s="7">
        <v>0</v>
      </c>
      <c r="P4074" s="5" t="str">
        <f t="shared" si="3128"/>
        <v>1-552646</v>
      </c>
      <c r="Q4074" s="7">
        <f t="shared" si="3119"/>
        <v>0</v>
      </c>
      <c r="R4074" s="5">
        <f t="shared" si="3129"/>
        <v>262080</v>
      </c>
      <c r="S4074" s="5">
        <v>15</v>
      </c>
      <c r="T4074" s="5">
        <v>0</v>
      </c>
      <c r="U4074">
        <f>[2]升级消耗!$P174</f>
        <v>552646</v>
      </c>
      <c r="V4074">
        <f t="shared" si="3123"/>
        <v>1.85</v>
      </c>
      <c r="AA4074" s="5">
        <f t="shared" si="3130"/>
        <v>1760</v>
      </c>
    </row>
    <row r="4075" spans="1:27">
      <c r="A4075" s="5">
        <f t="shared" si="3124"/>
        <v>1014172</v>
      </c>
      <c r="B4075" s="5">
        <f t="shared" si="3121"/>
        <v>1014</v>
      </c>
      <c r="C4075" s="5">
        <f>VLOOKUP(B4075,[1]role!$A:$J,10,1)</f>
        <v>58</v>
      </c>
      <c r="D4075" s="5">
        <f t="shared" si="3122"/>
        <v>172</v>
      </c>
      <c r="E4075" s="10" t="s">
        <v>242</v>
      </c>
      <c r="F4075" s="5">
        <f>[2]攻击!$R177</f>
        <v>266531</v>
      </c>
      <c r="G4075" s="5">
        <f t="shared" si="3125"/>
        <v>982</v>
      </c>
      <c r="H4075" s="5">
        <v>0</v>
      </c>
      <c r="I4075" s="6">
        <f t="shared" si="3126"/>
        <v>1770</v>
      </c>
      <c r="J4075">
        <v>0</v>
      </c>
      <c r="K4075" s="11">
        <f t="shared" si="3127"/>
        <v>8</v>
      </c>
      <c r="L4075">
        <v>0</v>
      </c>
      <c r="M4075">
        <v>0</v>
      </c>
      <c r="N4075" s="7">
        <v>0</v>
      </c>
      <c r="O4075" s="7">
        <v>0</v>
      </c>
      <c r="P4075" s="5" t="str">
        <f t="shared" si="3128"/>
        <v>1-562009</v>
      </c>
      <c r="Q4075" s="7">
        <f t="shared" si="3120"/>
        <v>0</v>
      </c>
      <c r="R4075" s="5">
        <f t="shared" si="3129"/>
        <v>266531</v>
      </c>
      <c r="S4075" s="5">
        <v>15</v>
      </c>
      <c r="T4075" s="5">
        <v>0</v>
      </c>
      <c r="U4075">
        <f>[2]升级消耗!$P175</f>
        <v>562009</v>
      </c>
      <c r="V4075">
        <f t="shared" si="3123"/>
        <v>1.85</v>
      </c>
      <c r="AA4075" s="5">
        <f t="shared" si="3130"/>
        <v>1770</v>
      </c>
    </row>
    <row r="4076" spans="1:27">
      <c r="A4076" s="5">
        <f t="shared" si="3124"/>
        <v>1014173</v>
      </c>
      <c r="B4076" s="5">
        <f t="shared" si="3121"/>
        <v>1014</v>
      </c>
      <c r="C4076" s="5">
        <f>VLOOKUP(B4076,[1]role!$A:$J,10,1)</f>
        <v>58</v>
      </c>
      <c r="D4076" s="5">
        <f t="shared" si="3122"/>
        <v>173</v>
      </c>
      <c r="E4076" s="10" t="s">
        <v>242</v>
      </c>
      <c r="F4076" s="5">
        <f>[2]攻击!$R178</f>
        <v>270992</v>
      </c>
      <c r="G4076" s="5">
        <f t="shared" si="3125"/>
        <v>988</v>
      </c>
      <c r="H4076" s="5">
        <v>0</v>
      </c>
      <c r="I4076" s="6">
        <f t="shared" si="3126"/>
        <v>1780</v>
      </c>
      <c r="J4076">
        <v>0</v>
      </c>
      <c r="K4076" s="11">
        <f t="shared" si="3127"/>
        <v>8</v>
      </c>
      <c r="L4076">
        <v>0</v>
      </c>
      <c r="M4076">
        <v>0</v>
      </c>
      <c r="N4076" s="7">
        <v>0</v>
      </c>
      <c r="O4076" s="7">
        <v>0</v>
      </c>
      <c r="P4076" s="5" t="str">
        <f t="shared" si="3128"/>
        <v>1-571431</v>
      </c>
      <c r="Q4076" s="7">
        <f t="shared" si="3120"/>
        <v>0</v>
      </c>
      <c r="R4076" s="5">
        <f t="shared" si="3129"/>
        <v>270992</v>
      </c>
      <c r="S4076" s="5">
        <v>15</v>
      </c>
      <c r="T4076" s="5">
        <v>0</v>
      </c>
      <c r="U4076">
        <f>[2]升级消耗!$P176</f>
        <v>571431</v>
      </c>
      <c r="V4076">
        <f t="shared" si="3123"/>
        <v>1.85</v>
      </c>
      <c r="AA4076" s="5">
        <f t="shared" si="3130"/>
        <v>1780</v>
      </c>
    </row>
    <row r="4077" spans="1:27">
      <c r="A4077" s="5">
        <f t="shared" si="3124"/>
        <v>1014174</v>
      </c>
      <c r="B4077" s="5">
        <f t="shared" si="3121"/>
        <v>1014</v>
      </c>
      <c r="C4077" s="5">
        <f>VLOOKUP(B4077,[1]role!$A:$J,10,1)</f>
        <v>58</v>
      </c>
      <c r="D4077" s="5">
        <f t="shared" si="3122"/>
        <v>174</v>
      </c>
      <c r="E4077" s="10" t="s">
        <v>242</v>
      </c>
      <c r="F4077" s="5">
        <f>[2]攻击!$R179</f>
        <v>275454</v>
      </c>
      <c r="G4077" s="5">
        <f t="shared" si="3125"/>
        <v>993</v>
      </c>
      <c r="H4077" s="5">
        <v>0</v>
      </c>
      <c r="I4077" s="6">
        <f t="shared" si="3126"/>
        <v>1790</v>
      </c>
      <c r="J4077">
        <v>0</v>
      </c>
      <c r="K4077" s="11">
        <f t="shared" si="3127"/>
        <v>8</v>
      </c>
      <c r="L4077">
        <v>0</v>
      </c>
      <c r="M4077">
        <v>0</v>
      </c>
      <c r="N4077" s="7">
        <v>0</v>
      </c>
      <c r="O4077" s="7">
        <v>0</v>
      </c>
      <c r="P4077" s="5" t="str">
        <f t="shared" si="3128"/>
        <v>1-580840</v>
      </c>
      <c r="Q4077" s="7">
        <f t="shared" ref="Q4077:Q4140" si="3131">Q3977</f>
        <v>0</v>
      </c>
      <c r="R4077" s="5">
        <f t="shared" si="3129"/>
        <v>275454</v>
      </c>
      <c r="S4077" s="5">
        <v>15</v>
      </c>
      <c r="T4077" s="5">
        <v>0</v>
      </c>
      <c r="U4077">
        <f>[2]升级消耗!$P177</f>
        <v>580840</v>
      </c>
      <c r="V4077">
        <f t="shared" si="3123"/>
        <v>1.85</v>
      </c>
      <c r="AA4077" s="5">
        <f t="shared" si="3130"/>
        <v>1790</v>
      </c>
    </row>
    <row r="4078" spans="1:27">
      <c r="A4078" s="5">
        <f t="shared" si="3124"/>
        <v>1014175</v>
      </c>
      <c r="B4078" s="5">
        <f t="shared" si="3121"/>
        <v>1014</v>
      </c>
      <c r="C4078" s="5">
        <f>VLOOKUP(B4078,[1]role!$A:$J,10,1)</f>
        <v>58</v>
      </c>
      <c r="D4078" s="5">
        <f t="shared" si="3122"/>
        <v>175</v>
      </c>
      <c r="E4078" s="10" t="s">
        <v>242</v>
      </c>
      <c r="F4078" s="5">
        <f>[2]攻击!$R180</f>
        <v>279926</v>
      </c>
      <c r="G4078" s="5">
        <f t="shared" si="3125"/>
        <v>998</v>
      </c>
      <c r="H4078" s="5">
        <v>0</v>
      </c>
      <c r="I4078" s="6">
        <f t="shared" si="3126"/>
        <v>1800</v>
      </c>
      <c r="J4078">
        <v>0</v>
      </c>
      <c r="K4078" s="11">
        <f t="shared" si="3127"/>
        <v>8</v>
      </c>
      <c r="L4078">
        <v>0</v>
      </c>
      <c r="M4078">
        <v>0</v>
      </c>
      <c r="N4078" s="7">
        <v>0</v>
      </c>
      <c r="O4078" s="7">
        <v>0</v>
      </c>
      <c r="P4078" s="5" t="str">
        <f t="shared" si="3128"/>
        <v>1-590259</v>
      </c>
      <c r="Q4078" s="7">
        <f t="shared" si="3131"/>
        <v>0</v>
      </c>
      <c r="R4078" s="5">
        <f t="shared" si="3129"/>
        <v>279926</v>
      </c>
      <c r="S4078" s="5">
        <v>15</v>
      </c>
      <c r="T4078" s="5">
        <v>0</v>
      </c>
      <c r="U4078">
        <f>[2]升级消耗!$P178</f>
        <v>590259</v>
      </c>
      <c r="V4078">
        <f t="shared" si="3123"/>
        <v>1.85</v>
      </c>
      <c r="AA4078" s="5">
        <f t="shared" si="3130"/>
        <v>1800</v>
      </c>
    </row>
    <row r="4079" spans="1:27">
      <c r="A4079" s="5">
        <f t="shared" si="3124"/>
        <v>1014176</v>
      </c>
      <c r="B4079" s="5">
        <f t="shared" si="3121"/>
        <v>1014</v>
      </c>
      <c r="C4079" s="5">
        <f>VLOOKUP(B4079,[1]role!$A:$J,10,1)</f>
        <v>58</v>
      </c>
      <c r="D4079" s="5">
        <f t="shared" si="3122"/>
        <v>176</v>
      </c>
      <c r="E4079" s="10" t="s">
        <v>242</v>
      </c>
      <c r="F4079" s="5">
        <f>[2]攻击!$R181</f>
        <v>286634</v>
      </c>
      <c r="G4079" s="5">
        <f t="shared" si="3125"/>
        <v>1004</v>
      </c>
      <c r="H4079" s="5">
        <v>0</v>
      </c>
      <c r="I4079" s="6">
        <f t="shared" si="3126"/>
        <v>1810</v>
      </c>
      <c r="J4079">
        <v>0</v>
      </c>
      <c r="K4079" s="11">
        <f t="shared" si="3127"/>
        <v>8</v>
      </c>
      <c r="L4079">
        <v>0</v>
      </c>
      <c r="M4079">
        <v>0</v>
      </c>
      <c r="N4079" s="7">
        <v>0</v>
      </c>
      <c r="O4079" s="7">
        <v>0</v>
      </c>
      <c r="P4079" s="5" t="str">
        <f t="shared" si="3128"/>
        <v>1-604409</v>
      </c>
      <c r="Q4079" s="7">
        <f t="shared" si="3131"/>
        <v>0</v>
      </c>
      <c r="R4079" s="5">
        <f t="shared" si="3129"/>
        <v>286634</v>
      </c>
      <c r="S4079" s="5">
        <v>15</v>
      </c>
      <c r="T4079" s="5">
        <v>0</v>
      </c>
      <c r="U4079">
        <f>[2]升级消耗!$P179</f>
        <v>604409</v>
      </c>
      <c r="V4079">
        <f t="shared" si="3123"/>
        <v>1.85</v>
      </c>
      <c r="AA4079" s="5">
        <f t="shared" si="3130"/>
        <v>1810</v>
      </c>
    </row>
    <row r="4080" spans="1:27">
      <c r="A4080" s="5">
        <f t="shared" si="3124"/>
        <v>1014177</v>
      </c>
      <c r="B4080" s="5">
        <f t="shared" si="3121"/>
        <v>1014</v>
      </c>
      <c r="C4080" s="5">
        <f>VLOOKUP(B4080,[1]role!$A:$J,10,1)</f>
        <v>58</v>
      </c>
      <c r="D4080" s="5">
        <f t="shared" si="3122"/>
        <v>177</v>
      </c>
      <c r="E4080" s="10" t="s">
        <v>242</v>
      </c>
      <c r="F4080" s="5">
        <f>[2]攻击!$R182</f>
        <v>293342</v>
      </c>
      <c r="G4080" s="5">
        <f t="shared" si="3125"/>
        <v>1009</v>
      </c>
      <c r="H4080" s="5">
        <v>0</v>
      </c>
      <c r="I4080" s="6">
        <f t="shared" si="3126"/>
        <v>1820</v>
      </c>
      <c r="J4080">
        <v>0</v>
      </c>
      <c r="K4080" s="11">
        <f t="shared" si="3127"/>
        <v>8</v>
      </c>
      <c r="L4080">
        <v>0</v>
      </c>
      <c r="M4080">
        <v>0</v>
      </c>
      <c r="N4080" s="7">
        <v>0</v>
      </c>
      <c r="O4080" s="7">
        <v>0</v>
      </c>
      <c r="P4080" s="5" t="str">
        <f t="shared" si="3128"/>
        <v>1-618542</v>
      </c>
      <c r="Q4080" s="7">
        <f t="shared" si="3131"/>
        <v>0</v>
      </c>
      <c r="R4080" s="5">
        <f t="shared" si="3129"/>
        <v>293342</v>
      </c>
      <c r="S4080" s="5">
        <v>15</v>
      </c>
      <c r="T4080" s="5">
        <v>0</v>
      </c>
      <c r="U4080">
        <f>[2]升级消耗!$P180</f>
        <v>618542</v>
      </c>
      <c r="V4080">
        <f t="shared" si="3123"/>
        <v>1.85</v>
      </c>
      <c r="AA4080" s="5">
        <f t="shared" si="3130"/>
        <v>1820</v>
      </c>
    </row>
    <row r="4081" spans="1:27">
      <c r="A4081" s="5">
        <f t="shared" si="3124"/>
        <v>1014178</v>
      </c>
      <c r="B4081" s="5">
        <f t="shared" ref="B4081:B4144" si="3132">B3781+1</f>
        <v>1014</v>
      </c>
      <c r="C4081" s="5">
        <f>VLOOKUP(B4081,[1]role!$A:$J,10,1)</f>
        <v>58</v>
      </c>
      <c r="D4081" s="5">
        <f t="shared" ref="D4081:D4144" si="3133">D3781</f>
        <v>178</v>
      </c>
      <c r="E4081" s="10" t="s">
        <v>242</v>
      </c>
      <c r="F4081" s="5">
        <f>[2]攻击!$R183</f>
        <v>300060</v>
      </c>
      <c r="G4081" s="5">
        <f t="shared" si="3125"/>
        <v>1015</v>
      </c>
      <c r="H4081" s="5">
        <v>0</v>
      </c>
      <c r="I4081" s="6">
        <f t="shared" si="3126"/>
        <v>1830</v>
      </c>
      <c r="J4081">
        <v>0</v>
      </c>
      <c r="K4081" s="11">
        <f t="shared" si="3127"/>
        <v>8</v>
      </c>
      <c r="L4081">
        <v>0</v>
      </c>
      <c r="M4081">
        <v>0</v>
      </c>
      <c r="N4081" s="7">
        <v>0</v>
      </c>
      <c r="O4081" s="7">
        <v>0</v>
      </c>
      <c r="P4081" s="5" t="str">
        <f t="shared" si="3128"/>
        <v>1-632717</v>
      </c>
      <c r="Q4081" s="7">
        <f t="shared" si="3131"/>
        <v>0</v>
      </c>
      <c r="R4081" s="5">
        <f t="shared" si="3129"/>
        <v>300060</v>
      </c>
      <c r="S4081" s="5">
        <v>15</v>
      </c>
      <c r="T4081" s="5">
        <v>0</v>
      </c>
      <c r="U4081">
        <f>[2]升级消耗!$P181</f>
        <v>632717</v>
      </c>
      <c r="V4081">
        <f t="shared" ref="V4081:V4144" si="3134">V3781-0.05</f>
        <v>1.85</v>
      </c>
      <c r="AA4081" s="5">
        <f t="shared" si="3130"/>
        <v>1830</v>
      </c>
    </row>
    <row r="4082" spans="1:27">
      <c r="A4082" s="5">
        <f t="shared" si="3124"/>
        <v>1014179</v>
      </c>
      <c r="B4082" s="5">
        <f t="shared" si="3132"/>
        <v>1014</v>
      </c>
      <c r="C4082" s="5">
        <f>VLOOKUP(B4082,[1]role!$A:$J,10,1)</f>
        <v>58</v>
      </c>
      <c r="D4082" s="5">
        <f t="shared" si="3133"/>
        <v>179</v>
      </c>
      <c r="E4082" s="10" t="s">
        <v>242</v>
      </c>
      <c r="F4082" s="5">
        <f>[2]攻击!$R184</f>
        <v>306779</v>
      </c>
      <c r="G4082" s="5">
        <f t="shared" si="3125"/>
        <v>1020</v>
      </c>
      <c r="H4082" s="5">
        <v>0</v>
      </c>
      <c r="I4082" s="6">
        <f t="shared" si="3126"/>
        <v>1840</v>
      </c>
      <c r="J4082">
        <v>0</v>
      </c>
      <c r="K4082" s="11">
        <f t="shared" si="3127"/>
        <v>8</v>
      </c>
      <c r="L4082">
        <v>0</v>
      </c>
      <c r="M4082">
        <v>0</v>
      </c>
      <c r="N4082" s="7">
        <v>0</v>
      </c>
      <c r="O4082" s="7">
        <v>0</v>
      </c>
      <c r="P4082" s="5" t="str">
        <f t="shared" si="3128"/>
        <v>1-646896</v>
      </c>
      <c r="Q4082" s="7">
        <f t="shared" si="3131"/>
        <v>0</v>
      </c>
      <c r="R4082" s="5">
        <f t="shared" si="3129"/>
        <v>306779</v>
      </c>
      <c r="S4082" s="5">
        <v>15</v>
      </c>
      <c r="T4082" s="5">
        <v>0</v>
      </c>
      <c r="U4082">
        <f>[2]升级消耗!$P182</f>
        <v>646896</v>
      </c>
      <c r="V4082">
        <f t="shared" si="3134"/>
        <v>1.85</v>
      </c>
      <c r="AA4082" s="5">
        <f t="shared" si="3130"/>
        <v>1840</v>
      </c>
    </row>
    <row r="4083" spans="1:27">
      <c r="A4083" s="5">
        <f t="shared" si="3124"/>
        <v>1014180</v>
      </c>
      <c r="B4083" s="5">
        <f t="shared" si="3132"/>
        <v>1014</v>
      </c>
      <c r="C4083" s="5">
        <f>VLOOKUP(B4083,[1]role!$A:$J,10,1)</f>
        <v>58</v>
      </c>
      <c r="D4083" s="5">
        <f t="shared" si="3133"/>
        <v>180</v>
      </c>
      <c r="E4083" s="10" t="s">
        <v>242</v>
      </c>
      <c r="F4083" s="5">
        <f>[2]攻击!$R185</f>
        <v>313508</v>
      </c>
      <c r="G4083" s="5">
        <f t="shared" si="3125"/>
        <v>1025</v>
      </c>
      <c r="H4083" s="5">
        <v>0</v>
      </c>
      <c r="I4083" s="6">
        <f t="shared" si="3126"/>
        <v>1850</v>
      </c>
      <c r="J4083">
        <v>0</v>
      </c>
      <c r="K4083" s="11">
        <f t="shared" si="3127"/>
        <v>8</v>
      </c>
      <c r="L4083">
        <v>0</v>
      </c>
      <c r="M4083">
        <v>0</v>
      </c>
      <c r="N4083" s="7">
        <v>0</v>
      </c>
      <c r="O4083" s="7">
        <v>0</v>
      </c>
      <c r="P4083" s="5" t="str">
        <f t="shared" si="3128"/>
        <v>1-661072</v>
      </c>
      <c r="Q4083" s="7">
        <f t="shared" si="3131"/>
        <v>0</v>
      </c>
      <c r="R4083" s="5">
        <f t="shared" si="3129"/>
        <v>313508</v>
      </c>
      <c r="S4083" s="5">
        <v>15</v>
      </c>
      <c r="T4083" s="5">
        <v>0</v>
      </c>
      <c r="U4083">
        <f>[2]升级消耗!$P183</f>
        <v>661072</v>
      </c>
      <c r="V4083">
        <f t="shared" si="3134"/>
        <v>1.85</v>
      </c>
      <c r="AA4083" s="5">
        <f t="shared" si="3130"/>
        <v>1850</v>
      </c>
    </row>
    <row r="4084" spans="1:27">
      <c r="A4084" s="5">
        <f t="shared" si="3124"/>
        <v>1014181</v>
      </c>
      <c r="B4084" s="5">
        <f t="shared" si="3132"/>
        <v>1014</v>
      </c>
      <c r="C4084" s="5">
        <f>VLOOKUP(B4084,[1]role!$A:$J,10,1)</f>
        <v>58</v>
      </c>
      <c r="D4084" s="5">
        <f t="shared" si="3133"/>
        <v>181</v>
      </c>
      <c r="E4084" s="10" t="s">
        <v>242</v>
      </c>
      <c r="F4084" s="5">
        <f>[2]攻击!$R186</f>
        <v>320236</v>
      </c>
      <c r="G4084" s="5">
        <f t="shared" si="3125"/>
        <v>1031</v>
      </c>
      <c r="H4084" s="5">
        <v>0</v>
      </c>
      <c r="I4084" s="6">
        <f t="shared" si="3126"/>
        <v>1860</v>
      </c>
      <c r="J4084">
        <v>0</v>
      </c>
      <c r="K4084" s="11">
        <f t="shared" si="3127"/>
        <v>8</v>
      </c>
      <c r="L4084">
        <v>0</v>
      </c>
      <c r="M4084">
        <v>0</v>
      </c>
      <c r="N4084" s="7">
        <v>0</v>
      </c>
      <c r="O4084" s="7">
        <v>0</v>
      </c>
      <c r="P4084" s="5" t="str">
        <f t="shared" si="3128"/>
        <v>1-675279</v>
      </c>
      <c r="Q4084" s="7">
        <f t="shared" si="3131"/>
        <v>0</v>
      </c>
      <c r="R4084" s="5">
        <f t="shared" si="3129"/>
        <v>320236</v>
      </c>
      <c r="S4084" s="5">
        <v>15</v>
      </c>
      <c r="T4084" s="5">
        <v>0</v>
      </c>
      <c r="U4084">
        <f>[2]升级消耗!$P184</f>
        <v>675279</v>
      </c>
      <c r="V4084">
        <f t="shared" si="3134"/>
        <v>1.85</v>
      </c>
      <c r="AA4084" s="5">
        <f t="shared" si="3130"/>
        <v>1860</v>
      </c>
    </row>
    <row r="4085" spans="1:27">
      <c r="A4085" s="5">
        <f t="shared" si="3124"/>
        <v>1014182</v>
      </c>
      <c r="B4085" s="5">
        <f t="shared" si="3132"/>
        <v>1014</v>
      </c>
      <c r="C4085" s="5">
        <f>VLOOKUP(B4085,[1]role!$A:$J,10,1)</f>
        <v>58</v>
      </c>
      <c r="D4085" s="5">
        <f t="shared" si="3133"/>
        <v>182</v>
      </c>
      <c r="E4085" s="10" t="s">
        <v>242</v>
      </c>
      <c r="F4085" s="5">
        <f>[2]攻击!$R187</f>
        <v>326976</v>
      </c>
      <c r="G4085" s="5">
        <f t="shared" si="3125"/>
        <v>1036</v>
      </c>
      <c r="H4085" s="5">
        <v>0</v>
      </c>
      <c r="I4085" s="6">
        <f t="shared" si="3126"/>
        <v>1870</v>
      </c>
      <c r="J4085">
        <v>0</v>
      </c>
      <c r="K4085" s="11">
        <f t="shared" si="3127"/>
        <v>8</v>
      </c>
      <c r="L4085">
        <v>0</v>
      </c>
      <c r="M4085">
        <v>0</v>
      </c>
      <c r="N4085" s="7">
        <v>0</v>
      </c>
      <c r="O4085" s="7">
        <v>0</v>
      </c>
      <c r="P4085" s="5" t="str">
        <f t="shared" si="3128"/>
        <v>1-689472</v>
      </c>
      <c r="Q4085" s="7">
        <f t="shared" si="3131"/>
        <v>0</v>
      </c>
      <c r="R4085" s="5">
        <f t="shared" si="3129"/>
        <v>326976</v>
      </c>
      <c r="S4085" s="5">
        <v>15</v>
      </c>
      <c r="T4085" s="5">
        <v>0</v>
      </c>
      <c r="U4085">
        <f>[2]升级消耗!$P185</f>
        <v>689472</v>
      </c>
      <c r="V4085">
        <f t="shared" si="3134"/>
        <v>1.85</v>
      </c>
      <c r="AA4085" s="5">
        <f t="shared" si="3130"/>
        <v>1870</v>
      </c>
    </row>
    <row r="4086" spans="1:27">
      <c r="A4086" s="5">
        <f t="shared" si="3124"/>
        <v>1014183</v>
      </c>
      <c r="B4086" s="5">
        <f t="shared" si="3132"/>
        <v>1014</v>
      </c>
      <c r="C4086" s="5">
        <f>VLOOKUP(B4086,[1]role!$A:$J,10,1)</f>
        <v>58</v>
      </c>
      <c r="D4086" s="5">
        <f t="shared" si="3133"/>
        <v>183</v>
      </c>
      <c r="E4086" s="10" t="s">
        <v>242</v>
      </c>
      <c r="F4086" s="5">
        <f>[2]攻击!$R188</f>
        <v>333715</v>
      </c>
      <c r="G4086" s="5">
        <f t="shared" si="3125"/>
        <v>1042</v>
      </c>
      <c r="H4086" s="5">
        <v>0</v>
      </c>
      <c r="I4086" s="6">
        <f t="shared" si="3126"/>
        <v>1880</v>
      </c>
      <c r="J4086">
        <v>0</v>
      </c>
      <c r="K4086" s="11">
        <f t="shared" si="3127"/>
        <v>8</v>
      </c>
      <c r="L4086">
        <v>0</v>
      </c>
      <c r="M4086">
        <v>0</v>
      </c>
      <c r="N4086" s="7">
        <v>0</v>
      </c>
      <c r="O4086" s="7">
        <v>0</v>
      </c>
      <c r="P4086" s="5" t="str">
        <f t="shared" si="3128"/>
        <v>1-703694</v>
      </c>
      <c r="Q4086" s="7">
        <f t="shared" si="3131"/>
        <v>0</v>
      </c>
      <c r="R4086" s="5">
        <f t="shared" si="3129"/>
        <v>333715</v>
      </c>
      <c r="S4086" s="5">
        <v>15</v>
      </c>
      <c r="T4086" s="5">
        <v>0</v>
      </c>
      <c r="U4086">
        <f>[2]升级消耗!$P186</f>
        <v>703694</v>
      </c>
      <c r="V4086">
        <f t="shared" si="3134"/>
        <v>1.85</v>
      </c>
      <c r="AA4086" s="5">
        <f t="shared" si="3130"/>
        <v>1880</v>
      </c>
    </row>
    <row r="4087" spans="1:27">
      <c r="A4087" s="5">
        <f t="shared" si="3124"/>
        <v>1014184</v>
      </c>
      <c r="B4087" s="5">
        <f t="shared" si="3132"/>
        <v>1014</v>
      </c>
      <c r="C4087" s="5">
        <f>VLOOKUP(B4087,[1]role!$A:$J,10,1)</f>
        <v>58</v>
      </c>
      <c r="D4087" s="5">
        <f t="shared" si="3133"/>
        <v>184</v>
      </c>
      <c r="E4087" s="10" t="s">
        <v>242</v>
      </c>
      <c r="F4087" s="5">
        <f>[2]攻击!$R189</f>
        <v>340464</v>
      </c>
      <c r="G4087" s="5">
        <f t="shared" si="3125"/>
        <v>1047</v>
      </c>
      <c r="H4087" s="5">
        <v>0</v>
      </c>
      <c r="I4087" s="6">
        <f t="shared" si="3126"/>
        <v>1890</v>
      </c>
      <c r="J4087">
        <v>0</v>
      </c>
      <c r="K4087" s="11">
        <f t="shared" si="3127"/>
        <v>8</v>
      </c>
      <c r="L4087">
        <v>0</v>
      </c>
      <c r="M4087">
        <v>0</v>
      </c>
      <c r="N4087" s="7">
        <v>0</v>
      </c>
      <c r="O4087" s="7">
        <v>0</v>
      </c>
      <c r="P4087" s="5" t="str">
        <f t="shared" si="3128"/>
        <v>1-717915</v>
      </c>
      <c r="Q4087" s="7">
        <f t="shared" si="3131"/>
        <v>0</v>
      </c>
      <c r="R4087" s="5">
        <f t="shared" si="3129"/>
        <v>340464</v>
      </c>
      <c r="S4087" s="5">
        <v>15</v>
      </c>
      <c r="T4087" s="5">
        <v>0</v>
      </c>
      <c r="U4087">
        <f>[2]升级消耗!$P187</f>
        <v>717915</v>
      </c>
      <c r="V4087">
        <f t="shared" si="3134"/>
        <v>1.85</v>
      </c>
      <c r="AA4087" s="5">
        <f t="shared" si="3130"/>
        <v>1890</v>
      </c>
    </row>
    <row r="4088" spans="1:27">
      <c r="A4088" s="5">
        <f t="shared" si="3124"/>
        <v>1014185</v>
      </c>
      <c r="B4088" s="5">
        <f t="shared" si="3132"/>
        <v>1014</v>
      </c>
      <c r="C4088" s="5">
        <f>VLOOKUP(B4088,[1]role!$A:$J,10,1)</f>
        <v>58</v>
      </c>
      <c r="D4088" s="5">
        <f t="shared" si="3133"/>
        <v>185</v>
      </c>
      <c r="E4088" s="10" t="s">
        <v>242</v>
      </c>
      <c r="F4088" s="5">
        <f>[2]攻击!$R190</f>
        <v>347214</v>
      </c>
      <c r="G4088" s="5">
        <f t="shared" si="3125"/>
        <v>1053</v>
      </c>
      <c r="H4088" s="5">
        <v>0</v>
      </c>
      <c r="I4088" s="6">
        <f t="shared" si="3126"/>
        <v>1900</v>
      </c>
      <c r="J4088">
        <v>0</v>
      </c>
      <c r="K4088" s="11">
        <f t="shared" si="3127"/>
        <v>8</v>
      </c>
      <c r="L4088">
        <v>0</v>
      </c>
      <c r="M4088">
        <v>0</v>
      </c>
      <c r="N4088" s="7">
        <v>0</v>
      </c>
      <c r="O4088" s="7">
        <v>0</v>
      </c>
      <c r="P4088" s="5" t="str">
        <f t="shared" si="3128"/>
        <v>1-732166</v>
      </c>
      <c r="Q4088" s="7">
        <f t="shared" si="3131"/>
        <v>0</v>
      </c>
      <c r="R4088" s="5">
        <f t="shared" si="3129"/>
        <v>347214</v>
      </c>
      <c r="S4088" s="5">
        <v>15</v>
      </c>
      <c r="T4088" s="5">
        <v>0</v>
      </c>
      <c r="U4088">
        <f>[2]升级消耗!$P188</f>
        <v>732166</v>
      </c>
      <c r="V4088">
        <f t="shared" si="3134"/>
        <v>1.85</v>
      </c>
      <c r="AA4088" s="5">
        <f t="shared" si="3130"/>
        <v>1900</v>
      </c>
    </row>
    <row r="4089" spans="1:27">
      <c r="A4089" s="5">
        <f t="shared" si="3124"/>
        <v>1014186</v>
      </c>
      <c r="B4089" s="5">
        <f t="shared" si="3132"/>
        <v>1014</v>
      </c>
      <c r="C4089" s="5">
        <f>VLOOKUP(B4089,[1]role!$A:$J,10,1)</f>
        <v>58</v>
      </c>
      <c r="D4089" s="5">
        <f t="shared" si="3133"/>
        <v>186</v>
      </c>
      <c r="E4089" s="10" t="s">
        <v>242</v>
      </c>
      <c r="F4089" s="5">
        <f>[2]攻击!$R191</f>
        <v>353974</v>
      </c>
      <c r="G4089" s="5">
        <f t="shared" si="3125"/>
        <v>1058</v>
      </c>
      <c r="H4089" s="5">
        <v>0</v>
      </c>
      <c r="I4089" s="6">
        <f t="shared" si="3126"/>
        <v>1910</v>
      </c>
      <c r="J4089">
        <v>0</v>
      </c>
      <c r="K4089" s="11">
        <f t="shared" si="3127"/>
        <v>8</v>
      </c>
      <c r="L4089">
        <v>0</v>
      </c>
      <c r="M4089">
        <v>0</v>
      </c>
      <c r="N4089" s="7">
        <v>0</v>
      </c>
      <c r="O4089" s="7">
        <v>0</v>
      </c>
      <c r="P4089" s="5" t="str">
        <f t="shared" si="3128"/>
        <v>1-746402</v>
      </c>
      <c r="Q4089" s="7">
        <f t="shared" si="3131"/>
        <v>0</v>
      </c>
      <c r="R4089" s="5">
        <f t="shared" si="3129"/>
        <v>353974</v>
      </c>
      <c r="S4089" s="5">
        <v>15</v>
      </c>
      <c r="T4089" s="5">
        <v>0</v>
      </c>
      <c r="U4089">
        <f>[2]升级消耗!$P189</f>
        <v>746402</v>
      </c>
      <c r="V4089">
        <f t="shared" si="3134"/>
        <v>1.85</v>
      </c>
      <c r="AA4089" s="5">
        <f t="shared" si="3130"/>
        <v>1910</v>
      </c>
    </row>
    <row r="4090" spans="1:27">
      <c r="A4090" s="5">
        <f t="shared" si="3124"/>
        <v>1014187</v>
      </c>
      <c r="B4090" s="5">
        <f t="shared" si="3132"/>
        <v>1014</v>
      </c>
      <c r="C4090" s="5">
        <f>VLOOKUP(B4090,[1]role!$A:$J,10,1)</f>
        <v>58</v>
      </c>
      <c r="D4090" s="5">
        <f t="shared" si="3133"/>
        <v>187</v>
      </c>
      <c r="E4090" s="10" t="s">
        <v>242</v>
      </c>
      <c r="F4090" s="5">
        <f>[2]攻击!$R192</f>
        <v>360734</v>
      </c>
      <c r="G4090" s="5">
        <f t="shared" si="3125"/>
        <v>1063</v>
      </c>
      <c r="H4090" s="5">
        <v>0</v>
      </c>
      <c r="I4090" s="6">
        <f t="shared" si="3126"/>
        <v>1920</v>
      </c>
      <c r="J4090">
        <v>0</v>
      </c>
      <c r="K4090" s="11">
        <f t="shared" si="3127"/>
        <v>8</v>
      </c>
      <c r="L4090">
        <v>0</v>
      </c>
      <c r="M4090">
        <v>0</v>
      </c>
      <c r="N4090" s="7">
        <v>0</v>
      </c>
      <c r="O4090" s="7">
        <v>0</v>
      </c>
      <c r="P4090" s="5" t="str">
        <f t="shared" si="3128"/>
        <v>1-760669</v>
      </c>
      <c r="Q4090" s="7">
        <f t="shared" si="3131"/>
        <v>0</v>
      </c>
      <c r="R4090" s="5">
        <f t="shared" si="3129"/>
        <v>360734</v>
      </c>
      <c r="S4090" s="5">
        <v>15</v>
      </c>
      <c r="T4090" s="5">
        <v>0</v>
      </c>
      <c r="U4090">
        <f>[2]升级消耗!$P190</f>
        <v>760669</v>
      </c>
      <c r="V4090">
        <f t="shared" si="3134"/>
        <v>1.85</v>
      </c>
      <c r="AA4090" s="5">
        <f t="shared" si="3130"/>
        <v>1920</v>
      </c>
    </row>
    <row r="4091" spans="1:27">
      <c r="A4091" s="5">
        <f t="shared" si="3124"/>
        <v>1014188</v>
      </c>
      <c r="B4091" s="5">
        <f t="shared" si="3132"/>
        <v>1014</v>
      </c>
      <c r="C4091" s="5">
        <f>VLOOKUP(B4091,[1]role!$A:$J,10,1)</f>
        <v>58</v>
      </c>
      <c r="D4091" s="5">
        <f t="shared" si="3133"/>
        <v>188</v>
      </c>
      <c r="E4091" s="10" t="s">
        <v>242</v>
      </c>
      <c r="F4091" s="5">
        <f>[2]攻击!$R193</f>
        <v>367504</v>
      </c>
      <c r="G4091" s="5">
        <f t="shared" si="3125"/>
        <v>1069</v>
      </c>
      <c r="H4091" s="5">
        <v>0</v>
      </c>
      <c r="I4091" s="6">
        <f t="shared" si="3126"/>
        <v>1930</v>
      </c>
      <c r="J4091">
        <v>0</v>
      </c>
      <c r="K4091" s="11">
        <f t="shared" si="3127"/>
        <v>8</v>
      </c>
      <c r="L4091">
        <v>0</v>
      </c>
      <c r="M4091">
        <v>0</v>
      </c>
      <c r="N4091" s="7">
        <v>0</v>
      </c>
      <c r="O4091" s="7">
        <v>0</v>
      </c>
      <c r="P4091" s="5" t="str">
        <f t="shared" si="3128"/>
        <v>1-774934</v>
      </c>
      <c r="Q4091" s="7">
        <f t="shared" si="3131"/>
        <v>0</v>
      </c>
      <c r="R4091" s="5">
        <f t="shared" si="3129"/>
        <v>367504</v>
      </c>
      <c r="S4091" s="5">
        <v>15</v>
      </c>
      <c r="T4091" s="5">
        <v>0</v>
      </c>
      <c r="U4091">
        <f>[2]升级消耗!$P191</f>
        <v>774934</v>
      </c>
      <c r="V4091">
        <f t="shared" si="3134"/>
        <v>1.85</v>
      </c>
      <c r="AA4091" s="5">
        <f t="shared" si="3130"/>
        <v>1930</v>
      </c>
    </row>
    <row r="4092" spans="1:27">
      <c r="A4092" s="5">
        <f t="shared" si="3124"/>
        <v>1014189</v>
      </c>
      <c r="B4092" s="5">
        <f t="shared" si="3132"/>
        <v>1014</v>
      </c>
      <c r="C4092" s="5">
        <f>VLOOKUP(B4092,[1]role!$A:$J,10,1)</f>
        <v>58</v>
      </c>
      <c r="D4092" s="5">
        <f t="shared" si="3133"/>
        <v>189</v>
      </c>
      <c r="E4092" s="10" t="s">
        <v>242</v>
      </c>
      <c r="F4092" s="5">
        <f>[2]攻击!$R194</f>
        <v>374275</v>
      </c>
      <c r="G4092" s="5">
        <f t="shared" si="3125"/>
        <v>1074</v>
      </c>
      <c r="H4092" s="5">
        <v>0</v>
      </c>
      <c r="I4092" s="6">
        <f t="shared" si="3126"/>
        <v>1940</v>
      </c>
      <c r="J4092">
        <v>0</v>
      </c>
      <c r="K4092" s="11">
        <f t="shared" si="3127"/>
        <v>8</v>
      </c>
      <c r="L4092">
        <v>0</v>
      </c>
      <c r="M4092">
        <v>0</v>
      </c>
      <c r="N4092" s="7">
        <v>0</v>
      </c>
      <c r="O4092" s="7">
        <v>0</v>
      </c>
      <c r="P4092" s="5" t="str">
        <f t="shared" si="3128"/>
        <v>1-789231</v>
      </c>
      <c r="Q4092" s="7">
        <f t="shared" si="3131"/>
        <v>0</v>
      </c>
      <c r="R4092" s="5">
        <f t="shared" si="3129"/>
        <v>374275</v>
      </c>
      <c r="S4092" s="5">
        <v>15</v>
      </c>
      <c r="T4092" s="5">
        <v>0</v>
      </c>
      <c r="U4092">
        <f>[2]升级消耗!$P192</f>
        <v>789231</v>
      </c>
      <c r="V4092">
        <f t="shared" si="3134"/>
        <v>1.85</v>
      </c>
      <c r="AA4092" s="5">
        <f t="shared" si="3130"/>
        <v>1940</v>
      </c>
    </row>
    <row r="4093" spans="1:27">
      <c r="A4093" s="5">
        <f t="shared" si="3124"/>
        <v>1014190</v>
      </c>
      <c r="B4093" s="5">
        <f t="shared" si="3132"/>
        <v>1014</v>
      </c>
      <c r="C4093" s="5">
        <f>VLOOKUP(B4093,[1]role!$A:$J,10,1)</f>
        <v>58</v>
      </c>
      <c r="D4093" s="5">
        <f t="shared" si="3133"/>
        <v>190</v>
      </c>
      <c r="E4093" s="10" t="s">
        <v>242</v>
      </c>
      <c r="F4093" s="5">
        <f>[2]攻击!$R195</f>
        <v>381056</v>
      </c>
      <c r="G4093" s="5">
        <f t="shared" si="3125"/>
        <v>1080</v>
      </c>
      <c r="H4093" s="5">
        <v>0</v>
      </c>
      <c r="I4093" s="6">
        <f t="shared" si="3126"/>
        <v>1950</v>
      </c>
      <c r="J4093">
        <v>0</v>
      </c>
      <c r="K4093" s="11">
        <f t="shared" si="3127"/>
        <v>8</v>
      </c>
      <c r="L4093">
        <v>0</v>
      </c>
      <c r="M4093">
        <v>0</v>
      </c>
      <c r="N4093" s="7">
        <v>0</v>
      </c>
      <c r="O4093" s="7">
        <v>0</v>
      </c>
      <c r="P4093" s="5" t="str">
        <f t="shared" si="3128"/>
        <v>1-803510</v>
      </c>
      <c r="Q4093" s="7">
        <f t="shared" si="3131"/>
        <v>0</v>
      </c>
      <c r="R4093" s="5">
        <f t="shared" si="3129"/>
        <v>381056</v>
      </c>
      <c r="S4093" s="5">
        <v>15</v>
      </c>
      <c r="T4093" s="5">
        <v>0</v>
      </c>
      <c r="U4093">
        <f>[2]升级消耗!$P193</f>
        <v>803510</v>
      </c>
      <c r="V4093">
        <f t="shared" si="3134"/>
        <v>1.85</v>
      </c>
      <c r="AA4093" s="5">
        <f t="shared" si="3130"/>
        <v>1950</v>
      </c>
    </row>
    <row r="4094" spans="1:27">
      <c r="A4094" s="5">
        <f t="shared" si="3124"/>
        <v>1014191</v>
      </c>
      <c r="B4094" s="5">
        <f t="shared" si="3132"/>
        <v>1014</v>
      </c>
      <c r="C4094" s="5">
        <f>VLOOKUP(B4094,[1]role!$A:$J,10,1)</f>
        <v>58</v>
      </c>
      <c r="D4094" s="5">
        <f t="shared" si="3133"/>
        <v>191</v>
      </c>
      <c r="E4094" s="10" t="s">
        <v>242</v>
      </c>
      <c r="F4094" s="5">
        <f>[2]攻击!$R196</f>
        <v>387836</v>
      </c>
      <c r="G4094" s="5">
        <f t="shared" si="3125"/>
        <v>1085</v>
      </c>
      <c r="H4094" s="5">
        <v>0</v>
      </c>
      <c r="I4094" s="6">
        <f t="shared" si="3126"/>
        <v>1960</v>
      </c>
      <c r="J4094">
        <v>0</v>
      </c>
      <c r="K4094" s="11">
        <f t="shared" si="3127"/>
        <v>8</v>
      </c>
      <c r="L4094">
        <v>0</v>
      </c>
      <c r="M4094">
        <v>0</v>
      </c>
      <c r="N4094" s="7">
        <v>0</v>
      </c>
      <c r="O4094" s="7">
        <v>0</v>
      </c>
      <c r="P4094" s="5" t="str">
        <f t="shared" si="3128"/>
        <v>1-817821</v>
      </c>
      <c r="Q4094" s="7">
        <f t="shared" si="3131"/>
        <v>0</v>
      </c>
      <c r="R4094" s="5">
        <f t="shared" si="3129"/>
        <v>387836</v>
      </c>
      <c r="S4094" s="5">
        <v>15</v>
      </c>
      <c r="T4094" s="5">
        <v>0</v>
      </c>
      <c r="U4094">
        <f>[2]升级消耗!$P194</f>
        <v>817821</v>
      </c>
      <c r="V4094">
        <f t="shared" si="3134"/>
        <v>1.85</v>
      </c>
      <c r="AA4094" s="5">
        <f t="shared" si="3130"/>
        <v>1960</v>
      </c>
    </row>
    <row r="4095" spans="1:27">
      <c r="A4095" s="5">
        <f t="shared" si="3124"/>
        <v>1014192</v>
      </c>
      <c r="B4095" s="5">
        <f t="shared" si="3132"/>
        <v>1014</v>
      </c>
      <c r="C4095" s="5">
        <f>VLOOKUP(B4095,[1]role!$A:$J,10,1)</f>
        <v>58</v>
      </c>
      <c r="D4095" s="5">
        <f t="shared" si="3133"/>
        <v>192</v>
      </c>
      <c r="E4095" s="10" t="s">
        <v>242</v>
      </c>
      <c r="F4095" s="5">
        <f>[2]攻击!$R197</f>
        <v>394628</v>
      </c>
      <c r="G4095" s="5">
        <f t="shared" si="3125"/>
        <v>1090</v>
      </c>
      <c r="H4095" s="5">
        <v>0</v>
      </c>
      <c r="I4095" s="6">
        <f t="shared" si="3126"/>
        <v>1970</v>
      </c>
      <c r="J4095">
        <v>0</v>
      </c>
      <c r="K4095" s="11">
        <f t="shared" si="3127"/>
        <v>8</v>
      </c>
      <c r="L4095">
        <v>0</v>
      </c>
      <c r="M4095">
        <v>0</v>
      </c>
      <c r="N4095" s="7">
        <v>0</v>
      </c>
      <c r="O4095" s="7">
        <v>0</v>
      </c>
      <c r="P4095" s="5" t="str">
        <f t="shared" si="3128"/>
        <v>1-832131</v>
      </c>
      <c r="Q4095" s="7">
        <f t="shared" si="3131"/>
        <v>0</v>
      </c>
      <c r="R4095" s="5">
        <f t="shared" si="3129"/>
        <v>394628</v>
      </c>
      <c r="S4095" s="5">
        <v>15</v>
      </c>
      <c r="T4095" s="5">
        <v>0</v>
      </c>
      <c r="U4095">
        <f>[2]升级消耗!$P195</f>
        <v>832131</v>
      </c>
      <c r="V4095">
        <f t="shared" si="3134"/>
        <v>1.85</v>
      </c>
      <c r="AA4095" s="5">
        <f t="shared" si="3130"/>
        <v>1970</v>
      </c>
    </row>
    <row r="4096" spans="1:27">
      <c r="A4096" s="5">
        <f t="shared" si="3124"/>
        <v>1014193</v>
      </c>
      <c r="B4096" s="5">
        <f t="shared" si="3132"/>
        <v>1014</v>
      </c>
      <c r="C4096" s="5">
        <f>VLOOKUP(B4096,[1]role!$A:$J,10,1)</f>
        <v>58</v>
      </c>
      <c r="D4096" s="5">
        <f t="shared" si="3133"/>
        <v>193</v>
      </c>
      <c r="E4096" s="10" t="s">
        <v>242</v>
      </c>
      <c r="F4096" s="5">
        <f>[2]攻击!$R198</f>
        <v>401419</v>
      </c>
      <c r="G4096" s="5">
        <f t="shared" si="3125"/>
        <v>1096</v>
      </c>
      <c r="H4096" s="5">
        <v>0</v>
      </c>
      <c r="I4096" s="6">
        <f t="shared" si="3126"/>
        <v>1980</v>
      </c>
      <c r="J4096">
        <v>0</v>
      </c>
      <c r="K4096" s="11">
        <f t="shared" si="3127"/>
        <v>8</v>
      </c>
      <c r="L4096">
        <v>0</v>
      </c>
      <c r="M4096">
        <v>0</v>
      </c>
      <c r="N4096" s="7">
        <v>0</v>
      </c>
      <c r="O4096" s="7">
        <v>0</v>
      </c>
      <c r="P4096" s="5" t="str">
        <f t="shared" si="3128"/>
        <v>1-846471</v>
      </c>
      <c r="Q4096" s="7">
        <f t="shared" si="3131"/>
        <v>0</v>
      </c>
      <c r="R4096" s="5">
        <f t="shared" si="3129"/>
        <v>401419</v>
      </c>
      <c r="S4096" s="5">
        <v>15</v>
      </c>
      <c r="T4096" s="5">
        <v>0</v>
      </c>
      <c r="U4096">
        <f>[2]升级消耗!$P196</f>
        <v>846471</v>
      </c>
      <c r="V4096">
        <f t="shared" si="3134"/>
        <v>1.85</v>
      </c>
      <c r="AA4096" s="5">
        <f t="shared" si="3130"/>
        <v>1980</v>
      </c>
    </row>
    <row r="4097" spans="1:27">
      <c r="A4097" s="5">
        <f t="shared" si="3124"/>
        <v>1014194</v>
      </c>
      <c r="B4097" s="5">
        <f t="shared" si="3132"/>
        <v>1014</v>
      </c>
      <c r="C4097" s="5">
        <f>VLOOKUP(B4097,[1]role!$A:$J,10,1)</f>
        <v>58</v>
      </c>
      <c r="D4097" s="5">
        <f t="shared" si="3133"/>
        <v>194</v>
      </c>
      <c r="E4097" s="10" t="s">
        <v>242</v>
      </c>
      <c r="F4097" s="5">
        <f>[2]攻击!$R199</f>
        <v>408220</v>
      </c>
      <c r="G4097" s="5">
        <f t="shared" si="3125"/>
        <v>1101</v>
      </c>
      <c r="H4097" s="5">
        <v>0</v>
      </c>
      <c r="I4097" s="6">
        <f t="shared" si="3126"/>
        <v>1990</v>
      </c>
      <c r="J4097">
        <v>0</v>
      </c>
      <c r="K4097" s="11">
        <f t="shared" si="3127"/>
        <v>8</v>
      </c>
      <c r="L4097">
        <v>0</v>
      </c>
      <c r="M4097">
        <v>0</v>
      </c>
      <c r="N4097" s="7">
        <v>0</v>
      </c>
      <c r="O4097" s="7">
        <v>0</v>
      </c>
      <c r="P4097" s="5" t="str">
        <f t="shared" si="3128"/>
        <v>1-860796</v>
      </c>
      <c r="Q4097" s="7">
        <f t="shared" si="3131"/>
        <v>0</v>
      </c>
      <c r="R4097" s="5">
        <f t="shared" si="3129"/>
        <v>408220</v>
      </c>
      <c r="S4097" s="5">
        <v>15</v>
      </c>
      <c r="T4097" s="5">
        <v>0</v>
      </c>
      <c r="U4097">
        <f>[2]升级消耗!$P197</f>
        <v>860796</v>
      </c>
      <c r="V4097">
        <f t="shared" si="3134"/>
        <v>1.85</v>
      </c>
      <c r="AA4097" s="5">
        <f t="shared" si="3130"/>
        <v>1990</v>
      </c>
    </row>
    <row r="4098" spans="1:27">
      <c r="A4098" s="5">
        <f t="shared" si="3124"/>
        <v>1014195</v>
      </c>
      <c r="B4098" s="5">
        <f t="shared" si="3132"/>
        <v>1014</v>
      </c>
      <c r="C4098" s="5">
        <f>VLOOKUP(B4098,[1]role!$A:$J,10,1)</f>
        <v>58</v>
      </c>
      <c r="D4098" s="5">
        <f t="shared" si="3133"/>
        <v>195</v>
      </c>
      <c r="E4098" s="10" t="s">
        <v>242</v>
      </c>
      <c r="F4098" s="5">
        <f>[2]攻击!$R200</f>
        <v>415022</v>
      </c>
      <c r="G4098" s="5">
        <f t="shared" si="3125"/>
        <v>1107</v>
      </c>
      <c r="H4098" s="5">
        <v>0</v>
      </c>
      <c r="I4098" s="6">
        <f t="shared" si="3126"/>
        <v>2000</v>
      </c>
      <c r="J4098">
        <v>0</v>
      </c>
      <c r="K4098" s="11">
        <f t="shared" si="3127"/>
        <v>8</v>
      </c>
      <c r="L4098">
        <v>0</v>
      </c>
      <c r="M4098">
        <v>0</v>
      </c>
      <c r="N4098" s="7">
        <v>0</v>
      </c>
      <c r="O4098" s="7">
        <v>0</v>
      </c>
      <c r="P4098" s="5" t="str">
        <f t="shared" si="3128"/>
        <v>1-875136</v>
      </c>
      <c r="Q4098" s="7">
        <f t="shared" si="3131"/>
        <v>0</v>
      </c>
      <c r="R4098" s="5">
        <f t="shared" si="3129"/>
        <v>415022</v>
      </c>
      <c r="S4098" s="5">
        <v>15</v>
      </c>
      <c r="T4098" s="5">
        <v>0</v>
      </c>
      <c r="U4098">
        <f>[2]升级消耗!$P198</f>
        <v>875136</v>
      </c>
      <c r="V4098">
        <f t="shared" si="3134"/>
        <v>1.85</v>
      </c>
      <c r="AA4098" s="5">
        <f t="shared" si="3130"/>
        <v>2000</v>
      </c>
    </row>
    <row r="4099" spans="1:27">
      <c r="A4099" s="5">
        <f t="shared" si="3124"/>
        <v>1014196</v>
      </c>
      <c r="B4099" s="5">
        <f t="shared" si="3132"/>
        <v>1014</v>
      </c>
      <c r="C4099" s="5">
        <f>VLOOKUP(B4099,[1]role!$A:$J,10,1)</f>
        <v>58</v>
      </c>
      <c r="D4099" s="5">
        <f t="shared" si="3133"/>
        <v>196</v>
      </c>
      <c r="E4099" s="10" t="s">
        <v>242</v>
      </c>
      <c r="F4099" s="5">
        <f>[2]攻击!$R201</f>
        <v>421834</v>
      </c>
      <c r="G4099" s="5">
        <f t="shared" si="3125"/>
        <v>1112</v>
      </c>
      <c r="H4099" s="5">
        <v>0</v>
      </c>
      <c r="I4099" s="6">
        <f t="shared" si="3126"/>
        <v>2010</v>
      </c>
      <c r="J4099">
        <v>0</v>
      </c>
      <c r="K4099" s="11">
        <f t="shared" si="3127"/>
        <v>8</v>
      </c>
      <c r="L4099">
        <v>0</v>
      </c>
      <c r="M4099">
        <v>0</v>
      </c>
      <c r="N4099" s="7">
        <v>0</v>
      </c>
      <c r="O4099" s="7">
        <v>0</v>
      </c>
      <c r="P4099" s="5" t="str">
        <f t="shared" si="3128"/>
        <v>1-889504</v>
      </c>
      <c r="Q4099" s="7">
        <f t="shared" si="3131"/>
        <v>0</v>
      </c>
      <c r="R4099" s="5">
        <f t="shared" si="3129"/>
        <v>421834</v>
      </c>
      <c r="S4099" s="5">
        <v>15</v>
      </c>
      <c r="T4099" s="5">
        <v>0</v>
      </c>
      <c r="U4099">
        <f>[2]升级消耗!$P199</f>
        <v>889504</v>
      </c>
      <c r="V4099">
        <f t="shared" si="3134"/>
        <v>1.85</v>
      </c>
      <c r="AA4099" s="5">
        <f t="shared" si="3130"/>
        <v>2010</v>
      </c>
    </row>
    <row r="4100" spans="1:27">
      <c r="A4100" s="5">
        <f t="shared" ref="A4100:A4163" si="3135">A3800+1000</f>
        <v>1014197</v>
      </c>
      <c r="B4100" s="5">
        <f t="shared" si="3132"/>
        <v>1014</v>
      </c>
      <c r="C4100" s="5">
        <f>VLOOKUP(B4100,[1]role!$A:$J,10,1)</f>
        <v>58</v>
      </c>
      <c r="D4100" s="5">
        <f t="shared" si="3133"/>
        <v>197</v>
      </c>
      <c r="E4100" s="10" t="s">
        <v>242</v>
      </c>
      <c r="F4100" s="5">
        <f>[2]攻击!$R202</f>
        <v>428646</v>
      </c>
      <c r="G4100" s="5">
        <f t="shared" si="3125"/>
        <v>1117</v>
      </c>
      <c r="H4100" s="5">
        <v>0</v>
      </c>
      <c r="I4100" s="6">
        <f t="shared" si="3126"/>
        <v>2020</v>
      </c>
      <c r="J4100">
        <v>0</v>
      </c>
      <c r="K4100" s="11">
        <f t="shared" si="3127"/>
        <v>8</v>
      </c>
      <c r="L4100">
        <v>0</v>
      </c>
      <c r="M4100">
        <v>0</v>
      </c>
      <c r="N4100" s="7">
        <v>0</v>
      </c>
      <c r="O4100" s="7">
        <v>0</v>
      </c>
      <c r="P4100" s="5" t="str">
        <f t="shared" si="3128"/>
        <v>1-903858</v>
      </c>
      <c r="Q4100" s="7">
        <f t="shared" si="3131"/>
        <v>0</v>
      </c>
      <c r="R4100" s="5">
        <f t="shared" si="3129"/>
        <v>428646</v>
      </c>
      <c r="S4100" s="5">
        <v>15</v>
      </c>
      <c r="T4100" s="5">
        <v>0</v>
      </c>
      <c r="U4100">
        <f>[2]升级消耗!$P200</f>
        <v>903858</v>
      </c>
      <c r="V4100">
        <f t="shared" si="3134"/>
        <v>1.85</v>
      </c>
      <c r="AA4100" s="5">
        <f t="shared" si="3130"/>
        <v>2020</v>
      </c>
    </row>
    <row r="4101" spans="1:27">
      <c r="A4101" s="5">
        <f t="shared" si="3135"/>
        <v>1014198</v>
      </c>
      <c r="B4101" s="5">
        <f t="shared" si="3132"/>
        <v>1014</v>
      </c>
      <c r="C4101" s="5">
        <f>VLOOKUP(B4101,[1]role!$A:$J,10,1)</f>
        <v>58</v>
      </c>
      <c r="D4101" s="5">
        <f t="shared" si="3133"/>
        <v>198</v>
      </c>
      <c r="E4101" s="10" t="s">
        <v>242</v>
      </c>
      <c r="F4101" s="5">
        <f>[2]攻击!$R203</f>
        <v>435468</v>
      </c>
      <c r="G4101" s="5">
        <f t="shared" ref="G4101:G4164" si="3136">INT(I4101/V4101)+26</f>
        <v>1123</v>
      </c>
      <c r="H4101" s="5">
        <v>0</v>
      </c>
      <c r="I4101" s="6">
        <f t="shared" ref="I4101:I4164" si="3137">INT(AA4101)</f>
        <v>2030</v>
      </c>
      <c r="J4101">
        <v>0</v>
      </c>
      <c r="K4101" s="11">
        <f t="shared" ref="K4101:K4164" si="3138">IF(B4101=2008,10,IF(B4101&gt;3000,10,IF(B4101&gt;2000,5,8)))</f>
        <v>8</v>
      </c>
      <c r="L4101">
        <v>0</v>
      </c>
      <c r="M4101">
        <v>0</v>
      </c>
      <c r="N4101" s="7">
        <v>0</v>
      </c>
      <c r="O4101" s="7">
        <v>0</v>
      </c>
      <c r="P4101" s="5" t="str">
        <f t="shared" ref="P4101:P4164" si="3139">"1-"&amp;U4101</f>
        <v>1-918258</v>
      </c>
      <c r="Q4101" s="7">
        <f t="shared" si="3131"/>
        <v>0</v>
      </c>
      <c r="R4101" s="5">
        <f t="shared" ref="R4101:R4164" si="3140">F4101</f>
        <v>435468</v>
      </c>
      <c r="S4101" s="5">
        <v>15</v>
      </c>
      <c r="T4101" s="5">
        <v>0</v>
      </c>
      <c r="U4101">
        <f>[2]升级消耗!$P201</f>
        <v>918258</v>
      </c>
      <c r="V4101">
        <f t="shared" si="3134"/>
        <v>1.85</v>
      </c>
      <c r="AA4101" s="5">
        <f t="shared" ref="AA4101:AA4164" si="3141">50+D4101*10</f>
        <v>2030</v>
      </c>
    </row>
    <row r="4102" spans="1:27">
      <c r="A4102" s="5">
        <f t="shared" si="3135"/>
        <v>1014199</v>
      </c>
      <c r="B4102" s="5">
        <f t="shared" si="3132"/>
        <v>1014</v>
      </c>
      <c r="C4102" s="5">
        <f>VLOOKUP(B4102,[1]role!$A:$J,10,1)</f>
        <v>58</v>
      </c>
      <c r="D4102" s="5">
        <f t="shared" si="3133"/>
        <v>199</v>
      </c>
      <c r="E4102" s="10" t="s">
        <v>242</v>
      </c>
      <c r="F4102" s="5">
        <f>[2]攻击!$R204</f>
        <v>442291</v>
      </c>
      <c r="G4102" s="5">
        <f t="shared" si="3136"/>
        <v>1128</v>
      </c>
      <c r="H4102" s="5">
        <v>0</v>
      </c>
      <c r="I4102" s="6">
        <f t="shared" si="3137"/>
        <v>2040</v>
      </c>
      <c r="J4102">
        <v>0</v>
      </c>
      <c r="K4102" s="11">
        <f t="shared" si="3138"/>
        <v>8</v>
      </c>
      <c r="L4102">
        <v>0</v>
      </c>
      <c r="M4102">
        <v>0</v>
      </c>
      <c r="N4102" s="7">
        <v>0</v>
      </c>
      <c r="O4102" s="7">
        <v>0</v>
      </c>
      <c r="P4102" s="5" t="str">
        <f t="shared" si="3139"/>
        <v>1-932641</v>
      </c>
      <c r="Q4102" s="7">
        <f t="shared" si="3131"/>
        <v>0</v>
      </c>
      <c r="R4102" s="5">
        <f t="shared" si="3140"/>
        <v>442291</v>
      </c>
      <c r="S4102" s="5">
        <v>15</v>
      </c>
      <c r="T4102" s="5">
        <v>0</v>
      </c>
      <c r="U4102">
        <f>[2]升级消耗!$P202</f>
        <v>932641</v>
      </c>
      <c r="V4102">
        <f t="shared" si="3134"/>
        <v>1.85</v>
      </c>
      <c r="AA4102" s="5">
        <f t="shared" si="3141"/>
        <v>2040</v>
      </c>
    </row>
    <row r="4103" spans="1:27">
      <c r="A4103" s="5">
        <f t="shared" si="3135"/>
        <v>1014200</v>
      </c>
      <c r="B4103" s="5">
        <f t="shared" si="3132"/>
        <v>1014</v>
      </c>
      <c r="C4103" s="5">
        <f>VLOOKUP(B4103,[1]role!$A:$J,10,1)</f>
        <v>58</v>
      </c>
      <c r="D4103" s="5">
        <f t="shared" si="3133"/>
        <v>200</v>
      </c>
      <c r="E4103" s="10" t="s">
        <v>242</v>
      </c>
      <c r="F4103" s="5">
        <f>[2]攻击!$R205</f>
        <v>449124</v>
      </c>
      <c r="G4103" s="5">
        <f t="shared" si="3136"/>
        <v>1134</v>
      </c>
      <c r="H4103" s="5">
        <v>0</v>
      </c>
      <c r="I4103" s="6">
        <f t="shared" si="3137"/>
        <v>2050</v>
      </c>
      <c r="J4103">
        <v>0</v>
      </c>
      <c r="K4103" s="11">
        <f t="shared" si="3138"/>
        <v>8</v>
      </c>
      <c r="L4103">
        <v>0</v>
      </c>
      <c r="M4103">
        <v>0</v>
      </c>
      <c r="N4103" s="7">
        <v>0</v>
      </c>
      <c r="O4103" s="7">
        <v>0</v>
      </c>
      <c r="P4103" s="5" t="str">
        <f t="shared" si="3139"/>
        <v>1-1262750</v>
      </c>
      <c r="Q4103" s="7">
        <f t="shared" si="3131"/>
        <v>0</v>
      </c>
      <c r="R4103" s="5">
        <f t="shared" si="3140"/>
        <v>449124</v>
      </c>
      <c r="S4103" s="5">
        <v>15</v>
      </c>
      <c r="T4103" s="5">
        <v>0</v>
      </c>
      <c r="U4103">
        <f>[2]升级消耗!$P203</f>
        <v>1262750</v>
      </c>
      <c r="V4103">
        <f t="shared" si="3134"/>
        <v>1.85</v>
      </c>
      <c r="AA4103" s="5">
        <f t="shared" si="3141"/>
        <v>2050</v>
      </c>
    </row>
    <row r="4104" spans="1:27">
      <c r="A4104" s="5">
        <f t="shared" si="3135"/>
        <v>1014201</v>
      </c>
      <c r="B4104" s="5">
        <f t="shared" si="3132"/>
        <v>1014</v>
      </c>
      <c r="C4104" s="5">
        <f>VLOOKUP(B4104,[1]role!$A:$J,10,1)</f>
        <v>58</v>
      </c>
      <c r="D4104" s="5">
        <f t="shared" si="3133"/>
        <v>201</v>
      </c>
      <c r="E4104" s="10" t="s">
        <v>242</v>
      </c>
      <c r="F4104" s="5">
        <f>[2]攻击!$R206</f>
        <v>459368</v>
      </c>
      <c r="G4104" s="5">
        <f t="shared" si="3136"/>
        <v>1139</v>
      </c>
      <c r="H4104" s="5">
        <v>0</v>
      </c>
      <c r="I4104" s="6">
        <f t="shared" si="3137"/>
        <v>2060</v>
      </c>
      <c r="J4104">
        <v>0</v>
      </c>
      <c r="K4104" s="11">
        <f t="shared" si="3138"/>
        <v>8</v>
      </c>
      <c r="L4104">
        <v>0</v>
      </c>
      <c r="M4104">
        <v>0</v>
      </c>
      <c r="N4104" s="7">
        <v>0</v>
      </c>
      <c r="O4104" s="7">
        <v>0</v>
      </c>
      <c r="P4104" s="5" t="str">
        <f t="shared" si="3139"/>
        <v>1-1291550</v>
      </c>
      <c r="Q4104" s="7">
        <f t="shared" si="3131"/>
        <v>0</v>
      </c>
      <c r="R4104" s="5">
        <f t="shared" si="3140"/>
        <v>459368</v>
      </c>
      <c r="S4104" s="5">
        <v>15</v>
      </c>
      <c r="T4104" s="5">
        <v>0</v>
      </c>
      <c r="U4104">
        <f>[2]升级消耗!$P204</f>
        <v>1291550</v>
      </c>
      <c r="V4104">
        <f t="shared" si="3134"/>
        <v>1.85</v>
      </c>
      <c r="AA4104" s="5">
        <f t="shared" si="3141"/>
        <v>2060</v>
      </c>
    </row>
    <row r="4105" spans="1:27">
      <c r="A4105" s="5">
        <f t="shared" si="3135"/>
        <v>1014202</v>
      </c>
      <c r="B4105" s="5">
        <f t="shared" si="3132"/>
        <v>1014</v>
      </c>
      <c r="C4105" s="5">
        <f>VLOOKUP(B4105,[1]role!$A:$J,10,1)</f>
        <v>58</v>
      </c>
      <c r="D4105" s="5">
        <f t="shared" si="3133"/>
        <v>202</v>
      </c>
      <c r="E4105" s="10" t="s">
        <v>242</v>
      </c>
      <c r="F4105" s="5">
        <f>[2]攻击!$R207</f>
        <v>469612</v>
      </c>
      <c r="G4105" s="5">
        <f t="shared" si="3136"/>
        <v>1144</v>
      </c>
      <c r="H4105" s="5">
        <v>0</v>
      </c>
      <c r="I4105" s="6">
        <f t="shared" si="3137"/>
        <v>2070</v>
      </c>
      <c r="J4105">
        <v>0</v>
      </c>
      <c r="K4105" s="11">
        <f t="shared" si="3138"/>
        <v>8</v>
      </c>
      <c r="L4105">
        <v>0</v>
      </c>
      <c r="M4105">
        <v>0</v>
      </c>
      <c r="N4105" s="7">
        <v>0</v>
      </c>
      <c r="O4105" s="7">
        <v>0</v>
      </c>
      <c r="P4105" s="5" t="str">
        <f t="shared" si="3139"/>
        <v>1-1320347</v>
      </c>
      <c r="Q4105" s="7">
        <f t="shared" si="3131"/>
        <v>0</v>
      </c>
      <c r="R4105" s="5">
        <f t="shared" si="3140"/>
        <v>469612</v>
      </c>
      <c r="S4105" s="5">
        <v>15</v>
      </c>
      <c r="T4105" s="5">
        <v>0</v>
      </c>
      <c r="U4105">
        <f>[2]升级消耗!$P205</f>
        <v>1320347</v>
      </c>
      <c r="V4105">
        <f t="shared" si="3134"/>
        <v>1.85</v>
      </c>
      <c r="AA4105" s="5">
        <f t="shared" si="3141"/>
        <v>2070</v>
      </c>
    </row>
    <row r="4106" spans="1:27">
      <c r="A4106" s="5">
        <f t="shared" si="3135"/>
        <v>1014203</v>
      </c>
      <c r="B4106" s="5">
        <f t="shared" si="3132"/>
        <v>1014</v>
      </c>
      <c r="C4106" s="5">
        <f>VLOOKUP(B4106,[1]role!$A:$J,10,1)</f>
        <v>58</v>
      </c>
      <c r="D4106" s="5">
        <f t="shared" si="3133"/>
        <v>203</v>
      </c>
      <c r="E4106" s="10" t="s">
        <v>242</v>
      </c>
      <c r="F4106" s="5">
        <f>[2]攻击!$R208</f>
        <v>479866</v>
      </c>
      <c r="G4106" s="5">
        <f t="shared" si="3136"/>
        <v>1150</v>
      </c>
      <c r="H4106" s="5">
        <v>0</v>
      </c>
      <c r="I4106" s="6">
        <f t="shared" si="3137"/>
        <v>2080</v>
      </c>
      <c r="J4106">
        <v>0</v>
      </c>
      <c r="K4106" s="11">
        <f t="shared" si="3138"/>
        <v>8</v>
      </c>
      <c r="L4106">
        <v>0</v>
      </c>
      <c r="M4106">
        <v>0</v>
      </c>
      <c r="N4106" s="7">
        <v>0</v>
      </c>
      <c r="O4106" s="7">
        <v>0</v>
      </c>
      <c r="P4106" s="5" t="str">
        <f t="shared" si="3139"/>
        <v>1-1349172</v>
      </c>
      <c r="Q4106" s="7">
        <f t="shared" si="3131"/>
        <v>0</v>
      </c>
      <c r="R4106" s="5">
        <f t="shared" si="3140"/>
        <v>479866</v>
      </c>
      <c r="S4106" s="5">
        <v>15</v>
      </c>
      <c r="T4106" s="5">
        <v>0</v>
      </c>
      <c r="U4106">
        <f>[2]升级消耗!$P206</f>
        <v>1349172</v>
      </c>
      <c r="V4106">
        <f t="shared" si="3134"/>
        <v>1.85</v>
      </c>
      <c r="AA4106" s="5">
        <f t="shared" si="3141"/>
        <v>2080</v>
      </c>
    </row>
    <row r="4107" spans="1:27">
      <c r="A4107" s="5">
        <f t="shared" si="3135"/>
        <v>1014204</v>
      </c>
      <c r="B4107" s="5">
        <f t="shared" si="3132"/>
        <v>1014</v>
      </c>
      <c r="C4107" s="5">
        <f>VLOOKUP(B4107,[1]role!$A:$J,10,1)</f>
        <v>58</v>
      </c>
      <c r="D4107" s="5">
        <f t="shared" si="3133"/>
        <v>204</v>
      </c>
      <c r="E4107" s="10" t="s">
        <v>242</v>
      </c>
      <c r="F4107" s="5">
        <f>[2]攻击!$R209</f>
        <v>490120</v>
      </c>
      <c r="G4107" s="5">
        <f t="shared" si="3136"/>
        <v>1155</v>
      </c>
      <c r="H4107" s="5">
        <v>0</v>
      </c>
      <c r="I4107" s="6">
        <f t="shared" si="3137"/>
        <v>2090</v>
      </c>
      <c r="J4107">
        <v>0</v>
      </c>
      <c r="K4107" s="11">
        <f t="shared" si="3138"/>
        <v>8</v>
      </c>
      <c r="L4107">
        <v>0</v>
      </c>
      <c r="M4107">
        <v>0</v>
      </c>
      <c r="N4107" s="7">
        <v>0</v>
      </c>
      <c r="O4107" s="7">
        <v>0</v>
      </c>
      <c r="P4107" s="5" t="str">
        <f t="shared" si="3139"/>
        <v>1-1378001</v>
      </c>
      <c r="Q4107" s="7">
        <f t="shared" si="3131"/>
        <v>0</v>
      </c>
      <c r="R4107" s="5">
        <f t="shared" si="3140"/>
        <v>490120</v>
      </c>
      <c r="S4107" s="5">
        <v>15</v>
      </c>
      <c r="T4107" s="5">
        <v>0</v>
      </c>
      <c r="U4107">
        <f>[2]升级消耗!$P207</f>
        <v>1378001</v>
      </c>
      <c r="V4107">
        <f t="shared" si="3134"/>
        <v>1.85</v>
      </c>
      <c r="AA4107" s="5">
        <f t="shared" si="3141"/>
        <v>2090</v>
      </c>
    </row>
    <row r="4108" spans="1:27">
      <c r="A4108" s="5">
        <f t="shared" si="3135"/>
        <v>1014205</v>
      </c>
      <c r="B4108" s="5">
        <f t="shared" si="3132"/>
        <v>1014</v>
      </c>
      <c r="C4108" s="5">
        <f>VLOOKUP(B4108,[1]role!$A:$J,10,1)</f>
        <v>58</v>
      </c>
      <c r="D4108" s="5">
        <f t="shared" si="3133"/>
        <v>205</v>
      </c>
      <c r="E4108" s="10" t="s">
        <v>242</v>
      </c>
      <c r="F4108" s="5">
        <f>[2]攻击!$R210</f>
        <v>500385</v>
      </c>
      <c r="G4108" s="5">
        <f t="shared" si="3136"/>
        <v>1161</v>
      </c>
      <c r="H4108" s="5">
        <v>0</v>
      </c>
      <c r="I4108" s="6">
        <f t="shared" si="3137"/>
        <v>2100</v>
      </c>
      <c r="J4108">
        <v>0</v>
      </c>
      <c r="K4108" s="11">
        <f t="shared" si="3138"/>
        <v>8</v>
      </c>
      <c r="L4108">
        <v>0</v>
      </c>
      <c r="M4108">
        <v>0</v>
      </c>
      <c r="N4108" s="7">
        <v>0</v>
      </c>
      <c r="O4108" s="7">
        <v>0</v>
      </c>
      <c r="P4108" s="5" t="str">
        <f t="shared" si="3139"/>
        <v>1-1406856</v>
      </c>
      <c r="Q4108" s="7">
        <f t="shared" si="3131"/>
        <v>0</v>
      </c>
      <c r="R4108" s="5">
        <f t="shared" si="3140"/>
        <v>500385</v>
      </c>
      <c r="S4108" s="5">
        <v>15</v>
      </c>
      <c r="T4108" s="5">
        <v>0</v>
      </c>
      <c r="U4108">
        <f>[2]升级消耗!$P208</f>
        <v>1406856</v>
      </c>
      <c r="V4108">
        <f t="shared" si="3134"/>
        <v>1.85</v>
      </c>
      <c r="AA4108" s="5">
        <f t="shared" si="3141"/>
        <v>2100</v>
      </c>
    </row>
    <row r="4109" spans="1:27">
      <c r="A4109" s="5">
        <f t="shared" si="3135"/>
        <v>1014206</v>
      </c>
      <c r="B4109" s="5">
        <f t="shared" si="3132"/>
        <v>1014</v>
      </c>
      <c r="C4109" s="5">
        <f>VLOOKUP(B4109,[1]role!$A:$J,10,1)</f>
        <v>58</v>
      </c>
      <c r="D4109" s="5">
        <f t="shared" si="3133"/>
        <v>206</v>
      </c>
      <c r="E4109" s="10" t="s">
        <v>242</v>
      </c>
      <c r="F4109" s="5">
        <f>[2]攻击!$R211</f>
        <v>510650</v>
      </c>
      <c r="G4109" s="5">
        <f t="shared" si="3136"/>
        <v>1166</v>
      </c>
      <c r="H4109" s="5">
        <v>0</v>
      </c>
      <c r="I4109" s="6">
        <f t="shared" si="3137"/>
        <v>2110</v>
      </c>
      <c r="J4109">
        <v>0</v>
      </c>
      <c r="K4109" s="11">
        <f t="shared" si="3138"/>
        <v>8</v>
      </c>
      <c r="L4109">
        <v>0</v>
      </c>
      <c r="M4109">
        <v>0</v>
      </c>
      <c r="N4109" s="7">
        <v>0</v>
      </c>
      <c r="O4109" s="7">
        <v>0</v>
      </c>
      <c r="P4109" s="5" t="str">
        <f t="shared" si="3139"/>
        <v>1-1435713</v>
      </c>
      <c r="Q4109" s="7">
        <f t="shared" si="3131"/>
        <v>0</v>
      </c>
      <c r="R4109" s="5">
        <f t="shared" si="3140"/>
        <v>510650</v>
      </c>
      <c r="S4109" s="5">
        <v>15</v>
      </c>
      <c r="T4109" s="5">
        <v>0</v>
      </c>
      <c r="U4109">
        <f>[2]升级消耗!$P209</f>
        <v>1435713</v>
      </c>
      <c r="V4109">
        <f t="shared" si="3134"/>
        <v>1.85</v>
      </c>
      <c r="AA4109" s="5">
        <f t="shared" si="3141"/>
        <v>2110</v>
      </c>
    </row>
    <row r="4110" spans="1:27">
      <c r="A4110" s="5">
        <f t="shared" si="3135"/>
        <v>1014207</v>
      </c>
      <c r="B4110" s="5">
        <f t="shared" si="3132"/>
        <v>1014</v>
      </c>
      <c r="C4110" s="5">
        <f>VLOOKUP(B4110,[1]role!$A:$J,10,1)</f>
        <v>58</v>
      </c>
      <c r="D4110" s="5">
        <f t="shared" si="3133"/>
        <v>207</v>
      </c>
      <c r="E4110" s="10" t="s">
        <v>242</v>
      </c>
      <c r="F4110" s="5">
        <f>[2]攻击!$R212</f>
        <v>520925</v>
      </c>
      <c r="G4110" s="5">
        <f t="shared" si="3136"/>
        <v>1171</v>
      </c>
      <c r="H4110" s="5">
        <v>0</v>
      </c>
      <c r="I4110" s="6">
        <f t="shared" si="3137"/>
        <v>2120</v>
      </c>
      <c r="J4110">
        <v>0</v>
      </c>
      <c r="K4110" s="11">
        <f t="shared" si="3138"/>
        <v>8</v>
      </c>
      <c r="L4110">
        <v>0</v>
      </c>
      <c r="M4110">
        <v>0</v>
      </c>
      <c r="N4110" s="7">
        <v>0</v>
      </c>
      <c r="O4110" s="7">
        <v>0</v>
      </c>
      <c r="P4110" s="5" t="str">
        <f t="shared" si="3139"/>
        <v>1-1464628</v>
      </c>
      <c r="Q4110" s="7">
        <f t="shared" si="3131"/>
        <v>0</v>
      </c>
      <c r="R4110" s="5">
        <f t="shared" si="3140"/>
        <v>520925</v>
      </c>
      <c r="S4110" s="5">
        <v>15</v>
      </c>
      <c r="T4110" s="5">
        <v>0</v>
      </c>
      <c r="U4110">
        <f>[2]升级消耗!$P210</f>
        <v>1464628</v>
      </c>
      <c r="V4110">
        <f t="shared" si="3134"/>
        <v>1.85</v>
      </c>
      <c r="AA4110" s="5">
        <f t="shared" si="3141"/>
        <v>2120</v>
      </c>
    </row>
    <row r="4111" spans="1:27">
      <c r="A4111" s="5">
        <f t="shared" si="3135"/>
        <v>1014208</v>
      </c>
      <c r="B4111" s="5">
        <f t="shared" si="3132"/>
        <v>1014</v>
      </c>
      <c r="C4111" s="5">
        <f>VLOOKUP(B4111,[1]role!$A:$J,10,1)</f>
        <v>58</v>
      </c>
      <c r="D4111" s="5">
        <f t="shared" si="3133"/>
        <v>208</v>
      </c>
      <c r="E4111" s="10" t="s">
        <v>242</v>
      </c>
      <c r="F4111" s="5">
        <f>[2]攻击!$R213</f>
        <v>531200</v>
      </c>
      <c r="G4111" s="5">
        <f t="shared" si="3136"/>
        <v>1177</v>
      </c>
      <c r="H4111" s="5">
        <v>0</v>
      </c>
      <c r="I4111" s="6">
        <f t="shared" si="3137"/>
        <v>2130</v>
      </c>
      <c r="J4111">
        <v>0</v>
      </c>
      <c r="K4111" s="11">
        <f t="shared" si="3138"/>
        <v>8</v>
      </c>
      <c r="L4111">
        <v>0</v>
      </c>
      <c r="M4111">
        <v>0</v>
      </c>
      <c r="N4111" s="7">
        <v>0</v>
      </c>
      <c r="O4111" s="7">
        <v>0</v>
      </c>
      <c r="P4111" s="5" t="str">
        <f t="shared" si="3139"/>
        <v>1-1493514</v>
      </c>
      <c r="Q4111" s="7">
        <f t="shared" si="3131"/>
        <v>0</v>
      </c>
      <c r="R4111" s="5">
        <f t="shared" si="3140"/>
        <v>531200</v>
      </c>
      <c r="S4111" s="5">
        <v>15</v>
      </c>
      <c r="T4111" s="5">
        <v>0</v>
      </c>
      <c r="U4111">
        <f>[2]升级消耗!$P211</f>
        <v>1493514</v>
      </c>
      <c r="V4111">
        <f t="shared" si="3134"/>
        <v>1.85</v>
      </c>
      <c r="AA4111" s="5">
        <f t="shared" si="3141"/>
        <v>2130</v>
      </c>
    </row>
    <row r="4112" spans="1:27">
      <c r="A4112" s="5">
        <f t="shared" si="3135"/>
        <v>1014209</v>
      </c>
      <c r="B4112" s="5">
        <f t="shared" si="3132"/>
        <v>1014</v>
      </c>
      <c r="C4112" s="5">
        <f>VLOOKUP(B4112,[1]role!$A:$J,10,1)</f>
        <v>58</v>
      </c>
      <c r="D4112" s="5">
        <f t="shared" si="3133"/>
        <v>209</v>
      </c>
      <c r="E4112" s="10" t="s">
        <v>242</v>
      </c>
      <c r="F4112" s="5">
        <f>[2]攻击!$R214</f>
        <v>541486</v>
      </c>
      <c r="G4112" s="5">
        <f t="shared" si="3136"/>
        <v>1182</v>
      </c>
      <c r="H4112" s="5">
        <v>0</v>
      </c>
      <c r="I4112" s="6">
        <f t="shared" si="3137"/>
        <v>2140</v>
      </c>
      <c r="J4112">
        <v>0</v>
      </c>
      <c r="K4112" s="11">
        <f t="shared" si="3138"/>
        <v>8</v>
      </c>
      <c r="L4112">
        <v>0</v>
      </c>
      <c r="M4112">
        <v>0</v>
      </c>
      <c r="N4112" s="7">
        <v>0</v>
      </c>
      <c r="O4112" s="7">
        <v>0</v>
      </c>
      <c r="P4112" s="5" t="str">
        <f t="shared" si="3139"/>
        <v>1-1522432</v>
      </c>
      <c r="Q4112" s="7">
        <f t="shared" si="3131"/>
        <v>0</v>
      </c>
      <c r="R4112" s="5">
        <f t="shared" si="3140"/>
        <v>541486</v>
      </c>
      <c r="S4112" s="5">
        <v>15</v>
      </c>
      <c r="T4112" s="5">
        <v>0</v>
      </c>
      <c r="U4112">
        <f>[2]升级消耗!$P212</f>
        <v>1522432</v>
      </c>
      <c r="V4112">
        <f t="shared" si="3134"/>
        <v>1.85</v>
      </c>
      <c r="AA4112" s="5">
        <f t="shared" si="3141"/>
        <v>2140</v>
      </c>
    </row>
    <row r="4113" spans="1:27">
      <c r="A4113" s="5">
        <f t="shared" si="3135"/>
        <v>1014210</v>
      </c>
      <c r="B4113" s="5">
        <f t="shared" si="3132"/>
        <v>1014</v>
      </c>
      <c r="C4113" s="5">
        <f>VLOOKUP(B4113,[1]role!$A:$J,10,1)</f>
        <v>58</v>
      </c>
      <c r="D4113" s="5">
        <f t="shared" si="3133"/>
        <v>210</v>
      </c>
      <c r="E4113" s="10" t="s">
        <v>242</v>
      </c>
      <c r="F4113" s="5">
        <f>[2]攻击!$R215</f>
        <v>551772</v>
      </c>
      <c r="G4113" s="5">
        <f t="shared" si="3136"/>
        <v>1188</v>
      </c>
      <c r="H4113" s="5">
        <v>0</v>
      </c>
      <c r="I4113" s="6">
        <f t="shared" si="3137"/>
        <v>2150</v>
      </c>
      <c r="J4113">
        <v>0</v>
      </c>
      <c r="K4113" s="11">
        <f t="shared" si="3138"/>
        <v>8</v>
      </c>
      <c r="L4113">
        <v>0</v>
      </c>
      <c r="M4113">
        <v>0</v>
      </c>
      <c r="N4113" s="7">
        <v>0</v>
      </c>
      <c r="O4113" s="7">
        <v>0</v>
      </c>
      <c r="P4113" s="5" t="str">
        <f t="shared" si="3139"/>
        <v>1-1551347</v>
      </c>
      <c r="Q4113" s="7">
        <f t="shared" si="3131"/>
        <v>0</v>
      </c>
      <c r="R4113" s="5">
        <f t="shared" si="3140"/>
        <v>551772</v>
      </c>
      <c r="S4113" s="5">
        <v>15</v>
      </c>
      <c r="T4113" s="5">
        <v>0</v>
      </c>
      <c r="U4113">
        <f>[2]升级消耗!$P213</f>
        <v>1551347</v>
      </c>
      <c r="V4113">
        <f t="shared" si="3134"/>
        <v>1.85</v>
      </c>
      <c r="AA4113" s="5">
        <f t="shared" si="3141"/>
        <v>2150</v>
      </c>
    </row>
    <row r="4114" spans="1:27">
      <c r="A4114" s="5">
        <f t="shared" si="3135"/>
        <v>1014211</v>
      </c>
      <c r="B4114" s="5">
        <f t="shared" si="3132"/>
        <v>1014</v>
      </c>
      <c r="C4114" s="5">
        <f>VLOOKUP(B4114,[1]role!$A:$J,10,1)</f>
        <v>58</v>
      </c>
      <c r="D4114" s="5">
        <f t="shared" si="3133"/>
        <v>211</v>
      </c>
      <c r="E4114" s="10" t="s">
        <v>242</v>
      </c>
      <c r="F4114" s="5">
        <f>[2]攻击!$R216</f>
        <v>562068</v>
      </c>
      <c r="G4114" s="5">
        <f t="shared" si="3136"/>
        <v>1193</v>
      </c>
      <c r="H4114" s="5">
        <v>0</v>
      </c>
      <c r="I4114" s="6">
        <f t="shared" si="3137"/>
        <v>2160</v>
      </c>
      <c r="J4114">
        <v>0</v>
      </c>
      <c r="K4114" s="11">
        <f t="shared" si="3138"/>
        <v>8</v>
      </c>
      <c r="L4114">
        <v>0</v>
      </c>
      <c r="M4114">
        <v>0</v>
      </c>
      <c r="N4114" s="7">
        <v>0</v>
      </c>
      <c r="O4114" s="7">
        <v>0</v>
      </c>
      <c r="P4114" s="5" t="str">
        <f t="shared" si="3139"/>
        <v>1-1580293</v>
      </c>
      <c r="Q4114" s="7">
        <f t="shared" si="3131"/>
        <v>0</v>
      </c>
      <c r="R4114" s="5">
        <f t="shared" si="3140"/>
        <v>562068</v>
      </c>
      <c r="S4114" s="5">
        <v>15</v>
      </c>
      <c r="T4114" s="5">
        <v>0</v>
      </c>
      <c r="U4114">
        <f>[2]升级消耗!$P214</f>
        <v>1580293</v>
      </c>
      <c r="V4114">
        <f t="shared" si="3134"/>
        <v>1.85</v>
      </c>
      <c r="AA4114" s="5">
        <f t="shared" si="3141"/>
        <v>2160</v>
      </c>
    </row>
    <row r="4115" spans="1:27">
      <c r="A4115" s="5">
        <f t="shared" si="3135"/>
        <v>1014212</v>
      </c>
      <c r="B4115" s="5">
        <f t="shared" si="3132"/>
        <v>1014</v>
      </c>
      <c r="C4115" s="5">
        <f>VLOOKUP(B4115,[1]role!$A:$J,10,1)</f>
        <v>58</v>
      </c>
      <c r="D4115" s="5">
        <f t="shared" si="3133"/>
        <v>212</v>
      </c>
      <c r="E4115" s="10" t="s">
        <v>242</v>
      </c>
      <c r="F4115" s="5">
        <f>[2]攻击!$R217</f>
        <v>572364</v>
      </c>
      <c r="G4115" s="5">
        <f t="shared" si="3136"/>
        <v>1198</v>
      </c>
      <c r="H4115" s="5">
        <v>0</v>
      </c>
      <c r="I4115" s="6">
        <f t="shared" si="3137"/>
        <v>2170</v>
      </c>
      <c r="J4115">
        <v>0</v>
      </c>
      <c r="K4115" s="11">
        <f t="shared" si="3138"/>
        <v>8</v>
      </c>
      <c r="L4115">
        <v>0</v>
      </c>
      <c r="M4115">
        <v>0</v>
      </c>
      <c r="N4115" s="7">
        <v>0</v>
      </c>
      <c r="O4115" s="7">
        <v>0</v>
      </c>
      <c r="P4115" s="5" t="str">
        <f t="shared" si="3139"/>
        <v>1-1609237</v>
      </c>
      <c r="Q4115" s="7">
        <f t="shared" si="3131"/>
        <v>0</v>
      </c>
      <c r="R4115" s="5">
        <f t="shared" si="3140"/>
        <v>572364</v>
      </c>
      <c r="S4115" s="5">
        <v>15</v>
      </c>
      <c r="T4115" s="5">
        <v>0</v>
      </c>
      <c r="U4115">
        <f>[2]升级消耗!$P215</f>
        <v>1609237</v>
      </c>
      <c r="V4115">
        <f t="shared" si="3134"/>
        <v>1.85</v>
      </c>
      <c r="AA4115" s="5">
        <f t="shared" si="3141"/>
        <v>2170</v>
      </c>
    </row>
    <row r="4116" spans="1:27">
      <c r="A4116" s="5">
        <f t="shared" si="3135"/>
        <v>1014213</v>
      </c>
      <c r="B4116" s="5">
        <f t="shared" si="3132"/>
        <v>1014</v>
      </c>
      <c r="C4116" s="5">
        <f>VLOOKUP(B4116,[1]role!$A:$J,10,1)</f>
        <v>58</v>
      </c>
      <c r="D4116" s="5">
        <f t="shared" si="3133"/>
        <v>213</v>
      </c>
      <c r="E4116" s="10" t="s">
        <v>242</v>
      </c>
      <c r="F4116" s="5">
        <f>[2]攻击!$R218</f>
        <v>582670</v>
      </c>
      <c r="G4116" s="5">
        <f t="shared" si="3136"/>
        <v>1204</v>
      </c>
      <c r="H4116" s="5">
        <v>0</v>
      </c>
      <c r="I4116" s="6">
        <f t="shared" si="3137"/>
        <v>2180</v>
      </c>
      <c r="J4116">
        <v>0</v>
      </c>
      <c r="K4116" s="11">
        <f t="shared" si="3138"/>
        <v>8</v>
      </c>
      <c r="L4116">
        <v>0</v>
      </c>
      <c r="M4116">
        <v>0</v>
      </c>
      <c r="N4116" s="7">
        <v>0</v>
      </c>
      <c r="O4116" s="7">
        <v>0</v>
      </c>
      <c r="P4116" s="5" t="str">
        <f t="shared" si="3139"/>
        <v>1-1638212</v>
      </c>
      <c r="Q4116" s="7">
        <f t="shared" si="3131"/>
        <v>0</v>
      </c>
      <c r="R4116" s="5">
        <f t="shared" si="3140"/>
        <v>582670</v>
      </c>
      <c r="S4116" s="5">
        <v>15</v>
      </c>
      <c r="T4116" s="5">
        <v>0</v>
      </c>
      <c r="U4116">
        <f>[2]升级消耗!$P216</f>
        <v>1638212</v>
      </c>
      <c r="V4116">
        <f t="shared" si="3134"/>
        <v>1.85</v>
      </c>
      <c r="AA4116" s="5">
        <f t="shared" si="3141"/>
        <v>2180</v>
      </c>
    </row>
    <row r="4117" spans="1:27">
      <c r="A4117" s="5">
        <f t="shared" si="3135"/>
        <v>1014214</v>
      </c>
      <c r="B4117" s="5">
        <f t="shared" si="3132"/>
        <v>1014</v>
      </c>
      <c r="C4117" s="5">
        <f>VLOOKUP(B4117,[1]role!$A:$J,10,1)</f>
        <v>58</v>
      </c>
      <c r="D4117" s="5">
        <f t="shared" si="3133"/>
        <v>214</v>
      </c>
      <c r="E4117" s="10" t="s">
        <v>242</v>
      </c>
      <c r="F4117" s="5">
        <f>[2]攻击!$R219</f>
        <v>592976</v>
      </c>
      <c r="G4117" s="5">
        <f t="shared" si="3136"/>
        <v>1209</v>
      </c>
      <c r="H4117" s="5">
        <v>0</v>
      </c>
      <c r="I4117" s="6">
        <f t="shared" si="3137"/>
        <v>2190</v>
      </c>
      <c r="J4117">
        <v>0</v>
      </c>
      <c r="K4117" s="11">
        <f t="shared" si="3138"/>
        <v>8</v>
      </c>
      <c r="L4117">
        <v>0</v>
      </c>
      <c r="M4117">
        <v>0</v>
      </c>
      <c r="N4117" s="7">
        <v>0</v>
      </c>
      <c r="O4117" s="7">
        <v>0</v>
      </c>
      <c r="P4117" s="5" t="str">
        <f t="shared" si="3139"/>
        <v>1-1667188</v>
      </c>
      <c r="Q4117" s="7">
        <f t="shared" si="3131"/>
        <v>0</v>
      </c>
      <c r="R4117" s="5">
        <f t="shared" si="3140"/>
        <v>592976</v>
      </c>
      <c r="S4117" s="5">
        <v>15</v>
      </c>
      <c r="T4117" s="5">
        <v>0</v>
      </c>
      <c r="U4117">
        <f>[2]升级消耗!$P217</f>
        <v>1667188</v>
      </c>
      <c r="V4117">
        <f t="shared" si="3134"/>
        <v>1.85</v>
      </c>
      <c r="AA4117" s="5">
        <f t="shared" si="3141"/>
        <v>2190</v>
      </c>
    </row>
    <row r="4118" spans="1:27">
      <c r="A4118" s="5">
        <f t="shared" si="3135"/>
        <v>1014215</v>
      </c>
      <c r="B4118" s="5">
        <f t="shared" si="3132"/>
        <v>1014</v>
      </c>
      <c r="C4118" s="5">
        <f>VLOOKUP(B4118,[1]role!$A:$J,10,1)</f>
        <v>58</v>
      </c>
      <c r="D4118" s="5">
        <f t="shared" si="3133"/>
        <v>215</v>
      </c>
      <c r="E4118" s="10" t="s">
        <v>242</v>
      </c>
      <c r="F4118" s="5">
        <f>[2]攻击!$R220</f>
        <v>603293</v>
      </c>
      <c r="G4118" s="5">
        <f t="shared" si="3136"/>
        <v>1215</v>
      </c>
      <c r="H4118" s="5">
        <v>0</v>
      </c>
      <c r="I4118" s="6">
        <f t="shared" si="3137"/>
        <v>2200</v>
      </c>
      <c r="J4118">
        <v>0</v>
      </c>
      <c r="K4118" s="11">
        <f t="shared" si="3138"/>
        <v>8</v>
      </c>
      <c r="L4118">
        <v>0</v>
      </c>
      <c r="M4118">
        <v>0</v>
      </c>
      <c r="N4118" s="7">
        <v>0</v>
      </c>
      <c r="O4118" s="7">
        <v>0</v>
      </c>
      <c r="P4118" s="5" t="str">
        <f t="shared" si="3139"/>
        <v>1-1696192</v>
      </c>
      <c r="Q4118" s="7">
        <f t="shared" si="3131"/>
        <v>0</v>
      </c>
      <c r="R4118" s="5">
        <f t="shared" si="3140"/>
        <v>603293</v>
      </c>
      <c r="S4118" s="5">
        <v>15</v>
      </c>
      <c r="T4118" s="5">
        <v>0</v>
      </c>
      <c r="U4118">
        <f>[2]升级消耗!$P218</f>
        <v>1696192</v>
      </c>
      <c r="V4118">
        <f t="shared" si="3134"/>
        <v>1.85</v>
      </c>
      <c r="AA4118" s="5">
        <f t="shared" si="3141"/>
        <v>2200</v>
      </c>
    </row>
    <row r="4119" spans="1:27">
      <c r="A4119" s="5">
        <f t="shared" si="3135"/>
        <v>1014216</v>
      </c>
      <c r="B4119" s="5">
        <f t="shared" si="3132"/>
        <v>1014</v>
      </c>
      <c r="C4119" s="5">
        <f>VLOOKUP(B4119,[1]role!$A:$J,10,1)</f>
        <v>58</v>
      </c>
      <c r="D4119" s="5">
        <f t="shared" si="3133"/>
        <v>216</v>
      </c>
      <c r="E4119" s="10" t="s">
        <v>242</v>
      </c>
      <c r="F4119" s="5">
        <f>[2]攻击!$R221</f>
        <v>613610</v>
      </c>
      <c r="G4119" s="5">
        <f t="shared" si="3136"/>
        <v>1220</v>
      </c>
      <c r="H4119" s="5">
        <v>0</v>
      </c>
      <c r="I4119" s="6">
        <f t="shared" si="3137"/>
        <v>2210</v>
      </c>
      <c r="J4119">
        <v>0</v>
      </c>
      <c r="K4119" s="11">
        <f t="shared" si="3138"/>
        <v>8</v>
      </c>
      <c r="L4119">
        <v>0</v>
      </c>
      <c r="M4119">
        <v>0</v>
      </c>
      <c r="N4119" s="7">
        <v>0</v>
      </c>
      <c r="O4119" s="7">
        <v>0</v>
      </c>
      <c r="P4119" s="5" t="str">
        <f t="shared" si="3139"/>
        <v>1-1725196</v>
      </c>
      <c r="Q4119" s="7">
        <f t="shared" si="3131"/>
        <v>0</v>
      </c>
      <c r="R4119" s="5">
        <f t="shared" si="3140"/>
        <v>613610</v>
      </c>
      <c r="S4119" s="5">
        <v>15</v>
      </c>
      <c r="T4119" s="5">
        <v>0</v>
      </c>
      <c r="U4119">
        <f>[2]升级消耗!$P219</f>
        <v>1725196</v>
      </c>
      <c r="V4119">
        <f t="shared" si="3134"/>
        <v>1.85</v>
      </c>
      <c r="AA4119" s="5">
        <f t="shared" si="3141"/>
        <v>2210</v>
      </c>
    </row>
    <row r="4120" spans="1:27">
      <c r="A4120" s="5">
        <f t="shared" si="3135"/>
        <v>1014217</v>
      </c>
      <c r="B4120" s="5">
        <f t="shared" si="3132"/>
        <v>1014</v>
      </c>
      <c r="C4120" s="5">
        <f>VLOOKUP(B4120,[1]role!$A:$J,10,1)</f>
        <v>58</v>
      </c>
      <c r="D4120" s="5">
        <f t="shared" si="3133"/>
        <v>217</v>
      </c>
      <c r="E4120" s="10" t="s">
        <v>242</v>
      </c>
      <c r="F4120" s="5">
        <f>[2]攻击!$R222</f>
        <v>623937</v>
      </c>
      <c r="G4120" s="5">
        <f t="shared" si="3136"/>
        <v>1226</v>
      </c>
      <c r="H4120" s="5">
        <v>0</v>
      </c>
      <c r="I4120" s="6">
        <f t="shared" si="3137"/>
        <v>2220</v>
      </c>
      <c r="J4120">
        <v>0</v>
      </c>
      <c r="K4120" s="11">
        <f t="shared" si="3138"/>
        <v>8</v>
      </c>
      <c r="L4120">
        <v>0</v>
      </c>
      <c r="M4120">
        <v>0</v>
      </c>
      <c r="N4120" s="7">
        <v>0</v>
      </c>
      <c r="O4120" s="7">
        <v>0</v>
      </c>
      <c r="P4120" s="5" t="str">
        <f t="shared" si="3139"/>
        <v>1-1754260</v>
      </c>
      <c r="Q4120" s="7">
        <f t="shared" si="3131"/>
        <v>0</v>
      </c>
      <c r="R4120" s="5">
        <f t="shared" si="3140"/>
        <v>623937</v>
      </c>
      <c r="S4120" s="5">
        <v>15</v>
      </c>
      <c r="T4120" s="5">
        <v>0</v>
      </c>
      <c r="U4120">
        <f>[2]升级消耗!$P220</f>
        <v>1754260</v>
      </c>
      <c r="V4120">
        <f t="shared" si="3134"/>
        <v>1.85</v>
      </c>
      <c r="AA4120" s="5">
        <f t="shared" si="3141"/>
        <v>2220</v>
      </c>
    </row>
    <row r="4121" spans="1:27">
      <c r="A4121" s="5">
        <f t="shared" si="3135"/>
        <v>1014218</v>
      </c>
      <c r="B4121" s="5">
        <f t="shared" si="3132"/>
        <v>1014</v>
      </c>
      <c r="C4121" s="5">
        <f>VLOOKUP(B4121,[1]role!$A:$J,10,1)</f>
        <v>58</v>
      </c>
      <c r="D4121" s="5">
        <f t="shared" si="3133"/>
        <v>218</v>
      </c>
      <c r="E4121" s="10" t="s">
        <v>242</v>
      </c>
      <c r="F4121" s="5">
        <f>[2]攻击!$R223</f>
        <v>634264</v>
      </c>
      <c r="G4121" s="5">
        <f t="shared" si="3136"/>
        <v>1231</v>
      </c>
      <c r="H4121" s="5">
        <v>0</v>
      </c>
      <c r="I4121" s="6">
        <f t="shared" si="3137"/>
        <v>2230</v>
      </c>
      <c r="J4121">
        <v>0</v>
      </c>
      <c r="K4121" s="11">
        <f t="shared" si="3138"/>
        <v>8</v>
      </c>
      <c r="L4121">
        <v>0</v>
      </c>
      <c r="M4121">
        <v>0</v>
      </c>
      <c r="N4121" s="7">
        <v>0</v>
      </c>
      <c r="O4121" s="7">
        <v>0</v>
      </c>
      <c r="P4121" s="5" t="str">
        <f t="shared" si="3139"/>
        <v>1-1783293</v>
      </c>
      <c r="Q4121" s="7">
        <f t="shared" si="3131"/>
        <v>0</v>
      </c>
      <c r="R4121" s="5">
        <f t="shared" si="3140"/>
        <v>634264</v>
      </c>
      <c r="S4121" s="5">
        <v>15</v>
      </c>
      <c r="T4121" s="5">
        <v>0</v>
      </c>
      <c r="U4121">
        <f>[2]升级消耗!$P221</f>
        <v>1783293</v>
      </c>
      <c r="V4121">
        <f t="shared" si="3134"/>
        <v>1.85</v>
      </c>
      <c r="AA4121" s="5">
        <f t="shared" si="3141"/>
        <v>2230</v>
      </c>
    </row>
    <row r="4122" spans="1:27">
      <c r="A4122" s="5">
        <f t="shared" si="3135"/>
        <v>1014219</v>
      </c>
      <c r="B4122" s="5">
        <f t="shared" si="3132"/>
        <v>1014</v>
      </c>
      <c r="C4122" s="5">
        <f>VLOOKUP(B4122,[1]role!$A:$J,10,1)</f>
        <v>58</v>
      </c>
      <c r="D4122" s="5">
        <f t="shared" si="3133"/>
        <v>219</v>
      </c>
      <c r="E4122" s="10" t="s">
        <v>242</v>
      </c>
      <c r="F4122" s="5">
        <f>[2]攻击!$R224</f>
        <v>644602</v>
      </c>
      <c r="G4122" s="5">
        <f t="shared" si="3136"/>
        <v>1236</v>
      </c>
      <c r="H4122" s="5">
        <v>0</v>
      </c>
      <c r="I4122" s="6">
        <f t="shared" si="3137"/>
        <v>2240</v>
      </c>
      <c r="J4122">
        <v>0</v>
      </c>
      <c r="K4122" s="11">
        <f t="shared" si="3138"/>
        <v>8</v>
      </c>
      <c r="L4122">
        <v>0</v>
      </c>
      <c r="M4122">
        <v>0</v>
      </c>
      <c r="N4122" s="7">
        <v>0</v>
      </c>
      <c r="O4122" s="7">
        <v>0</v>
      </c>
      <c r="P4122" s="5" t="str">
        <f t="shared" si="3139"/>
        <v>1-1812357</v>
      </c>
      <c r="Q4122" s="7">
        <f t="shared" si="3131"/>
        <v>0</v>
      </c>
      <c r="R4122" s="5">
        <f t="shared" si="3140"/>
        <v>644602</v>
      </c>
      <c r="S4122" s="5">
        <v>15</v>
      </c>
      <c r="T4122" s="5">
        <v>0</v>
      </c>
      <c r="U4122">
        <f>[2]升级消耗!$P222</f>
        <v>1812357</v>
      </c>
      <c r="V4122">
        <f t="shared" si="3134"/>
        <v>1.85</v>
      </c>
      <c r="AA4122" s="5">
        <f t="shared" si="3141"/>
        <v>2240</v>
      </c>
    </row>
    <row r="4123" spans="1:27">
      <c r="A4123" s="5">
        <f t="shared" si="3135"/>
        <v>1014220</v>
      </c>
      <c r="B4123" s="5">
        <f t="shared" si="3132"/>
        <v>1014</v>
      </c>
      <c r="C4123" s="5">
        <f>VLOOKUP(B4123,[1]role!$A:$J,10,1)</f>
        <v>58</v>
      </c>
      <c r="D4123" s="5">
        <f t="shared" si="3133"/>
        <v>220</v>
      </c>
      <c r="E4123" s="10" t="s">
        <v>242</v>
      </c>
      <c r="F4123" s="5">
        <f>[2]攻击!$R225</f>
        <v>654940</v>
      </c>
      <c r="G4123" s="5">
        <f t="shared" si="3136"/>
        <v>1242</v>
      </c>
      <c r="H4123" s="5">
        <v>0</v>
      </c>
      <c r="I4123" s="6">
        <f t="shared" si="3137"/>
        <v>2250</v>
      </c>
      <c r="J4123">
        <v>0</v>
      </c>
      <c r="K4123" s="11">
        <f t="shared" si="3138"/>
        <v>8</v>
      </c>
      <c r="L4123">
        <v>0</v>
      </c>
      <c r="M4123">
        <v>0</v>
      </c>
      <c r="N4123" s="7">
        <v>0</v>
      </c>
      <c r="O4123" s="7">
        <v>0</v>
      </c>
      <c r="P4123" s="5" t="str">
        <f t="shared" si="3139"/>
        <v>1-1841419</v>
      </c>
      <c r="Q4123" s="7">
        <f t="shared" si="3131"/>
        <v>0</v>
      </c>
      <c r="R4123" s="5">
        <f t="shared" si="3140"/>
        <v>654940</v>
      </c>
      <c r="S4123" s="5">
        <v>15</v>
      </c>
      <c r="T4123" s="5">
        <v>0</v>
      </c>
      <c r="U4123">
        <f>[2]升级消耗!$P223</f>
        <v>1841419</v>
      </c>
      <c r="V4123">
        <f t="shared" si="3134"/>
        <v>1.85</v>
      </c>
      <c r="AA4123" s="5">
        <f t="shared" si="3141"/>
        <v>2250</v>
      </c>
    </row>
    <row r="4124" spans="1:27">
      <c r="A4124" s="5">
        <f t="shared" si="3135"/>
        <v>1014221</v>
      </c>
      <c r="B4124" s="5">
        <f t="shared" si="3132"/>
        <v>1014</v>
      </c>
      <c r="C4124" s="5">
        <f>VLOOKUP(B4124,[1]role!$A:$J,10,1)</f>
        <v>58</v>
      </c>
      <c r="D4124" s="5">
        <f t="shared" si="3133"/>
        <v>221</v>
      </c>
      <c r="E4124" s="10" t="s">
        <v>242</v>
      </c>
      <c r="F4124" s="5">
        <f>[2]攻击!$R226</f>
        <v>665288</v>
      </c>
      <c r="G4124" s="5">
        <f t="shared" si="3136"/>
        <v>1247</v>
      </c>
      <c r="H4124" s="5">
        <v>0</v>
      </c>
      <c r="I4124" s="6">
        <f t="shared" si="3137"/>
        <v>2260</v>
      </c>
      <c r="J4124">
        <v>0</v>
      </c>
      <c r="K4124" s="11">
        <f t="shared" si="3138"/>
        <v>8</v>
      </c>
      <c r="L4124">
        <v>0</v>
      </c>
      <c r="M4124">
        <v>0</v>
      </c>
      <c r="N4124" s="7">
        <v>0</v>
      </c>
      <c r="O4124" s="7">
        <v>0</v>
      </c>
      <c r="P4124" s="5" t="str">
        <f t="shared" si="3139"/>
        <v>1-1870512</v>
      </c>
      <c r="Q4124" s="7">
        <f t="shared" si="3131"/>
        <v>0</v>
      </c>
      <c r="R4124" s="5">
        <f t="shared" si="3140"/>
        <v>665288</v>
      </c>
      <c r="S4124" s="5">
        <v>15</v>
      </c>
      <c r="T4124" s="5">
        <v>0</v>
      </c>
      <c r="U4124">
        <f>[2]升级消耗!$P224</f>
        <v>1870512</v>
      </c>
      <c r="V4124">
        <f t="shared" si="3134"/>
        <v>1.85</v>
      </c>
      <c r="AA4124" s="5">
        <f t="shared" si="3141"/>
        <v>2260</v>
      </c>
    </row>
    <row r="4125" spans="1:27">
      <c r="A4125" s="5">
        <f t="shared" si="3135"/>
        <v>1014222</v>
      </c>
      <c r="B4125" s="5">
        <f t="shared" si="3132"/>
        <v>1014</v>
      </c>
      <c r="C4125" s="5">
        <f>VLOOKUP(B4125,[1]role!$A:$J,10,1)</f>
        <v>58</v>
      </c>
      <c r="D4125" s="5">
        <f t="shared" si="3133"/>
        <v>222</v>
      </c>
      <c r="E4125" s="10" t="s">
        <v>242</v>
      </c>
      <c r="F4125" s="5">
        <f>[2]攻击!$R227</f>
        <v>675636</v>
      </c>
      <c r="G4125" s="5">
        <f t="shared" si="3136"/>
        <v>1253</v>
      </c>
      <c r="H4125" s="5">
        <v>0</v>
      </c>
      <c r="I4125" s="6">
        <f t="shared" si="3137"/>
        <v>2270</v>
      </c>
      <c r="J4125">
        <v>0</v>
      </c>
      <c r="K4125" s="11">
        <f t="shared" si="3138"/>
        <v>8</v>
      </c>
      <c r="L4125">
        <v>0</v>
      </c>
      <c r="M4125">
        <v>0</v>
      </c>
      <c r="N4125" s="7">
        <v>0</v>
      </c>
      <c r="O4125" s="7">
        <v>0</v>
      </c>
      <c r="P4125" s="5" t="str">
        <f t="shared" si="3139"/>
        <v>1-1899605</v>
      </c>
      <c r="Q4125" s="7">
        <f t="shared" si="3131"/>
        <v>0</v>
      </c>
      <c r="R4125" s="5">
        <f t="shared" si="3140"/>
        <v>675636</v>
      </c>
      <c r="S4125" s="5">
        <v>15</v>
      </c>
      <c r="T4125" s="5">
        <v>0</v>
      </c>
      <c r="U4125">
        <f>[2]升级消耗!$P225</f>
        <v>1899605</v>
      </c>
      <c r="V4125">
        <f t="shared" si="3134"/>
        <v>1.85</v>
      </c>
      <c r="AA4125" s="5">
        <f t="shared" si="3141"/>
        <v>2270</v>
      </c>
    </row>
    <row r="4126" spans="1:27">
      <c r="A4126" s="5">
        <f t="shared" si="3135"/>
        <v>1014223</v>
      </c>
      <c r="B4126" s="5">
        <f t="shared" si="3132"/>
        <v>1014</v>
      </c>
      <c r="C4126" s="5">
        <f>VLOOKUP(B4126,[1]role!$A:$J,10,1)</f>
        <v>58</v>
      </c>
      <c r="D4126" s="5">
        <f t="shared" si="3133"/>
        <v>223</v>
      </c>
      <c r="E4126" s="10" t="s">
        <v>242</v>
      </c>
      <c r="F4126" s="5">
        <f>[2]攻击!$R228</f>
        <v>685994</v>
      </c>
      <c r="G4126" s="5">
        <f t="shared" si="3136"/>
        <v>1258</v>
      </c>
      <c r="H4126" s="5">
        <v>0</v>
      </c>
      <c r="I4126" s="6">
        <f t="shared" si="3137"/>
        <v>2280</v>
      </c>
      <c r="J4126">
        <v>0</v>
      </c>
      <c r="K4126" s="11">
        <f t="shared" si="3138"/>
        <v>8</v>
      </c>
      <c r="L4126">
        <v>0</v>
      </c>
      <c r="M4126">
        <v>0</v>
      </c>
      <c r="N4126" s="7">
        <v>0</v>
      </c>
      <c r="O4126" s="7">
        <v>0</v>
      </c>
      <c r="P4126" s="5" t="str">
        <f t="shared" si="3139"/>
        <v>1-1928727</v>
      </c>
      <c r="Q4126" s="7">
        <f t="shared" si="3131"/>
        <v>0</v>
      </c>
      <c r="R4126" s="5">
        <f t="shared" si="3140"/>
        <v>685994</v>
      </c>
      <c r="S4126" s="5">
        <v>15</v>
      </c>
      <c r="T4126" s="5">
        <v>0</v>
      </c>
      <c r="U4126">
        <f>[2]升级消耗!$P226</f>
        <v>1928727</v>
      </c>
      <c r="V4126">
        <f t="shared" si="3134"/>
        <v>1.85</v>
      </c>
      <c r="AA4126" s="5">
        <f t="shared" si="3141"/>
        <v>2280</v>
      </c>
    </row>
    <row r="4127" spans="1:27">
      <c r="A4127" s="5">
        <f t="shared" si="3135"/>
        <v>1014224</v>
      </c>
      <c r="B4127" s="5">
        <f t="shared" si="3132"/>
        <v>1014</v>
      </c>
      <c r="C4127" s="5">
        <f>VLOOKUP(B4127,[1]role!$A:$J,10,1)</f>
        <v>58</v>
      </c>
      <c r="D4127" s="5">
        <f t="shared" si="3133"/>
        <v>224</v>
      </c>
      <c r="E4127" s="10" t="s">
        <v>242</v>
      </c>
      <c r="F4127" s="5">
        <f>[2]攻击!$R229</f>
        <v>696352</v>
      </c>
      <c r="G4127" s="5">
        <f t="shared" si="3136"/>
        <v>1263</v>
      </c>
      <c r="H4127" s="5">
        <v>0</v>
      </c>
      <c r="I4127" s="6">
        <f t="shared" si="3137"/>
        <v>2290</v>
      </c>
      <c r="J4127">
        <v>0</v>
      </c>
      <c r="K4127" s="11">
        <f t="shared" si="3138"/>
        <v>8</v>
      </c>
      <c r="L4127">
        <v>0</v>
      </c>
      <c r="M4127">
        <v>0</v>
      </c>
      <c r="N4127" s="7">
        <v>0</v>
      </c>
      <c r="O4127" s="7">
        <v>0</v>
      </c>
      <c r="P4127" s="5" t="str">
        <f t="shared" si="3139"/>
        <v>1-1957852</v>
      </c>
      <c r="Q4127" s="7">
        <f t="shared" si="3131"/>
        <v>0</v>
      </c>
      <c r="R4127" s="5">
        <f t="shared" si="3140"/>
        <v>696352</v>
      </c>
      <c r="S4127" s="5">
        <v>15</v>
      </c>
      <c r="T4127" s="5">
        <v>0</v>
      </c>
      <c r="U4127">
        <f>[2]升级消耗!$P227</f>
        <v>1957852</v>
      </c>
      <c r="V4127">
        <f t="shared" si="3134"/>
        <v>1.85</v>
      </c>
      <c r="AA4127" s="5">
        <f t="shared" si="3141"/>
        <v>2290</v>
      </c>
    </row>
    <row r="4128" spans="1:27">
      <c r="A4128" s="5">
        <f t="shared" si="3135"/>
        <v>1014225</v>
      </c>
      <c r="B4128" s="5">
        <f t="shared" si="3132"/>
        <v>1014</v>
      </c>
      <c r="C4128" s="5">
        <f>VLOOKUP(B4128,[1]role!$A:$J,10,1)</f>
        <v>58</v>
      </c>
      <c r="D4128" s="5">
        <f t="shared" si="3133"/>
        <v>225</v>
      </c>
      <c r="E4128" s="10" t="s">
        <v>242</v>
      </c>
      <c r="F4128" s="5">
        <f>[2]攻击!$R230</f>
        <v>706721</v>
      </c>
      <c r="G4128" s="5">
        <f t="shared" si="3136"/>
        <v>1269</v>
      </c>
      <c r="H4128" s="5">
        <v>0</v>
      </c>
      <c r="I4128" s="6">
        <f t="shared" si="3137"/>
        <v>2300</v>
      </c>
      <c r="J4128">
        <v>0</v>
      </c>
      <c r="K4128" s="11">
        <f t="shared" si="3138"/>
        <v>8</v>
      </c>
      <c r="L4128">
        <v>0</v>
      </c>
      <c r="M4128">
        <v>0</v>
      </c>
      <c r="N4128" s="7">
        <v>0</v>
      </c>
      <c r="O4128" s="7">
        <v>0</v>
      </c>
      <c r="P4128" s="5" t="str">
        <f t="shared" si="3139"/>
        <v>1-1987003</v>
      </c>
      <c r="Q4128" s="7">
        <f t="shared" si="3131"/>
        <v>0</v>
      </c>
      <c r="R4128" s="5">
        <f t="shared" si="3140"/>
        <v>706721</v>
      </c>
      <c r="S4128" s="5">
        <v>15</v>
      </c>
      <c r="T4128" s="5">
        <v>0</v>
      </c>
      <c r="U4128">
        <f>[2]升级消耗!$P228</f>
        <v>1987003</v>
      </c>
      <c r="V4128">
        <f t="shared" si="3134"/>
        <v>1.85</v>
      </c>
      <c r="AA4128" s="5">
        <f t="shared" si="3141"/>
        <v>2300</v>
      </c>
    </row>
    <row r="4129" spans="1:27">
      <c r="A4129" s="5">
        <f t="shared" si="3135"/>
        <v>1014226</v>
      </c>
      <c r="B4129" s="5">
        <f t="shared" si="3132"/>
        <v>1014</v>
      </c>
      <c r="C4129" s="5">
        <f>VLOOKUP(B4129,[1]role!$A:$J,10,1)</f>
        <v>58</v>
      </c>
      <c r="D4129" s="5">
        <f t="shared" si="3133"/>
        <v>226</v>
      </c>
      <c r="E4129" s="10" t="s">
        <v>242</v>
      </c>
      <c r="F4129" s="5">
        <f>[2]攻击!$R231</f>
        <v>722269</v>
      </c>
      <c r="G4129" s="5">
        <f t="shared" si="3136"/>
        <v>1274</v>
      </c>
      <c r="H4129" s="5">
        <v>0</v>
      </c>
      <c r="I4129" s="6">
        <f t="shared" si="3137"/>
        <v>2310</v>
      </c>
      <c r="J4129">
        <v>0</v>
      </c>
      <c r="K4129" s="11">
        <f t="shared" si="3138"/>
        <v>8</v>
      </c>
      <c r="L4129">
        <v>0</v>
      </c>
      <c r="M4129">
        <v>0</v>
      </c>
      <c r="N4129" s="7">
        <v>0</v>
      </c>
      <c r="O4129" s="7">
        <v>0</v>
      </c>
      <c r="P4129" s="5" t="str">
        <f t="shared" si="3139"/>
        <v>1-2030717</v>
      </c>
      <c r="Q4129" s="7">
        <f t="shared" si="3131"/>
        <v>0</v>
      </c>
      <c r="R4129" s="5">
        <f t="shared" si="3140"/>
        <v>722269</v>
      </c>
      <c r="S4129" s="5">
        <v>15</v>
      </c>
      <c r="T4129" s="5">
        <v>0</v>
      </c>
      <c r="U4129">
        <f>[2]升级消耗!$P229</f>
        <v>2030717</v>
      </c>
      <c r="V4129">
        <f t="shared" si="3134"/>
        <v>1.85</v>
      </c>
      <c r="AA4129" s="5">
        <f t="shared" si="3141"/>
        <v>2310</v>
      </c>
    </row>
    <row r="4130" spans="1:27">
      <c r="A4130" s="5">
        <f t="shared" si="3135"/>
        <v>1014227</v>
      </c>
      <c r="B4130" s="5">
        <f t="shared" si="3132"/>
        <v>1014</v>
      </c>
      <c r="C4130" s="5">
        <f>VLOOKUP(B4130,[1]role!$A:$J,10,1)</f>
        <v>58</v>
      </c>
      <c r="D4130" s="5">
        <f t="shared" si="3133"/>
        <v>227</v>
      </c>
      <c r="E4130" s="10" t="s">
        <v>242</v>
      </c>
      <c r="F4130" s="5">
        <f>[2]攻击!$R232</f>
        <v>737817</v>
      </c>
      <c r="G4130" s="5">
        <f t="shared" si="3136"/>
        <v>1280</v>
      </c>
      <c r="H4130" s="5">
        <v>0</v>
      </c>
      <c r="I4130" s="6">
        <f t="shared" si="3137"/>
        <v>2320</v>
      </c>
      <c r="J4130">
        <v>0</v>
      </c>
      <c r="K4130" s="11">
        <f t="shared" si="3138"/>
        <v>8</v>
      </c>
      <c r="L4130">
        <v>0</v>
      </c>
      <c r="M4130">
        <v>0</v>
      </c>
      <c r="N4130" s="7">
        <v>0</v>
      </c>
      <c r="O4130" s="7">
        <v>0</v>
      </c>
      <c r="P4130" s="5" t="str">
        <f t="shared" si="3139"/>
        <v>1-2074429</v>
      </c>
      <c r="Q4130" s="7">
        <f t="shared" si="3131"/>
        <v>0</v>
      </c>
      <c r="R4130" s="5">
        <f t="shared" si="3140"/>
        <v>737817</v>
      </c>
      <c r="S4130" s="5">
        <v>15</v>
      </c>
      <c r="T4130" s="5">
        <v>0</v>
      </c>
      <c r="U4130">
        <f>[2]升级消耗!$P230</f>
        <v>2074429</v>
      </c>
      <c r="V4130">
        <f t="shared" si="3134"/>
        <v>1.85</v>
      </c>
      <c r="AA4130" s="5">
        <f t="shared" si="3141"/>
        <v>2320</v>
      </c>
    </row>
    <row r="4131" spans="1:27">
      <c r="A4131" s="5">
        <f t="shared" si="3135"/>
        <v>1014228</v>
      </c>
      <c r="B4131" s="5">
        <f t="shared" si="3132"/>
        <v>1014</v>
      </c>
      <c r="C4131" s="5">
        <f>VLOOKUP(B4131,[1]role!$A:$J,10,1)</f>
        <v>58</v>
      </c>
      <c r="D4131" s="5">
        <f t="shared" si="3133"/>
        <v>228</v>
      </c>
      <c r="E4131" s="10" t="s">
        <v>242</v>
      </c>
      <c r="F4131" s="5">
        <f>[2]攻击!$R233</f>
        <v>753376</v>
      </c>
      <c r="G4131" s="5">
        <f t="shared" si="3136"/>
        <v>1285</v>
      </c>
      <c r="H4131" s="5">
        <v>0</v>
      </c>
      <c r="I4131" s="6">
        <f t="shared" si="3137"/>
        <v>2330</v>
      </c>
      <c r="J4131">
        <v>0</v>
      </c>
      <c r="K4131" s="11">
        <f t="shared" si="3138"/>
        <v>8</v>
      </c>
      <c r="L4131">
        <v>0</v>
      </c>
      <c r="M4131">
        <v>0</v>
      </c>
      <c r="N4131" s="7">
        <v>0</v>
      </c>
      <c r="O4131" s="7">
        <v>0</v>
      </c>
      <c r="P4131" s="5" t="str">
        <f t="shared" si="3139"/>
        <v>1-2118172</v>
      </c>
      <c r="Q4131" s="7">
        <f t="shared" si="3131"/>
        <v>0</v>
      </c>
      <c r="R4131" s="5">
        <f t="shared" si="3140"/>
        <v>753376</v>
      </c>
      <c r="S4131" s="5">
        <v>15</v>
      </c>
      <c r="T4131" s="5">
        <v>0</v>
      </c>
      <c r="U4131">
        <f>[2]升级消耗!$P231</f>
        <v>2118172</v>
      </c>
      <c r="V4131">
        <f t="shared" si="3134"/>
        <v>1.85</v>
      </c>
      <c r="AA4131" s="5">
        <f t="shared" si="3141"/>
        <v>2330</v>
      </c>
    </row>
    <row r="4132" spans="1:27">
      <c r="A4132" s="5">
        <f t="shared" si="3135"/>
        <v>1014229</v>
      </c>
      <c r="B4132" s="5">
        <f t="shared" si="3132"/>
        <v>1014</v>
      </c>
      <c r="C4132" s="5">
        <f>VLOOKUP(B4132,[1]role!$A:$J,10,1)</f>
        <v>58</v>
      </c>
      <c r="D4132" s="5">
        <f t="shared" si="3133"/>
        <v>229</v>
      </c>
      <c r="E4132" s="10" t="s">
        <v>242</v>
      </c>
      <c r="F4132" s="5">
        <f>[2]攻击!$R234</f>
        <v>768934</v>
      </c>
      <c r="G4132" s="5">
        <f t="shared" si="3136"/>
        <v>1290</v>
      </c>
      <c r="H4132" s="5">
        <v>0</v>
      </c>
      <c r="I4132" s="6">
        <f t="shared" si="3137"/>
        <v>2340</v>
      </c>
      <c r="J4132">
        <v>0</v>
      </c>
      <c r="K4132" s="11">
        <f t="shared" si="3138"/>
        <v>8</v>
      </c>
      <c r="L4132">
        <v>0</v>
      </c>
      <c r="M4132">
        <v>0</v>
      </c>
      <c r="N4132" s="7">
        <v>0</v>
      </c>
      <c r="O4132" s="7">
        <v>0</v>
      </c>
      <c r="P4132" s="5" t="str">
        <f t="shared" si="3139"/>
        <v>1-2161916</v>
      </c>
      <c r="Q4132" s="7">
        <f t="shared" si="3131"/>
        <v>0</v>
      </c>
      <c r="R4132" s="5">
        <f t="shared" si="3140"/>
        <v>768934</v>
      </c>
      <c r="S4132" s="5">
        <v>15</v>
      </c>
      <c r="T4132" s="5">
        <v>0</v>
      </c>
      <c r="U4132">
        <f>[2]升级消耗!$P232</f>
        <v>2161916</v>
      </c>
      <c r="V4132">
        <f t="shared" si="3134"/>
        <v>1.85</v>
      </c>
      <c r="AA4132" s="5">
        <f t="shared" si="3141"/>
        <v>2340</v>
      </c>
    </row>
    <row r="4133" spans="1:27">
      <c r="A4133" s="5">
        <f t="shared" si="3135"/>
        <v>1014230</v>
      </c>
      <c r="B4133" s="5">
        <f t="shared" si="3132"/>
        <v>1014</v>
      </c>
      <c r="C4133" s="5">
        <f>VLOOKUP(B4133,[1]role!$A:$J,10,1)</f>
        <v>58</v>
      </c>
      <c r="D4133" s="5">
        <f t="shared" si="3133"/>
        <v>230</v>
      </c>
      <c r="E4133" s="10" t="s">
        <v>242</v>
      </c>
      <c r="F4133" s="5">
        <f>[2]攻击!$R235</f>
        <v>784503</v>
      </c>
      <c r="G4133" s="5">
        <f t="shared" si="3136"/>
        <v>1296</v>
      </c>
      <c r="H4133" s="5">
        <v>0</v>
      </c>
      <c r="I4133" s="6">
        <f t="shared" si="3137"/>
        <v>2350</v>
      </c>
      <c r="J4133">
        <v>0</v>
      </c>
      <c r="K4133" s="11">
        <f t="shared" si="3138"/>
        <v>8</v>
      </c>
      <c r="L4133">
        <v>0</v>
      </c>
      <c r="M4133">
        <v>0</v>
      </c>
      <c r="N4133" s="7">
        <v>0</v>
      </c>
      <c r="O4133" s="7">
        <v>0</v>
      </c>
      <c r="P4133" s="5" t="str">
        <f t="shared" si="3139"/>
        <v>1-2205688</v>
      </c>
      <c r="Q4133" s="7">
        <f t="shared" si="3131"/>
        <v>0</v>
      </c>
      <c r="R4133" s="5">
        <f t="shared" si="3140"/>
        <v>784503</v>
      </c>
      <c r="S4133" s="5">
        <v>15</v>
      </c>
      <c r="T4133" s="5">
        <v>0</v>
      </c>
      <c r="U4133">
        <f>[2]升级消耗!$P233</f>
        <v>2205688</v>
      </c>
      <c r="V4133">
        <f t="shared" si="3134"/>
        <v>1.85</v>
      </c>
      <c r="AA4133" s="5">
        <f t="shared" si="3141"/>
        <v>2350</v>
      </c>
    </row>
    <row r="4134" spans="1:27">
      <c r="A4134" s="5">
        <f t="shared" si="3135"/>
        <v>1014231</v>
      </c>
      <c r="B4134" s="5">
        <f t="shared" si="3132"/>
        <v>1014</v>
      </c>
      <c r="C4134" s="5">
        <f>VLOOKUP(B4134,[1]role!$A:$J,10,1)</f>
        <v>58</v>
      </c>
      <c r="D4134" s="5">
        <f t="shared" si="3133"/>
        <v>231</v>
      </c>
      <c r="E4134" s="10" t="s">
        <v>242</v>
      </c>
      <c r="F4134" s="5">
        <f>[2]攻击!$R236</f>
        <v>800072</v>
      </c>
      <c r="G4134" s="5">
        <f t="shared" si="3136"/>
        <v>1301</v>
      </c>
      <c r="H4134" s="5">
        <v>0</v>
      </c>
      <c r="I4134" s="6">
        <f t="shared" si="3137"/>
        <v>2360</v>
      </c>
      <c r="J4134">
        <v>0</v>
      </c>
      <c r="K4134" s="11">
        <f t="shared" si="3138"/>
        <v>8</v>
      </c>
      <c r="L4134">
        <v>0</v>
      </c>
      <c r="M4134">
        <v>0</v>
      </c>
      <c r="N4134" s="7">
        <v>0</v>
      </c>
      <c r="O4134" s="7">
        <v>0</v>
      </c>
      <c r="P4134" s="5" t="str">
        <f t="shared" si="3139"/>
        <v>1-2249460</v>
      </c>
      <c r="Q4134" s="7">
        <f t="shared" si="3131"/>
        <v>0</v>
      </c>
      <c r="R4134" s="5">
        <f t="shared" si="3140"/>
        <v>800072</v>
      </c>
      <c r="S4134" s="5">
        <v>15</v>
      </c>
      <c r="T4134" s="5">
        <v>0</v>
      </c>
      <c r="U4134">
        <f>[2]升级消耗!$P234</f>
        <v>2249460</v>
      </c>
      <c r="V4134">
        <f t="shared" si="3134"/>
        <v>1.85</v>
      </c>
      <c r="AA4134" s="5">
        <f t="shared" si="3141"/>
        <v>2360</v>
      </c>
    </row>
    <row r="4135" spans="1:27">
      <c r="A4135" s="5">
        <f t="shared" si="3135"/>
        <v>1014232</v>
      </c>
      <c r="B4135" s="5">
        <f t="shared" si="3132"/>
        <v>1014</v>
      </c>
      <c r="C4135" s="5">
        <f>VLOOKUP(B4135,[1]role!$A:$J,10,1)</f>
        <v>58</v>
      </c>
      <c r="D4135" s="5">
        <f t="shared" si="3133"/>
        <v>232</v>
      </c>
      <c r="E4135" s="10" t="s">
        <v>242</v>
      </c>
      <c r="F4135" s="5">
        <f>[2]攻击!$R237</f>
        <v>815651</v>
      </c>
      <c r="G4135" s="5">
        <f t="shared" si="3136"/>
        <v>1307</v>
      </c>
      <c r="H4135" s="5">
        <v>0</v>
      </c>
      <c r="I4135" s="6">
        <f t="shared" si="3137"/>
        <v>2370</v>
      </c>
      <c r="J4135">
        <v>0</v>
      </c>
      <c r="K4135" s="11">
        <f t="shared" si="3138"/>
        <v>8</v>
      </c>
      <c r="L4135">
        <v>0</v>
      </c>
      <c r="M4135">
        <v>0</v>
      </c>
      <c r="N4135" s="7">
        <v>0</v>
      </c>
      <c r="O4135" s="7">
        <v>0</v>
      </c>
      <c r="P4135" s="5" t="str">
        <f t="shared" si="3139"/>
        <v>1-2293260</v>
      </c>
      <c r="Q4135" s="7">
        <f t="shared" si="3131"/>
        <v>0</v>
      </c>
      <c r="R4135" s="5">
        <f t="shared" si="3140"/>
        <v>815651</v>
      </c>
      <c r="S4135" s="5">
        <v>15</v>
      </c>
      <c r="T4135" s="5">
        <v>0</v>
      </c>
      <c r="U4135">
        <f>[2]升级消耗!$P235</f>
        <v>2293260</v>
      </c>
      <c r="V4135">
        <f t="shared" si="3134"/>
        <v>1.85</v>
      </c>
      <c r="AA4135" s="5">
        <f t="shared" si="3141"/>
        <v>2370</v>
      </c>
    </row>
    <row r="4136" spans="1:27">
      <c r="A4136" s="5">
        <f t="shared" si="3135"/>
        <v>1014233</v>
      </c>
      <c r="B4136" s="5">
        <f t="shared" si="3132"/>
        <v>1014</v>
      </c>
      <c r="C4136" s="5">
        <f>VLOOKUP(B4136,[1]role!$A:$J,10,1)</f>
        <v>58</v>
      </c>
      <c r="D4136" s="5">
        <f t="shared" si="3133"/>
        <v>233</v>
      </c>
      <c r="E4136" s="10" t="s">
        <v>242</v>
      </c>
      <c r="F4136" s="5">
        <f>[2]攻击!$R238</f>
        <v>831230</v>
      </c>
      <c r="G4136" s="5">
        <f t="shared" si="3136"/>
        <v>1312</v>
      </c>
      <c r="H4136" s="5">
        <v>0</v>
      </c>
      <c r="I4136" s="6">
        <f t="shared" si="3137"/>
        <v>2380</v>
      </c>
      <c r="J4136">
        <v>0</v>
      </c>
      <c r="K4136" s="11">
        <f t="shared" si="3138"/>
        <v>8</v>
      </c>
      <c r="L4136">
        <v>0</v>
      </c>
      <c r="M4136">
        <v>0</v>
      </c>
      <c r="N4136" s="7">
        <v>0</v>
      </c>
      <c r="O4136" s="7">
        <v>0</v>
      </c>
      <c r="P4136" s="5" t="str">
        <f t="shared" si="3139"/>
        <v>1-2337064</v>
      </c>
      <c r="Q4136" s="7">
        <f t="shared" si="3131"/>
        <v>0</v>
      </c>
      <c r="R4136" s="5">
        <f t="shared" si="3140"/>
        <v>831230</v>
      </c>
      <c r="S4136" s="5">
        <v>15</v>
      </c>
      <c r="T4136" s="5">
        <v>0</v>
      </c>
      <c r="U4136">
        <f>[2]升级消耗!$P236</f>
        <v>2337064</v>
      </c>
      <c r="V4136">
        <f t="shared" si="3134"/>
        <v>1.85</v>
      </c>
      <c r="AA4136" s="5">
        <f t="shared" si="3141"/>
        <v>2380</v>
      </c>
    </row>
    <row r="4137" spans="1:27">
      <c r="A4137" s="5">
        <f t="shared" si="3135"/>
        <v>1014234</v>
      </c>
      <c r="B4137" s="5">
        <f t="shared" si="3132"/>
        <v>1014</v>
      </c>
      <c r="C4137" s="5">
        <f>VLOOKUP(B4137,[1]role!$A:$J,10,1)</f>
        <v>58</v>
      </c>
      <c r="D4137" s="5">
        <f t="shared" si="3133"/>
        <v>234</v>
      </c>
      <c r="E4137" s="10" t="s">
        <v>242</v>
      </c>
      <c r="F4137" s="5">
        <f>[2]攻击!$R239</f>
        <v>846820</v>
      </c>
      <c r="G4137" s="5">
        <f t="shared" si="3136"/>
        <v>1317</v>
      </c>
      <c r="H4137" s="5">
        <v>0</v>
      </c>
      <c r="I4137" s="6">
        <f t="shared" si="3137"/>
        <v>2390</v>
      </c>
      <c r="J4137">
        <v>0</v>
      </c>
      <c r="K4137" s="11">
        <f t="shared" si="3138"/>
        <v>8</v>
      </c>
      <c r="L4137">
        <v>0</v>
      </c>
      <c r="M4137">
        <v>0</v>
      </c>
      <c r="N4137" s="7">
        <v>0</v>
      </c>
      <c r="O4137" s="7">
        <v>0</v>
      </c>
      <c r="P4137" s="5" t="str">
        <f t="shared" si="3139"/>
        <v>1-2380894</v>
      </c>
      <c r="Q4137" s="7">
        <f t="shared" si="3131"/>
        <v>0</v>
      </c>
      <c r="R4137" s="5">
        <f t="shared" si="3140"/>
        <v>846820</v>
      </c>
      <c r="S4137" s="5">
        <v>15</v>
      </c>
      <c r="T4137" s="5">
        <v>0</v>
      </c>
      <c r="U4137">
        <f>[2]升级消耗!$P237</f>
        <v>2380894</v>
      </c>
      <c r="V4137">
        <f t="shared" si="3134"/>
        <v>1.85</v>
      </c>
      <c r="AA4137" s="5">
        <f t="shared" si="3141"/>
        <v>2390</v>
      </c>
    </row>
    <row r="4138" spans="1:27">
      <c r="A4138" s="5">
        <f t="shared" si="3135"/>
        <v>1014235</v>
      </c>
      <c r="B4138" s="5">
        <f t="shared" si="3132"/>
        <v>1014</v>
      </c>
      <c r="C4138" s="5">
        <f>VLOOKUP(B4138,[1]role!$A:$J,10,1)</f>
        <v>58</v>
      </c>
      <c r="D4138" s="5">
        <f t="shared" si="3133"/>
        <v>235</v>
      </c>
      <c r="E4138" s="10" t="s">
        <v>242</v>
      </c>
      <c r="F4138" s="5">
        <f>[2]攻击!$R240</f>
        <v>862409</v>
      </c>
      <c r="G4138" s="5">
        <f t="shared" si="3136"/>
        <v>1323</v>
      </c>
      <c r="H4138" s="5">
        <v>0</v>
      </c>
      <c r="I4138" s="6">
        <f t="shared" si="3137"/>
        <v>2400</v>
      </c>
      <c r="J4138">
        <v>0</v>
      </c>
      <c r="K4138" s="11">
        <f t="shared" si="3138"/>
        <v>8</v>
      </c>
      <c r="L4138">
        <v>0</v>
      </c>
      <c r="M4138">
        <v>0</v>
      </c>
      <c r="N4138" s="7">
        <v>0</v>
      </c>
      <c r="O4138" s="7">
        <v>0</v>
      </c>
      <c r="P4138" s="5" t="str">
        <f t="shared" si="3139"/>
        <v>1-2424726</v>
      </c>
      <c r="Q4138" s="7">
        <f t="shared" si="3131"/>
        <v>0</v>
      </c>
      <c r="R4138" s="5">
        <f t="shared" si="3140"/>
        <v>862409</v>
      </c>
      <c r="S4138" s="5">
        <v>15</v>
      </c>
      <c r="T4138" s="5">
        <v>0</v>
      </c>
      <c r="U4138">
        <f>[2]升级消耗!$P238</f>
        <v>2424726</v>
      </c>
      <c r="V4138">
        <f t="shared" si="3134"/>
        <v>1.85</v>
      </c>
      <c r="AA4138" s="5">
        <f t="shared" si="3141"/>
        <v>2400</v>
      </c>
    </row>
    <row r="4139" spans="1:27">
      <c r="A4139" s="5">
        <f t="shared" si="3135"/>
        <v>1014236</v>
      </c>
      <c r="B4139" s="5">
        <f t="shared" si="3132"/>
        <v>1014</v>
      </c>
      <c r="C4139" s="5">
        <f>VLOOKUP(B4139,[1]role!$A:$J,10,1)</f>
        <v>58</v>
      </c>
      <c r="D4139" s="5">
        <f t="shared" si="3133"/>
        <v>236</v>
      </c>
      <c r="E4139" s="10" t="s">
        <v>242</v>
      </c>
      <c r="F4139" s="5">
        <f>[2]攻击!$R241</f>
        <v>878009</v>
      </c>
      <c r="G4139" s="5">
        <f t="shared" si="3136"/>
        <v>1328</v>
      </c>
      <c r="H4139" s="5">
        <v>0</v>
      </c>
      <c r="I4139" s="6">
        <f t="shared" si="3137"/>
        <v>2410</v>
      </c>
      <c r="J4139">
        <v>0</v>
      </c>
      <c r="K4139" s="11">
        <f t="shared" si="3138"/>
        <v>8</v>
      </c>
      <c r="L4139">
        <v>0</v>
      </c>
      <c r="M4139">
        <v>0</v>
      </c>
      <c r="N4139" s="7">
        <v>0</v>
      </c>
      <c r="O4139" s="7">
        <v>0</v>
      </c>
      <c r="P4139" s="5" t="str">
        <f t="shared" si="3139"/>
        <v>1-2468587</v>
      </c>
      <c r="Q4139" s="7">
        <f t="shared" si="3131"/>
        <v>0</v>
      </c>
      <c r="R4139" s="5">
        <f t="shared" si="3140"/>
        <v>878009</v>
      </c>
      <c r="S4139" s="5">
        <v>15</v>
      </c>
      <c r="T4139" s="5">
        <v>0</v>
      </c>
      <c r="U4139">
        <f>[2]升级消耗!$P239</f>
        <v>2468587</v>
      </c>
      <c r="V4139">
        <f t="shared" si="3134"/>
        <v>1.85</v>
      </c>
      <c r="AA4139" s="5">
        <f t="shared" si="3141"/>
        <v>2410</v>
      </c>
    </row>
    <row r="4140" spans="1:27">
      <c r="A4140" s="5">
        <f t="shared" si="3135"/>
        <v>1014237</v>
      </c>
      <c r="B4140" s="5">
        <f t="shared" si="3132"/>
        <v>1014</v>
      </c>
      <c r="C4140" s="5">
        <f>VLOOKUP(B4140,[1]role!$A:$J,10,1)</f>
        <v>58</v>
      </c>
      <c r="D4140" s="5">
        <f t="shared" si="3133"/>
        <v>237</v>
      </c>
      <c r="E4140" s="10" t="s">
        <v>242</v>
      </c>
      <c r="F4140" s="5">
        <f>[2]攻击!$R242</f>
        <v>893609</v>
      </c>
      <c r="G4140" s="5">
        <f t="shared" si="3136"/>
        <v>1334</v>
      </c>
      <c r="H4140" s="5">
        <v>0</v>
      </c>
      <c r="I4140" s="6">
        <f t="shared" si="3137"/>
        <v>2420</v>
      </c>
      <c r="J4140">
        <v>0</v>
      </c>
      <c r="K4140" s="11">
        <f t="shared" si="3138"/>
        <v>8</v>
      </c>
      <c r="L4140">
        <v>0</v>
      </c>
      <c r="M4140">
        <v>0</v>
      </c>
      <c r="N4140" s="7">
        <v>0</v>
      </c>
      <c r="O4140" s="7">
        <v>0</v>
      </c>
      <c r="P4140" s="5" t="str">
        <f t="shared" si="3139"/>
        <v>1-2512449</v>
      </c>
      <c r="Q4140" s="7">
        <f t="shared" si="3131"/>
        <v>0</v>
      </c>
      <c r="R4140" s="5">
        <f t="shared" si="3140"/>
        <v>893609</v>
      </c>
      <c r="S4140" s="5">
        <v>15</v>
      </c>
      <c r="T4140" s="5">
        <v>0</v>
      </c>
      <c r="U4140">
        <f>[2]升级消耗!$P240</f>
        <v>2512449</v>
      </c>
      <c r="V4140">
        <f t="shared" si="3134"/>
        <v>1.85</v>
      </c>
      <c r="AA4140" s="5">
        <f t="shared" si="3141"/>
        <v>2420</v>
      </c>
    </row>
    <row r="4141" spans="1:27">
      <c r="A4141" s="5">
        <f t="shared" si="3135"/>
        <v>1014238</v>
      </c>
      <c r="B4141" s="5">
        <f t="shared" si="3132"/>
        <v>1014</v>
      </c>
      <c r="C4141" s="5">
        <f>VLOOKUP(B4141,[1]role!$A:$J,10,1)</f>
        <v>58</v>
      </c>
      <c r="D4141" s="5">
        <f t="shared" si="3133"/>
        <v>238</v>
      </c>
      <c r="E4141" s="10" t="s">
        <v>242</v>
      </c>
      <c r="F4141" s="5">
        <f>[2]攻击!$R243</f>
        <v>909220</v>
      </c>
      <c r="G4141" s="5">
        <f t="shared" si="3136"/>
        <v>1339</v>
      </c>
      <c r="H4141" s="5">
        <v>0</v>
      </c>
      <c r="I4141" s="6">
        <f t="shared" si="3137"/>
        <v>2430</v>
      </c>
      <c r="J4141">
        <v>0</v>
      </c>
      <c r="K4141" s="11">
        <f t="shared" si="3138"/>
        <v>8</v>
      </c>
      <c r="L4141">
        <v>0</v>
      </c>
      <c r="M4141">
        <v>0</v>
      </c>
      <c r="N4141" s="7">
        <v>0</v>
      </c>
      <c r="O4141" s="7">
        <v>0</v>
      </c>
      <c r="P4141" s="5" t="str">
        <f t="shared" si="3139"/>
        <v>1-2556339</v>
      </c>
      <c r="Q4141" s="7">
        <f t="shared" ref="Q4141:Q4204" si="3142">Q4041</f>
        <v>0</v>
      </c>
      <c r="R4141" s="5">
        <f t="shared" si="3140"/>
        <v>909220</v>
      </c>
      <c r="S4141" s="5">
        <v>15</v>
      </c>
      <c r="T4141" s="5">
        <v>0</v>
      </c>
      <c r="U4141">
        <f>[2]升级消耗!$P241</f>
        <v>2556339</v>
      </c>
      <c r="V4141">
        <f t="shared" si="3134"/>
        <v>1.85</v>
      </c>
      <c r="AA4141" s="5">
        <f t="shared" si="3141"/>
        <v>2430</v>
      </c>
    </row>
    <row r="4142" spans="1:27">
      <c r="A4142" s="5">
        <f t="shared" si="3135"/>
        <v>1014239</v>
      </c>
      <c r="B4142" s="5">
        <f t="shared" si="3132"/>
        <v>1014</v>
      </c>
      <c r="C4142" s="5">
        <f>VLOOKUP(B4142,[1]role!$A:$J,10,1)</f>
        <v>58</v>
      </c>
      <c r="D4142" s="5">
        <f t="shared" si="3133"/>
        <v>239</v>
      </c>
      <c r="E4142" s="10" t="s">
        <v>242</v>
      </c>
      <c r="F4142" s="5">
        <f>[2]攻击!$R244</f>
        <v>924830</v>
      </c>
      <c r="G4142" s="5">
        <f t="shared" si="3136"/>
        <v>1344</v>
      </c>
      <c r="H4142" s="5">
        <v>0</v>
      </c>
      <c r="I4142" s="6">
        <f t="shared" si="3137"/>
        <v>2440</v>
      </c>
      <c r="J4142">
        <v>0</v>
      </c>
      <c r="K4142" s="11">
        <f t="shared" si="3138"/>
        <v>8</v>
      </c>
      <c r="L4142">
        <v>0</v>
      </c>
      <c r="M4142">
        <v>0</v>
      </c>
      <c r="N4142" s="7">
        <v>0</v>
      </c>
      <c r="O4142" s="7">
        <v>0</v>
      </c>
      <c r="P4142" s="5" t="str">
        <f t="shared" si="3139"/>
        <v>1-2600228</v>
      </c>
      <c r="Q4142" s="7">
        <f t="shared" si="3142"/>
        <v>0</v>
      </c>
      <c r="R4142" s="5">
        <f t="shared" si="3140"/>
        <v>924830</v>
      </c>
      <c r="S4142" s="5">
        <v>15</v>
      </c>
      <c r="T4142" s="5">
        <v>0</v>
      </c>
      <c r="U4142">
        <f>[2]升级消耗!$P242</f>
        <v>2600228</v>
      </c>
      <c r="V4142">
        <f t="shared" si="3134"/>
        <v>1.85</v>
      </c>
      <c r="AA4142" s="5">
        <f t="shared" si="3141"/>
        <v>2440</v>
      </c>
    </row>
    <row r="4143" spans="1:27">
      <c r="A4143" s="5">
        <f t="shared" si="3135"/>
        <v>1014240</v>
      </c>
      <c r="B4143" s="5">
        <f t="shared" si="3132"/>
        <v>1014</v>
      </c>
      <c r="C4143" s="5">
        <f>VLOOKUP(B4143,[1]role!$A:$J,10,1)</f>
        <v>58</v>
      </c>
      <c r="D4143" s="5">
        <f t="shared" si="3133"/>
        <v>240</v>
      </c>
      <c r="E4143" s="10" t="s">
        <v>242</v>
      </c>
      <c r="F4143" s="5">
        <f>[2]攻击!$R245</f>
        <v>940451</v>
      </c>
      <c r="G4143" s="5">
        <f t="shared" si="3136"/>
        <v>1350</v>
      </c>
      <c r="H4143" s="5">
        <v>0</v>
      </c>
      <c r="I4143" s="6">
        <f t="shared" si="3137"/>
        <v>2450</v>
      </c>
      <c r="J4143">
        <v>0</v>
      </c>
      <c r="K4143" s="11">
        <f t="shared" si="3138"/>
        <v>8</v>
      </c>
      <c r="L4143">
        <v>0</v>
      </c>
      <c r="M4143">
        <v>0</v>
      </c>
      <c r="N4143" s="7">
        <v>0</v>
      </c>
      <c r="O4143" s="7">
        <v>0</v>
      </c>
      <c r="P4143" s="5" t="str">
        <f t="shared" si="3139"/>
        <v>1-2644150</v>
      </c>
      <c r="Q4143" s="7">
        <f t="shared" si="3142"/>
        <v>0</v>
      </c>
      <c r="R4143" s="5">
        <f t="shared" si="3140"/>
        <v>940451</v>
      </c>
      <c r="S4143" s="5">
        <v>15</v>
      </c>
      <c r="T4143" s="5">
        <v>0</v>
      </c>
      <c r="U4143">
        <f>[2]升级消耗!$P243</f>
        <v>2644150</v>
      </c>
      <c r="V4143">
        <f t="shared" si="3134"/>
        <v>1.85</v>
      </c>
      <c r="AA4143" s="5">
        <f t="shared" si="3141"/>
        <v>2450</v>
      </c>
    </row>
    <row r="4144" spans="1:27">
      <c r="A4144" s="5">
        <f t="shared" si="3135"/>
        <v>1014241</v>
      </c>
      <c r="B4144" s="5">
        <f t="shared" si="3132"/>
        <v>1014</v>
      </c>
      <c r="C4144" s="5">
        <f>VLOOKUP(B4144,[1]role!$A:$J,10,1)</f>
        <v>58</v>
      </c>
      <c r="D4144" s="5">
        <f t="shared" si="3133"/>
        <v>241</v>
      </c>
      <c r="E4144" s="10" t="s">
        <v>242</v>
      </c>
      <c r="F4144" s="5">
        <f>[2]攻击!$R246</f>
        <v>956072</v>
      </c>
      <c r="G4144" s="5">
        <f t="shared" si="3136"/>
        <v>1355</v>
      </c>
      <c r="H4144" s="5">
        <v>0</v>
      </c>
      <c r="I4144" s="6">
        <f t="shared" si="3137"/>
        <v>2460</v>
      </c>
      <c r="J4144">
        <v>0</v>
      </c>
      <c r="K4144" s="11">
        <f t="shared" si="3138"/>
        <v>8</v>
      </c>
      <c r="L4144">
        <v>0</v>
      </c>
      <c r="M4144">
        <v>0</v>
      </c>
      <c r="N4144" s="7">
        <v>0</v>
      </c>
      <c r="O4144" s="7">
        <v>0</v>
      </c>
      <c r="P4144" s="5" t="str">
        <f t="shared" si="3139"/>
        <v>1-2688069</v>
      </c>
      <c r="Q4144" s="7">
        <f t="shared" si="3142"/>
        <v>0</v>
      </c>
      <c r="R4144" s="5">
        <f t="shared" si="3140"/>
        <v>956072</v>
      </c>
      <c r="S4144" s="5">
        <v>15</v>
      </c>
      <c r="T4144" s="5">
        <v>0</v>
      </c>
      <c r="U4144">
        <f>[2]升级消耗!$P244</f>
        <v>2688069</v>
      </c>
      <c r="V4144">
        <f t="shared" si="3134"/>
        <v>1.85</v>
      </c>
      <c r="AA4144" s="5">
        <f t="shared" si="3141"/>
        <v>2460</v>
      </c>
    </row>
    <row r="4145" spans="1:27">
      <c r="A4145" s="5">
        <f t="shared" si="3135"/>
        <v>1014242</v>
      </c>
      <c r="B4145" s="5">
        <f t="shared" ref="B4145:B4208" si="3143">B3845+1</f>
        <v>1014</v>
      </c>
      <c r="C4145" s="5">
        <f>VLOOKUP(B4145,[1]role!$A:$J,10,1)</f>
        <v>58</v>
      </c>
      <c r="D4145" s="5">
        <f t="shared" ref="D4145:D4208" si="3144">D3845</f>
        <v>242</v>
      </c>
      <c r="E4145" s="10" t="s">
        <v>242</v>
      </c>
      <c r="F4145" s="5">
        <f>[2]攻击!$R247</f>
        <v>971703</v>
      </c>
      <c r="G4145" s="5">
        <f t="shared" si="3136"/>
        <v>1361</v>
      </c>
      <c r="H4145" s="5">
        <v>0</v>
      </c>
      <c r="I4145" s="6">
        <f t="shared" si="3137"/>
        <v>2470</v>
      </c>
      <c r="J4145">
        <v>0</v>
      </c>
      <c r="K4145" s="11">
        <f t="shared" si="3138"/>
        <v>8</v>
      </c>
      <c r="L4145">
        <v>0</v>
      </c>
      <c r="M4145">
        <v>0</v>
      </c>
      <c r="N4145" s="7">
        <v>0</v>
      </c>
      <c r="O4145" s="7">
        <v>0</v>
      </c>
      <c r="P4145" s="5" t="str">
        <f t="shared" si="3139"/>
        <v>1-2732019</v>
      </c>
      <c r="Q4145" s="7">
        <f t="shared" si="3142"/>
        <v>0</v>
      </c>
      <c r="R4145" s="5">
        <f t="shared" si="3140"/>
        <v>971703</v>
      </c>
      <c r="S4145" s="5">
        <v>15</v>
      </c>
      <c r="T4145" s="5">
        <v>0</v>
      </c>
      <c r="U4145">
        <f>[2]升级消耗!$P245</f>
        <v>2732019</v>
      </c>
      <c r="V4145">
        <f t="shared" ref="V4145:V4208" si="3145">V3845-0.05</f>
        <v>1.85</v>
      </c>
      <c r="AA4145" s="5">
        <f t="shared" si="3141"/>
        <v>2470</v>
      </c>
    </row>
    <row r="4146" spans="1:27">
      <c r="A4146" s="5">
        <f t="shared" si="3135"/>
        <v>1014243</v>
      </c>
      <c r="B4146" s="5">
        <f t="shared" si="3143"/>
        <v>1014</v>
      </c>
      <c r="C4146" s="5">
        <f>VLOOKUP(B4146,[1]role!$A:$J,10,1)</f>
        <v>58</v>
      </c>
      <c r="D4146" s="5">
        <f t="shared" si="3144"/>
        <v>243</v>
      </c>
      <c r="E4146" s="10" t="s">
        <v>242</v>
      </c>
      <c r="F4146" s="5">
        <f>[2]攻击!$R248</f>
        <v>987334</v>
      </c>
      <c r="G4146" s="5">
        <f t="shared" si="3136"/>
        <v>1366</v>
      </c>
      <c r="H4146" s="5">
        <v>0</v>
      </c>
      <c r="I4146" s="6">
        <f t="shared" si="3137"/>
        <v>2480</v>
      </c>
      <c r="J4146">
        <v>0</v>
      </c>
      <c r="K4146" s="11">
        <f t="shared" si="3138"/>
        <v>8</v>
      </c>
      <c r="L4146">
        <v>0</v>
      </c>
      <c r="M4146">
        <v>0</v>
      </c>
      <c r="N4146" s="7">
        <v>0</v>
      </c>
      <c r="O4146" s="7">
        <v>0</v>
      </c>
      <c r="P4146" s="5" t="str">
        <f t="shared" si="3139"/>
        <v>1-2775969</v>
      </c>
      <c r="Q4146" s="7">
        <f t="shared" si="3142"/>
        <v>0</v>
      </c>
      <c r="R4146" s="5">
        <f t="shared" si="3140"/>
        <v>987334</v>
      </c>
      <c r="S4146" s="5">
        <v>15</v>
      </c>
      <c r="T4146" s="5">
        <v>0</v>
      </c>
      <c r="U4146">
        <f>[2]升级消耗!$P246</f>
        <v>2775969</v>
      </c>
      <c r="V4146">
        <f t="shared" si="3145"/>
        <v>1.85</v>
      </c>
      <c r="AA4146" s="5">
        <f t="shared" si="3141"/>
        <v>2480</v>
      </c>
    </row>
    <row r="4147" spans="1:27">
      <c r="A4147" s="5">
        <f t="shared" si="3135"/>
        <v>1014244</v>
      </c>
      <c r="B4147" s="5">
        <f t="shared" si="3143"/>
        <v>1014</v>
      </c>
      <c r="C4147" s="5">
        <f>VLOOKUP(B4147,[1]role!$A:$J,10,1)</f>
        <v>58</v>
      </c>
      <c r="D4147" s="5">
        <f t="shared" si="3144"/>
        <v>244</v>
      </c>
      <c r="E4147" s="10" t="s">
        <v>242</v>
      </c>
      <c r="F4147" s="5">
        <f>[2]攻击!$R249</f>
        <v>1002976</v>
      </c>
      <c r="G4147" s="5">
        <f t="shared" si="3136"/>
        <v>1371</v>
      </c>
      <c r="H4147" s="5">
        <v>0</v>
      </c>
      <c r="I4147" s="6">
        <f t="shared" si="3137"/>
        <v>2490</v>
      </c>
      <c r="J4147">
        <v>0</v>
      </c>
      <c r="K4147" s="11">
        <f t="shared" si="3138"/>
        <v>8</v>
      </c>
      <c r="L4147">
        <v>0</v>
      </c>
      <c r="M4147">
        <v>0</v>
      </c>
      <c r="N4147" s="7">
        <v>0</v>
      </c>
      <c r="O4147" s="7">
        <v>0</v>
      </c>
      <c r="P4147" s="5" t="str">
        <f t="shared" si="3139"/>
        <v>1-2819949</v>
      </c>
      <c r="Q4147" s="7">
        <f t="shared" si="3142"/>
        <v>0</v>
      </c>
      <c r="R4147" s="5">
        <f t="shared" si="3140"/>
        <v>1002976</v>
      </c>
      <c r="S4147" s="5">
        <v>15</v>
      </c>
      <c r="T4147" s="5">
        <v>0</v>
      </c>
      <c r="U4147">
        <f>[2]升级消耗!$P247</f>
        <v>2819949</v>
      </c>
      <c r="V4147">
        <f t="shared" si="3145"/>
        <v>1.85</v>
      </c>
      <c r="AA4147" s="5">
        <f t="shared" si="3141"/>
        <v>2490</v>
      </c>
    </row>
    <row r="4148" spans="1:27">
      <c r="A4148" s="5">
        <f t="shared" si="3135"/>
        <v>1014245</v>
      </c>
      <c r="B4148" s="5">
        <f t="shared" si="3143"/>
        <v>1014</v>
      </c>
      <c r="C4148" s="5">
        <f>VLOOKUP(B4148,[1]role!$A:$J,10,1)</f>
        <v>58</v>
      </c>
      <c r="D4148" s="5">
        <f t="shared" si="3144"/>
        <v>245</v>
      </c>
      <c r="E4148" s="10" t="s">
        <v>242</v>
      </c>
      <c r="F4148" s="5">
        <f>[2]攻击!$R250</f>
        <v>1018617</v>
      </c>
      <c r="G4148" s="5">
        <f t="shared" si="3136"/>
        <v>1377</v>
      </c>
      <c r="H4148" s="5">
        <v>0</v>
      </c>
      <c r="I4148" s="6">
        <f t="shared" si="3137"/>
        <v>2500</v>
      </c>
      <c r="J4148">
        <v>0</v>
      </c>
      <c r="K4148" s="11">
        <f t="shared" si="3138"/>
        <v>8</v>
      </c>
      <c r="L4148">
        <v>0</v>
      </c>
      <c r="M4148">
        <v>0</v>
      </c>
      <c r="N4148" s="7">
        <v>0</v>
      </c>
      <c r="O4148" s="7">
        <v>0</v>
      </c>
      <c r="P4148" s="5" t="str">
        <f t="shared" si="3139"/>
        <v>1-2863928</v>
      </c>
      <c r="Q4148" s="7">
        <f t="shared" si="3142"/>
        <v>0</v>
      </c>
      <c r="R4148" s="5">
        <f t="shared" si="3140"/>
        <v>1018617</v>
      </c>
      <c r="S4148" s="5">
        <v>15</v>
      </c>
      <c r="T4148" s="5">
        <v>0</v>
      </c>
      <c r="U4148">
        <f>[2]升级消耗!$P248</f>
        <v>2863928</v>
      </c>
      <c r="V4148">
        <f t="shared" si="3145"/>
        <v>1.85</v>
      </c>
      <c r="AA4148" s="5">
        <f t="shared" si="3141"/>
        <v>2500</v>
      </c>
    </row>
    <row r="4149" spans="1:27">
      <c r="A4149" s="5">
        <f t="shared" si="3135"/>
        <v>1014246</v>
      </c>
      <c r="B4149" s="5">
        <f t="shared" si="3143"/>
        <v>1014</v>
      </c>
      <c r="C4149" s="5">
        <f>VLOOKUP(B4149,[1]role!$A:$J,10,1)</f>
        <v>58</v>
      </c>
      <c r="D4149" s="5">
        <f t="shared" si="3144"/>
        <v>246</v>
      </c>
      <c r="E4149" s="10" t="s">
        <v>242</v>
      </c>
      <c r="F4149" s="5">
        <f>[2]攻击!$R251</f>
        <v>1034269</v>
      </c>
      <c r="G4149" s="5">
        <f t="shared" si="3136"/>
        <v>1382</v>
      </c>
      <c r="H4149" s="5">
        <v>0</v>
      </c>
      <c r="I4149" s="6">
        <f t="shared" si="3137"/>
        <v>2510</v>
      </c>
      <c r="J4149">
        <v>0</v>
      </c>
      <c r="K4149" s="11">
        <f t="shared" si="3138"/>
        <v>8</v>
      </c>
      <c r="L4149">
        <v>0</v>
      </c>
      <c r="M4149">
        <v>0</v>
      </c>
      <c r="N4149" s="7">
        <v>0</v>
      </c>
      <c r="O4149" s="7">
        <v>0</v>
      </c>
      <c r="P4149" s="5" t="str">
        <f t="shared" si="3139"/>
        <v>1-2907935</v>
      </c>
      <c r="Q4149" s="7">
        <f t="shared" si="3142"/>
        <v>0</v>
      </c>
      <c r="R4149" s="5">
        <f t="shared" si="3140"/>
        <v>1034269</v>
      </c>
      <c r="S4149" s="5">
        <v>15</v>
      </c>
      <c r="T4149" s="5">
        <v>0</v>
      </c>
      <c r="U4149">
        <f>[2]升级消耗!$P249</f>
        <v>2907935</v>
      </c>
      <c r="V4149">
        <f t="shared" si="3145"/>
        <v>1.85</v>
      </c>
      <c r="AA4149" s="5">
        <f t="shared" si="3141"/>
        <v>2510</v>
      </c>
    </row>
    <row r="4150" spans="1:27">
      <c r="A4150" s="5">
        <f t="shared" si="3135"/>
        <v>1014247</v>
      </c>
      <c r="B4150" s="5">
        <f t="shared" si="3143"/>
        <v>1014</v>
      </c>
      <c r="C4150" s="5">
        <f>VLOOKUP(B4150,[1]role!$A:$J,10,1)</f>
        <v>58</v>
      </c>
      <c r="D4150" s="5">
        <f t="shared" si="3144"/>
        <v>247</v>
      </c>
      <c r="E4150" s="10" t="s">
        <v>242</v>
      </c>
      <c r="F4150" s="5">
        <f>[2]攻击!$R252</f>
        <v>1049921</v>
      </c>
      <c r="G4150" s="5">
        <f t="shared" si="3136"/>
        <v>1388</v>
      </c>
      <c r="H4150" s="5">
        <v>0</v>
      </c>
      <c r="I4150" s="6">
        <f t="shared" si="3137"/>
        <v>2520</v>
      </c>
      <c r="J4150">
        <v>0</v>
      </c>
      <c r="K4150" s="11">
        <f t="shared" si="3138"/>
        <v>8</v>
      </c>
      <c r="L4150">
        <v>0</v>
      </c>
      <c r="M4150">
        <v>0</v>
      </c>
      <c r="N4150" s="7">
        <v>0</v>
      </c>
      <c r="O4150" s="7">
        <v>0</v>
      </c>
      <c r="P4150" s="5" t="str">
        <f t="shared" si="3139"/>
        <v>1-2951943</v>
      </c>
      <c r="Q4150" s="7">
        <f t="shared" si="3142"/>
        <v>0</v>
      </c>
      <c r="R4150" s="5">
        <f t="shared" si="3140"/>
        <v>1049921</v>
      </c>
      <c r="S4150" s="5">
        <v>15</v>
      </c>
      <c r="T4150" s="5">
        <v>0</v>
      </c>
      <c r="U4150">
        <f>[2]升级消耗!$P250</f>
        <v>2951943</v>
      </c>
      <c r="V4150">
        <f t="shared" si="3145"/>
        <v>1.85</v>
      </c>
      <c r="AA4150" s="5">
        <f t="shared" si="3141"/>
        <v>2520</v>
      </c>
    </row>
    <row r="4151" spans="1:27">
      <c r="A4151" s="5">
        <f t="shared" si="3135"/>
        <v>1014248</v>
      </c>
      <c r="B4151" s="5">
        <f t="shared" si="3143"/>
        <v>1014</v>
      </c>
      <c r="C4151" s="5">
        <f>VLOOKUP(B4151,[1]role!$A:$J,10,1)</f>
        <v>58</v>
      </c>
      <c r="D4151" s="5">
        <f t="shared" si="3144"/>
        <v>248</v>
      </c>
      <c r="E4151" s="10" t="s">
        <v>242</v>
      </c>
      <c r="F4151" s="5">
        <f>[2]攻击!$R253</f>
        <v>1065584</v>
      </c>
      <c r="G4151" s="5">
        <f t="shared" si="3136"/>
        <v>1393</v>
      </c>
      <c r="H4151" s="5">
        <v>0</v>
      </c>
      <c r="I4151" s="6">
        <f t="shared" si="3137"/>
        <v>2530</v>
      </c>
      <c r="J4151">
        <v>0</v>
      </c>
      <c r="K4151" s="11">
        <f t="shared" si="3138"/>
        <v>8</v>
      </c>
      <c r="L4151">
        <v>0</v>
      </c>
      <c r="M4151">
        <v>0</v>
      </c>
      <c r="N4151" s="7">
        <v>0</v>
      </c>
      <c r="O4151" s="7">
        <v>0</v>
      </c>
      <c r="P4151" s="5" t="str">
        <f t="shared" si="3139"/>
        <v>1-2995983</v>
      </c>
      <c r="Q4151" s="7">
        <f t="shared" si="3142"/>
        <v>0</v>
      </c>
      <c r="R4151" s="5">
        <f t="shared" si="3140"/>
        <v>1065584</v>
      </c>
      <c r="S4151" s="5">
        <v>15</v>
      </c>
      <c r="T4151" s="5">
        <v>0</v>
      </c>
      <c r="U4151">
        <f>[2]升级消耗!$P251</f>
        <v>2995983</v>
      </c>
      <c r="V4151">
        <f t="shared" si="3145"/>
        <v>1.85</v>
      </c>
      <c r="AA4151" s="5">
        <f t="shared" si="3141"/>
        <v>2530</v>
      </c>
    </row>
    <row r="4152" spans="1:27">
      <c r="A4152" s="5">
        <f t="shared" si="3135"/>
        <v>1014249</v>
      </c>
      <c r="B4152" s="5">
        <f t="shared" si="3143"/>
        <v>1014</v>
      </c>
      <c r="C4152" s="5">
        <f>VLOOKUP(B4152,[1]role!$A:$J,10,1)</f>
        <v>58</v>
      </c>
      <c r="D4152" s="5">
        <f t="shared" si="3144"/>
        <v>249</v>
      </c>
      <c r="E4152" s="10" t="s">
        <v>242</v>
      </c>
      <c r="F4152" s="5">
        <f>[2]攻击!$R254</f>
        <v>1081246</v>
      </c>
      <c r="G4152" s="5">
        <f t="shared" si="3136"/>
        <v>1398</v>
      </c>
      <c r="H4152" s="5">
        <v>0</v>
      </c>
      <c r="I4152" s="6">
        <f t="shared" si="3137"/>
        <v>2540</v>
      </c>
      <c r="J4152">
        <v>0</v>
      </c>
      <c r="K4152" s="11">
        <f t="shared" si="3138"/>
        <v>8</v>
      </c>
      <c r="L4152">
        <v>0</v>
      </c>
      <c r="M4152">
        <v>0</v>
      </c>
      <c r="N4152" s="7">
        <v>0</v>
      </c>
      <c r="O4152" s="7">
        <v>0</v>
      </c>
      <c r="P4152" s="5" t="str">
        <f t="shared" si="3139"/>
        <v>1-3040019</v>
      </c>
      <c r="Q4152" s="7">
        <f t="shared" si="3142"/>
        <v>0</v>
      </c>
      <c r="R4152" s="5">
        <f t="shared" si="3140"/>
        <v>1081246</v>
      </c>
      <c r="S4152" s="5">
        <v>15</v>
      </c>
      <c r="T4152" s="5">
        <v>0</v>
      </c>
      <c r="U4152">
        <f>[2]升级消耗!$P252</f>
        <v>3040019</v>
      </c>
      <c r="V4152">
        <f t="shared" si="3145"/>
        <v>1.85</v>
      </c>
      <c r="AA4152" s="5">
        <f t="shared" si="3141"/>
        <v>2540</v>
      </c>
    </row>
    <row r="4153" spans="1:27">
      <c r="A4153" s="5">
        <f t="shared" si="3135"/>
        <v>1014250</v>
      </c>
      <c r="B4153" s="5">
        <f t="shared" si="3143"/>
        <v>1014</v>
      </c>
      <c r="C4153" s="5">
        <f>VLOOKUP(B4153,[1]role!$A:$J,10,1)</f>
        <v>58</v>
      </c>
      <c r="D4153" s="5">
        <f t="shared" si="3144"/>
        <v>250</v>
      </c>
      <c r="E4153" s="10" t="s">
        <v>242</v>
      </c>
      <c r="F4153" s="5">
        <f>[2]攻击!$R255</f>
        <v>1096919</v>
      </c>
      <c r="G4153" s="5">
        <f t="shared" si="3136"/>
        <v>1404</v>
      </c>
      <c r="H4153" s="5">
        <v>0</v>
      </c>
      <c r="I4153" s="6">
        <f t="shared" si="3137"/>
        <v>2550</v>
      </c>
      <c r="J4153">
        <v>0</v>
      </c>
      <c r="K4153" s="11">
        <f t="shared" si="3138"/>
        <v>8</v>
      </c>
      <c r="L4153">
        <v>0</v>
      </c>
      <c r="M4153">
        <v>0</v>
      </c>
      <c r="N4153" s="7">
        <v>0</v>
      </c>
      <c r="O4153" s="7">
        <v>0</v>
      </c>
      <c r="P4153" s="5" t="str">
        <f t="shared" si="3139"/>
        <v>1-3084087</v>
      </c>
      <c r="Q4153" s="7">
        <f t="shared" si="3142"/>
        <v>0</v>
      </c>
      <c r="R4153" s="5">
        <f t="shared" si="3140"/>
        <v>1096919</v>
      </c>
      <c r="S4153" s="5">
        <v>15</v>
      </c>
      <c r="T4153" s="5">
        <v>0</v>
      </c>
      <c r="U4153">
        <f>[2]升级消耗!$P253</f>
        <v>3084087</v>
      </c>
      <c r="V4153">
        <f t="shared" si="3145"/>
        <v>1.85</v>
      </c>
      <c r="AA4153" s="5">
        <f t="shared" si="3141"/>
        <v>2550</v>
      </c>
    </row>
    <row r="4154" spans="1:27">
      <c r="A4154" s="5">
        <f t="shared" si="3135"/>
        <v>1014251</v>
      </c>
      <c r="B4154" s="5">
        <f t="shared" si="3143"/>
        <v>1014</v>
      </c>
      <c r="C4154" s="5">
        <f>VLOOKUP(B4154,[1]role!$A:$J,10,1)</f>
        <v>58</v>
      </c>
      <c r="D4154" s="5">
        <f t="shared" si="3144"/>
        <v>251</v>
      </c>
      <c r="E4154" s="10" t="s">
        <v>242</v>
      </c>
      <c r="F4154" s="5">
        <f>[2]攻击!$R256</f>
        <v>1120423</v>
      </c>
      <c r="G4154" s="5">
        <f t="shared" si="3136"/>
        <v>1409</v>
      </c>
      <c r="H4154" s="5">
        <v>0</v>
      </c>
      <c r="I4154" s="6">
        <f t="shared" si="3137"/>
        <v>2560</v>
      </c>
      <c r="J4154">
        <v>0</v>
      </c>
      <c r="K4154" s="11">
        <f t="shared" si="3138"/>
        <v>8</v>
      </c>
      <c r="L4154">
        <v>0</v>
      </c>
      <c r="M4154">
        <v>0</v>
      </c>
      <c r="N4154" s="7">
        <v>0</v>
      </c>
      <c r="O4154" s="7">
        <v>0</v>
      </c>
      <c r="P4154" s="5" t="str">
        <f t="shared" si="3139"/>
        <v>1-3150161</v>
      </c>
      <c r="Q4154" s="7">
        <f t="shared" si="3142"/>
        <v>0</v>
      </c>
      <c r="R4154" s="5">
        <f t="shared" si="3140"/>
        <v>1120423</v>
      </c>
      <c r="S4154" s="5">
        <v>15</v>
      </c>
      <c r="T4154" s="5">
        <v>0</v>
      </c>
      <c r="U4154">
        <f>[2]升级消耗!$P254</f>
        <v>3150161</v>
      </c>
      <c r="V4154">
        <f t="shared" si="3145"/>
        <v>1.85</v>
      </c>
      <c r="AA4154" s="5">
        <f t="shared" si="3141"/>
        <v>2560</v>
      </c>
    </row>
    <row r="4155" spans="1:27">
      <c r="A4155" s="5">
        <f t="shared" si="3135"/>
        <v>1014252</v>
      </c>
      <c r="B4155" s="5">
        <f t="shared" si="3143"/>
        <v>1014</v>
      </c>
      <c r="C4155" s="5">
        <f>VLOOKUP(B4155,[1]role!$A:$J,10,1)</f>
        <v>58</v>
      </c>
      <c r="D4155" s="5">
        <f t="shared" si="3144"/>
        <v>252</v>
      </c>
      <c r="E4155" s="10" t="s">
        <v>242</v>
      </c>
      <c r="F4155" s="5">
        <f>[2]攻击!$R257</f>
        <v>1143927</v>
      </c>
      <c r="G4155" s="5">
        <f t="shared" si="3136"/>
        <v>1415</v>
      </c>
      <c r="H4155" s="5">
        <v>0</v>
      </c>
      <c r="I4155" s="6">
        <f t="shared" si="3137"/>
        <v>2570</v>
      </c>
      <c r="J4155">
        <v>0</v>
      </c>
      <c r="K4155" s="11">
        <f t="shared" si="3138"/>
        <v>8</v>
      </c>
      <c r="L4155">
        <v>0</v>
      </c>
      <c r="M4155">
        <v>0</v>
      </c>
      <c r="N4155" s="7">
        <v>0</v>
      </c>
      <c r="O4155" s="7">
        <v>0</v>
      </c>
      <c r="P4155" s="5" t="str">
        <f t="shared" si="3139"/>
        <v>1-3216260</v>
      </c>
      <c r="Q4155" s="7">
        <f t="shared" si="3142"/>
        <v>0</v>
      </c>
      <c r="R4155" s="5">
        <f t="shared" si="3140"/>
        <v>1143927</v>
      </c>
      <c r="S4155" s="5">
        <v>15</v>
      </c>
      <c r="T4155" s="5">
        <v>0</v>
      </c>
      <c r="U4155">
        <f>[2]升级消耗!$P255</f>
        <v>3216260</v>
      </c>
      <c r="V4155">
        <f t="shared" si="3145"/>
        <v>1.85</v>
      </c>
      <c r="AA4155" s="5">
        <f t="shared" si="3141"/>
        <v>2570</v>
      </c>
    </row>
    <row r="4156" spans="1:27">
      <c r="A4156" s="5">
        <f t="shared" si="3135"/>
        <v>1014253</v>
      </c>
      <c r="B4156" s="5">
        <f t="shared" si="3143"/>
        <v>1014</v>
      </c>
      <c r="C4156" s="5">
        <f>VLOOKUP(B4156,[1]role!$A:$J,10,1)</f>
        <v>58</v>
      </c>
      <c r="D4156" s="5">
        <f t="shared" si="3144"/>
        <v>253</v>
      </c>
      <c r="E4156" s="10" t="s">
        <v>242</v>
      </c>
      <c r="F4156" s="5">
        <f>[2]攻击!$R258</f>
        <v>1167441</v>
      </c>
      <c r="G4156" s="5">
        <f t="shared" si="3136"/>
        <v>1420</v>
      </c>
      <c r="H4156" s="5">
        <v>0</v>
      </c>
      <c r="I4156" s="6">
        <f t="shared" si="3137"/>
        <v>2580</v>
      </c>
      <c r="J4156">
        <v>0</v>
      </c>
      <c r="K4156" s="11">
        <f t="shared" si="3138"/>
        <v>8</v>
      </c>
      <c r="L4156">
        <v>0</v>
      </c>
      <c r="M4156">
        <v>0</v>
      </c>
      <c r="N4156" s="7">
        <v>0</v>
      </c>
      <c r="O4156" s="7">
        <v>0</v>
      </c>
      <c r="P4156" s="5" t="str">
        <f t="shared" si="3139"/>
        <v>1-3282363</v>
      </c>
      <c r="Q4156" s="7">
        <f t="shared" si="3142"/>
        <v>0</v>
      </c>
      <c r="R4156" s="5">
        <f t="shared" si="3140"/>
        <v>1167441</v>
      </c>
      <c r="S4156" s="5">
        <v>15</v>
      </c>
      <c r="T4156" s="5">
        <v>0</v>
      </c>
      <c r="U4156">
        <f>[2]升级消耗!$P256</f>
        <v>3282363</v>
      </c>
      <c r="V4156">
        <f t="shared" si="3145"/>
        <v>1.85</v>
      </c>
      <c r="AA4156" s="5">
        <f t="shared" si="3141"/>
        <v>2580</v>
      </c>
    </row>
    <row r="4157" spans="1:27">
      <c r="A4157" s="5">
        <f t="shared" si="3135"/>
        <v>1014254</v>
      </c>
      <c r="B4157" s="5">
        <f t="shared" si="3143"/>
        <v>1014</v>
      </c>
      <c r="C4157" s="5">
        <f>VLOOKUP(B4157,[1]role!$A:$J,10,1)</f>
        <v>58</v>
      </c>
      <c r="D4157" s="5">
        <f t="shared" si="3144"/>
        <v>254</v>
      </c>
      <c r="E4157" s="10" t="s">
        <v>242</v>
      </c>
      <c r="F4157" s="5">
        <f>[2]攻击!$R259</f>
        <v>1190956</v>
      </c>
      <c r="G4157" s="5">
        <f t="shared" si="3136"/>
        <v>1426</v>
      </c>
      <c r="H4157" s="5">
        <v>0</v>
      </c>
      <c r="I4157" s="6">
        <f t="shared" si="3137"/>
        <v>2590</v>
      </c>
      <c r="J4157">
        <v>0</v>
      </c>
      <c r="K4157" s="11">
        <f t="shared" si="3138"/>
        <v>8</v>
      </c>
      <c r="L4157">
        <v>0</v>
      </c>
      <c r="M4157">
        <v>0</v>
      </c>
      <c r="N4157" s="7">
        <v>0</v>
      </c>
      <c r="O4157" s="7">
        <v>0</v>
      </c>
      <c r="P4157" s="5" t="str">
        <f t="shared" si="3139"/>
        <v>1-3348465</v>
      </c>
      <c r="Q4157" s="7">
        <f t="shared" si="3142"/>
        <v>0</v>
      </c>
      <c r="R4157" s="5">
        <f t="shared" si="3140"/>
        <v>1190956</v>
      </c>
      <c r="S4157" s="5">
        <v>15</v>
      </c>
      <c r="T4157" s="5">
        <v>0</v>
      </c>
      <c r="U4157">
        <f>[2]升级消耗!$P257</f>
        <v>3348465</v>
      </c>
      <c r="V4157">
        <f t="shared" si="3145"/>
        <v>1.85</v>
      </c>
      <c r="AA4157" s="5">
        <f t="shared" si="3141"/>
        <v>2590</v>
      </c>
    </row>
    <row r="4158" spans="1:27">
      <c r="A4158" s="5">
        <f t="shared" si="3135"/>
        <v>1014255</v>
      </c>
      <c r="B4158" s="5">
        <f t="shared" si="3143"/>
        <v>1014</v>
      </c>
      <c r="C4158" s="5">
        <f>VLOOKUP(B4158,[1]role!$A:$J,10,1)</f>
        <v>58</v>
      </c>
      <c r="D4158" s="5">
        <f t="shared" si="3144"/>
        <v>255</v>
      </c>
      <c r="E4158" s="10" t="s">
        <v>242</v>
      </c>
      <c r="F4158" s="5">
        <f>[2]攻击!$R260</f>
        <v>1214480</v>
      </c>
      <c r="G4158" s="5">
        <f t="shared" si="3136"/>
        <v>1431</v>
      </c>
      <c r="H4158" s="5">
        <v>0</v>
      </c>
      <c r="I4158" s="6">
        <f t="shared" si="3137"/>
        <v>2600</v>
      </c>
      <c r="J4158">
        <v>0</v>
      </c>
      <c r="K4158" s="11">
        <f t="shared" si="3138"/>
        <v>8</v>
      </c>
      <c r="L4158">
        <v>0</v>
      </c>
      <c r="M4158">
        <v>0</v>
      </c>
      <c r="N4158" s="7">
        <v>0</v>
      </c>
      <c r="O4158" s="7">
        <v>0</v>
      </c>
      <c r="P4158" s="5" t="str">
        <f t="shared" si="3139"/>
        <v>1-3414625</v>
      </c>
      <c r="Q4158" s="7">
        <f t="shared" si="3142"/>
        <v>0</v>
      </c>
      <c r="R4158" s="5">
        <f t="shared" si="3140"/>
        <v>1214480</v>
      </c>
      <c r="S4158" s="5">
        <v>15</v>
      </c>
      <c r="T4158" s="5">
        <v>0</v>
      </c>
      <c r="U4158">
        <f>[2]升级消耗!$P258</f>
        <v>3414625</v>
      </c>
      <c r="V4158">
        <f t="shared" si="3145"/>
        <v>1.85</v>
      </c>
      <c r="AA4158" s="5">
        <f t="shared" si="3141"/>
        <v>2600</v>
      </c>
    </row>
    <row r="4159" spans="1:27">
      <c r="A4159" s="5">
        <f t="shared" si="3135"/>
        <v>1014256</v>
      </c>
      <c r="B4159" s="5">
        <f t="shared" si="3143"/>
        <v>1014</v>
      </c>
      <c r="C4159" s="5">
        <f>VLOOKUP(B4159,[1]role!$A:$J,10,1)</f>
        <v>58</v>
      </c>
      <c r="D4159" s="5">
        <f t="shared" si="3144"/>
        <v>256</v>
      </c>
      <c r="E4159" s="10" t="s">
        <v>242</v>
      </c>
      <c r="F4159" s="5">
        <f>[2]攻击!$R261</f>
        <v>1238005</v>
      </c>
      <c r="G4159" s="5">
        <f t="shared" si="3136"/>
        <v>1436</v>
      </c>
      <c r="H4159" s="5">
        <v>0</v>
      </c>
      <c r="I4159" s="6">
        <f t="shared" si="3137"/>
        <v>2610</v>
      </c>
      <c r="J4159">
        <v>0</v>
      </c>
      <c r="K4159" s="11">
        <f t="shared" si="3138"/>
        <v>8</v>
      </c>
      <c r="L4159">
        <v>0</v>
      </c>
      <c r="M4159">
        <v>0</v>
      </c>
      <c r="N4159" s="7">
        <v>0</v>
      </c>
      <c r="O4159" s="7">
        <v>0</v>
      </c>
      <c r="P4159" s="5" t="str">
        <f t="shared" si="3139"/>
        <v>1-3480756</v>
      </c>
      <c r="Q4159" s="7">
        <f t="shared" si="3142"/>
        <v>0</v>
      </c>
      <c r="R4159" s="5">
        <f t="shared" si="3140"/>
        <v>1238005</v>
      </c>
      <c r="S4159" s="5">
        <v>15</v>
      </c>
      <c r="T4159" s="5">
        <v>0</v>
      </c>
      <c r="U4159">
        <f>[2]升级消耗!$P259</f>
        <v>3480756</v>
      </c>
      <c r="V4159">
        <f t="shared" si="3145"/>
        <v>1.85</v>
      </c>
      <c r="AA4159" s="5">
        <f t="shared" si="3141"/>
        <v>2610</v>
      </c>
    </row>
    <row r="4160" spans="1:27">
      <c r="A4160" s="5">
        <f t="shared" si="3135"/>
        <v>1014257</v>
      </c>
      <c r="B4160" s="5">
        <f t="shared" si="3143"/>
        <v>1014</v>
      </c>
      <c r="C4160" s="5">
        <f>VLOOKUP(B4160,[1]role!$A:$J,10,1)</f>
        <v>58</v>
      </c>
      <c r="D4160" s="5">
        <f t="shared" si="3144"/>
        <v>257</v>
      </c>
      <c r="E4160" s="10" t="s">
        <v>242</v>
      </c>
      <c r="F4160" s="5">
        <f>[2]攻击!$R262</f>
        <v>1261540</v>
      </c>
      <c r="G4160" s="5">
        <f t="shared" si="3136"/>
        <v>1442</v>
      </c>
      <c r="H4160" s="5">
        <v>0</v>
      </c>
      <c r="I4160" s="6">
        <f t="shared" si="3137"/>
        <v>2620</v>
      </c>
      <c r="J4160">
        <v>0</v>
      </c>
      <c r="K4160" s="11">
        <f t="shared" si="3138"/>
        <v>8</v>
      </c>
      <c r="L4160">
        <v>0</v>
      </c>
      <c r="M4160">
        <v>0</v>
      </c>
      <c r="N4160" s="7">
        <v>0</v>
      </c>
      <c r="O4160" s="7">
        <v>0</v>
      </c>
      <c r="P4160" s="5" t="str">
        <f t="shared" si="3139"/>
        <v>1-3546916</v>
      </c>
      <c r="Q4160" s="7">
        <f t="shared" si="3142"/>
        <v>0</v>
      </c>
      <c r="R4160" s="5">
        <f t="shared" si="3140"/>
        <v>1261540</v>
      </c>
      <c r="S4160" s="5">
        <v>15</v>
      </c>
      <c r="T4160" s="5">
        <v>0</v>
      </c>
      <c r="U4160">
        <f>[2]升级消耗!$P260</f>
        <v>3546916</v>
      </c>
      <c r="V4160">
        <f t="shared" si="3145"/>
        <v>1.85</v>
      </c>
      <c r="AA4160" s="5">
        <f t="shared" si="3141"/>
        <v>2620</v>
      </c>
    </row>
    <row r="4161" spans="1:27">
      <c r="A4161" s="5">
        <f t="shared" si="3135"/>
        <v>1014258</v>
      </c>
      <c r="B4161" s="5">
        <f t="shared" si="3143"/>
        <v>1014</v>
      </c>
      <c r="C4161" s="5">
        <f>VLOOKUP(B4161,[1]role!$A:$J,10,1)</f>
        <v>58</v>
      </c>
      <c r="D4161" s="5">
        <f t="shared" si="3144"/>
        <v>258</v>
      </c>
      <c r="E4161" s="10" t="s">
        <v>242</v>
      </c>
      <c r="F4161" s="5">
        <f>[2]攻击!$R263</f>
        <v>1285076</v>
      </c>
      <c r="G4161" s="5">
        <f t="shared" si="3136"/>
        <v>1447</v>
      </c>
      <c r="H4161" s="5">
        <v>0</v>
      </c>
      <c r="I4161" s="6">
        <f t="shared" si="3137"/>
        <v>2630</v>
      </c>
      <c r="J4161">
        <v>0</v>
      </c>
      <c r="K4161" s="11">
        <f t="shared" si="3138"/>
        <v>8</v>
      </c>
      <c r="L4161">
        <v>0</v>
      </c>
      <c r="M4161">
        <v>0</v>
      </c>
      <c r="N4161" s="7">
        <v>0</v>
      </c>
      <c r="O4161" s="7">
        <v>0</v>
      </c>
      <c r="P4161" s="5" t="str">
        <f t="shared" si="3139"/>
        <v>1-3613107</v>
      </c>
      <c r="Q4161" s="7">
        <f t="shared" si="3142"/>
        <v>0</v>
      </c>
      <c r="R4161" s="5">
        <f t="shared" si="3140"/>
        <v>1285076</v>
      </c>
      <c r="S4161" s="5">
        <v>15</v>
      </c>
      <c r="T4161" s="5">
        <v>0</v>
      </c>
      <c r="U4161">
        <f>[2]升级消耗!$P261</f>
        <v>3613107</v>
      </c>
      <c r="V4161">
        <f t="shared" si="3145"/>
        <v>1.85</v>
      </c>
      <c r="AA4161" s="5">
        <f t="shared" si="3141"/>
        <v>2630</v>
      </c>
    </row>
    <row r="4162" spans="1:27">
      <c r="A4162" s="5">
        <f t="shared" si="3135"/>
        <v>1014259</v>
      </c>
      <c r="B4162" s="5">
        <f t="shared" si="3143"/>
        <v>1014</v>
      </c>
      <c r="C4162" s="5">
        <f>VLOOKUP(B4162,[1]role!$A:$J,10,1)</f>
        <v>58</v>
      </c>
      <c r="D4162" s="5">
        <f t="shared" si="3144"/>
        <v>259</v>
      </c>
      <c r="E4162" s="10" t="s">
        <v>242</v>
      </c>
      <c r="F4162" s="5">
        <f>[2]攻击!$R264</f>
        <v>1308621</v>
      </c>
      <c r="G4162" s="5">
        <f t="shared" si="3136"/>
        <v>1453</v>
      </c>
      <c r="H4162" s="5">
        <v>0</v>
      </c>
      <c r="I4162" s="6">
        <f t="shared" si="3137"/>
        <v>2640</v>
      </c>
      <c r="J4162">
        <v>0</v>
      </c>
      <c r="K4162" s="11">
        <f t="shared" si="3138"/>
        <v>8</v>
      </c>
      <c r="L4162">
        <v>0</v>
      </c>
      <c r="M4162">
        <v>0</v>
      </c>
      <c r="N4162" s="7">
        <v>0</v>
      </c>
      <c r="O4162" s="7">
        <v>0</v>
      </c>
      <c r="P4162" s="5" t="str">
        <f t="shared" si="3139"/>
        <v>1-3679299</v>
      </c>
      <c r="Q4162" s="7">
        <f t="shared" si="3142"/>
        <v>0</v>
      </c>
      <c r="R4162" s="5">
        <f t="shared" si="3140"/>
        <v>1308621</v>
      </c>
      <c r="S4162" s="5">
        <v>15</v>
      </c>
      <c r="T4162" s="5">
        <v>0</v>
      </c>
      <c r="U4162">
        <f>[2]升级消耗!$P262</f>
        <v>3679299</v>
      </c>
      <c r="V4162">
        <f t="shared" si="3145"/>
        <v>1.85</v>
      </c>
      <c r="AA4162" s="5">
        <f t="shared" si="3141"/>
        <v>2640</v>
      </c>
    </row>
    <row r="4163" spans="1:27">
      <c r="A4163" s="5">
        <f t="shared" si="3135"/>
        <v>1014260</v>
      </c>
      <c r="B4163" s="5">
        <f t="shared" si="3143"/>
        <v>1014</v>
      </c>
      <c r="C4163" s="5">
        <f>VLOOKUP(B4163,[1]role!$A:$J,10,1)</f>
        <v>58</v>
      </c>
      <c r="D4163" s="5">
        <f t="shared" si="3144"/>
        <v>260</v>
      </c>
      <c r="E4163" s="10" t="s">
        <v>242</v>
      </c>
      <c r="F4163" s="5">
        <f>[2]攻击!$R265</f>
        <v>1332167</v>
      </c>
      <c r="G4163" s="5">
        <f t="shared" si="3136"/>
        <v>1458</v>
      </c>
      <c r="H4163" s="5">
        <v>0</v>
      </c>
      <c r="I4163" s="6">
        <f t="shared" si="3137"/>
        <v>2650</v>
      </c>
      <c r="J4163">
        <v>0</v>
      </c>
      <c r="K4163" s="11">
        <f t="shared" si="3138"/>
        <v>8</v>
      </c>
      <c r="L4163">
        <v>0</v>
      </c>
      <c r="M4163">
        <v>0</v>
      </c>
      <c r="N4163" s="7">
        <v>0</v>
      </c>
      <c r="O4163" s="7">
        <v>0</v>
      </c>
      <c r="P4163" s="5" t="str">
        <f t="shared" si="3139"/>
        <v>1-3745516</v>
      </c>
      <c r="Q4163" s="7">
        <f t="shared" si="3142"/>
        <v>0</v>
      </c>
      <c r="R4163" s="5">
        <f t="shared" si="3140"/>
        <v>1332167</v>
      </c>
      <c r="S4163" s="5">
        <v>15</v>
      </c>
      <c r="T4163" s="5">
        <v>0</v>
      </c>
      <c r="U4163">
        <f>[2]升级消耗!$P263</f>
        <v>3745516</v>
      </c>
      <c r="V4163">
        <f t="shared" si="3145"/>
        <v>1.85</v>
      </c>
      <c r="AA4163" s="5">
        <f t="shared" si="3141"/>
        <v>2650</v>
      </c>
    </row>
    <row r="4164" spans="1:27">
      <c r="A4164" s="5">
        <f t="shared" ref="A4164:A4227" si="3146">A3864+1000</f>
        <v>1014261</v>
      </c>
      <c r="B4164" s="5">
        <f t="shared" si="3143"/>
        <v>1014</v>
      </c>
      <c r="C4164" s="5">
        <f>VLOOKUP(B4164,[1]role!$A:$J,10,1)</f>
        <v>58</v>
      </c>
      <c r="D4164" s="5">
        <f t="shared" si="3144"/>
        <v>261</v>
      </c>
      <c r="E4164" s="10" t="s">
        <v>242</v>
      </c>
      <c r="F4164" s="5">
        <f>[2]攻击!$R266</f>
        <v>1355723</v>
      </c>
      <c r="G4164" s="5">
        <f t="shared" si="3136"/>
        <v>1463</v>
      </c>
      <c r="H4164" s="5">
        <v>0</v>
      </c>
      <c r="I4164" s="6">
        <f t="shared" si="3137"/>
        <v>2660</v>
      </c>
      <c r="J4164">
        <v>0</v>
      </c>
      <c r="K4164" s="11">
        <f t="shared" si="3138"/>
        <v>8</v>
      </c>
      <c r="L4164">
        <v>0</v>
      </c>
      <c r="M4164">
        <v>0</v>
      </c>
      <c r="N4164" s="7">
        <v>0</v>
      </c>
      <c r="O4164" s="7">
        <v>0</v>
      </c>
      <c r="P4164" s="5" t="str">
        <f t="shared" si="3139"/>
        <v>1-3811736</v>
      </c>
      <c r="Q4164" s="7">
        <f t="shared" si="3142"/>
        <v>0</v>
      </c>
      <c r="R4164" s="5">
        <f t="shared" si="3140"/>
        <v>1355723</v>
      </c>
      <c r="S4164" s="5">
        <v>15</v>
      </c>
      <c r="T4164" s="5">
        <v>0</v>
      </c>
      <c r="U4164">
        <f>[2]升级消耗!$P264</f>
        <v>3811736</v>
      </c>
      <c r="V4164">
        <f t="shared" si="3145"/>
        <v>1.85</v>
      </c>
      <c r="AA4164" s="5">
        <f t="shared" si="3141"/>
        <v>2660</v>
      </c>
    </row>
    <row r="4165" spans="1:27">
      <c r="A4165" s="5">
        <f t="shared" si="3146"/>
        <v>1014262</v>
      </c>
      <c r="B4165" s="5">
        <f t="shared" si="3143"/>
        <v>1014</v>
      </c>
      <c r="C4165" s="5">
        <f>VLOOKUP(B4165,[1]role!$A:$J,10,1)</f>
        <v>58</v>
      </c>
      <c r="D4165" s="5">
        <f t="shared" si="3144"/>
        <v>262</v>
      </c>
      <c r="E4165" s="10" t="s">
        <v>242</v>
      </c>
      <c r="F4165" s="5">
        <f>[2]攻击!$R267</f>
        <v>1379279</v>
      </c>
      <c r="G4165" s="5">
        <f t="shared" ref="G4165:G4228" si="3147">INT(I4165/V4165)+26</f>
        <v>1469</v>
      </c>
      <c r="H4165" s="5">
        <v>0</v>
      </c>
      <c r="I4165" s="6">
        <f t="shared" ref="I4165:I4228" si="3148">INT(AA4165)</f>
        <v>2670</v>
      </c>
      <c r="J4165">
        <v>0</v>
      </c>
      <c r="K4165" s="11">
        <f t="shared" ref="K4165:K4228" si="3149">IF(B4165=2008,10,IF(B4165&gt;3000,10,IF(B4165&gt;2000,5,8)))</f>
        <v>8</v>
      </c>
      <c r="L4165">
        <v>0</v>
      </c>
      <c r="M4165">
        <v>0</v>
      </c>
      <c r="N4165" s="7">
        <v>0</v>
      </c>
      <c r="O4165" s="7">
        <v>0</v>
      </c>
      <c r="P4165" s="5" t="str">
        <f t="shared" ref="P4165:P4228" si="3150">"1-"&amp;U4165</f>
        <v>1-3877957</v>
      </c>
      <c r="Q4165" s="7">
        <f t="shared" si="3142"/>
        <v>0</v>
      </c>
      <c r="R4165" s="5">
        <f t="shared" ref="R4165:R4228" si="3151">F4165</f>
        <v>1379279</v>
      </c>
      <c r="S4165" s="5">
        <v>15</v>
      </c>
      <c r="T4165" s="5">
        <v>0</v>
      </c>
      <c r="U4165">
        <f>[2]升级消耗!$P265</f>
        <v>3877957</v>
      </c>
      <c r="V4165">
        <f t="shared" si="3145"/>
        <v>1.85</v>
      </c>
      <c r="AA4165" s="5">
        <f t="shared" ref="AA4165:AA4228" si="3152">50+D4165*10</f>
        <v>2670</v>
      </c>
    </row>
    <row r="4166" spans="1:27">
      <c r="A4166" s="5">
        <f t="shared" si="3146"/>
        <v>1014263</v>
      </c>
      <c r="B4166" s="5">
        <f t="shared" si="3143"/>
        <v>1014</v>
      </c>
      <c r="C4166" s="5">
        <f>VLOOKUP(B4166,[1]role!$A:$J,10,1)</f>
        <v>58</v>
      </c>
      <c r="D4166" s="5">
        <f t="shared" si="3144"/>
        <v>263</v>
      </c>
      <c r="E4166" s="10" t="s">
        <v>242</v>
      </c>
      <c r="F4166" s="5">
        <f>[2]攻击!$R268</f>
        <v>1402845</v>
      </c>
      <c r="G4166" s="5">
        <f t="shared" si="3147"/>
        <v>1474</v>
      </c>
      <c r="H4166" s="5">
        <v>0</v>
      </c>
      <c r="I4166" s="6">
        <f t="shared" si="3148"/>
        <v>2680</v>
      </c>
      <c r="J4166">
        <v>0</v>
      </c>
      <c r="K4166" s="11">
        <f t="shared" si="3149"/>
        <v>8</v>
      </c>
      <c r="L4166">
        <v>0</v>
      </c>
      <c r="M4166">
        <v>0</v>
      </c>
      <c r="N4166" s="7">
        <v>0</v>
      </c>
      <c r="O4166" s="7">
        <v>0</v>
      </c>
      <c r="P4166" s="5" t="str">
        <f t="shared" si="3150"/>
        <v>1-3944234</v>
      </c>
      <c r="Q4166" s="7">
        <f t="shared" si="3142"/>
        <v>0</v>
      </c>
      <c r="R4166" s="5">
        <f t="shared" si="3151"/>
        <v>1402845</v>
      </c>
      <c r="S4166" s="5">
        <v>15</v>
      </c>
      <c r="T4166" s="5">
        <v>0</v>
      </c>
      <c r="U4166">
        <f>[2]升级消耗!$P266</f>
        <v>3944234</v>
      </c>
      <c r="V4166">
        <f t="shared" si="3145"/>
        <v>1.85</v>
      </c>
      <c r="AA4166" s="5">
        <f t="shared" si="3152"/>
        <v>2680</v>
      </c>
    </row>
    <row r="4167" spans="1:27">
      <c r="A4167" s="5">
        <f t="shared" si="3146"/>
        <v>1014264</v>
      </c>
      <c r="B4167" s="5">
        <f t="shared" si="3143"/>
        <v>1014</v>
      </c>
      <c r="C4167" s="5">
        <f>VLOOKUP(B4167,[1]role!$A:$J,10,1)</f>
        <v>58</v>
      </c>
      <c r="D4167" s="5">
        <f t="shared" si="3144"/>
        <v>264</v>
      </c>
      <c r="E4167" s="10" t="s">
        <v>242</v>
      </c>
      <c r="F4167" s="5">
        <f>[2]攻击!$R269</f>
        <v>1426412</v>
      </c>
      <c r="G4167" s="5">
        <f t="shared" si="3147"/>
        <v>1480</v>
      </c>
      <c r="H4167" s="5">
        <v>0</v>
      </c>
      <c r="I4167" s="6">
        <f t="shared" si="3148"/>
        <v>2690</v>
      </c>
      <c r="J4167">
        <v>0</v>
      </c>
      <c r="K4167" s="11">
        <f t="shared" si="3149"/>
        <v>8</v>
      </c>
      <c r="L4167">
        <v>0</v>
      </c>
      <c r="M4167">
        <v>0</v>
      </c>
      <c r="N4167" s="7">
        <v>0</v>
      </c>
      <c r="O4167" s="7">
        <v>0</v>
      </c>
      <c r="P4167" s="5" t="str">
        <f t="shared" si="3150"/>
        <v>1-4010483</v>
      </c>
      <c r="Q4167" s="7">
        <f t="shared" si="3142"/>
        <v>0</v>
      </c>
      <c r="R4167" s="5">
        <f t="shared" si="3151"/>
        <v>1426412</v>
      </c>
      <c r="S4167" s="5">
        <v>15</v>
      </c>
      <c r="T4167" s="5">
        <v>0</v>
      </c>
      <c r="U4167">
        <f>[2]升级消耗!$P267</f>
        <v>4010483</v>
      </c>
      <c r="V4167">
        <f t="shared" si="3145"/>
        <v>1.85</v>
      </c>
      <c r="AA4167" s="5">
        <f t="shared" si="3152"/>
        <v>2690</v>
      </c>
    </row>
    <row r="4168" spans="1:27">
      <c r="A4168" s="5">
        <f t="shared" si="3146"/>
        <v>1014265</v>
      </c>
      <c r="B4168" s="5">
        <f t="shared" si="3143"/>
        <v>1014</v>
      </c>
      <c r="C4168" s="5">
        <f>VLOOKUP(B4168,[1]role!$A:$J,10,1)</f>
        <v>58</v>
      </c>
      <c r="D4168" s="5">
        <f t="shared" si="3144"/>
        <v>265</v>
      </c>
      <c r="E4168" s="10" t="s">
        <v>242</v>
      </c>
      <c r="F4168" s="5">
        <f>[2]攻击!$R270</f>
        <v>1449988</v>
      </c>
      <c r="G4168" s="5">
        <f t="shared" si="3147"/>
        <v>1485</v>
      </c>
      <c r="H4168" s="5">
        <v>0</v>
      </c>
      <c r="I4168" s="6">
        <f t="shared" si="3148"/>
        <v>2700</v>
      </c>
      <c r="J4168">
        <v>0</v>
      </c>
      <c r="K4168" s="11">
        <f t="shared" si="3149"/>
        <v>8</v>
      </c>
      <c r="L4168">
        <v>0</v>
      </c>
      <c r="M4168">
        <v>0</v>
      </c>
      <c r="N4168" s="7">
        <v>0</v>
      </c>
      <c r="O4168" s="7">
        <v>0</v>
      </c>
      <c r="P4168" s="5" t="str">
        <f t="shared" si="3150"/>
        <v>1-4076764</v>
      </c>
      <c r="Q4168" s="7">
        <f t="shared" si="3142"/>
        <v>0</v>
      </c>
      <c r="R4168" s="5">
        <f t="shared" si="3151"/>
        <v>1449988</v>
      </c>
      <c r="S4168" s="5">
        <v>15</v>
      </c>
      <c r="T4168" s="5">
        <v>0</v>
      </c>
      <c r="U4168">
        <f>[2]升级消耗!$P268</f>
        <v>4076764</v>
      </c>
      <c r="V4168">
        <f t="shared" si="3145"/>
        <v>1.85</v>
      </c>
      <c r="AA4168" s="5">
        <f t="shared" si="3152"/>
        <v>2700</v>
      </c>
    </row>
    <row r="4169" spans="1:27">
      <c r="A4169" s="5">
        <f t="shared" si="3146"/>
        <v>1014266</v>
      </c>
      <c r="B4169" s="5">
        <f t="shared" si="3143"/>
        <v>1014</v>
      </c>
      <c r="C4169" s="5">
        <f>VLOOKUP(B4169,[1]role!$A:$J,10,1)</f>
        <v>58</v>
      </c>
      <c r="D4169" s="5">
        <f t="shared" si="3144"/>
        <v>266</v>
      </c>
      <c r="E4169" s="10" t="s">
        <v>242</v>
      </c>
      <c r="F4169" s="5">
        <f>[2]攻击!$R271</f>
        <v>1473565</v>
      </c>
      <c r="G4169" s="5">
        <f t="shared" si="3147"/>
        <v>1490</v>
      </c>
      <c r="H4169" s="5">
        <v>0</v>
      </c>
      <c r="I4169" s="6">
        <f t="shared" si="3148"/>
        <v>2710</v>
      </c>
      <c r="J4169">
        <v>0</v>
      </c>
      <c r="K4169" s="11">
        <f t="shared" si="3149"/>
        <v>8</v>
      </c>
      <c r="L4169">
        <v>0</v>
      </c>
      <c r="M4169">
        <v>0</v>
      </c>
      <c r="N4169" s="7">
        <v>0</v>
      </c>
      <c r="O4169" s="7">
        <v>0</v>
      </c>
      <c r="P4169" s="5" t="str">
        <f t="shared" si="3150"/>
        <v>1-4143070</v>
      </c>
      <c r="Q4169" s="7">
        <f t="shared" si="3142"/>
        <v>0</v>
      </c>
      <c r="R4169" s="5">
        <f t="shared" si="3151"/>
        <v>1473565</v>
      </c>
      <c r="S4169" s="5">
        <v>15</v>
      </c>
      <c r="T4169" s="5">
        <v>0</v>
      </c>
      <c r="U4169">
        <f>[2]升级消耗!$P269</f>
        <v>4143070</v>
      </c>
      <c r="V4169">
        <f t="shared" si="3145"/>
        <v>1.85</v>
      </c>
      <c r="AA4169" s="5">
        <f t="shared" si="3152"/>
        <v>2710</v>
      </c>
    </row>
    <row r="4170" spans="1:27">
      <c r="A4170" s="5">
        <f t="shared" si="3146"/>
        <v>1014267</v>
      </c>
      <c r="B4170" s="5">
        <f t="shared" si="3143"/>
        <v>1014</v>
      </c>
      <c r="C4170" s="5">
        <f>VLOOKUP(B4170,[1]role!$A:$J,10,1)</f>
        <v>58</v>
      </c>
      <c r="D4170" s="5">
        <f t="shared" si="3144"/>
        <v>267</v>
      </c>
      <c r="E4170" s="10" t="s">
        <v>242</v>
      </c>
      <c r="F4170" s="5">
        <f>[2]攻击!$R272</f>
        <v>1497152</v>
      </c>
      <c r="G4170" s="5">
        <f t="shared" si="3147"/>
        <v>1496</v>
      </c>
      <c r="H4170" s="5">
        <v>0</v>
      </c>
      <c r="I4170" s="6">
        <f t="shared" si="3148"/>
        <v>2720</v>
      </c>
      <c r="J4170">
        <v>0</v>
      </c>
      <c r="K4170" s="11">
        <f t="shared" si="3149"/>
        <v>8</v>
      </c>
      <c r="L4170">
        <v>0</v>
      </c>
      <c r="M4170">
        <v>0</v>
      </c>
      <c r="N4170" s="7">
        <v>0</v>
      </c>
      <c r="O4170" s="7">
        <v>0</v>
      </c>
      <c r="P4170" s="5" t="str">
        <f t="shared" si="3150"/>
        <v>1-4209380</v>
      </c>
      <c r="Q4170" s="7">
        <f t="shared" si="3142"/>
        <v>0</v>
      </c>
      <c r="R4170" s="5">
        <f t="shared" si="3151"/>
        <v>1497152</v>
      </c>
      <c r="S4170" s="5">
        <v>15</v>
      </c>
      <c r="T4170" s="5">
        <v>0</v>
      </c>
      <c r="U4170">
        <f>[2]升级消耗!$P270</f>
        <v>4209380</v>
      </c>
      <c r="V4170">
        <f t="shared" si="3145"/>
        <v>1.85</v>
      </c>
      <c r="AA4170" s="5">
        <f t="shared" si="3152"/>
        <v>2720</v>
      </c>
    </row>
    <row r="4171" spans="1:27">
      <c r="A4171" s="5">
        <f t="shared" si="3146"/>
        <v>1014268</v>
      </c>
      <c r="B4171" s="5">
        <f t="shared" si="3143"/>
        <v>1014</v>
      </c>
      <c r="C4171" s="5">
        <f>VLOOKUP(B4171,[1]role!$A:$J,10,1)</f>
        <v>58</v>
      </c>
      <c r="D4171" s="5">
        <f t="shared" si="3144"/>
        <v>268</v>
      </c>
      <c r="E4171" s="10" t="s">
        <v>242</v>
      </c>
      <c r="F4171" s="5">
        <f>[2]攻击!$R273</f>
        <v>1520740</v>
      </c>
      <c r="G4171" s="5">
        <f t="shared" si="3147"/>
        <v>1501</v>
      </c>
      <c r="H4171" s="5">
        <v>0</v>
      </c>
      <c r="I4171" s="6">
        <f t="shared" si="3148"/>
        <v>2730</v>
      </c>
      <c r="J4171">
        <v>0</v>
      </c>
      <c r="K4171" s="11">
        <f t="shared" si="3149"/>
        <v>8</v>
      </c>
      <c r="L4171">
        <v>0</v>
      </c>
      <c r="M4171">
        <v>0</v>
      </c>
      <c r="N4171" s="7">
        <v>0</v>
      </c>
      <c r="O4171" s="7">
        <v>0</v>
      </c>
      <c r="P4171" s="5" t="str">
        <f t="shared" si="3150"/>
        <v>1-4275689</v>
      </c>
      <c r="Q4171" s="7">
        <f t="shared" si="3142"/>
        <v>0</v>
      </c>
      <c r="R4171" s="5">
        <f t="shared" si="3151"/>
        <v>1520740</v>
      </c>
      <c r="S4171" s="5">
        <v>15</v>
      </c>
      <c r="T4171" s="5">
        <v>0</v>
      </c>
      <c r="U4171">
        <f>[2]升级消耗!$P271</f>
        <v>4275689</v>
      </c>
      <c r="V4171">
        <f t="shared" si="3145"/>
        <v>1.85</v>
      </c>
      <c r="AA4171" s="5">
        <f t="shared" si="3152"/>
        <v>2730</v>
      </c>
    </row>
    <row r="4172" spans="1:27">
      <c r="A4172" s="5">
        <f t="shared" si="3146"/>
        <v>1014269</v>
      </c>
      <c r="B4172" s="5">
        <f t="shared" si="3143"/>
        <v>1014</v>
      </c>
      <c r="C4172" s="5">
        <f>VLOOKUP(B4172,[1]role!$A:$J,10,1)</f>
        <v>58</v>
      </c>
      <c r="D4172" s="5">
        <f t="shared" si="3144"/>
        <v>269</v>
      </c>
      <c r="E4172" s="10" t="s">
        <v>242</v>
      </c>
      <c r="F4172" s="5">
        <f>[2]攻击!$R274</f>
        <v>1544337</v>
      </c>
      <c r="G4172" s="5">
        <f t="shared" si="3147"/>
        <v>1507</v>
      </c>
      <c r="H4172" s="5">
        <v>0</v>
      </c>
      <c r="I4172" s="6">
        <f t="shared" si="3148"/>
        <v>2740</v>
      </c>
      <c r="J4172">
        <v>0</v>
      </c>
      <c r="K4172" s="11">
        <f t="shared" si="3149"/>
        <v>8</v>
      </c>
      <c r="L4172">
        <v>0</v>
      </c>
      <c r="M4172">
        <v>0</v>
      </c>
      <c r="N4172" s="7">
        <v>0</v>
      </c>
      <c r="O4172" s="7">
        <v>0</v>
      </c>
      <c r="P4172" s="5" t="str">
        <f t="shared" si="3150"/>
        <v>1-4342056</v>
      </c>
      <c r="Q4172" s="7">
        <f t="shared" si="3142"/>
        <v>0</v>
      </c>
      <c r="R4172" s="5">
        <f t="shared" si="3151"/>
        <v>1544337</v>
      </c>
      <c r="S4172" s="5">
        <v>15</v>
      </c>
      <c r="T4172" s="5">
        <v>0</v>
      </c>
      <c r="U4172">
        <f>[2]升级消耗!$P272</f>
        <v>4342056</v>
      </c>
      <c r="V4172">
        <f t="shared" si="3145"/>
        <v>1.85</v>
      </c>
      <c r="AA4172" s="5">
        <f t="shared" si="3152"/>
        <v>2740</v>
      </c>
    </row>
    <row r="4173" spans="1:27">
      <c r="A4173" s="5">
        <f t="shared" si="3146"/>
        <v>1014270</v>
      </c>
      <c r="B4173" s="5">
        <f t="shared" si="3143"/>
        <v>1014</v>
      </c>
      <c r="C4173" s="5">
        <f>VLOOKUP(B4173,[1]role!$A:$J,10,1)</f>
        <v>58</v>
      </c>
      <c r="D4173" s="5">
        <f t="shared" si="3144"/>
        <v>270</v>
      </c>
      <c r="E4173" s="10" t="s">
        <v>242</v>
      </c>
      <c r="F4173" s="5">
        <f>[2]攻击!$R275</f>
        <v>1567935</v>
      </c>
      <c r="G4173" s="5">
        <f t="shared" si="3147"/>
        <v>1512</v>
      </c>
      <c r="H4173" s="5">
        <v>0</v>
      </c>
      <c r="I4173" s="6">
        <f t="shared" si="3148"/>
        <v>2750</v>
      </c>
      <c r="J4173">
        <v>0</v>
      </c>
      <c r="K4173" s="11">
        <f t="shared" si="3149"/>
        <v>8</v>
      </c>
      <c r="L4173">
        <v>0</v>
      </c>
      <c r="M4173">
        <v>0</v>
      </c>
      <c r="N4173" s="7">
        <v>0</v>
      </c>
      <c r="O4173" s="7">
        <v>0</v>
      </c>
      <c r="P4173" s="5" t="str">
        <f t="shared" si="3150"/>
        <v>1-4408394</v>
      </c>
      <c r="Q4173" s="7">
        <f t="shared" si="3142"/>
        <v>0</v>
      </c>
      <c r="R4173" s="5">
        <f t="shared" si="3151"/>
        <v>1567935</v>
      </c>
      <c r="S4173" s="5">
        <v>15</v>
      </c>
      <c r="T4173" s="5">
        <v>0</v>
      </c>
      <c r="U4173">
        <f>[2]升级消耗!$P273</f>
        <v>4408394</v>
      </c>
      <c r="V4173">
        <f t="shared" si="3145"/>
        <v>1.85</v>
      </c>
      <c r="AA4173" s="5">
        <f t="shared" si="3152"/>
        <v>2750</v>
      </c>
    </row>
    <row r="4174" spans="1:27">
      <c r="A4174" s="5">
        <f t="shared" si="3146"/>
        <v>1014271</v>
      </c>
      <c r="B4174" s="5">
        <f t="shared" si="3143"/>
        <v>1014</v>
      </c>
      <c r="C4174" s="5">
        <f>VLOOKUP(B4174,[1]role!$A:$J,10,1)</f>
        <v>58</v>
      </c>
      <c r="D4174" s="5">
        <f t="shared" si="3144"/>
        <v>271</v>
      </c>
      <c r="E4174" s="10" t="s">
        <v>242</v>
      </c>
      <c r="F4174" s="5">
        <f>[2]攻击!$R276</f>
        <v>1591543</v>
      </c>
      <c r="G4174" s="5">
        <f t="shared" si="3147"/>
        <v>1517</v>
      </c>
      <c r="H4174" s="5">
        <v>0</v>
      </c>
      <c r="I4174" s="6">
        <f t="shared" si="3148"/>
        <v>2760</v>
      </c>
      <c r="J4174">
        <v>0</v>
      </c>
      <c r="K4174" s="11">
        <f t="shared" si="3149"/>
        <v>8</v>
      </c>
      <c r="L4174">
        <v>0</v>
      </c>
      <c r="M4174">
        <v>0</v>
      </c>
      <c r="N4174" s="7">
        <v>0</v>
      </c>
      <c r="O4174" s="7">
        <v>0</v>
      </c>
      <c r="P4174" s="5" t="str">
        <f t="shared" si="3150"/>
        <v>1-4474761</v>
      </c>
      <c r="Q4174" s="7">
        <f t="shared" si="3142"/>
        <v>0</v>
      </c>
      <c r="R4174" s="5">
        <f t="shared" si="3151"/>
        <v>1591543</v>
      </c>
      <c r="S4174" s="5">
        <v>15</v>
      </c>
      <c r="T4174" s="5">
        <v>0</v>
      </c>
      <c r="U4174">
        <f>[2]升级消耗!$P274</f>
        <v>4474761</v>
      </c>
      <c r="V4174">
        <f t="shared" si="3145"/>
        <v>1.85</v>
      </c>
      <c r="AA4174" s="5">
        <f t="shared" si="3152"/>
        <v>2760</v>
      </c>
    </row>
    <row r="4175" spans="1:27">
      <c r="A4175" s="5">
        <f t="shared" si="3146"/>
        <v>1014272</v>
      </c>
      <c r="B4175" s="5">
        <f t="shared" si="3143"/>
        <v>1014</v>
      </c>
      <c r="C4175" s="5">
        <f>VLOOKUP(B4175,[1]role!$A:$J,10,1)</f>
        <v>58</v>
      </c>
      <c r="D4175" s="5">
        <f t="shared" si="3144"/>
        <v>272</v>
      </c>
      <c r="E4175" s="10" t="s">
        <v>242</v>
      </c>
      <c r="F4175" s="5">
        <f>[2]攻击!$R277</f>
        <v>1615151</v>
      </c>
      <c r="G4175" s="5">
        <f t="shared" si="3147"/>
        <v>1523</v>
      </c>
      <c r="H4175" s="5">
        <v>0</v>
      </c>
      <c r="I4175" s="6">
        <f t="shared" si="3148"/>
        <v>2770</v>
      </c>
      <c r="J4175">
        <v>0</v>
      </c>
      <c r="K4175" s="11">
        <f t="shared" si="3149"/>
        <v>8</v>
      </c>
      <c r="L4175">
        <v>0</v>
      </c>
      <c r="M4175">
        <v>0</v>
      </c>
      <c r="N4175" s="7">
        <v>0</v>
      </c>
      <c r="O4175" s="7">
        <v>0</v>
      </c>
      <c r="P4175" s="5" t="str">
        <f t="shared" si="3150"/>
        <v>1-4541128</v>
      </c>
      <c r="Q4175" s="7">
        <f t="shared" si="3142"/>
        <v>0</v>
      </c>
      <c r="R4175" s="5">
        <f t="shared" si="3151"/>
        <v>1615151</v>
      </c>
      <c r="S4175" s="5">
        <v>15</v>
      </c>
      <c r="T4175" s="5">
        <v>0</v>
      </c>
      <c r="U4175">
        <f>[2]升级消耗!$P275</f>
        <v>4541128</v>
      </c>
      <c r="V4175">
        <f t="shared" si="3145"/>
        <v>1.85</v>
      </c>
      <c r="AA4175" s="5">
        <f t="shared" si="3152"/>
        <v>2770</v>
      </c>
    </row>
    <row r="4176" spans="1:27">
      <c r="A4176" s="5">
        <f t="shared" si="3146"/>
        <v>1014273</v>
      </c>
      <c r="B4176" s="5">
        <f t="shared" si="3143"/>
        <v>1014</v>
      </c>
      <c r="C4176" s="5">
        <f>VLOOKUP(B4176,[1]role!$A:$J,10,1)</f>
        <v>58</v>
      </c>
      <c r="D4176" s="5">
        <f t="shared" si="3144"/>
        <v>273</v>
      </c>
      <c r="E4176" s="10" t="s">
        <v>242</v>
      </c>
      <c r="F4176" s="5">
        <f>[2]攻击!$R278</f>
        <v>1638769</v>
      </c>
      <c r="G4176" s="5">
        <f t="shared" si="3147"/>
        <v>1528</v>
      </c>
      <c r="H4176" s="5">
        <v>0</v>
      </c>
      <c r="I4176" s="6">
        <f t="shared" si="3148"/>
        <v>2780</v>
      </c>
      <c r="J4176">
        <v>0</v>
      </c>
      <c r="K4176" s="11">
        <f t="shared" si="3149"/>
        <v>8</v>
      </c>
      <c r="L4176">
        <v>0</v>
      </c>
      <c r="M4176">
        <v>0</v>
      </c>
      <c r="N4176" s="7">
        <v>0</v>
      </c>
      <c r="O4176" s="7">
        <v>0</v>
      </c>
      <c r="P4176" s="5" t="str">
        <f t="shared" si="3150"/>
        <v>1-4607555</v>
      </c>
      <c r="Q4176" s="7">
        <f t="shared" si="3142"/>
        <v>0</v>
      </c>
      <c r="R4176" s="5">
        <f t="shared" si="3151"/>
        <v>1638769</v>
      </c>
      <c r="S4176" s="5">
        <v>15</v>
      </c>
      <c r="T4176" s="5">
        <v>0</v>
      </c>
      <c r="U4176">
        <f>[2]升级消耗!$P276</f>
        <v>4607555</v>
      </c>
      <c r="V4176">
        <f t="shared" si="3145"/>
        <v>1.85</v>
      </c>
      <c r="AA4176" s="5">
        <f t="shared" si="3152"/>
        <v>2780</v>
      </c>
    </row>
    <row r="4177" spans="1:27">
      <c r="A4177" s="5">
        <f t="shared" si="3146"/>
        <v>1014274</v>
      </c>
      <c r="B4177" s="5">
        <f t="shared" si="3143"/>
        <v>1014</v>
      </c>
      <c r="C4177" s="5">
        <f>VLOOKUP(B4177,[1]role!$A:$J,10,1)</f>
        <v>58</v>
      </c>
      <c r="D4177" s="5">
        <f t="shared" si="3144"/>
        <v>274</v>
      </c>
      <c r="E4177" s="10" t="s">
        <v>242</v>
      </c>
      <c r="F4177" s="5">
        <f>[2]攻击!$R279</f>
        <v>1662388</v>
      </c>
      <c r="G4177" s="5">
        <f t="shared" si="3147"/>
        <v>1534</v>
      </c>
      <c r="H4177" s="5">
        <v>0</v>
      </c>
      <c r="I4177" s="6">
        <f t="shared" si="3148"/>
        <v>2790</v>
      </c>
      <c r="J4177">
        <v>0</v>
      </c>
      <c r="K4177" s="11">
        <f t="shared" si="3149"/>
        <v>8</v>
      </c>
      <c r="L4177">
        <v>0</v>
      </c>
      <c r="M4177">
        <v>0</v>
      </c>
      <c r="N4177" s="7">
        <v>0</v>
      </c>
      <c r="O4177" s="7">
        <v>0</v>
      </c>
      <c r="P4177" s="5" t="str">
        <f t="shared" si="3150"/>
        <v>1-4673951</v>
      </c>
      <c r="Q4177" s="7">
        <f t="shared" si="3142"/>
        <v>0</v>
      </c>
      <c r="R4177" s="5">
        <f t="shared" si="3151"/>
        <v>1662388</v>
      </c>
      <c r="S4177" s="5">
        <v>15</v>
      </c>
      <c r="T4177" s="5">
        <v>0</v>
      </c>
      <c r="U4177">
        <f>[2]升级消耗!$P277</f>
        <v>4673951</v>
      </c>
      <c r="V4177">
        <f t="shared" si="3145"/>
        <v>1.85</v>
      </c>
      <c r="AA4177" s="5">
        <f t="shared" si="3152"/>
        <v>2790</v>
      </c>
    </row>
    <row r="4178" spans="1:27">
      <c r="A4178" s="5">
        <f t="shared" si="3146"/>
        <v>1014275</v>
      </c>
      <c r="B4178" s="5">
        <f t="shared" si="3143"/>
        <v>1014</v>
      </c>
      <c r="C4178" s="5">
        <f>VLOOKUP(B4178,[1]role!$A:$J,10,1)</f>
        <v>58</v>
      </c>
      <c r="D4178" s="5">
        <f t="shared" si="3144"/>
        <v>275</v>
      </c>
      <c r="E4178" s="10" t="s">
        <v>242</v>
      </c>
      <c r="F4178" s="5">
        <f>[2]攻击!$R280</f>
        <v>1686016</v>
      </c>
      <c r="G4178" s="5">
        <f t="shared" si="3147"/>
        <v>1539</v>
      </c>
      <c r="H4178" s="5">
        <v>0</v>
      </c>
      <c r="I4178" s="6">
        <f t="shared" si="3148"/>
        <v>2800</v>
      </c>
      <c r="J4178">
        <v>0</v>
      </c>
      <c r="K4178" s="11">
        <f t="shared" si="3149"/>
        <v>8</v>
      </c>
      <c r="L4178">
        <v>0</v>
      </c>
      <c r="M4178">
        <v>0</v>
      </c>
      <c r="N4178" s="7">
        <v>0</v>
      </c>
      <c r="O4178" s="7">
        <v>0</v>
      </c>
      <c r="P4178" s="5" t="str">
        <f t="shared" si="3150"/>
        <v>1-4740378</v>
      </c>
      <c r="Q4178" s="7">
        <f t="shared" si="3142"/>
        <v>0</v>
      </c>
      <c r="R4178" s="5">
        <f t="shared" si="3151"/>
        <v>1686016</v>
      </c>
      <c r="S4178" s="5">
        <v>15</v>
      </c>
      <c r="T4178" s="5">
        <v>0</v>
      </c>
      <c r="U4178">
        <f>[2]升级消耗!$P278</f>
        <v>4740378</v>
      </c>
      <c r="V4178">
        <f t="shared" si="3145"/>
        <v>1.85</v>
      </c>
      <c r="AA4178" s="5">
        <f t="shared" si="3152"/>
        <v>2800</v>
      </c>
    </row>
    <row r="4179" spans="1:27">
      <c r="A4179" s="5">
        <f t="shared" si="3146"/>
        <v>1014276</v>
      </c>
      <c r="B4179" s="5">
        <f t="shared" si="3143"/>
        <v>1014</v>
      </c>
      <c r="C4179" s="5">
        <f>VLOOKUP(B4179,[1]role!$A:$J,10,1)</f>
        <v>58</v>
      </c>
      <c r="D4179" s="5">
        <f t="shared" si="3144"/>
        <v>276</v>
      </c>
      <c r="E4179" s="10" t="s">
        <v>242</v>
      </c>
      <c r="F4179" s="5">
        <f>[2]攻击!$R281</f>
        <v>1721460</v>
      </c>
      <c r="G4179" s="5">
        <f t="shared" si="3147"/>
        <v>1544</v>
      </c>
      <c r="H4179" s="5">
        <v>0</v>
      </c>
      <c r="I4179" s="6">
        <f t="shared" si="3148"/>
        <v>2810</v>
      </c>
      <c r="J4179">
        <v>0</v>
      </c>
      <c r="K4179" s="11">
        <f t="shared" si="3149"/>
        <v>8</v>
      </c>
      <c r="L4179">
        <v>0</v>
      </c>
      <c r="M4179">
        <v>0</v>
      </c>
      <c r="N4179" s="7">
        <v>0</v>
      </c>
      <c r="O4179" s="7">
        <v>0</v>
      </c>
      <c r="P4179" s="5" t="str">
        <f t="shared" si="3150"/>
        <v>1-4840033</v>
      </c>
      <c r="Q4179" s="7">
        <f t="shared" si="3142"/>
        <v>0</v>
      </c>
      <c r="R4179" s="5">
        <f t="shared" si="3151"/>
        <v>1721460</v>
      </c>
      <c r="S4179" s="5">
        <v>15</v>
      </c>
      <c r="T4179" s="5">
        <v>0</v>
      </c>
      <c r="U4179">
        <f>[2]升级消耗!$P279</f>
        <v>4840033</v>
      </c>
      <c r="V4179">
        <f t="shared" si="3145"/>
        <v>1.85</v>
      </c>
      <c r="AA4179" s="5">
        <f t="shared" si="3152"/>
        <v>2810</v>
      </c>
    </row>
    <row r="4180" spans="1:27">
      <c r="A4180" s="5">
        <f t="shared" si="3146"/>
        <v>1014277</v>
      </c>
      <c r="B4180" s="5">
        <f t="shared" si="3143"/>
        <v>1014</v>
      </c>
      <c r="C4180" s="5">
        <f>VLOOKUP(B4180,[1]role!$A:$J,10,1)</f>
        <v>58</v>
      </c>
      <c r="D4180" s="5">
        <f t="shared" si="3144"/>
        <v>277</v>
      </c>
      <c r="E4180" s="10" t="s">
        <v>242</v>
      </c>
      <c r="F4180" s="5">
        <f>[2]攻击!$R282</f>
        <v>1756903</v>
      </c>
      <c r="G4180" s="5">
        <f t="shared" si="3147"/>
        <v>1550</v>
      </c>
      <c r="H4180" s="5">
        <v>0</v>
      </c>
      <c r="I4180" s="6">
        <f t="shared" si="3148"/>
        <v>2820</v>
      </c>
      <c r="J4180">
        <v>0</v>
      </c>
      <c r="K4180" s="11">
        <f t="shared" si="3149"/>
        <v>8</v>
      </c>
      <c r="L4180">
        <v>0</v>
      </c>
      <c r="M4180">
        <v>0</v>
      </c>
      <c r="N4180" s="7">
        <v>0</v>
      </c>
      <c r="O4180" s="7">
        <v>0</v>
      </c>
      <c r="P4180" s="5" t="str">
        <f t="shared" si="3150"/>
        <v>1-4939688</v>
      </c>
      <c r="Q4180" s="7">
        <f t="shared" si="3142"/>
        <v>0</v>
      </c>
      <c r="R4180" s="5">
        <f t="shared" si="3151"/>
        <v>1756903</v>
      </c>
      <c r="S4180" s="5">
        <v>15</v>
      </c>
      <c r="T4180" s="5">
        <v>0</v>
      </c>
      <c r="U4180">
        <f>[2]升级消耗!$P280</f>
        <v>4939688</v>
      </c>
      <c r="V4180">
        <f t="shared" si="3145"/>
        <v>1.85</v>
      </c>
      <c r="AA4180" s="5">
        <f t="shared" si="3152"/>
        <v>2820</v>
      </c>
    </row>
    <row r="4181" spans="1:27">
      <c r="A4181" s="5">
        <f t="shared" si="3146"/>
        <v>1014278</v>
      </c>
      <c r="B4181" s="5">
        <f t="shared" si="3143"/>
        <v>1014</v>
      </c>
      <c r="C4181" s="5">
        <f>VLOOKUP(B4181,[1]role!$A:$J,10,1)</f>
        <v>58</v>
      </c>
      <c r="D4181" s="5">
        <f t="shared" si="3144"/>
        <v>278</v>
      </c>
      <c r="E4181" s="10" t="s">
        <v>242</v>
      </c>
      <c r="F4181" s="5">
        <f>[2]攻击!$R283</f>
        <v>1792356</v>
      </c>
      <c r="G4181" s="5">
        <f t="shared" si="3147"/>
        <v>1555</v>
      </c>
      <c r="H4181" s="5">
        <v>0</v>
      </c>
      <c r="I4181" s="6">
        <f t="shared" si="3148"/>
        <v>2830</v>
      </c>
      <c r="J4181">
        <v>0</v>
      </c>
      <c r="K4181" s="11">
        <f t="shared" si="3149"/>
        <v>8</v>
      </c>
      <c r="L4181">
        <v>0</v>
      </c>
      <c r="M4181">
        <v>0</v>
      </c>
      <c r="N4181" s="7">
        <v>0</v>
      </c>
      <c r="O4181" s="7">
        <v>0</v>
      </c>
      <c r="P4181" s="5" t="str">
        <f t="shared" si="3150"/>
        <v>1-5039372</v>
      </c>
      <c r="Q4181" s="7">
        <f t="shared" si="3142"/>
        <v>0</v>
      </c>
      <c r="R4181" s="5">
        <f t="shared" si="3151"/>
        <v>1792356</v>
      </c>
      <c r="S4181" s="5">
        <v>15</v>
      </c>
      <c r="T4181" s="5">
        <v>0</v>
      </c>
      <c r="U4181">
        <f>[2]升级消耗!$P281</f>
        <v>5039372</v>
      </c>
      <c r="V4181">
        <f t="shared" si="3145"/>
        <v>1.85</v>
      </c>
      <c r="AA4181" s="5">
        <f t="shared" si="3152"/>
        <v>2830</v>
      </c>
    </row>
    <row r="4182" spans="1:27">
      <c r="A4182" s="5">
        <f t="shared" si="3146"/>
        <v>1014279</v>
      </c>
      <c r="B4182" s="5">
        <f t="shared" si="3143"/>
        <v>1014</v>
      </c>
      <c r="C4182" s="5">
        <f>VLOOKUP(B4182,[1]role!$A:$J,10,1)</f>
        <v>58</v>
      </c>
      <c r="D4182" s="5">
        <f t="shared" si="3144"/>
        <v>279</v>
      </c>
      <c r="E4182" s="10" t="s">
        <v>242</v>
      </c>
      <c r="F4182" s="5">
        <f>[2]攻击!$R284</f>
        <v>1827810</v>
      </c>
      <c r="G4182" s="5">
        <f t="shared" si="3147"/>
        <v>1561</v>
      </c>
      <c r="H4182" s="5">
        <v>0</v>
      </c>
      <c r="I4182" s="6">
        <f t="shared" si="3148"/>
        <v>2840</v>
      </c>
      <c r="J4182">
        <v>0</v>
      </c>
      <c r="K4182" s="11">
        <f t="shared" si="3149"/>
        <v>8</v>
      </c>
      <c r="L4182">
        <v>0</v>
      </c>
      <c r="M4182">
        <v>0</v>
      </c>
      <c r="N4182" s="7">
        <v>0</v>
      </c>
      <c r="O4182" s="7">
        <v>0</v>
      </c>
      <c r="P4182" s="5" t="str">
        <f t="shared" si="3150"/>
        <v>1-5139056</v>
      </c>
      <c r="Q4182" s="7">
        <f t="shared" si="3142"/>
        <v>0</v>
      </c>
      <c r="R4182" s="5">
        <f t="shared" si="3151"/>
        <v>1827810</v>
      </c>
      <c r="S4182" s="5">
        <v>15</v>
      </c>
      <c r="T4182" s="5">
        <v>0</v>
      </c>
      <c r="U4182">
        <f>[2]升级消耗!$P282</f>
        <v>5139056</v>
      </c>
      <c r="V4182">
        <f t="shared" si="3145"/>
        <v>1.85</v>
      </c>
      <c r="AA4182" s="5">
        <f t="shared" si="3152"/>
        <v>2840</v>
      </c>
    </row>
    <row r="4183" spans="1:27">
      <c r="A4183" s="5">
        <f t="shared" si="3146"/>
        <v>1014280</v>
      </c>
      <c r="B4183" s="5">
        <f t="shared" si="3143"/>
        <v>1014</v>
      </c>
      <c r="C4183" s="5">
        <f>VLOOKUP(B4183,[1]role!$A:$J,10,1)</f>
        <v>58</v>
      </c>
      <c r="D4183" s="5">
        <f t="shared" si="3144"/>
        <v>280</v>
      </c>
      <c r="E4183" s="10" t="s">
        <v>242</v>
      </c>
      <c r="F4183" s="5">
        <f>[2]攻击!$R285</f>
        <v>1863274</v>
      </c>
      <c r="G4183" s="5">
        <f t="shared" si="3147"/>
        <v>1566</v>
      </c>
      <c r="H4183" s="5">
        <v>0</v>
      </c>
      <c r="I4183" s="6">
        <f t="shared" si="3148"/>
        <v>2850</v>
      </c>
      <c r="J4183">
        <v>0</v>
      </c>
      <c r="K4183" s="11">
        <f t="shared" si="3149"/>
        <v>8</v>
      </c>
      <c r="L4183">
        <v>0</v>
      </c>
      <c r="M4183">
        <v>0</v>
      </c>
      <c r="N4183" s="7">
        <v>0</v>
      </c>
      <c r="O4183" s="7">
        <v>0</v>
      </c>
      <c r="P4183" s="5" t="str">
        <f t="shared" si="3150"/>
        <v>1-5238769</v>
      </c>
      <c r="Q4183" s="7">
        <f t="shared" si="3142"/>
        <v>0</v>
      </c>
      <c r="R4183" s="5">
        <f t="shared" si="3151"/>
        <v>1863274</v>
      </c>
      <c r="S4183" s="5">
        <v>15</v>
      </c>
      <c r="T4183" s="5">
        <v>0</v>
      </c>
      <c r="U4183">
        <f>[2]升级消耗!$P283</f>
        <v>5238769</v>
      </c>
      <c r="V4183">
        <f t="shared" si="3145"/>
        <v>1.85</v>
      </c>
      <c r="AA4183" s="5">
        <f t="shared" si="3152"/>
        <v>2850</v>
      </c>
    </row>
    <row r="4184" spans="1:27">
      <c r="A4184" s="5">
        <f t="shared" si="3146"/>
        <v>1014281</v>
      </c>
      <c r="B4184" s="5">
        <f t="shared" si="3143"/>
        <v>1014</v>
      </c>
      <c r="C4184" s="5">
        <f>VLOOKUP(B4184,[1]role!$A:$J,10,1)</f>
        <v>58</v>
      </c>
      <c r="D4184" s="5">
        <f t="shared" si="3144"/>
        <v>281</v>
      </c>
      <c r="E4184" s="10" t="s">
        <v>242</v>
      </c>
      <c r="F4184" s="5">
        <f>[2]攻击!$R286</f>
        <v>1898738</v>
      </c>
      <c r="G4184" s="5">
        <f t="shared" si="3147"/>
        <v>1571</v>
      </c>
      <c r="H4184" s="5">
        <v>0</v>
      </c>
      <c r="I4184" s="6">
        <f t="shared" si="3148"/>
        <v>2860</v>
      </c>
      <c r="J4184">
        <v>0</v>
      </c>
      <c r="K4184" s="11">
        <f t="shared" si="3149"/>
        <v>8</v>
      </c>
      <c r="L4184">
        <v>0</v>
      </c>
      <c r="M4184">
        <v>0</v>
      </c>
      <c r="N4184" s="7">
        <v>0</v>
      </c>
      <c r="O4184" s="7">
        <v>0</v>
      </c>
      <c r="P4184" s="5" t="str">
        <f t="shared" si="3150"/>
        <v>1-5338482</v>
      </c>
      <c r="Q4184" s="7">
        <f t="shared" si="3142"/>
        <v>0</v>
      </c>
      <c r="R4184" s="5">
        <f t="shared" si="3151"/>
        <v>1898738</v>
      </c>
      <c r="S4184" s="5">
        <v>15</v>
      </c>
      <c r="T4184" s="5">
        <v>0</v>
      </c>
      <c r="U4184">
        <f>[2]升级消耗!$P284</f>
        <v>5338482</v>
      </c>
      <c r="V4184">
        <f t="shared" si="3145"/>
        <v>1.85</v>
      </c>
      <c r="AA4184" s="5">
        <f t="shared" si="3152"/>
        <v>2860</v>
      </c>
    </row>
    <row r="4185" spans="1:27">
      <c r="A4185" s="5">
        <f t="shared" si="3146"/>
        <v>1014282</v>
      </c>
      <c r="B4185" s="5">
        <f t="shared" si="3143"/>
        <v>1014</v>
      </c>
      <c r="C4185" s="5">
        <f>VLOOKUP(B4185,[1]role!$A:$J,10,1)</f>
        <v>58</v>
      </c>
      <c r="D4185" s="5">
        <f t="shared" si="3144"/>
        <v>282</v>
      </c>
      <c r="E4185" s="10" t="s">
        <v>242</v>
      </c>
      <c r="F4185" s="5">
        <f>[2]攻击!$R287</f>
        <v>1934212</v>
      </c>
      <c r="G4185" s="5">
        <f t="shared" si="3147"/>
        <v>1577</v>
      </c>
      <c r="H4185" s="5">
        <v>0</v>
      </c>
      <c r="I4185" s="6">
        <f t="shared" si="3148"/>
        <v>2870</v>
      </c>
      <c r="J4185">
        <v>0</v>
      </c>
      <c r="K4185" s="11">
        <f t="shared" si="3149"/>
        <v>8</v>
      </c>
      <c r="L4185">
        <v>0</v>
      </c>
      <c r="M4185">
        <v>0</v>
      </c>
      <c r="N4185" s="7">
        <v>0</v>
      </c>
      <c r="O4185" s="7">
        <v>0</v>
      </c>
      <c r="P4185" s="5" t="str">
        <f t="shared" si="3150"/>
        <v>1-5438226</v>
      </c>
      <c r="Q4185" s="7">
        <f t="shared" si="3142"/>
        <v>0</v>
      </c>
      <c r="R4185" s="5">
        <f t="shared" si="3151"/>
        <v>1934212</v>
      </c>
      <c r="S4185" s="5">
        <v>15</v>
      </c>
      <c r="T4185" s="5">
        <v>0</v>
      </c>
      <c r="U4185">
        <f>[2]升级消耗!$P285</f>
        <v>5438226</v>
      </c>
      <c r="V4185">
        <f t="shared" si="3145"/>
        <v>1.85</v>
      </c>
      <c r="AA4185" s="5">
        <f t="shared" si="3152"/>
        <v>2870</v>
      </c>
    </row>
    <row r="4186" spans="1:27">
      <c r="A4186" s="5">
        <f t="shared" si="3146"/>
        <v>1014283</v>
      </c>
      <c r="B4186" s="5">
        <f t="shared" si="3143"/>
        <v>1014</v>
      </c>
      <c r="C4186" s="5">
        <f>VLOOKUP(B4186,[1]role!$A:$J,10,1)</f>
        <v>58</v>
      </c>
      <c r="D4186" s="5">
        <f t="shared" si="3144"/>
        <v>283</v>
      </c>
      <c r="E4186" s="10" t="s">
        <v>242</v>
      </c>
      <c r="F4186" s="5">
        <f>[2]攻击!$R288</f>
        <v>1969687</v>
      </c>
      <c r="G4186" s="5">
        <f t="shared" si="3147"/>
        <v>1582</v>
      </c>
      <c r="H4186" s="5">
        <v>0</v>
      </c>
      <c r="I4186" s="6">
        <f t="shared" si="3148"/>
        <v>2880</v>
      </c>
      <c r="J4186">
        <v>0</v>
      </c>
      <c r="K4186" s="11">
        <f t="shared" si="3149"/>
        <v>8</v>
      </c>
      <c r="L4186">
        <v>0</v>
      </c>
      <c r="M4186">
        <v>0</v>
      </c>
      <c r="N4186" s="7">
        <v>0</v>
      </c>
      <c r="O4186" s="7">
        <v>0</v>
      </c>
      <c r="P4186" s="5" t="str">
        <f t="shared" si="3150"/>
        <v>1-5537968</v>
      </c>
      <c r="Q4186" s="7">
        <f t="shared" si="3142"/>
        <v>0</v>
      </c>
      <c r="R4186" s="5">
        <f t="shared" si="3151"/>
        <v>1969687</v>
      </c>
      <c r="S4186" s="5">
        <v>15</v>
      </c>
      <c r="T4186" s="5">
        <v>0</v>
      </c>
      <c r="U4186">
        <f>[2]升级消耗!$P286</f>
        <v>5537968</v>
      </c>
      <c r="V4186">
        <f t="shared" si="3145"/>
        <v>1.85</v>
      </c>
      <c r="AA4186" s="5">
        <f t="shared" si="3152"/>
        <v>2880</v>
      </c>
    </row>
    <row r="4187" spans="1:27">
      <c r="A4187" s="5">
        <f t="shared" si="3146"/>
        <v>1014284</v>
      </c>
      <c r="B4187" s="5">
        <f t="shared" si="3143"/>
        <v>1014</v>
      </c>
      <c r="C4187" s="5">
        <f>VLOOKUP(B4187,[1]role!$A:$J,10,1)</f>
        <v>58</v>
      </c>
      <c r="D4187" s="5">
        <f t="shared" si="3144"/>
        <v>284</v>
      </c>
      <c r="E4187" s="10" t="s">
        <v>242</v>
      </c>
      <c r="F4187" s="5">
        <f>[2]攻击!$R289</f>
        <v>2005172</v>
      </c>
      <c r="G4187" s="5">
        <f t="shared" si="3147"/>
        <v>1588</v>
      </c>
      <c r="H4187" s="5">
        <v>0</v>
      </c>
      <c r="I4187" s="6">
        <f t="shared" si="3148"/>
        <v>2890</v>
      </c>
      <c r="J4187">
        <v>0</v>
      </c>
      <c r="K4187" s="11">
        <f t="shared" si="3149"/>
        <v>8</v>
      </c>
      <c r="L4187">
        <v>0</v>
      </c>
      <c r="M4187">
        <v>0</v>
      </c>
      <c r="N4187" s="7">
        <v>0</v>
      </c>
      <c r="O4187" s="7">
        <v>0</v>
      </c>
      <c r="P4187" s="5" t="str">
        <f t="shared" si="3150"/>
        <v>1-5637712</v>
      </c>
      <c r="Q4187" s="7">
        <f t="shared" si="3142"/>
        <v>0</v>
      </c>
      <c r="R4187" s="5">
        <f t="shared" si="3151"/>
        <v>2005172</v>
      </c>
      <c r="S4187" s="5">
        <v>15</v>
      </c>
      <c r="T4187" s="5">
        <v>0</v>
      </c>
      <c r="U4187">
        <f>[2]升级消耗!$P287</f>
        <v>5637712</v>
      </c>
      <c r="V4187">
        <f t="shared" si="3145"/>
        <v>1.85</v>
      </c>
      <c r="AA4187" s="5">
        <f t="shared" si="3152"/>
        <v>2890</v>
      </c>
    </row>
    <row r="4188" spans="1:27">
      <c r="A4188" s="5">
        <f t="shared" si="3146"/>
        <v>1014285</v>
      </c>
      <c r="B4188" s="5">
        <f t="shared" si="3143"/>
        <v>1014</v>
      </c>
      <c r="C4188" s="5">
        <f>VLOOKUP(B4188,[1]role!$A:$J,10,1)</f>
        <v>58</v>
      </c>
      <c r="D4188" s="5">
        <f t="shared" si="3144"/>
        <v>285</v>
      </c>
      <c r="E4188" s="10" t="s">
        <v>242</v>
      </c>
      <c r="F4188" s="5">
        <f>[2]攻击!$R290</f>
        <v>2040656</v>
      </c>
      <c r="G4188" s="5">
        <f t="shared" si="3147"/>
        <v>1593</v>
      </c>
      <c r="H4188" s="5">
        <v>0</v>
      </c>
      <c r="I4188" s="6">
        <f t="shared" si="3148"/>
        <v>2900</v>
      </c>
      <c r="J4188">
        <v>0</v>
      </c>
      <c r="K4188" s="11">
        <f t="shared" si="3149"/>
        <v>8</v>
      </c>
      <c r="L4188">
        <v>0</v>
      </c>
      <c r="M4188">
        <v>0</v>
      </c>
      <c r="N4188" s="7">
        <v>0</v>
      </c>
      <c r="O4188" s="7">
        <v>0</v>
      </c>
      <c r="P4188" s="5" t="str">
        <f t="shared" si="3150"/>
        <v>1-5737485</v>
      </c>
      <c r="Q4188" s="7">
        <f t="shared" si="3142"/>
        <v>0</v>
      </c>
      <c r="R4188" s="5">
        <f t="shared" si="3151"/>
        <v>2040656</v>
      </c>
      <c r="S4188" s="5">
        <v>15</v>
      </c>
      <c r="T4188" s="5">
        <v>0</v>
      </c>
      <c r="U4188">
        <f>[2]升级消耗!$P288</f>
        <v>5737485</v>
      </c>
      <c r="V4188">
        <f t="shared" si="3145"/>
        <v>1.85</v>
      </c>
      <c r="AA4188" s="5">
        <f t="shared" si="3152"/>
        <v>2900</v>
      </c>
    </row>
    <row r="4189" spans="1:27">
      <c r="A4189" s="5">
        <f t="shared" si="3146"/>
        <v>1014286</v>
      </c>
      <c r="B4189" s="5">
        <f t="shared" si="3143"/>
        <v>1014</v>
      </c>
      <c r="C4189" s="5">
        <f>VLOOKUP(B4189,[1]role!$A:$J,10,1)</f>
        <v>58</v>
      </c>
      <c r="D4189" s="5">
        <f t="shared" si="3144"/>
        <v>286</v>
      </c>
      <c r="E4189" s="10" t="s">
        <v>242</v>
      </c>
      <c r="F4189" s="5">
        <f>[2]攻击!$R291</f>
        <v>2076152</v>
      </c>
      <c r="G4189" s="5">
        <f t="shared" si="3147"/>
        <v>1598</v>
      </c>
      <c r="H4189" s="5">
        <v>0</v>
      </c>
      <c r="I4189" s="6">
        <f t="shared" si="3148"/>
        <v>2910</v>
      </c>
      <c r="J4189">
        <v>0</v>
      </c>
      <c r="K4189" s="11">
        <f t="shared" si="3149"/>
        <v>8</v>
      </c>
      <c r="L4189">
        <v>0</v>
      </c>
      <c r="M4189">
        <v>0</v>
      </c>
      <c r="N4189" s="7">
        <v>0</v>
      </c>
      <c r="O4189" s="7">
        <v>0</v>
      </c>
      <c r="P4189" s="5" t="str">
        <f t="shared" si="3150"/>
        <v>1-5837287</v>
      </c>
      <c r="Q4189" s="7">
        <f t="shared" si="3142"/>
        <v>0</v>
      </c>
      <c r="R4189" s="5">
        <f t="shared" si="3151"/>
        <v>2076152</v>
      </c>
      <c r="S4189" s="5">
        <v>15</v>
      </c>
      <c r="T4189" s="5">
        <v>0</v>
      </c>
      <c r="U4189">
        <f>[2]升级消耗!$P289</f>
        <v>5837287</v>
      </c>
      <c r="V4189">
        <f t="shared" si="3145"/>
        <v>1.85</v>
      </c>
      <c r="AA4189" s="5">
        <f t="shared" si="3152"/>
        <v>2910</v>
      </c>
    </row>
    <row r="4190" spans="1:27">
      <c r="A4190" s="5">
        <f t="shared" si="3146"/>
        <v>1014287</v>
      </c>
      <c r="B4190" s="5">
        <f t="shared" si="3143"/>
        <v>1014</v>
      </c>
      <c r="C4190" s="5">
        <f>VLOOKUP(B4190,[1]role!$A:$J,10,1)</f>
        <v>58</v>
      </c>
      <c r="D4190" s="5">
        <f t="shared" si="3144"/>
        <v>287</v>
      </c>
      <c r="E4190" s="10" t="s">
        <v>242</v>
      </c>
      <c r="F4190" s="5">
        <f>[2]攻击!$R292</f>
        <v>2111647</v>
      </c>
      <c r="G4190" s="5">
        <f t="shared" si="3147"/>
        <v>1604</v>
      </c>
      <c r="H4190" s="5">
        <v>0</v>
      </c>
      <c r="I4190" s="6">
        <f t="shared" si="3148"/>
        <v>2920</v>
      </c>
      <c r="J4190">
        <v>0</v>
      </c>
      <c r="K4190" s="11">
        <f t="shared" si="3149"/>
        <v>8</v>
      </c>
      <c r="L4190">
        <v>0</v>
      </c>
      <c r="M4190">
        <v>0</v>
      </c>
      <c r="N4190" s="7">
        <v>0</v>
      </c>
      <c r="O4190" s="7">
        <v>0</v>
      </c>
      <c r="P4190" s="5" t="str">
        <f t="shared" si="3150"/>
        <v>1-5937089</v>
      </c>
      <c r="Q4190" s="7">
        <f t="shared" si="3142"/>
        <v>0</v>
      </c>
      <c r="R4190" s="5">
        <f t="shared" si="3151"/>
        <v>2111647</v>
      </c>
      <c r="S4190" s="5">
        <v>15</v>
      </c>
      <c r="T4190" s="5">
        <v>0</v>
      </c>
      <c r="U4190">
        <f>[2]升级消耗!$P290</f>
        <v>5937089</v>
      </c>
      <c r="V4190">
        <f t="shared" si="3145"/>
        <v>1.85</v>
      </c>
      <c r="AA4190" s="5">
        <f t="shared" si="3152"/>
        <v>2920</v>
      </c>
    </row>
    <row r="4191" spans="1:27">
      <c r="A4191" s="5">
        <f t="shared" si="3146"/>
        <v>1014288</v>
      </c>
      <c r="B4191" s="5">
        <f t="shared" si="3143"/>
        <v>1014</v>
      </c>
      <c r="C4191" s="5">
        <f>VLOOKUP(B4191,[1]role!$A:$J,10,1)</f>
        <v>58</v>
      </c>
      <c r="D4191" s="5">
        <f t="shared" si="3144"/>
        <v>288</v>
      </c>
      <c r="E4191" s="10" t="s">
        <v>242</v>
      </c>
      <c r="F4191" s="5">
        <f>[2]攻击!$R293</f>
        <v>2147152</v>
      </c>
      <c r="G4191" s="5">
        <f t="shared" si="3147"/>
        <v>1609</v>
      </c>
      <c r="H4191" s="5">
        <v>0</v>
      </c>
      <c r="I4191" s="6">
        <f t="shared" si="3148"/>
        <v>2930</v>
      </c>
      <c r="J4191">
        <v>0</v>
      </c>
      <c r="K4191" s="11">
        <f t="shared" si="3149"/>
        <v>8</v>
      </c>
      <c r="L4191">
        <v>0</v>
      </c>
      <c r="M4191">
        <v>0</v>
      </c>
      <c r="N4191" s="7">
        <v>0</v>
      </c>
      <c r="O4191" s="7">
        <v>0</v>
      </c>
      <c r="P4191" s="5" t="str">
        <f t="shared" si="3150"/>
        <v>1-6036920</v>
      </c>
      <c r="Q4191" s="7">
        <f t="shared" si="3142"/>
        <v>0</v>
      </c>
      <c r="R4191" s="5">
        <f t="shared" si="3151"/>
        <v>2147152</v>
      </c>
      <c r="S4191" s="5">
        <v>15</v>
      </c>
      <c r="T4191" s="5">
        <v>0</v>
      </c>
      <c r="U4191">
        <f>[2]升级消耗!$P291</f>
        <v>6036920</v>
      </c>
      <c r="V4191">
        <f t="shared" si="3145"/>
        <v>1.85</v>
      </c>
      <c r="AA4191" s="5">
        <f t="shared" si="3152"/>
        <v>2930</v>
      </c>
    </row>
    <row r="4192" spans="1:27">
      <c r="A4192" s="5">
        <f t="shared" si="3146"/>
        <v>1014289</v>
      </c>
      <c r="B4192" s="5">
        <f t="shared" si="3143"/>
        <v>1014</v>
      </c>
      <c r="C4192" s="5">
        <f>VLOOKUP(B4192,[1]role!$A:$J,10,1)</f>
        <v>58</v>
      </c>
      <c r="D4192" s="5">
        <f t="shared" si="3144"/>
        <v>289</v>
      </c>
      <c r="E4192" s="10" t="s">
        <v>242</v>
      </c>
      <c r="F4192" s="5">
        <f>[2]攻击!$R294</f>
        <v>2182658</v>
      </c>
      <c r="G4192" s="5">
        <f t="shared" si="3147"/>
        <v>1615</v>
      </c>
      <c r="H4192" s="5">
        <v>0</v>
      </c>
      <c r="I4192" s="6">
        <f t="shared" si="3148"/>
        <v>2940</v>
      </c>
      <c r="J4192">
        <v>0</v>
      </c>
      <c r="K4192" s="11">
        <f t="shared" si="3149"/>
        <v>8</v>
      </c>
      <c r="L4192">
        <v>0</v>
      </c>
      <c r="M4192">
        <v>0</v>
      </c>
      <c r="N4192" s="7">
        <v>0</v>
      </c>
      <c r="O4192" s="7">
        <v>0</v>
      </c>
      <c r="P4192" s="5" t="str">
        <f t="shared" si="3150"/>
        <v>1-6136750</v>
      </c>
      <c r="Q4192" s="7">
        <f t="shared" si="3142"/>
        <v>0</v>
      </c>
      <c r="R4192" s="5">
        <f t="shared" si="3151"/>
        <v>2182658</v>
      </c>
      <c r="S4192" s="5">
        <v>15</v>
      </c>
      <c r="T4192" s="5">
        <v>0</v>
      </c>
      <c r="U4192">
        <f>[2]升级消耗!$P292</f>
        <v>6136750</v>
      </c>
      <c r="V4192">
        <f t="shared" si="3145"/>
        <v>1.85</v>
      </c>
      <c r="AA4192" s="5">
        <f t="shared" si="3152"/>
        <v>2940</v>
      </c>
    </row>
    <row r="4193" spans="1:27">
      <c r="A4193" s="5">
        <f t="shared" si="3146"/>
        <v>1014290</v>
      </c>
      <c r="B4193" s="5">
        <f t="shared" si="3143"/>
        <v>1014</v>
      </c>
      <c r="C4193" s="5">
        <f>VLOOKUP(B4193,[1]role!$A:$J,10,1)</f>
        <v>58</v>
      </c>
      <c r="D4193" s="5">
        <f t="shared" si="3144"/>
        <v>290</v>
      </c>
      <c r="E4193" s="10" t="s">
        <v>242</v>
      </c>
      <c r="F4193" s="5">
        <f>[2]攻击!$R295</f>
        <v>2218174</v>
      </c>
      <c r="G4193" s="5">
        <f t="shared" si="3147"/>
        <v>1620</v>
      </c>
      <c r="H4193" s="5">
        <v>0</v>
      </c>
      <c r="I4193" s="6">
        <f t="shared" si="3148"/>
        <v>2950</v>
      </c>
      <c r="J4193">
        <v>0</v>
      </c>
      <c r="K4193" s="11">
        <f t="shared" si="3149"/>
        <v>8</v>
      </c>
      <c r="L4193">
        <v>0</v>
      </c>
      <c r="M4193">
        <v>0</v>
      </c>
      <c r="N4193" s="7">
        <v>0</v>
      </c>
      <c r="O4193" s="7">
        <v>0</v>
      </c>
      <c r="P4193" s="5" t="str">
        <f t="shared" si="3150"/>
        <v>1-6236613</v>
      </c>
      <c r="Q4193" s="7">
        <f t="shared" si="3142"/>
        <v>0</v>
      </c>
      <c r="R4193" s="5">
        <f t="shared" si="3151"/>
        <v>2218174</v>
      </c>
      <c r="S4193" s="5">
        <v>15</v>
      </c>
      <c r="T4193" s="5">
        <v>0</v>
      </c>
      <c r="U4193">
        <f>[2]升级消耗!$P293</f>
        <v>6236613</v>
      </c>
      <c r="V4193">
        <f t="shared" si="3145"/>
        <v>1.85</v>
      </c>
      <c r="AA4193" s="5">
        <f t="shared" si="3152"/>
        <v>2950</v>
      </c>
    </row>
    <row r="4194" spans="1:27">
      <c r="A4194" s="5">
        <f t="shared" si="3146"/>
        <v>1014291</v>
      </c>
      <c r="B4194" s="5">
        <f t="shared" si="3143"/>
        <v>1014</v>
      </c>
      <c r="C4194" s="5">
        <f>VLOOKUP(B4194,[1]role!$A:$J,10,1)</f>
        <v>58</v>
      </c>
      <c r="D4194" s="5">
        <f t="shared" si="3144"/>
        <v>291</v>
      </c>
      <c r="E4194" s="10" t="s">
        <v>242</v>
      </c>
      <c r="F4194" s="5">
        <f>[2]攻击!$R296</f>
        <v>2253690</v>
      </c>
      <c r="G4194" s="5">
        <f t="shared" si="3147"/>
        <v>1626</v>
      </c>
      <c r="H4194" s="5">
        <v>0</v>
      </c>
      <c r="I4194" s="6">
        <f t="shared" si="3148"/>
        <v>2960</v>
      </c>
      <c r="J4194">
        <v>0</v>
      </c>
      <c r="K4194" s="11">
        <f t="shared" si="3149"/>
        <v>8</v>
      </c>
      <c r="L4194">
        <v>0</v>
      </c>
      <c r="M4194">
        <v>0</v>
      </c>
      <c r="N4194" s="7">
        <v>0</v>
      </c>
      <c r="O4194" s="7">
        <v>0</v>
      </c>
      <c r="P4194" s="5" t="str">
        <f t="shared" si="3150"/>
        <v>1-6336443</v>
      </c>
      <c r="Q4194" s="7">
        <f t="shared" si="3142"/>
        <v>0</v>
      </c>
      <c r="R4194" s="5">
        <f t="shared" si="3151"/>
        <v>2253690</v>
      </c>
      <c r="S4194" s="5">
        <v>15</v>
      </c>
      <c r="T4194" s="5">
        <v>0</v>
      </c>
      <c r="U4194">
        <f>[2]升级消耗!$P294</f>
        <v>6336443</v>
      </c>
      <c r="V4194">
        <f t="shared" si="3145"/>
        <v>1.85</v>
      </c>
      <c r="AA4194" s="5">
        <f t="shared" si="3152"/>
        <v>2960</v>
      </c>
    </row>
    <row r="4195" spans="1:27">
      <c r="A4195" s="5">
        <f t="shared" si="3146"/>
        <v>1014292</v>
      </c>
      <c r="B4195" s="5">
        <f t="shared" si="3143"/>
        <v>1014</v>
      </c>
      <c r="C4195" s="5">
        <f>VLOOKUP(B4195,[1]role!$A:$J,10,1)</f>
        <v>58</v>
      </c>
      <c r="D4195" s="5">
        <f t="shared" si="3144"/>
        <v>292</v>
      </c>
      <c r="E4195" s="10" t="s">
        <v>242</v>
      </c>
      <c r="F4195" s="5">
        <f>[2]攻击!$R297</f>
        <v>2289216</v>
      </c>
      <c r="G4195" s="5">
        <f t="shared" si="3147"/>
        <v>1631</v>
      </c>
      <c r="H4195" s="5">
        <v>0</v>
      </c>
      <c r="I4195" s="6">
        <f t="shared" si="3148"/>
        <v>2970</v>
      </c>
      <c r="J4195">
        <v>0</v>
      </c>
      <c r="K4195" s="11">
        <f t="shared" si="3149"/>
        <v>8</v>
      </c>
      <c r="L4195">
        <v>0</v>
      </c>
      <c r="M4195">
        <v>0</v>
      </c>
      <c r="N4195" s="7">
        <v>0</v>
      </c>
      <c r="O4195" s="7">
        <v>0</v>
      </c>
      <c r="P4195" s="5" t="str">
        <f t="shared" si="3150"/>
        <v>1-6436334</v>
      </c>
      <c r="Q4195" s="7">
        <f t="shared" si="3142"/>
        <v>0</v>
      </c>
      <c r="R4195" s="5">
        <f t="shared" si="3151"/>
        <v>2289216</v>
      </c>
      <c r="S4195" s="5">
        <v>15</v>
      </c>
      <c r="T4195" s="5">
        <v>0</v>
      </c>
      <c r="U4195">
        <f>[2]升级消耗!$P295</f>
        <v>6436334</v>
      </c>
      <c r="V4195">
        <f t="shared" si="3145"/>
        <v>1.85</v>
      </c>
      <c r="AA4195" s="5">
        <f t="shared" si="3152"/>
        <v>2970</v>
      </c>
    </row>
    <row r="4196" spans="1:27">
      <c r="A4196" s="5">
        <f t="shared" si="3146"/>
        <v>1014293</v>
      </c>
      <c r="B4196" s="5">
        <f t="shared" si="3143"/>
        <v>1014</v>
      </c>
      <c r="C4196" s="5">
        <f>VLOOKUP(B4196,[1]role!$A:$J,10,1)</f>
        <v>58</v>
      </c>
      <c r="D4196" s="5">
        <f t="shared" si="3144"/>
        <v>293</v>
      </c>
      <c r="E4196" s="10" t="s">
        <v>242</v>
      </c>
      <c r="F4196" s="5">
        <f>[2]攻击!$R298</f>
        <v>2324743</v>
      </c>
      <c r="G4196" s="5">
        <f t="shared" si="3147"/>
        <v>1636</v>
      </c>
      <c r="H4196" s="5">
        <v>0</v>
      </c>
      <c r="I4196" s="6">
        <f t="shared" si="3148"/>
        <v>2980</v>
      </c>
      <c r="J4196">
        <v>0</v>
      </c>
      <c r="K4196" s="11">
        <f t="shared" si="3149"/>
        <v>8</v>
      </c>
      <c r="L4196">
        <v>0</v>
      </c>
      <c r="M4196">
        <v>0</v>
      </c>
      <c r="N4196" s="7">
        <v>0</v>
      </c>
      <c r="O4196" s="7">
        <v>0</v>
      </c>
      <c r="P4196" s="5" t="str">
        <f t="shared" si="3150"/>
        <v>1-6536225</v>
      </c>
      <c r="Q4196" s="7">
        <f t="shared" si="3142"/>
        <v>0</v>
      </c>
      <c r="R4196" s="5">
        <f t="shared" si="3151"/>
        <v>2324743</v>
      </c>
      <c r="S4196" s="5">
        <v>15</v>
      </c>
      <c r="T4196" s="5">
        <v>0</v>
      </c>
      <c r="U4196">
        <f>[2]升级消耗!$P296</f>
        <v>6536225</v>
      </c>
      <c r="V4196">
        <f t="shared" si="3145"/>
        <v>1.85</v>
      </c>
      <c r="AA4196" s="5">
        <f t="shared" si="3152"/>
        <v>2980</v>
      </c>
    </row>
    <row r="4197" spans="1:27">
      <c r="A4197" s="5">
        <f t="shared" si="3146"/>
        <v>1014294</v>
      </c>
      <c r="B4197" s="5">
        <f t="shared" si="3143"/>
        <v>1014</v>
      </c>
      <c r="C4197" s="5">
        <f>VLOOKUP(B4197,[1]role!$A:$J,10,1)</f>
        <v>58</v>
      </c>
      <c r="D4197" s="5">
        <f t="shared" si="3144"/>
        <v>294</v>
      </c>
      <c r="E4197" s="10" t="s">
        <v>242</v>
      </c>
      <c r="F4197" s="5">
        <f>[2]攻击!$R299</f>
        <v>2360280</v>
      </c>
      <c r="G4197" s="5">
        <f t="shared" si="3147"/>
        <v>1642</v>
      </c>
      <c r="H4197" s="5">
        <v>0</v>
      </c>
      <c r="I4197" s="6">
        <f t="shared" si="3148"/>
        <v>2990</v>
      </c>
      <c r="J4197">
        <v>0</v>
      </c>
      <c r="K4197" s="11">
        <f t="shared" si="3149"/>
        <v>8</v>
      </c>
      <c r="L4197">
        <v>0</v>
      </c>
      <c r="M4197">
        <v>0</v>
      </c>
      <c r="N4197" s="7">
        <v>0</v>
      </c>
      <c r="O4197" s="7">
        <v>0</v>
      </c>
      <c r="P4197" s="5" t="str">
        <f t="shared" si="3150"/>
        <v>1-6636145</v>
      </c>
      <c r="Q4197" s="7">
        <f t="shared" si="3142"/>
        <v>0</v>
      </c>
      <c r="R4197" s="5">
        <f t="shared" si="3151"/>
        <v>2360280</v>
      </c>
      <c r="S4197" s="5">
        <v>15</v>
      </c>
      <c r="T4197" s="5">
        <v>0</v>
      </c>
      <c r="U4197">
        <f>[2]升级消耗!$P297</f>
        <v>6636145</v>
      </c>
      <c r="V4197">
        <f t="shared" si="3145"/>
        <v>1.85</v>
      </c>
      <c r="AA4197" s="5">
        <f t="shared" si="3152"/>
        <v>2990</v>
      </c>
    </row>
    <row r="4198" spans="1:27">
      <c r="A4198" s="5">
        <f t="shared" si="3146"/>
        <v>1014295</v>
      </c>
      <c r="B4198" s="5">
        <f t="shared" si="3143"/>
        <v>1014</v>
      </c>
      <c r="C4198" s="5">
        <f>VLOOKUP(B4198,[1]role!$A:$J,10,1)</f>
        <v>58</v>
      </c>
      <c r="D4198" s="5">
        <f t="shared" si="3144"/>
        <v>295</v>
      </c>
      <c r="E4198" s="10" t="s">
        <v>242</v>
      </c>
      <c r="F4198" s="5">
        <f>[2]攻击!$R300</f>
        <v>2395816</v>
      </c>
      <c r="G4198" s="5">
        <f t="shared" si="3147"/>
        <v>1647</v>
      </c>
      <c r="H4198" s="5">
        <v>0</v>
      </c>
      <c r="I4198" s="6">
        <f t="shared" si="3148"/>
        <v>3000</v>
      </c>
      <c r="J4198">
        <v>0</v>
      </c>
      <c r="K4198" s="11">
        <f t="shared" si="3149"/>
        <v>8</v>
      </c>
      <c r="L4198">
        <v>0</v>
      </c>
      <c r="M4198">
        <v>0</v>
      </c>
      <c r="N4198" s="7">
        <v>0</v>
      </c>
      <c r="O4198" s="7">
        <v>0</v>
      </c>
      <c r="P4198" s="5" t="str">
        <f t="shared" si="3150"/>
        <v>1-6736068</v>
      </c>
      <c r="Q4198" s="7">
        <f t="shared" si="3142"/>
        <v>0</v>
      </c>
      <c r="R4198" s="5">
        <f t="shared" si="3151"/>
        <v>2395816</v>
      </c>
      <c r="S4198" s="5">
        <v>15</v>
      </c>
      <c r="T4198" s="5">
        <v>0</v>
      </c>
      <c r="U4198">
        <f>[2]升级消耗!$P298</f>
        <v>6736068</v>
      </c>
      <c r="V4198">
        <f t="shared" si="3145"/>
        <v>1.85</v>
      </c>
      <c r="AA4198" s="5">
        <f t="shared" si="3152"/>
        <v>3000</v>
      </c>
    </row>
    <row r="4199" spans="1:27">
      <c r="A4199" s="5">
        <f t="shared" si="3146"/>
        <v>1014296</v>
      </c>
      <c r="B4199" s="5">
        <f t="shared" si="3143"/>
        <v>1014</v>
      </c>
      <c r="C4199" s="5">
        <f>VLOOKUP(B4199,[1]role!$A:$J,10,1)</f>
        <v>58</v>
      </c>
      <c r="D4199" s="5">
        <f t="shared" si="3144"/>
        <v>296</v>
      </c>
      <c r="E4199" s="10" t="s">
        <v>242</v>
      </c>
      <c r="F4199" s="5">
        <f>[2]攻击!$R301</f>
        <v>2431364</v>
      </c>
      <c r="G4199" s="5">
        <f t="shared" si="3147"/>
        <v>1653</v>
      </c>
      <c r="H4199" s="5">
        <v>0</v>
      </c>
      <c r="I4199" s="6">
        <f t="shared" si="3148"/>
        <v>3010</v>
      </c>
      <c r="J4199">
        <v>0</v>
      </c>
      <c r="K4199" s="11">
        <f t="shared" si="3149"/>
        <v>8</v>
      </c>
      <c r="L4199">
        <v>0</v>
      </c>
      <c r="M4199">
        <v>0</v>
      </c>
      <c r="N4199" s="7">
        <v>0</v>
      </c>
      <c r="O4199" s="7">
        <v>0</v>
      </c>
      <c r="P4199" s="5" t="str">
        <f t="shared" si="3150"/>
        <v>1-6836016</v>
      </c>
      <c r="Q4199" s="7">
        <f t="shared" si="3142"/>
        <v>0</v>
      </c>
      <c r="R4199" s="5">
        <f t="shared" si="3151"/>
        <v>2431364</v>
      </c>
      <c r="S4199" s="5">
        <v>15</v>
      </c>
      <c r="T4199" s="5">
        <v>0</v>
      </c>
      <c r="U4199">
        <f>[2]升级消耗!$P299</f>
        <v>6836016</v>
      </c>
      <c r="V4199">
        <f t="shared" si="3145"/>
        <v>1.85</v>
      </c>
      <c r="AA4199" s="5">
        <f t="shared" si="3152"/>
        <v>3010</v>
      </c>
    </row>
    <row r="4200" spans="1:27">
      <c r="A4200" s="5">
        <f t="shared" si="3146"/>
        <v>1014297</v>
      </c>
      <c r="B4200" s="5">
        <f t="shared" si="3143"/>
        <v>1014</v>
      </c>
      <c r="C4200" s="5">
        <f>VLOOKUP(B4200,[1]role!$A:$J,10,1)</f>
        <v>58</v>
      </c>
      <c r="D4200" s="5">
        <f t="shared" si="3144"/>
        <v>297</v>
      </c>
      <c r="E4200" s="10" t="s">
        <v>242</v>
      </c>
      <c r="F4200" s="5">
        <f>[2]攻击!$R302</f>
        <v>2466911</v>
      </c>
      <c r="G4200" s="5">
        <f t="shared" si="3147"/>
        <v>1658</v>
      </c>
      <c r="H4200" s="5">
        <v>0</v>
      </c>
      <c r="I4200" s="6">
        <f t="shared" si="3148"/>
        <v>3020</v>
      </c>
      <c r="J4200">
        <v>0</v>
      </c>
      <c r="K4200" s="11">
        <f t="shared" si="3149"/>
        <v>8</v>
      </c>
      <c r="L4200">
        <v>0</v>
      </c>
      <c r="M4200">
        <v>0</v>
      </c>
      <c r="N4200" s="7">
        <v>0</v>
      </c>
      <c r="O4200" s="7">
        <v>0</v>
      </c>
      <c r="P4200" s="5" t="str">
        <f t="shared" si="3150"/>
        <v>1-6935936</v>
      </c>
      <c r="Q4200" s="7">
        <f t="shared" si="3142"/>
        <v>0</v>
      </c>
      <c r="R4200" s="5">
        <f t="shared" si="3151"/>
        <v>2466911</v>
      </c>
      <c r="S4200" s="5">
        <v>15</v>
      </c>
      <c r="T4200" s="5">
        <v>0</v>
      </c>
      <c r="U4200">
        <f>[2]升级消耗!$P300</f>
        <v>6935936</v>
      </c>
      <c r="V4200">
        <f t="shared" si="3145"/>
        <v>1.85</v>
      </c>
      <c r="AA4200" s="5">
        <f t="shared" si="3152"/>
        <v>3020</v>
      </c>
    </row>
    <row r="4201" spans="1:27">
      <c r="A4201" s="5">
        <f t="shared" si="3146"/>
        <v>1014298</v>
      </c>
      <c r="B4201" s="5">
        <f t="shared" si="3143"/>
        <v>1014</v>
      </c>
      <c r="C4201" s="5">
        <f>VLOOKUP(B4201,[1]role!$A:$J,10,1)</f>
        <v>58</v>
      </c>
      <c r="D4201" s="5">
        <f t="shared" si="3144"/>
        <v>298</v>
      </c>
      <c r="E4201" s="10" t="s">
        <v>242</v>
      </c>
      <c r="F4201" s="5">
        <f>[2]攻击!$R303</f>
        <v>2502468</v>
      </c>
      <c r="G4201" s="5">
        <f t="shared" si="3147"/>
        <v>1663</v>
      </c>
      <c r="H4201" s="5">
        <v>0</v>
      </c>
      <c r="I4201" s="6">
        <f t="shared" si="3148"/>
        <v>3030</v>
      </c>
      <c r="J4201">
        <v>0</v>
      </c>
      <c r="K4201" s="11">
        <f t="shared" si="3149"/>
        <v>8</v>
      </c>
      <c r="L4201">
        <v>0</v>
      </c>
      <c r="M4201">
        <v>0</v>
      </c>
      <c r="N4201" s="7">
        <v>0</v>
      </c>
      <c r="O4201" s="7">
        <v>0</v>
      </c>
      <c r="P4201" s="5" t="str">
        <f t="shared" si="3150"/>
        <v>1-7035916</v>
      </c>
      <c r="Q4201" s="7">
        <f t="shared" si="3142"/>
        <v>0</v>
      </c>
      <c r="R4201" s="5">
        <f t="shared" si="3151"/>
        <v>2502468</v>
      </c>
      <c r="S4201" s="5">
        <v>15</v>
      </c>
      <c r="T4201" s="5">
        <v>0</v>
      </c>
      <c r="U4201">
        <f>[2]升级消耗!$P301</f>
        <v>7035916</v>
      </c>
      <c r="V4201">
        <f t="shared" si="3145"/>
        <v>1.85</v>
      </c>
      <c r="AA4201" s="5">
        <f t="shared" si="3152"/>
        <v>3030</v>
      </c>
    </row>
    <row r="4202" spans="1:27">
      <c r="A4202" s="5">
        <f t="shared" si="3146"/>
        <v>1014299</v>
      </c>
      <c r="B4202" s="5">
        <f t="shared" si="3143"/>
        <v>1014</v>
      </c>
      <c r="C4202" s="5">
        <f>VLOOKUP(B4202,[1]role!$A:$J,10,1)</f>
        <v>58</v>
      </c>
      <c r="D4202" s="5">
        <f t="shared" si="3144"/>
        <v>299</v>
      </c>
      <c r="E4202" s="10" t="s">
        <v>242</v>
      </c>
      <c r="F4202" s="5">
        <f>[2]攻击!$R304</f>
        <v>2538026</v>
      </c>
      <c r="G4202" s="5">
        <f t="shared" si="3147"/>
        <v>1669</v>
      </c>
      <c r="H4202" s="5">
        <v>0</v>
      </c>
      <c r="I4202" s="6">
        <f t="shared" si="3148"/>
        <v>3040</v>
      </c>
      <c r="J4202">
        <v>0</v>
      </c>
      <c r="K4202" s="11">
        <f t="shared" si="3149"/>
        <v>8</v>
      </c>
      <c r="L4202">
        <v>0</v>
      </c>
      <c r="M4202">
        <v>0</v>
      </c>
      <c r="N4202" s="7">
        <v>0</v>
      </c>
      <c r="O4202" s="7">
        <v>0</v>
      </c>
      <c r="P4202" s="5" t="str">
        <f t="shared" si="3150"/>
        <v>1-7135897</v>
      </c>
      <c r="Q4202" s="7">
        <f t="shared" si="3142"/>
        <v>0</v>
      </c>
      <c r="R4202" s="5">
        <f t="shared" si="3151"/>
        <v>2538026</v>
      </c>
      <c r="S4202" s="5">
        <v>15</v>
      </c>
      <c r="T4202" s="5">
        <v>0</v>
      </c>
      <c r="U4202">
        <f>[2]升级消耗!$P302</f>
        <v>7135897</v>
      </c>
      <c r="V4202">
        <f t="shared" si="3145"/>
        <v>1.85</v>
      </c>
      <c r="AA4202" s="5">
        <f t="shared" si="3152"/>
        <v>3040</v>
      </c>
    </row>
    <row r="4203" spans="1:27">
      <c r="A4203" s="5">
        <f t="shared" si="3146"/>
        <v>1014300</v>
      </c>
      <c r="B4203" s="5">
        <f t="shared" si="3143"/>
        <v>1014</v>
      </c>
      <c r="C4203" s="5">
        <f>VLOOKUP(B4203,[1]role!$A:$J,10,1)</f>
        <v>58</v>
      </c>
      <c r="D4203" s="5">
        <f t="shared" si="3144"/>
        <v>300</v>
      </c>
      <c r="E4203" s="10" t="s">
        <v>242</v>
      </c>
      <c r="F4203" s="5">
        <f>[2]攻击!$R305</f>
        <v>2573594</v>
      </c>
      <c r="G4203" s="5">
        <f t="shared" si="3147"/>
        <v>1674</v>
      </c>
      <c r="H4203" s="5">
        <v>0</v>
      </c>
      <c r="I4203" s="6">
        <f t="shared" si="3148"/>
        <v>3050</v>
      </c>
      <c r="J4203">
        <v>0</v>
      </c>
      <c r="K4203" s="11">
        <f t="shared" si="3149"/>
        <v>8</v>
      </c>
      <c r="L4203">
        <v>0</v>
      </c>
      <c r="M4203">
        <v>0</v>
      </c>
      <c r="N4203" s="7">
        <v>0</v>
      </c>
      <c r="O4203" s="7">
        <v>0</v>
      </c>
      <c r="P4203" s="5" t="str">
        <f t="shared" si="3150"/>
        <v>1-7235905</v>
      </c>
      <c r="Q4203" s="7">
        <f t="shared" si="3142"/>
        <v>0</v>
      </c>
      <c r="R4203" s="5">
        <f t="shared" si="3151"/>
        <v>2573594</v>
      </c>
      <c r="S4203" s="5">
        <v>15</v>
      </c>
      <c r="T4203" s="5">
        <v>0</v>
      </c>
      <c r="U4203">
        <f>[2]升级消耗!$P303</f>
        <v>7235905</v>
      </c>
      <c r="V4203">
        <f t="shared" si="3145"/>
        <v>1.85</v>
      </c>
      <c r="AA4203" s="5">
        <f t="shared" si="3152"/>
        <v>3050</v>
      </c>
    </row>
    <row r="4204" spans="1:27">
      <c r="A4204" s="5">
        <f t="shared" si="3146"/>
        <v>1015001</v>
      </c>
      <c r="B4204" s="5">
        <f t="shared" si="3143"/>
        <v>1015</v>
      </c>
      <c r="C4204" s="5">
        <f>VLOOKUP(B4204,[1]role!$A:$J,10,1)</f>
        <v>59</v>
      </c>
      <c r="D4204" s="5">
        <f t="shared" si="3144"/>
        <v>1</v>
      </c>
      <c r="E4204" s="10" t="s">
        <v>242</v>
      </c>
      <c r="F4204" s="5">
        <f>[2]攻击!$S6</f>
        <v>3120</v>
      </c>
      <c r="G4204" s="5">
        <f t="shared" si="3147"/>
        <v>59</v>
      </c>
      <c r="H4204" s="5">
        <v>0</v>
      </c>
      <c r="I4204" s="6">
        <f t="shared" si="3148"/>
        <v>60</v>
      </c>
      <c r="J4204">
        <v>0</v>
      </c>
      <c r="K4204" s="11">
        <f t="shared" si="3149"/>
        <v>8</v>
      </c>
      <c r="L4204">
        <v>0</v>
      </c>
      <c r="M4204">
        <v>0</v>
      </c>
      <c r="N4204" s="7">
        <v>0</v>
      </c>
      <c r="O4204" s="7">
        <v>0</v>
      </c>
      <c r="P4204" s="5" t="str">
        <f t="shared" si="3150"/>
        <v>1-5110</v>
      </c>
      <c r="Q4204" s="7">
        <f t="shared" si="3142"/>
        <v>0</v>
      </c>
      <c r="R4204" s="5">
        <f t="shared" si="3151"/>
        <v>3120</v>
      </c>
      <c r="S4204" s="5">
        <v>15</v>
      </c>
      <c r="T4204" s="5">
        <v>0</v>
      </c>
      <c r="U4204">
        <f>[2]升级消耗!$Q4</f>
        <v>5110</v>
      </c>
      <c r="V4204">
        <f t="shared" si="3145"/>
        <v>1.8</v>
      </c>
      <c r="AA4204" s="5">
        <f t="shared" si="3152"/>
        <v>60</v>
      </c>
    </row>
    <row r="4205" spans="1:27">
      <c r="A4205" s="5">
        <f t="shared" si="3146"/>
        <v>1015002</v>
      </c>
      <c r="B4205" s="5">
        <f t="shared" si="3143"/>
        <v>1015</v>
      </c>
      <c r="C4205" s="5">
        <f>VLOOKUP(B4205,[1]role!$A:$J,10,1)</f>
        <v>59</v>
      </c>
      <c r="D4205" s="5">
        <f t="shared" si="3144"/>
        <v>2</v>
      </c>
      <c r="E4205" s="10" t="s">
        <v>242</v>
      </c>
      <c r="F4205" s="5">
        <f>[2]攻击!$S7</f>
        <v>3176</v>
      </c>
      <c r="G4205" s="5">
        <f t="shared" si="3147"/>
        <v>64</v>
      </c>
      <c r="H4205" s="5">
        <v>0</v>
      </c>
      <c r="I4205" s="6">
        <f t="shared" si="3148"/>
        <v>70</v>
      </c>
      <c r="J4205">
        <v>0</v>
      </c>
      <c r="K4205" s="11">
        <f t="shared" si="3149"/>
        <v>8</v>
      </c>
      <c r="L4205">
        <v>0</v>
      </c>
      <c r="M4205">
        <v>0</v>
      </c>
      <c r="N4205" s="7">
        <v>0</v>
      </c>
      <c r="O4205" s="7">
        <v>0</v>
      </c>
      <c r="P4205" s="5" t="str">
        <f t="shared" si="3150"/>
        <v>1-5187</v>
      </c>
      <c r="Q4205" s="7">
        <f t="shared" ref="Q4205:Q4268" si="3153">Q4105</f>
        <v>0</v>
      </c>
      <c r="R4205" s="5">
        <f t="shared" si="3151"/>
        <v>3176</v>
      </c>
      <c r="S4205" s="5">
        <v>15</v>
      </c>
      <c r="T4205" s="5">
        <v>0</v>
      </c>
      <c r="U4205">
        <f>[2]升级消耗!$Q5</f>
        <v>5187</v>
      </c>
      <c r="V4205">
        <f t="shared" si="3145"/>
        <v>1.8</v>
      </c>
      <c r="AA4205" s="5">
        <f t="shared" si="3152"/>
        <v>70</v>
      </c>
    </row>
    <row r="4206" spans="1:27">
      <c r="A4206" s="5">
        <f t="shared" si="3146"/>
        <v>1015003</v>
      </c>
      <c r="B4206" s="5">
        <f t="shared" si="3143"/>
        <v>1015</v>
      </c>
      <c r="C4206" s="5">
        <f>VLOOKUP(B4206,[1]role!$A:$J,10,1)</f>
        <v>59</v>
      </c>
      <c r="D4206" s="5">
        <f t="shared" si="3144"/>
        <v>3</v>
      </c>
      <c r="E4206" s="10" t="s">
        <v>242</v>
      </c>
      <c r="F4206" s="5">
        <f>[2]攻击!$S8</f>
        <v>3232</v>
      </c>
      <c r="G4206" s="5">
        <f t="shared" si="3147"/>
        <v>70</v>
      </c>
      <c r="H4206" s="5">
        <v>0</v>
      </c>
      <c r="I4206" s="6">
        <f t="shared" si="3148"/>
        <v>80</v>
      </c>
      <c r="J4206">
        <v>0</v>
      </c>
      <c r="K4206" s="11">
        <f t="shared" si="3149"/>
        <v>8</v>
      </c>
      <c r="L4206">
        <v>0</v>
      </c>
      <c r="M4206">
        <v>0</v>
      </c>
      <c r="N4206" s="7">
        <v>0</v>
      </c>
      <c r="O4206" s="7">
        <v>0</v>
      </c>
      <c r="P4206" s="5" t="str">
        <f t="shared" si="3150"/>
        <v>1-5357</v>
      </c>
      <c r="Q4206" s="7">
        <f t="shared" si="3153"/>
        <v>0</v>
      </c>
      <c r="R4206" s="5">
        <f t="shared" si="3151"/>
        <v>3232</v>
      </c>
      <c r="S4206" s="5">
        <v>15</v>
      </c>
      <c r="T4206" s="5">
        <v>0</v>
      </c>
      <c r="U4206">
        <f>[2]升级消耗!$Q6</f>
        <v>5357</v>
      </c>
      <c r="V4206">
        <f t="shared" si="3145"/>
        <v>1.8</v>
      </c>
      <c r="AA4206" s="5">
        <f t="shared" si="3152"/>
        <v>80</v>
      </c>
    </row>
    <row r="4207" spans="1:27">
      <c r="A4207" s="5">
        <f t="shared" si="3146"/>
        <v>1015004</v>
      </c>
      <c r="B4207" s="5">
        <f t="shared" si="3143"/>
        <v>1015</v>
      </c>
      <c r="C4207" s="5">
        <f>VLOOKUP(B4207,[1]role!$A:$J,10,1)</f>
        <v>59</v>
      </c>
      <c r="D4207" s="5">
        <f t="shared" si="3144"/>
        <v>4</v>
      </c>
      <c r="E4207" s="10" t="s">
        <v>242</v>
      </c>
      <c r="F4207" s="5">
        <f>[2]攻击!$S9</f>
        <v>3299</v>
      </c>
      <c r="G4207" s="5">
        <f t="shared" si="3147"/>
        <v>76</v>
      </c>
      <c r="H4207" s="5">
        <v>0</v>
      </c>
      <c r="I4207" s="6">
        <f t="shared" si="3148"/>
        <v>90</v>
      </c>
      <c r="J4207">
        <v>0</v>
      </c>
      <c r="K4207" s="11">
        <f t="shared" si="3149"/>
        <v>8</v>
      </c>
      <c r="L4207">
        <v>0</v>
      </c>
      <c r="M4207">
        <v>0</v>
      </c>
      <c r="N4207" s="7">
        <v>0</v>
      </c>
      <c r="O4207" s="7">
        <v>0</v>
      </c>
      <c r="P4207" s="5" t="str">
        <f t="shared" si="3150"/>
        <v>1-5530</v>
      </c>
      <c r="Q4207" s="7">
        <f t="shared" si="3153"/>
        <v>0</v>
      </c>
      <c r="R4207" s="5">
        <f t="shared" si="3151"/>
        <v>3299</v>
      </c>
      <c r="S4207" s="5">
        <v>15</v>
      </c>
      <c r="T4207" s="5">
        <v>0</v>
      </c>
      <c r="U4207">
        <f>[2]升级消耗!$Q7</f>
        <v>5530</v>
      </c>
      <c r="V4207">
        <f t="shared" si="3145"/>
        <v>1.8</v>
      </c>
      <c r="AA4207" s="5">
        <f t="shared" si="3152"/>
        <v>90</v>
      </c>
    </row>
    <row r="4208" spans="1:27">
      <c r="A4208" s="5">
        <f t="shared" si="3146"/>
        <v>1015005</v>
      </c>
      <c r="B4208" s="5">
        <f t="shared" si="3143"/>
        <v>1015</v>
      </c>
      <c r="C4208" s="5">
        <f>VLOOKUP(B4208,[1]role!$A:$J,10,1)</f>
        <v>59</v>
      </c>
      <c r="D4208" s="5">
        <f t="shared" si="3144"/>
        <v>5</v>
      </c>
      <c r="E4208" s="10" t="s">
        <v>242</v>
      </c>
      <c r="F4208" s="5">
        <f>[2]攻击!$S10</f>
        <v>3366</v>
      </c>
      <c r="G4208" s="5">
        <f t="shared" si="3147"/>
        <v>81</v>
      </c>
      <c r="H4208" s="5">
        <v>0</v>
      </c>
      <c r="I4208" s="6">
        <f t="shared" si="3148"/>
        <v>100</v>
      </c>
      <c r="J4208">
        <v>0</v>
      </c>
      <c r="K4208" s="11">
        <f t="shared" si="3149"/>
        <v>8</v>
      </c>
      <c r="L4208">
        <v>0</v>
      </c>
      <c r="M4208">
        <v>0</v>
      </c>
      <c r="N4208" s="7">
        <v>0</v>
      </c>
      <c r="O4208" s="7">
        <v>0</v>
      </c>
      <c r="P4208" s="5" t="str">
        <f t="shared" si="3150"/>
        <v>1-5698</v>
      </c>
      <c r="Q4208" s="7">
        <f t="shared" si="3153"/>
        <v>0</v>
      </c>
      <c r="R4208" s="5">
        <f t="shared" si="3151"/>
        <v>3366</v>
      </c>
      <c r="S4208" s="5">
        <v>15</v>
      </c>
      <c r="T4208" s="5">
        <v>0</v>
      </c>
      <c r="U4208">
        <f>[2]升级消耗!$Q8</f>
        <v>5698</v>
      </c>
      <c r="V4208">
        <f t="shared" si="3145"/>
        <v>1.8</v>
      </c>
      <c r="AA4208" s="5">
        <f t="shared" si="3152"/>
        <v>100</v>
      </c>
    </row>
    <row r="4209" spans="1:27">
      <c r="A4209" s="5">
        <f t="shared" si="3146"/>
        <v>1015006</v>
      </c>
      <c r="B4209" s="5">
        <f t="shared" ref="B4209:B4272" si="3154">B3909+1</f>
        <v>1015</v>
      </c>
      <c r="C4209" s="5">
        <f>VLOOKUP(B4209,[1]role!$A:$J,10,1)</f>
        <v>59</v>
      </c>
      <c r="D4209" s="5">
        <f t="shared" ref="D4209:D4272" si="3155">D3909</f>
        <v>6</v>
      </c>
      <c r="E4209" s="10" t="s">
        <v>242</v>
      </c>
      <c r="F4209" s="5">
        <f>[2]攻击!$S11</f>
        <v>3444</v>
      </c>
      <c r="G4209" s="5">
        <f t="shared" si="3147"/>
        <v>87</v>
      </c>
      <c r="H4209" s="5">
        <v>0</v>
      </c>
      <c r="I4209" s="6">
        <f t="shared" si="3148"/>
        <v>110</v>
      </c>
      <c r="J4209">
        <v>0</v>
      </c>
      <c r="K4209" s="11">
        <f t="shared" si="3149"/>
        <v>8</v>
      </c>
      <c r="L4209">
        <v>0</v>
      </c>
      <c r="M4209">
        <v>0</v>
      </c>
      <c r="N4209" s="7">
        <v>0</v>
      </c>
      <c r="O4209" s="7">
        <v>0</v>
      </c>
      <c r="P4209" s="5" t="str">
        <f t="shared" si="3150"/>
        <v>1-6138</v>
      </c>
      <c r="Q4209" s="7">
        <f t="shared" si="3153"/>
        <v>0</v>
      </c>
      <c r="R4209" s="5">
        <f t="shared" si="3151"/>
        <v>3444</v>
      </c>
      <c r="S4209" s="5">
        <v>15</v>
      </c>
      <c r="T4209" s="5">
        <v>0</v>
      </c>
      <c r="U4209">
        <f>[2]升级消耗!$Q9</f>
        <v>6138</v>
      </c>
      <c r="V4209">
        <f t="shared" ref="V4209:V4272" si="3156">V3909-0.05</f>
        <v>1.8</v>
      </c>
      <c r="AA4209" s="5">
        <f t="shared" si="3152"/>
        <v>110</v>
      </c>
    </row>
    <row r="4210" spans="1:27">
      <c r="A4210" s="5">
        <f t="shared" si="3146"/>
        <v>1015007</v>
      </c>
      <c r="B4210" s="5">
        <f t="shared" si="3154"/>
        <v>1015</v>
      </c>
      <c r="C4210" s="5">
        <f>VLOOKUP(B4210,[1]role!$A:$J,10,1)</f>
        <v>59</v>
      </c>
      <c r="D4210" s="5">
        <f t="shared" si="3155"/>
        <v>7</v>
      </c>
      <c r="E4210" s="10" t="s">
        <v>242</v>
      </c>
      <c r="F4210" s="5">
        <f>[2]攻击!$S12</f>
        <v>3523</v>
      </c>
      <c r="G4210" s="5">
        <f t="shared" si="3147"/>
        <v>92</v>
      </c>
      <c r="H4210" s="5">
        <v>0</v>
      </c>
      <c r="I4210" s="6">
        <f t="shared" si="3148"/>
        <v>120</v>
      </c>
      <c r="J4210">
        <v>0</v>
      </c>
      <c r="K4210" s="11">
        <f t="shared" si="3149"/>
        <v>8</v>
      </c>
      <c r="L4210">
        <v>0</v>
      </c>
      <c r="M4210">
        <v>0</v>
      </c>
      <c r="N4210" s="7">
        <v>0</v>
      </c>
      <c r="O4210" s="7">
        <v>0</v>
      </c>
      <c r="P4210" s="5" t="str">
        <f t="shared" si="3150"/>
        <v>1-6347</v>
      </c>
      <c r="Q4210" s="7">
        <f t="shared" si="3153"/>
        <v>0</v>
      </c>
      <c r="R4210" s="5">
        <f t="shared" si="3151"/>
        <v>3523</v>
      </c>
      <c r="S4210" s="5">
        <v>15</v>
      </c>
      <c r="T4210" s="5">
        <v>0</v>
      </c>
      <c r="U4210">
        <f>[2]升级消耗!$Q10</f>
        <v>6347</v>
      </c>
      <c r="V4210">
        <f t="shared" si="3156"/>
        <v>1.8</v>
      </c>
      <c r="AA4210" s="5">
        <f t="shared" si="3152"/>
        <v>120</v>
      </c>
    </row>
    <row r="4211" spans="1:27">
      <c r="A4211" s="5">
        <f t="shared" si="3146"/>
        <v>1015008</v>
      </c>
      <c r="B4211" s="5">
        <f t="shared" si="3154"/>
        <v>1015</v>
      </c>
      <c r="C4211" s="5">
        <f>VLOOKUP(B4211,[1]role!$A:$J,10,1)</f>
        <v>59</v>
      </c>
      <c r="D4211" s="5">
        <f t="shared" si="3155"/>
        <v>8</v>
      </c>
      <c r="E4211" s="10" t="s">
        <v>242</v>
      </c>
      <c r="F4211" s="5">
        <f>[2]攻击!$S13</f>
        <v>3612</v>
      </c>
      <c r="G4211" s="5">
        <f t="shared" si="3147"/>
        <v>98</v>
      </c>
      <c r="H4211" s="5">
        <v>0</v>
      </c>
      <c r="I4211" s="6">
        <f t="shared" si="3148"/>
        <v>130</v>
      </c>
      <c r="J4211">
        <v>0</v>
      </c>
      <c r="K4211" s="11">
        <f t="shared" si="3149"/>
        <v>8</v>
      </c>
      <c r="L4211">
        <v>0</v>
      </c>
      <c r="M4211">
        <v>0</v>
      </c>
      <c r="N4211" s="7">
        <v>0</v>
      </c>
      <c r="O4211" s="7">
        <v>0</v>
      </c>
      <c r="P4211" s="5" t="str">
        <f t="shared" si="3150"/>
        <v>1-6599</v>
      </c>
      <c r="Q4211" s="7">
        <f t="shared" si="3153"/>
        <v>0</v>
      </c>
      <c r="R4211" s="5">
        <f t="shared" si="3151"/>
        <v>3612</v>
      </c>
      <c r="S4211" s="5">
        <v>15</v>
      </c>
      <c r="T4211" s="5">
        <v>0</v>
      </c>
      <c r="U4211">
        <f>[2]升级消耗!$Q11</f>
        <v>6599</v>
      </c>
      <c r="V4211">
        <f t="shared" si="3156"/>
        <v>1.8</v>
      </c>
      <c r="AA4211" s="5">
        <f t="shared" si="3152"/>
        <v>130</v>
      </c>
    </row>
    <row r="4212" spans="1:27">
      <c r="A4212" s="5">
        <f t="shared" si="3146"/>
        <v>1015009</v>
      </c>
      <c r="B4212" s="5">
        <f t="shared" si="3154"/>
        <v>1015</v>
      </c>
      <c r="C4212" s="5">
        <f>VLOOKUP(B4212,[1]role!$A:$J,10,1)</f>
        <v>59</v>
      </c>
      <c r="D4212" s="5">
        <f t="shared" si="3155"/>
        <v>9</v>
      </c>
      <c r="E4212" s="10" t="s">
        <v>242</v>
      </c>
      <c r="F4212" s="5">
        <f>[2]攻击!$S14</f>
        <v>3702</v>
      </c>
      <c r="G4212" s="5">
        <f t="shared" si="3147"/>
        <v>103</v>
      </c>
      <c r="H4212" s="5">
        <v>0</v>
      </c>
      <c r="I4212" s="6">
        <f t="shared" si="3148"/>
        <v>140</v>
      </c>
      <c r="J4212">
        <v>0</v>
      </c>
      <c r="K4212" s="11">
        <f t="shared" si="3149"/>
        <v>8</v>
      </c>
      <c r="L4212">
        <v>0</v>
      </c>
      <c r="M4212">
        <v>0</v>
      </c>
      <c r="N4212" s="7">
        <v>0</v>
      </c>
      <c r="O4212" s="7">
        <v>0</v>
      </c>
      <c r="P4212" s="5" t="str">
        <f t="shared" si="3150"/>
        <v>1-6849</v>
      </c>
      <c r="Q4212" s="7">
        <f t="shared" si="3153"/>
        <v>0</v>
      </c>
      <c r="R4212" s="5">
        <f t="shared" si="3151"/>
        <v>3702</v>
      </c>
      <c r="S4212" s="5">
        <v>15</v>
      </c>
      <c r="T4212" s="5">
        <v>0</v>
      </c>
      <c r="U4212">
        <f>[2]升级消耗!$Q12</f>
        <v>6849</v>
      </c>
      <c r="V4212">
        <f t="shared" si="3156"/>
        <v>1.8</v>
      </c>
      <c r="AA4212" s="5">
        <f t="shared" si="3152"/>
        <v>140</v>
      </c>
    </row>
    <row r="4213" spans="1:27">
      <c r="A4213" s="5">
        <f t="shared" si="3146"/>
        <v>1015010</v>
      </c>
      <c r="B4213" s="5">
        <f t="shared" si="3154"/>
        <v>1015</v>
      </c>
      <c r="C4213" s="5">
        <f>VLOOKUP(B4213,[1]role!$A:$J,10,1)</f>
        <v>59</v>
      </c>
      <c r="D4213" s="5">
        <f t="shared" si="3155"/>
        <v>10</v>
      </c>
      <c r="E4213" s="10" t="s">
        <v>242</v>
      </c>
      <c r="F4213" s="5">
        <f>[2]攻击!$S15</f>
        <v>3803</v>
      </c>
      <c r="G4213" s="5">
        <f t="shared" si="3147"/>
        <v>109</v>
      </c>
      <c r="H4213" s="5">
        <v>0</v>
      </c>
      <c r="I4213" s="6">
        <f t="shared" si="3148"/>
        <v>150</v>
      </c>
      <c r="J4213">
        <v>0</v>
      </c>
      <c r="K4213" s="11">
        <f t="shared" si="3149"/>
        <v>8</v>
      </c>
      <c r="L4213">
        <v>0</v>
      </c>
      <c r="M4213">
        <v>0</v>
      </c>
      <c r="N4213" s="7">
        <v>0</v>
      </c>
      <c r="O4213" s="7">
        <v>0</v>
      </c>
      <c r="P4213" s="5" t="str">
        <f t="shared" si="3150"/>
        <v>1-7093</v>
      </c>
      <c r="Q4213" s="7">
        <f t="shared" si="3153"/>
        <v>0</v>
      </c>
      <c r="R4213" s="5">
        <f t="shared" si="3151"/>
        <v>3803</v>
      </c>
      <c r="S4213" s="5">
        <v>15</v>
      </c>
      <c r="T4213" s="5">
        <v>0</v>
      </c>
      <c r="U4213">
        <f>[2]升级消耗!$Q13</f>
        <v>7093</v>
      </c>
      <c r="V4213">
        <f t="shared" si="3156"/>
        <v>1.8</v>
      </c>
      <c r="AA4213" s="5">
        <f t="shared" si="3152"/>
        <v>150</v>
      </c>
    </row>
    <row r="4214" spans="1:27">
      <c r="A4214" s="5">
        <f t="shared" si="3146"/>
        <v>1015011</v>
      </c>
      <c r="B4214" s="5">
        <f t="shared" si="3154"/>
        <v>1015</v>
      </c>
      <c r="C4214" s="5">
        <f>VLOOKUP(B4214,[1]role!$A:$J,10,1)</f>
        <v>59</v>
      </c>
      <c r="D4214" s="5">
        <f t="shared" si="3155"/>
        <v>11</v>
      </c>
      <c r="E4214" s="10" t="s">
        <v>242</v>
      </c>
      <c r="F4214" s="5">
        <f>[2]攻击!$S16</f>
        <v>3904</v>
      </c>
      <c r="G4214" s="5">
        <f t="shared" si="3147"/>
        <v>114</v>
      </c>
      <c r="H4214" s="5">
        <v>0</v>
      </c>
      <c r="I4214" s="6">
        <f t="shared" si="3148"/>
        <v>160</v>
      </c>
      <c r="J4214">
        <v>0</v>
      </c>
      <c r="K4214" s="11">
        <f t="shared" si="3149"/>
        <v>8</v>
      </c>
      <c r="L4214">
        <v>0</v>
      </c>
      <c r="M4214">
        <v>0</v>
      </c>
      <c r="N4214" s="7">
        <v>0</v>
      </c>
      <c r="O4214" s="7">
        <v>0</v>
      </c>
      <c r="P4214" s="5" t="str">
        <f t="shared" si="3150"/>
        <v>1-7744</v>
      </c>
      <c r="Q4214" s="7">
        <f t="shared" si="3153"/>
        <v>0</v>
      </c>
      <c r="R4214" s="5">
        <f t="shared" si="3151"/>
        <v>3904</v>
      </c>
      <c r="S4214" s="5">
        <v>15</v>
      </c>
      <c r="T4214" s="5">
        <v>0</v>
      </c>
      <c r="U4214">
        <f>[2]升级消耗!$Q14</f>
        <v>7744</v>
      </c>
      <c r="V4214">
        <f t="shared" si="3156"/>
        <v>1.8</v>
      </c>
      <c r="AA4214" s="5">
        <f t="shared" si="3152"/>
        <v>160</v>
      </c>
    </row>
    <row r="4215" spans="1:27">
      <c r="A4215" s="5">
        <f t="shared" si="3146"/>
        <v>1015012</v>
      </c>
      <c r="B4215" s="5">
        <f t="shared" si="3154"/>
        <v>1015</v>
      </c>
      <c r="C4215" s="5">
        <f>VLOOKUP(B4215,[1]role!$A:$J,10,1)</f>
        <v>59</v>
      </c>
      <c r="D4215" s="5">
        <f t="shared" si="3155"/>
        <v>12</v>
      </c>
      <c r="E4215" s="10" t="s">
        <v>242</v>
      </c>
      <c r="F4215" s="5">
        <f>[2]攻击!$S17</f>
        <v>4016</v>
      </c>
      <c r="G4215" s="5">
        <f t="shared" si="3147"/>
        <v>120</v>
      </c>
      <c r="H4215" s="5">
        <v>0</v>
      </c>
      <c r="I4215" s="6">
        <f t="shared" si="3148"/>
        <v>170</v>
      </c>
      <c r="J4215">
        <v>0</v>
      </c>
      <c r="K4215" s="11">
        <f t="shared" si="3149"/>
        <v>8</v>
      </c>
      <c r="L4215">
        <v>0</v>
      </c>
      <c r="M4215">
        <v>0</v>
      </c>
      <c r="N4215" s="7">
        <v>0</v>
      </c>
      <c r="O4215" s="7">
        <v>0</v>
      </c>
      <c r="P4215" s="5" t="str">
        <f t="shared" si="3150"/>
        <v>1-8026</v>
      </c>
      <c r="Q4215" s="7">
        <f t="shared" si="3153"/>
        <v>0</v>
      </c>
      <c r="R4215" s="5">
        <f t="shared" si="3151"/>
        <v>4016</v>
      </c>
      <c r="S4215" s="5">
        <v>15</v>
      </c>
      <c r="T4215" s="5">
        <v>0</v>
      </c>
      <c r="U4215">
        <f>[2]升级消耗!$Q15</f>
        <v>8026</v>
      </c>
      <c r="V4215">
        <f t="shared" si="3156"/>
        <v>1.8</v>
      </c>
      <c r="AA4215" s="5">
        <f t="shared" si="3152"/>
        <v>170</v>
      </c>
    </row>
    <row r="4216" spans="1:27">
      <c r="A4216" s="5">
        <f t="shared" si="3146"/>
        <v>1015013</v>
      </c>
      <c r="B4216" s="5">
        <f t="shared" si="3154"/>
        <v>1015</v>
      </c>
      <c r="C4216" s="5">
        <f>VLOOKUP(B4216,[1]role!$A:$J,10,1)</f>
        <v>59</v>
      </c>
      <c r="D4216" s="5">
        <f t="shared" si="3155"/>
        <v>13</v>
      </c>
      <c r="E4216" s="10" t="s">
        <v>242</v>
      </c>
      <c r="F4216" s="5">
        <f>[2]攻击!$S18</f>
        <v>4128</v>
      </c>
      <c r="G4216" s="5">
        <f t="shared" si="3147"/>
        <v>125</v>
      </c>
      <c r="H4216" s="5">
        <v>0</v>
      </c>
      <c r="I4216" s="6">
        <f t="shared" si="3148"/>
        <v>180</v>
      </c>
      <c r="J4216">
        <v>0</v>
      </c>
      <c r="K4216" s="11">
        <f t="shared" si="3149"/>
        <v>8</v>
      </c>
      <c r="L4216">
        <v>0</v>
      </c>
      <c r="M4216">
        <v>0</v>
      </c>
      <c r="N4216" s="7">
        <v>0</v>
      </c>
      <c r="O4216" s="7">
        <v>0</v>
      </c>
      <c r="P4216" s="5" t="str">
        <f t="shared" si="3150"/>
        <v>1-8350</v>
      </c>
      <c r="Q4216" s="7">
        <f t="shared" si="3153"/>
        <v>0</v>
      </c>
      <c r="R4216" s="5">
        <f t="shared" si="3151"/>
        <v>4128</v>
      </c>
      <c r="S4216" s="5">
        <v>15</v>
      </c>
      <c r="T4216" s="5">
        <v>0</v>
      </c>
      <c r="U4216">
        <f>[2]升级消耗!$Q16</f>
        <v>8350</v>
      </c>
      <c r="V4216">
        <f t="shared" si="3156"/>
        <v>1.8</v>
      </c>
      <c r="AA4216" s="5">
        <f t="shared" si="3152"/>
        <v>180</v>
      </c>
    </row>
    <row r="4217" spans="1:27">
      <c r="A4217" s="5">
        <f t="shared" si="3146"/>
        <v>1015014</v>
      </c>
      <c r="B4217" s="5">
        <f t="shared" si="3154"/>
        <v>1015</v>
      </c>
      <c r="C4217" s="5">
        <f>VLOOKUP(B4217,[1]role!$A:$J,10,1)</f>
        <v>59</v>
      </c>
      <c r="D4217" s="5">
        <f t="shared" si="3155"/>
        <v>14</v>
      </c>
      <c r="E4217" s="10" t="s">
        <v>242</v>
      </c>
      <c r="F4217" s="5">
        <f>[2]攻击!$S19</f>
        <v>4251</v>
      </c>
      <c r="G4217" s="5">
        <f t="shared" si="3147"/>
        <v>131</v>
      </c>
      <c r="H4217" s="5">
        <v>0</v>
      </c>
      <c r="I4217" s="6">
        <f t="shared" si="3148"/>
        <v>190</v>
      </c>
      <c r="J4217">
        <v>0</v>
      </c>
      <c r="K4217" s="11">
        <f t="shared" si="3149"/>
        <v>8</v>
      </c>
      <c r="L4217">
        <v>0</v>
      </c>
      <c r="M4217">
        <v>0</v>
      </c>
      <c r="N4217" s="7">
        <v>0</v>
      </c>
      <c r="O4217" s="7">
        <v>0</v>
      </c>
      <c r="P4217" s="5" t="str">
        <f t="shared" si="3150"/>
        <v>1-8628</v>
      </c>
      <c r="Q4217" s="7">
        <f t="shared" si="3153"/>
        <v>0</v>
      </c>
      <c r="R4217" s="5">
        <f t="shared" si="3151"/>
        <v>4251</v>
      </c>
      <c r="S4217" s="5">
        <v>15</v>
      </c>
      <c r="T4217" s="5">
        <v>0</v>
      </c>
      <c r="U4217">
        <f>[2]升级消耗!$Q17</f>
        <v>8628</v>
      </c>
      <c r="V4217">
        <f t="shared" si="3156"/>
        <v>1.8</v>
      </c>
      <c r="AA4217" s="5">
        <f t="shared" si="3152"/>
        <v>190</v>
      </c>
    </row>
    <row r="4218" spans="1:27">
      <c r="A4218" s="5">
        <f t="shared" si="3146"/>
        <v>1015015</v>
      </c>
      <c r="B4218" s="5">
        <f t="shared" si="3154"/>
        <v>1015</v>
      </c>
      <c r="C4218" s="5">
        <f>VLOOKUP(B4218,[1]role!$A:$J,10,1)</f>
        <v>59</v>
      </c>
      <c r="D4218" s="5">
        <f t="shared" si="3155"/>
        <v>15</v>
      </c>
      <c r="E4218" s="10" t="s">
        <v>242</v>
      </c>
      <c r="F4218" s="5">
        <f>[2]攻击!$S20</f>
        <v>4374</v>
      </c>
      <c r="G4218" s="5">
        <f t="shared" si="3147"/>
        <v>137</v>
      </c>
      <c r="H4218" s="5">
        <v>0</v>
      </c>
      <c r="I4218" s="6">
        <f t="shared" si="3148"/>
        <v>200</v>
      </c>
      <c r="J4218">
        <v>0</v>
      </c>
      <c r="K4218" s="11">
        <f t="shared" si="3149"/>
        <v>8</v>
      </c>
      <c r="L4218">
        <v>0</v>
      </c>
      <c r="M4218">
        <v>0</v>
      </c>
      <c r="N4218" s="7">
        <v>0</v>
      </c>
      <c r="O4218" s="7">
        <v>0</v>
      </c>
      <c r="P4218" s="5" t="str">
        <f t="shared" si="3150"/>
        <v>1-8948</v>
      </c>
      <c r="Q4218" s="7">
        <f t="shared" si="3153"/>
        <v>0</v>
      </c>
      <c r="R4218" s="5">
        <f t="shared" si="3151"/>
        <v>4374</v>
      </c>
      <c r="S4218" s="5">
        <v>15</v>
      </c>
      <c r="T4218" s="5">
        <v>0</v>
      </c>
      <c r="U4218">
        <f>[2]升级消耗!$Q18</f>
        <v>8948</v>
      </c>
      <c r="V4218">
        <f t="shared" si="3156"/>
        <v>1.8</v>
      </c>
      <c r="AA4218" s="5">
        <f t="shared" si="3152"/>
        <v>200</v>
      </c>
    </row>
    <row r="4219" spans="1:27">
      <c r="A4219" s="5">
        <f t="shared" si="3146"/>
        <v>1015016</v>
      </c>
      <c r="B4219" s="5">
        <f t="shared" si="3154"/>
        <v>1015</v>
      </c>
      <c r="C4219" s="5">
        <f>VLOOKUP(B4219,[1]role!$A:$J,10,1)</f>
        <v>59</v>
      </c>
      <c r="D4219" s="5">
        <f t="shared" si="3155"/>
        <v>16</v>
      </c>
      <c r="E4219" s="10" t="s">
        <v>242</v>
      </c>
      <c r="F4219" s="5">
        <f>[2]攻击!$S21</f>
        <v>4508</v>
      </c>
      <c r="G4219" s="5">
        <f t="shared" si="3147"/>
        <v>142</v>
      </c>
      <c r="H4219" s="5">
        <v>0</v>
      </c>
      <c r="I4219" s="6">
        <f t="shared" si="3148"/>
        <v>210</v>
      </c>
      <c r="J4219">
        <v>0</v>
      </c>
      <c r="K4219" s="11">
        <f t="shared" si="3149"/>
        <v>8</v>
      </c>
      <c r="L4219">
        <v>0</v>
      </c>
      <c r="M4219">
        <v>0</v>
      </c>
      <c r="N4219" s="7">
        <v>0</v>
      </c>
      <c r="O4219" s="7">
        <v>0</v>
      </c>
      <c r="P4219" s="5" t="str">
        <f t="shared" si="3150"/>
        <v>1-9787</v>
      </c>
      <c r="Q4219" s="7">
        <f t="shared" si="3153"/>
        <v>0</v>
      </c>
      <c r="R4219" s="5">
        <f t="shared" si="3151"/>
        <v>4508</v>
      </c>
      <c r="S4219" s="5">
        <v>15</v>
      </c>
      <c r="T4219" s="5">
        <v>0</v>
      </c>
      <c r="U4219">
        <f>[2]升级消耗!$Q19</f>
        <v>9787</v>
      </c>
      <c r="V4219">
        <f t="shared" si="3156"/>
        <v>1.8</v>
      </c>
      <c r="AA4219" s="5">
        <f t="shared" si="3152"/>
        <v>210</v>
      </c>
    </row>
    <row r="4220" spans="1:27">
      <c r="A4220" s="5">
        <f t="shared" si="3146"/>
        <v>1015017</v>
      </c>
      <c r="B4220" s="5">
        <f t="shared" si="3154"/>
        <v>1015</v>
      </c>
      <c r="C4220" s="5">
        <f>VLOOKUP(B4220,[1]role!$A:$J,10,1)</f>
        <v>59</v>
      </c>
      <c r="D4220" s="5">
        <f t="shared" si="3155"/>
        <v>17</v>
      </c>
      <c r="E4220" s="10" t="s">
        <v>242</v>
      </c>
      <c r="F4220" s="5">
        <f>[2]攻击!$S22</f>
        <v>4643</v>
      </c>
      <c r="G4220" s="5">
        <f t="shared" si="3147"/>
        <v>148</v>
      </c>
      <c r="H4220" s="5">
        <v>0</v>
      </c>
      <c r="I4220" s="6">
        <f t="shared" si="3148"/>
        <v>220</v>
      </c>
      <c r="J4220">
        <v>0</v>
      </c>
      <c r="K4220" s="11">
        <f t="shared" si="3149"/>
        <v>8</v>
      </c>
      <c r="L4220">
        <v>0</v>
      </c>
      <c r="M4220">
        <v>0</v>
      </c>
      <c r="N4220" s="7">
        <v>0</v>
      </c>
      <c r="O4220" s="7">
        <v>0</v>
      </c>
      <c r="P4220" s="5" t="str">
        <f t="shared" si="3150"/>
        <v>1-10181</v>
      </c>
      <c r="Q4220" s="7">
        <f t="shared" si="3153"/>
        <v>0</v>
      </c>
      <c r="R4220" s="5">
        <f t="shared" si="3151"/>
        <v>4643</v>
      </c>
      <c r="S4220" s="5">
        <v>15</v>
      </c>
      <c r="T4220" s="5">
        <v>0</v>
      </c>
      <c r="U4220">
        <f>[2]升级消耗!$Q20</f>
        <v>10181</v>
      </c>
      <c r="V4220">
        <f t="shared" si="3156"/>
        <v>1.8</v>
      </c>
      <c r="AA4220" s="5">
        <f t="shared" si="3152"/>
        <v>220</v>
      </c>
    </row>
    <row r="4221" spans="1:27">
      <c r="A4221" s="5">
        <f t="shared" si="3146"/>
        <v>1015018</v>
      </c>
      <c r="B4221" s="5">
        <f t="shared" si="3154"/>
        <v>1015</v>
      </c>
      <c r="C4221" s="5">
        <f>VLOOKUP(B4221,[1]role!$A:$J,10,1)</f>
        <v>59</v>
      </c>
      <c r="D4221" s="5">
        <f t="shared" si="3155"/>
        <v>18</v>
      </c>
      <c r="E4221" s="10" t="s">
        <v>242</v>
      </c>
      <c r="F4221" s="5">
        <f>[2]攻击!$S23</f>
        <v>4788</v>
      </c>
      <c r="G4221" s="5">
        <f t="shared" si="3147"/>
        <v>153</v>
      </c>
      <c r="H4221" s="5">
        <v>0</v>
      </c>
      <c r="I4221" s="6">
        <f t="shared" si="3148"/>
        <v>230</v>
      </c>
      <c r="J4221">
        <v>0</v>
      </c>
      <c r="K4221" s="11">
        <f t="shared" si="3149"/>
        <v>8</v>
      </c>
      <c r="L4221">
        <v>0</v>
      </c>
      <c r="M4221">
        <v>0</v>
      </c>
      <c r="N4221" s="7">
        <v>0</v>
      </c>
      <c r="O4221" s="7">
        <v>0</v>
      </c>
      <c r="P4221" s="5" t="str">
        <f t="shared" si="3150"/>
        <v>1-10572</v>
      </c>
      <c r="Q4221" s="7">
        <f t="shared" si="3153"/>
        <v>0</v>
      </c>
      <c r="R4221" s="5">
        <f t="shared" si="3151"/>
        <v>4788</v>
      </c>
      <c r="S4221" s="5">
        <v>15</v>
      </c>
      <c r="T4221" s="5">
        <v>0</v>
      </c>
      <c r="U4221">
        <f>[2]升级消耗!$Q21</f>
        <v>10572</v>
      </c>
      <c r="V4221">
        <f t="shared" si="3156"/>
        <v>1.8</v>
      </c>
      <c r="AA4221" s="5">
        <f t="shared" si="3152"/>
        <v>230</v>
      </c>
    </row>
    <row r="4222" spans="1:27">
      <c r="A4222" s="5">
        <f t="shared" si="3146"/>
        <v>1015019</v>
      </c>
      <c r="B4222" s="5">
        <f t="shared" si="3154"/>
        <v>1015</v>
      </c>
      <c r="C4222" s="5">
        <f>VLOOKUP(B4222,[1]role!$A:$J,10,1)</f>
        <v>59</v>
      </c>
      <c r="D4222" s="5">
        <f t="shared" si="3155"/>
        <v>19</v>
      </c>
      <c r="E4222" s="10" t="s">
        <v>242</v>
      </c>
      <c r="F4222" s="5">
        <f>[2]攻击!$S24</f>
        <v>4934</v>
      </c>
      <c r="G4222" s="5">
        <f t="shared" si="3147"/>
        <v>159</v>
      </c>
      <c r="H4222" s="5">
        <v>0</v>
      </c>
      <c r="I4222" s="6">
        <f t="shared" si="3148"/>
        <v>240</v>
      </c>
      <c r="J4222">
        <v>0</v>
      </c>
      <c r="K4222" s="11">
        <f t="shared" si="3149"/>
        <v>8</v>
      </c>
      <c r="L4222">
        <v>0</v>
      </c>
      <c r="M4222">
        <v>0</v>
      </c>
      <c r="N4222" s="7">
        <v>0</v>
      </c>
      <c r="O4222" s="7">
        <v>0</v>
      </c>
      <c r="P4222" s="5" t="str">
        <f t="shared" si="3150"/>
        <v>1-10999</v>
      </c>
      <c r="Q4222" s="7">
        <f t="shared" si="3153"/>
        <v>0</v>
      </c>
      <c r="R4222" s="5">
        <f t="shared" si="3151"/>
        <v>4934</v>
      </c>
      <c r="S4222" s="5">
        <v>15</v>
      </c>
      <c r="T4222" s="5">
        <v>0</v>
      </c>
      <c r="U4222">
        <f>[2]升级消耗!$Q22</f>
        <v>10999</v>
      </c>
      <c r="V4222">
        <f t="shared" si="3156"/>
        <v>1.8</v>
      </c>
      <c r="AA4222" s="5">
        <f t="shared" si="3152"/>
        <v>240</v>
      </c>
    </row>
    <row r="4223" spans="1:27">
      <c r="A4223" s="5">
        <f t="shared" si="3146"/>
        <v>1015020</v>
      </c>
      <c r="B4223" s="5">
        <f t="shared" si="3154"/>
        <v>1015</v>
      </c>
      <c r="C4223" s="5">
        <f>VLOOKUP(B4223,[1]role!$A:$J,10,1)</f>
        <v>59</v>
      </c>
      <c r="D4223" s="5">
        <f t="shared" si="3155"/>
        <v>20</v>
      </c>
      <c r="E4223" s="10" t="s">
        <v>242</v>
      </c>
      <c r="F4223" s="5">
        <f>[2]攻击!$S25</f>
        <v>5091</v>
      </c>
      <c r="G4223" s="5">
        <f t="shared" si="3147"/>
        <v>164</v>
      </c>
      <c r="H4223" s="5">
        <v>0</v>
      </c>
      <c r="I4223" s="6">
        <f t="shared" si="3148"/>
        <v>250</v>
      </c>
      <c r="J4223">
        <v>0</v>
      </c>
      <c r="K4223" s="11">
        <f t="shared" si="3149"/>
        <v>8</v>
      </c>
      <c r="L4223">
        <v>0</v>
      </c>
      <c r="M4223">
        <v>0</v>
      </c>
      <c r="N4223" s="7">
        <v>0</v>
      </c>
      <c r="O4223" s="7">
        <v>0</v>
      </c>
      <c r="P4223" s="5" t="str">
        <f t="shared" si="3150"/>
        <v>1-11426</v>
      </c>
      <c r="Q4223" s="7">
        <f t="shared" si="3153"/>
        <v>0</v>
      </c>
      <c r="R4223" s="5">
        <f t="shared" si="3151"/>
        <v>5091</v>
      </c>
      <c r="S4223" s="5">
        <v>15</v>
      </c>
      <c r="T4223" s="5">
        <v>0</v>
      </c>
      <c r="U4223">
        <f>[2]升级消耗!$Q23</f>
        <v>11426</v>
      </c>
      <c r="V4223">
        <f t="shared" si="3156"/>
        <v>1.8</v>
      </c>
      <c r="AA4223" s="5">
        <f t="shared" si="3152"/>
        <v>250</v>
      </c>
    </row>
    <row r="4224" spans="1:27">
      <c r="A4224" s="5">
        <f t="shared" si="3146"/>
        <v>1015021</v>
      </c>
      <c r="B4224" s="5">
        <f t="shared" si="3154"/>
        <v>1015</v>
      </c>
      <c r="C4224" s="5">
        <f>VLOOKUP(B4224,[1]role!$A:$J,10,1)</f>
        <v>59</v>
      </c>
      <c r="D4224" s="5">
        <f t="shared" si="3155"/>
        <v>21</v>
      </c>
      <c r="E4224" s="10" t="s">
        <v>242</v>
      </c>
      <c r="F4224" s="5">
        <f>[2]攻击!$S26</f>
        <v>5248</v>
      </c>
      <c r="G4224" s="5">
        <f t="shared" si="3147"/>
        <v>170</v>
      </c>
      <c r="H4224" s="5">
        <v>0</v>
      </c>
      <c r="I4224" s="6">
        <f t="shared" si="3148"/>
        <v>260</v>
      </c>
      <c r="J4224">
        <v>0</v>
      </c>
      <c r="K4224" s="11">
        <f t="shared" si="3149"/>
        <v>8</v>
      </c>
      <c r="L4224">
        <v>0</v>
      </c>
      <c r="M4224">
        <v>0</v>
      </c>
      <c r="N4224" s="7">
        <v>0</v>
      </c>
      <c r="O4224" s="7">
        <v>0</v>
      </c>
      <c r="P4224" s="5" t="str">
        <f t="shared" si="3150"/>
        <v>1-12439</v>
      </c>
      <c r="Q4224" s="7">
        <f t="shared" si="3153"/>
        <v>0</v>
      </c>
      <c r="R4224" s="5">
        <f t="shared" si="3151"/>
        <v>5248</v>
      </c>
      <c r="S4224" s="5">
        <v>15</v>
      </c>
      <c r="T4224" s="5">
        <v>0</v>
      </c>
      <c r="U4224">
        <f>[2]升级消耗!$Q24</f>
        <v>12439</v>
      </c>
      <c r="V4224">
        <f t="shared" si="3156"/>
        <v>1.8</v>
      </c>
      <c r="AA4224" s="5">
        <f t="shared" si="3152"/>
        <v>260</v>
      </c>
    </row>
    <row r="4225" spans="1:27">
      <c r="A4225" s="5">
        <f t="shared" si="3146"/>
        <v>1015022</v>
      </c>
      <c r="B4225" s="5">
        <f t="shared" si="3154"/>
        <v>1015</v>
      </c>
      <c r="C4225" s="5">
        <f>VLOOKUP(B4225,[1]role!$A:$J,10,1)</f>
        <v>59</v>
      </c>
      <c r="D4225" s="5">
        <f t="shared" si="3155"/>
        <v>22</v>
      </c>
      <c r="E4225" s="10" t="s">
        <v>242</v>
      </c>
      <c r="F4225" s="5">
        <f>[2]攻击!$S27</f>
        <v>5416</v>
      </c>
      <c r="G4225" s="5">
        <f t="shared" si="3147"/>
        <v>176</v>
      </c>
      <c r="H4225" s="5">
        <v>0</v>
      </c>
      <c r="I4225" s="6">
        <f t="shared" si="3148"/>
        <v>270</v>
      </c>
      <c r="J4225">
        <v>0</v>
      </c>
      <c r="K4225" s="11">
        <f t="shared" si="3149"/>
        <v>8</v>
      </c>
      <c r="L4225">
        <v>0</v>
      </c>
      <c r="M4225">
        <v>0</v>
      </c>
      <c r="N4225" s="7">
        <v>0</v>
      </c>
      <c r="O4225" s="7">
        <v>0</v>
      </c>
      <c r="P4225" s="5" t="str">
        <f t="shared" si="3150"/>
        <v>1-12895</v>
      </c>
      <c r="Q4225" s="7">
        <f t="shared" si="3153"/>
        <v>0</v>
      </c>
      <c r="R4225" s="5">
        <f t="shared" si="3151"/>
        <v>5416</v>
      </c>
      <c r="S4225" s="5">
        <v>15</v>
      </c>
      <c r="T4225" s="5">
        <v>0</v>
      </c>
      <c r="U4225">
        <f>[2]升级消耗!$Q25</f>
        <v>12895</v>
      </c>
      <c r="V4225">
        <f t="shared" si="3156"/>
        <v>1.8</v>
      </c>
      <c r="AA4225" s="5">
        <f t="shared" si="3152"/>
        <v>270</v>
      </c>
    </row>
    <row r="4226" spans="1:27">
      <c r="A4226" s="5">
        <f t="shared" si="3146"/>
        <v>1015023</v>
      </c>
      <c r="B4226" s="5">
        <f t="shared" si="3154"/>
        <v>1015</v>
      </c>
      <c r="C4226" s="5">
        <f>VLOOKUP(B4226,[1]role!$A:$J,10,1)</f>
        <v>59</v>
      </c>
      <c r="D4226" s="5">
        <f t="shared" si="3155"/>
        <v>23</v>
      </c>
      <c r="E4226" s="10" t="s">
        <v>242</v>
      </c>
      <c r="F4226" s="5">
        <f>[2]攻击!$S28</f>
        <v>5584</v>
      </c>
      <c r="G4226" s="5">
        <f t="shared" si="3147"/>
        <v>181</v>
      </c>
      <c r="H4226" s="5">
        <v>0</v>
      </c>
      <c r="I4226" s="6">
        <f t="shared" si="3148"/>
        <v>280</v>
      </c>
      <c r="J4226">
        <v>0</v>
      </c>
      <c r="K4226" s="11">
        <f t="shared" si="3149"/>
        <v>8</v>
      </c>
      <c r="L4226">
        <v>0</v>
      </c>
      <c r="M4226">
        <v>0</v>
      </c>
      <c r="N4226" s="7">
        <v>0</v>
      </c>
      <c r="O4226" s="7">
        <v>0</v>
      </c>
      <c r="P4226" s="5" t="str">
        <f t="shared" si="3150"/>
        <v>1-13385</v>
      </c>
      <c r="Q4226" s="7">
        <f t="shared" si="3153"/>
        <v>0</v>
      </c>
      <c r="R4226" s="5">
        <f t="shared" si="3151"/>
        <v>5584</v>
      </c>
      <c r="S4226" s="5">
        <v>15</v>
      </c>
      <c r="T4226" s="5">
        <v>0</v>
      </c>
      <c r="U4226">
        <f>[2]升级消耗!$Q26</f>
        <v>13385</v>
      </c>
      <c r="V4226">
        <f t="shared" si="3156"/>
        <v>1.8</v>
      </c>
      <c r="AA4226" s="5">
        <f t="shared" si="3152"/>
        <v>280</v>
      </c>
    </row>
    <row r="4227" spans="1:27">
      <c r="A4227" s="5">
        <f t="shared" si="3146"/>
        <v>1015024</v>
      </c>
      <c r="B4227" s="5">
        <f t="shared" si="3154"/>
        <v>1015</v>
      </c>
      <c r="C4227" s="5">
        <f>VLOOKUP(B4227,[1]role!$A:$J,10,1)</f>
        <v>59</v>
      </c>
      <c r="D4227" s="5">
        <f t="shared" si="3155"/>
        <v>24</v>
      </c>
      <c r="E4227" s="10" t="s">
        <v>242</v>
      </c>
      <c r="F4227" s="5">
        <f>[2]攻击!$S29</f>
        <v>5763</v>
      </c>
      <c r="G4227" s="5">
        <f t="shared" si="3147"/>
        <v>187</v>
      </c>
      <c r="H4227" s="5">
        <v>0</v>
      </c>
      <c r="I4227" s="6">
        <f t="shared" si="3148"/>
        <v>290</v>
      </c>
      <c r="J4227">
        <v>0</v>
      </c>
      <c r="K4227" s="11">
        <f t="shared" si="3149"/>
        <v>8</v>
      </c>
      <c r="L4227">
        <v>0</v>
      </c>
      <c r="M4227">
        <v>0</v>
      </c>
      <c r="N4227" s="7">
        <v>0</v>
      </c>
      <c r="O4227" s="7">
        <v>0</v>
      </c>
      <c r="P4227" s="5" t="str">
        <f t="shared" si="3150"/>
        <v>1-13909</v>
      </c>
      <c r="Q4227" s="7">
        <f t="shared" si="3153"/>
        <v>0</v>
      </c>
      <c r="R4227" s="5">
        <f t="shared" si="3151"/>
        <v>5763</v>
      </c>
      <c r="S4227" s="5">
        <v>15</v>
      </c>
      <c r="T4227" s="5">
        <v>0</v>
      </c>
      <c r="U4227">
        <f>[2]升级消耗!$Q27</f>
        <v>13909</v>
      </c>
      <c r="V4227">
        <f t="shared" si="3156"/>
        <v>1.8</v>
      </c>
      <c r="AA4227" s="5">
        <f t="shared" si="3152"/>
        <v>290</v>
      </c>
    </row>
    <row r="4228" spans="1:27">
      <c r="A4228" s="5">
        <f t="shared" ref="A4228:A4291" si="3157">A3928+1000</f>
        <v>1015025</v>
      </c>
      <c r="B4228" s="5">
        <f t="shared" si="3154"/>
        <v>1015</v>
      </c>
      <c r="C4228" s="5">
        <f>VLOOKUP(B4228,[1]role!$A:$J,10,1)</f>
        <v>59</v>
      </c>
      <c r="D4228" s="5">
        <f t="shared" si="3155"/>
        <v>25</v>
      </c>
      <c r="E4228" s="10" t="s">
        <v>242</v>
      </c>
      <c r="F4228" s="5">
        <f>[2]攻击!$S30</f>
        <v>5942</v>
      </c>
      <c r="G4228" s="5">
        <f t="shared" si="3147"/>
        <v>192</v>
      </c>
      <c r="H4228" s="5">
        <v>0</v>
      </c>
      <c r="I4228" s="6">
        <f t="shared" si="3148"/>
        <v>300</v>
      </c>
      <c r="J4228">
        <v>0</v>
      </c>
      <c r="K4228" s="11">
        <f t="shared" si="3149"/>
        <v>8</v>
      </c>
      <c r="L4228">
        <v>0</v>
      </c>
      <c r="M4228">
        <v>0</v>
      </c>
      <c r="N4228" s="7">
        <v>0</v>
      </c>
      <c r="O4228" s="7">
        <v>0</v>
      </c>
      <c r="P4228" s="5" t="str">
        <f t="shared" si="3150"/>
        <v>1-14387</v>
      </c>
      <c r="Q4228" s="7">
        <f t="shared" si="3153"/>
        <v>0</v>
      </c>
      <c r="R4228" s="5">
        <f t="shared" si="3151"/>
        <v>5942</v>
      </c>
      <c r="S4228" s="5">
        <v>15</v>
      </c>
      <c r="T4228" s="5">
        <v>0</v>
      </c>
      <c r="U4228">
        <f>[2]升级消耗!$Q28</f>
        <v>14387</v>
      </c>
      <c r="V4228">
        <f t="shared" si="3156"/>
        <v>1.8</v>
      </c>
      <c r="AA4228" s="5">
        <f t="shared" si="3152"/>
        <v>300</v>
      </c>
    </row>
    <row r="4229" spans="1:27">
      <c r="A4229" s="5">
        <f t="shared" si="3157"/>
        <v>1015026</v>
      </c>
      <c r="B4229" s="5">
        <f t="shared" si="3154"/>
        <v>1015</v>
      </c>
      <c r="C4229" s="5">
        <f>VLOOKUP(B4229,[1]role!$A:$J,10,1)</f>
        <v>59</v>
      </c>
      <c r="D4229" s="5">
        <f t="shared" si="3155"/>
        <v>26</v>
      </c>
      <c r="E4229" s="10" t="s">
        <v>242</v>
      </c>
      <c r="F4229" s="5">
        <f>[2]攻击!$S31</f>
        <v>6211</v>
      </c>
      <c r="G4229" s="5">
        <f t="shared" ref="G4229:G4292" si="3158">INT(I4229/V4229)+26</f>
        <v>198</v>
      </c>
      <c r="H4229" s="5">
        <v>0</v>
      </c>
      <c r="I4229" s="6">
        <f t="shared" ref="I4229:I4292" si="3159">INT(AA4229)</f>
        <v>310</v>
      </c>
      <c r="J4229">
        <v>0</v>
      </c>
      <c r="K4229" s="11">
        <f t="shared" ref="K4229:K4292" si="3160">IF(B4229=2008,10,IF(B4229&gt;3000,10,IF(B4229&gt;2000,5,8)))</f>
        <v>8</v>
      </c>
      <c r="L4229">
        <v>0</v>
      </c>
      <c r="M4229">
        <v>0</v>
      </c>
      <c r="N4229" s="7">
        <v>0</v>
      </c>
      <c r="O4229" s="7">
        <v>0</v>
      </c>
      <c r="P4229" s="5" t="str">
        <f t="shared" ref="P4229:P4292" si="3161">"1-"&amp;U4229</f>
        <v>1-15938</v>
      </c>
      <c r="Q4229" s="7">
        <f t="shared" si="3153"/>
        <v>0</v>
      </c>
      <c r="R4229" s="5">
        <f t="shared" ref="R4229:R4292" si="3162">F4229</f>
        <v>6211</v>
      </c>
      <c r="S4229" s="5">
        <v>15</v>
      </c>
      <c r="T4229" s="5">
        <v>0</v>
      </c>
      <c r="U4229">
        <f>[2]升级消耗!$Q29</f>
        <v>15938</v>
      </c>
      <c r="V4229">
        <f t="shared" si="3156"/>
        <v>1.8</v>
      </c>
      <c r="AA4229" s="5">
        <f t="shared" ref="AA4229:AA4292" si="3163">50+D4229*10</f>
        <v>310</v>
      </c>
    </row>
    <row r="4230" spans="1:27">
      <c r="A4230" s="5">
        <f t="shared" si="3157"/>
        <v>1015027</v>
      </c>
      <c r="B4230" s="5">
        <f t="shared" si="3154"/>
        <v>1015</v>
      </c>
      <c r="C4230" s="5">
        <f>VLOOKUP(B4230,[1]role!$A:$J,10,1)</f>
        <v>59</v>
      </c>
      <c r="D4230" s="5">
        <f t="shared" si="3155"/>
        <v>27</v>
      </c>
      <c r="E4230" s="10" t="s">
        <v>242</v>
      </c>
      <c r="F4230" s="5">
        <f>[2]攻击!$S32</f>
        <v>6480</v>
      </c>
      <c r="G4230" s="5">
        <f t="shared" si="3158"/>
        <v>203</v>
      </c>
      <c r="H4230" s="5">
        <v>0</v>
      </c>
      <c r="I4230" s="6">
        <f t="shared" si="3159"/>
        <v>320</v>
      </c>
      <c r="J4230">
        <v>0</v>
      </c>
      <c r="K4230" s="11">
        <f t="shared" si="3160"/>
        <v>8</v>
      </c>
      <c r="L4230">
        <v>0</v>
      </c>
      <c r="M4230">
        <v>0</v>
      </c>
      <c r="N4230" s="7">
        <v>0</v>
      </c>
      <c r="O4230" s="7">
        <v>0</v>
      </c>
      <c r="P4230" s="5" t="str">
        <f t="shared" si="3161"/>
        <v>1-16772</v>
      </c>
      <c r="Q4230" s="7">
        <f t="shared" si="3153"/>
        <v>0</v>
      </c>
      <c r="R4230" s="5">
        <f t="shared" si="3162"/>
        <v>6480</v>
      </c>
      <c r="S4230" s="5">
        <v>15</v>
      </c>
      <c r="T4230" s="5">
        <v>0</v>
      </c>
      <c r="U4230">
        <f>[2]升级消耗!$Q30</f>
        <v>16772</v>
      </c>
      <c r="V4230">
        <f t="shared" si="3156"/>
        <v>1.8</v>
      </c>
      <c r="AA4230" s="5">
        <f t="shared" si="3163"/>
        <v>320</v>
      </c>
    </row>
    <row r="4231" spans="1:27">
      <c r="A4231" s="5">
        <f t="shared" si="3157"/>
        <v>1015028</v>
      </c>
      <c r="B4231" s="5">
        <f t="shared" si="3154"/>
        <v>1015</v>
      </c>
      <c r="C4231" s="5">
        <f>VLOOKUP(B4231,[1]role!$A:$J,10,1)</f>
        <v>59</v>
      </c>
      <c r="D4231" s="5">
        <f t="shared" si="3155"/>
        <v>28</v>
      </c>
      <c r="E4231" s="10" t="s">
        <v>242</v>
      </c>
      <c r="F4231" s="5">
        <f>[2]攻击!$S33</f>
        <v>6760</v>
      </c>
      <c r="G4231" s="5">
        <f t="shared" si="3158"/>
        <v>209</v>
      </c>
      <c r="H4231" s="5">
        <v>0</v>
      </c>
      <c r="I4231" s="6">
        <f t="shared" si="3159"/>
        <v>330</v>
      </c>
      <c r="J4231">
        <v>0</v>
      </c>
      <c r="K4231" s="11">
        <f t="shared" si="3160"/>
        <v>8</v>
      </c>
      <c r="L4231">
        <v>0</v>
      </c>
      <c r="M4231">
        <v>0</v>
      </c>
      <c r="N4231" s="7">
        <v>0</v>
      </c>
      <c r="O4231" s="7">
        <v>0</v>
      </c>
      <c r="P4231" s="5" t="str">
        <f t="shared" si="3161"/>
        <v>1-17591</v>
      </c>
      <c r="Q4231" s="7">
        <f t="shared" si="3153"/>
        <v>0</v>
      </c>
      <c r="R4231" s="5">
        <f t="shared" si="3162"/>
        <v>6760</v>
      </c>
      <c r="S4231" s="5">
        <v>15</v>
      </c>
      <c r="T4231" s="5">
        <v>0</v>
      </c>
      <c r="U4231">
        <f>[2]升级消耗!$Q31</f>
        <v>17591</v>
      </c>
      <c r="V4231">
        <f t="shared" si="3156"/>
        <v>1.8</v>
      </c>
      <c r="AA4231" s="5">
        <f t="shared" si="3163"/>
        <v>330</v>
      </c>
    </row>
    <row r="4232" spans="1:27">
      <c r="A4232" s="5">
        <f t="shared" si="3157"/>
        <v>1015029</v>
      </c>
      <c r="B4232" s="5">
        <f t="shared" si="3154"/>
        <v>1015</v>
      </c>
      <c r="C4232" s="5">
        <f>VLOOKUP(B4232,[1]role!$A:$J,10,1)</f>
        <v>59</v>
      </c>
      <c r="D4232" s="5">
        <f t="shared" si="3155"/>
        <v>29</v>
      </c>
      <c r="E4232" s="10" t="s">
        <v>242</v>
      </c>
      <c r="F4232" s="5">
        <f>[2]攻击!$S34</f>
        <v>7040</v>
      </c>
      <c r="G4232" s="5">
        <f t="shared" si="3158"/>
        <v>214</v>
      </c>
      <c r="H4232" s="5">
        <v>0</v>
      </c>
      <c r="I4232" s="6">
        <f t="shared" si="3159"/>
        <v>340</v>
      </c>
      <c r="J4232">
        <v>0</v>
      </c>
      <c r="K4232" s="11">
        <f t="shared" si="3160"/>
        <v>8</v>
      </c>
      <c r="L4232">
        <v>0</v>
      </c>
      <c r="M4232">
        <v>0</v>
      </c>
      <c r="N4232" s="7">
        <v>0</v>
      </c>
      <c r="O4232" s="7">
        <v>0</v>
      </c>
      <c r="P4232" s="5" t="str">
        <f t="shared" si="3161"/>
        <v>1-18404</v>
      </c>
      <c r="Q4232" s="7">
        <f t="shared" si="3153"/>
        <v>0</v>
      </c>
      <c r="R4232" s="5">
        <f t="shared" si="3162"/>
        <v>7040</v>
      </c>
      <c r="S4232" s="5">
        <v>15</v>
      </c>
      <c r="T4232" s="5">
        <v>0</v>
      </c>
      <c r="U4232">
        <f>[2]升级消耗!$Q32</f>
        <v>18404</v>
      </c>
      <c r="V4232">
        <f t="shared" si="3156"/>
        <v>1.8</v>
      </c>
      <c r="AA4232" s="5">
        <f t="shared" si="3163"/>
        <v>340</v>
      </c>
    </row>
    <row r="4233" spans="1:27">
      <c r="A4233" s="5">
        <f t="shared" si="3157"/>
        <v>1015030</v>
      </c>
      <c r="B4233" s="5">
        <f t="shared" si="3154"/>
        <v>1015</v>
      </c>
      <c r="C4233" s="5">
        <f>VLOOKUP(B4233,[1]role!$A:$J,10,1)</f>
        <v>59</v>
      </c>
      <c r="D4233" s="5">
        <f t="shared" si="3155"/>
        <v>30</v>
      </c>
      <c r="E4233" s="10" t="s">
        <v>242</v>
      </c>
      <c r="F4233" s="5">
        <f>[2]攻击!$S35</f>
        <v>7331</v>
      </c>
      <c r="G4233" s="5">
        <f t="shared" si="3158"/>
        <v>220</v>
      </c>
      <c r="H4233" s="5">
        <v>0</v>
      </c>
      <c r="I4233" s="6">
        <f t="shared" si="3159"/>
        <v>350</v>
      </c>
      <c r="J4233">
        <v>0</v>
      </c>
      <c r="K4233" s="11">
        <f t="shared" si="3160"/>
        <v>8</v>
      </c>
      <c r="L4233">
        <v>0</v>
      </c>
      <c r="M4233">
        <v>0</v>
      </c>
      <c r="N4233" s="7">
        <v>0</v>
      </c>
      <c r="O4233" s="7">
        <v>0</v>
      </c>
      <c r="P4233" s="5" t="str">
        <f t="shared" si="3161"/>
        <v>1-19250</v>
      </c>
      <c r="Q4233" s="7">
        <f t="shared" si="3153"/>
        <v>0</v>
      </c>
      <c r="R4233" s="5">
        <f t="shared" si="3162"/>
        <v>7331</v>
      </c>
      <c r="S4233" s="5">
        <v>15</v>
      </c>
      <c r="T4233" s="5">
        <v>0</v>
      </c>
      <c r="U4233">
        <f>[2]升级消耗!$Q33</f>
        <v>19250</v>
      </c>
      <c r="V4233">
        <f t="shared" si="3156"/>
        <v>1.8</v>
      </c>
      <c r="AA4233" s="5">
        <f t="shared" si="3163"/>
        <v>350</v>
      </c>
    </row>
    <row r="4234" spans="1:27">
      <c r="A4234" s="5">
        <f t="shared" si="3157"/>
        <v>1015031</v>
      </c>
      <c r="B4234" s="5">
        <f t="shared" si="3154"/>
        <v>1015</v>
      </c>
      <c r="C4234" s="5">
        <f>VLOOKUP(B4234,[1]role!$A:$J,10,1)</f>
        <v>59</v>
      </c>
      <c r="D4234" s="5">
        <f t="shared" si="3155"/>
        <v>31</v>
      </c>
      <c r="E4234" s="10" t="s">
        <v>242</v>
      </c>
      <c r="F4234" s="5">
        <f>[2]攻击!$S36</f>
        <v>7622</v>
      </c>
      <c r="G4234" s="5">
        <f t="shared" si="3158"/>
        <v>226</v>
      </c>
      <c r="H4234" s="5">
        <v>0</v>
      </c>
      <c r="I4234" s="6">
        <f t="shared" si="3159"/>
        <v>360</v>
      </c>
      <c r="J4234">
        <v>0</v>
      </c>
      <c r="K4234" s="11">
        <f t="shared" si="3160"/>
        <v>8</v>
      </c>
      <c r="L4234">
        <v>0</v>
      </c>
      <c r="M4234">
        <v>0</v>
      </c>
      <c r="N4234" s="7">
        <v>0</v>
      </c>
      <c r="O4234" s="7">
        <v>0</v>
      </c>
      <c r="P4234" s="5" t="str">
        <f t="shared" si="3161"/>
        <v>1-21088</v>
      </c>
      <c r="Q4234" s="7">
        <f t="shared" si="3153"/>
        <v>0</v>
      </c>
      <c r="R4234" s="5">
        <f t="shared" si="3162"/>
        <v>7622</v>
      </c>
      <c r="S4234" s="5">
        <v>15</v>
      </c>
      <c r="T4234" s="5">
        <v>0</v>
      </c>
      <c r="U4234">
        <f>[2]升级消耗!$Q34</f>
        <v>21088</v>
      </c>
      <c r="V4234">
        <f t="shared" si="3156"/>
        <v>1.8</v>
      </c>
      <c r="AA4234" s="5">
        <f t="shared" si="3163"/>
        <v>360</v>
      </c>
    </row>
    <row r="4235" spans="1:27">
      <c r="A4235" s="5">
        <f t="shared" si="3157"/>
        <v>1015032</v>
      </c>
      <c r="B4235" s="5">
        <f t="shared" si="3154"/>
        <v>1015</v>
      </c>
      <c r="C4235" s="5">
        <f>VLOOKUP(B4235,[1]role!$A:$J,10,1)</f>
        <v>59</v>
      </c>
      <c r="D4235" s="5">
        <f t="shared" si="3155"/>
        <v>32</v>
      </c>
      <c r="E4235" s="10" t="s">
        <v>242</v>
      </c>
      <c r="F4235" s="5">
        <f>[2]攻击!$S37</f>
        <v>7924</v>
      </c>
      <c r="G4235" s="5">
        <f t="shared" si="3158"/>
        <v>231</v>
      </c>
      <c r="H4235" s="5">
        <v>0</v>
      </c>
      <c r="I4235" s="6">
        <f t="shared" si="3159"/>
        <v>370</v>
      </c>
      <c r="J4235">
        <v>0</v>
      </c>
      <c r="K4235" s="11">
        <f t="shared" si="3160"/>
        <v>8</v>
      </c>
      <c r="L4235">
        <v>0</v>
      </c>
      <c r="M4235">
        <v>0</v>
      </c>
      <c r="N4235" s="7">
        <v>0</v>
      </c>
      <c r="O4235" s="7">
        <v>0</v>
      </c>
      <c r="P4235" s="5" t="str">
        <f t="shared" si="3161"/>
        <v>1-21985</v>
      </c>
      <c r="Q4235" s="7">
        <f t="shared" si="3153"/>
        <v>0</v>
      </c>
      <c r="R4235" s="5">
        <f t="shared" si="3162"/>
        <v>7924</v>
      </c>
      <c r="S4235" s="5">
        <v>15</v>
      </c>
      <c r="T4235" s="5">
        <v>0</v>
      </c>
      <c r="U4235">
        <f>[2]升级消耗!$Q35</f>
        <v>21985</v>
      </c>
      <c r="V4235">
        <f t="shared" si="3156"/>
        <v>1.8</v>
      </c>
      <c r="AA4235" s="5">
        <f t="shared" si="3163"/>
        <v>370</v>
      </c>
    </row>
    <row r="4236" spans="1:27">
      <c r="A4236" s="5">
        <f t="shared" si="3157"/>
        <v>1015033</v>
      </c>
      <c r="B4236" s="5">
        <f t="shared" si="3154"/>
        <v>1015</v>
      </c>
      <c r="C4236" s="5">
        <f>VLOOKUP(B4236,[1]role!$A:$J,10,1)</f>
        <v>59</v>
      </c>
      <c r="D4236" s="5">
        <f t="shared" si="3155"/>
        <v>33</v>
      </c>
      <c r="E4236" s="10" t="s">
        <v>242</v>
      </c>
      <c r="F4236" s="5">
        <f>[2]攻击!$S38</f>
        <v>8227</v>
      </c>
      <c r="G4236" s="5">
        <f t="shared" si="3158"/>
        <v>237</v>
      </c>
      <c r="H4236" s="5">
        <v>0</v>
      </c>
      <c r="I4236" s="6">
        <f t="shared" si="3159"/>
        <v>380</v>
      </c>
      <c r="J4236">
        <v>0</v>
      </c>
      <c r="K4236" s="11">
        <f t="shared" si="3160"/>
        <v>8</v>
      </c>
      <c r="L4236">
        <v>0</v>
      </c>
      <c r="M4236">
        <v>0</v>
      </c>
      <c r="N4236" s="7">
        <v>0</v>
      </c>
      <c r="O4236" s="7">
        <v>0</v>
      </c>
      <c r="P4236" s="5" t="str">
        <f t="shared" si="3161"/>
        <v>1-22910</v>
      </c>
      <c r="Q4236" s="7">
        <f t="shared" si="3153"/>
        <v>0</v>
      </c>
      <c r="R4236" s="5">
        <f t="shared" si="3162"/>
        <v>8227</v>
      </c>
      <c r="S4236" s="5">
        <v>15</v>
      </c>
      <c r="T4236" s="5">
        <v>0</v>
      </c>
      <c r="U4236">
        <f>[2]升级消耗!$Q36</f>
        <v>22910</v>
      </c>
      <c r="V4236">
        <f t="shared" si="3156"/>
        <v>1.8</v>
      </c>
      <c r="AA4236" s="5">
        <f t="shared" si="3163"/>
        <v>380</v>
      </c>
    </row>
    <row r="4237" spans="1:27">
      <c r="A4237" s="5">
        <f t="shared" si="3157"/>
        <v>1015034</v>
      </c>
      <c r="B4237" s="5">
        <f t="shared" si="3154"/>
        <v>1015</v>
      </c>
      <c r="C4237" s="5">
        <f>VLOOKUP(B4237,[1]role!$A:$J,10,1)</f>
        <v>59</v>
      </c>
      <c r="D4237" s="5">
        <f t="shared" si="3155"/>
        <v>34</v>
      </c>
      <c r="E4237" s="10" t="s">
        <v>242</v>
      </c>
      <c r="F4237" s="5">
        <f>[2]攻击!$S39</f>
        <v>8540</v>
      </c>
      <c r="G4237" s="5">
        <f t="shared" si="3158"/>
        <v>242</v>
      </c>
      <c r="H4237" s="5">
        <v>0</v>
      </c>
      <c r="I4237" s="6">
        <f t="shared" si="3159"/>
        <v>390</v>
      </c>
      <c r="J4237">
        <v>0</v>
      </c>
      <c r="K4237" s="11">
        <f t="shared" si="3160"/>
        <v>8</v>
      </c>
      <c r="L4237">
        <v>0</v>
      </c>
      <c r="M4237">
        <v>0</v>
      </c>
      <c r="N4237" s="7">
        <v>0</v>
      </c>
      <c r="O4237" s="7">
        <v>0</v>
      </c>
      <c r="P4237" s="5" t="str">
        <f t="shared" si="3161"/>
        <v>1-23863</v>
      </c>
      <c r="Q4237" s="7">
        <f t="shared" si="3153"/>
        <v>0</v>
      </c>
      <c r="R4237" s="5">
        <f t="shared" si="3162"/>
        <v>8540</v>
      </c>
      <c r="S4237" s="5">
        <v>15</v>
      </c>
      <c r="T4237" s="5">
        <v>0</v>
      </c>
      <c r="U4237">
        <f>[2]升级消耗!$Q37</f>
        <v>23863</v>
      </c>
      <c r="V4237">
        <f t="shared" si="3156"/>
        <v>1.8</v>
      </c>
      <c r="AA4237" s="5">
        <f t="shared" si="3163"/>
        <v>390</v>
      </c>
    </row>
    <row r="4238" spans="1:27">
      <c r="A4238" s="5">
        <f t="shared" si="3157"/>
        <v>1015035</v>
      </c>
      <c r="B4238" s="5">
        <f t="shared" si="3154"/>
        <v>1015</v>
      </c>
      <c r="C4238" s="5">
        <f>VLOOKUP(B4238,[1]role!$A:$J,10,1)</f>
        <v>59</v>
      </c>
      <c r="D4238" s="5">
        <f t="shared" si="3155"/>
        <v>35</v>
      </c>
      <c r="E4238" s="10" t="s">
        <v>242</v>
      </c>
      <c r="F4238" s="5">
        <f>[2]攻击!$S40</f>
        <v>8854</v>
      </c>
      <c r="G4238" s="5">
        <f t="shared" si="3158"/>
        <v>248</v>
      </c>
      <c r="H4238" s="5">
        <v>0</v>
      </c>
      <c r="I4238" s="6">
        <f t="shared" si="3159"/>
        <v>400</v>
      </c>
      <c r="J4238">
        <v>0</v>
      </c>
      <c r="K4238" s="11">
        <f t="shared" si="3160"/>
        <v>8</v>
      </c>
      <c r="L4238">
        <v>0</v>
      </c>
      <c r="M4238">
        <v>0</v>
      </c>
      <c r="N4238" s="7">
        <v>0</v>
      </c>
      <c r="O4238" s="7">
        <v>0</v>
      </c>
      <c r="P4238" s="5" t="str">
        <f t="shared" si="3161"/>
        <v>1-24727</v>
      </c>
      <c r="Q4238" s="7">
        <f t="shared" si="3153"/>
        <v>0</v>
      </c>
      <c r="R4238" s="5">
        <f t="shared" si="3162"/>
        <v>8854</v>
      </c>
      <c r="S4238" s="5">
        <v>15</v>
      </c>
      <c r="T4238" s="5">
        <v>0</v>
      </c>
      <c r="U4238">
        <f>[2]升级消耗!$Q38</f>
        <v>24727</v>
      </c>
      <c r="V4238">
        <f t="shared" si="3156"/>
        <v>1.8</v>
      </c>
      <c r="AA4238" s="5">
        <f t="shared" si="3163"/>
        <v>400</v>
      </c>
    </row>
    <row r="4239" spans="1:27">
      <c r="A4239" s="5">
        <f t="shared" si="3157"/>
        <v>1015036</v>
      </c>
      <c r="B4239" s="5">
        <f t="shared" si="3154"/>
        <v>1015</v>
      </c>
      <c r="C4239" s="5">
        <f>VLOOKUP(B4239,[1]role!$A:$J,10,1)</f>
        <v>59</v>
      </c>
      <c r="D4239" s="5">
        <f t="shared" si="3155"/>
        <v>36</v>
      </c>
      <c r="E4239" s="10" t="s">
        <v>242</v>
      </c>
      <c r="F4239" s="5">
        <f>[2]攻击!$S41</f>
        <v>9179</v>
      </c>
      <c r="G4239" s="5">
        <f t="shared" si="3158"/>
        <v>253</v>
      </c>
      <c r="H4239" s="5">
        <v>0</v>
      </c>
      <c r="I4239" s="6">
        <f t="shared" si="3159"/>
        <v>410</v>
      </c>
      <c r="J4239">
        <v>0</v>
      </c>
      <c r="K4239" s="11">
        <f t="shared" si="3160"/>
        <v>8</v>
      </c>
      <c r="L4239">
        <v>0</v>
      </c>
      <c r="M4239">
        <v>0</v>
      </c>
      <c r="N4239" s="7">
        <v>0</v>
      </c>
      <c r="O4239" s="7">
        <v>0</v>
      </c>
      <c r="P4239" s="5" t="str">
        <f t="shared" si="3161"/>
        <v>1-26951</v>
      </c>
      <c r="Q4239" s="7">
        <f t="shared" si="3153"/>
        <v>0</v>
      </c>
      <c r="R4239" s="5">
        <f t="shared" si="3162"/>
        <v>9179</v>
      </c>
      <c r="S4239" s="5">
        <v>15</v>
      </c>
      <c r="T4239" s="5">
        <v>0</v>
      </c>
      <c r="U4239">
        <f>[2]升级消耗!$Q39</f>
        <v>26951</v>
      </c>
      <c r="V4239">
        <f t="shared" si="3156"/>
        <v>1.8</v>
      </c>
      <c r="AA4239" s="5">
        <f t="shared" si="3163"/>
        <v>410</v>
      </c>
    </row>
    <row r="4240" spans="1:27">
      <c r="A4240" s="5">
        <f t="shared" si="3157"/>
        <v>1015037</v>
      </c>
      <c r="B4240" s="5">
        <f t="shared" si="3154"/>
        <v>1015</v>
      </c>
      <c r="C4240" s="5">
        <f>VLOOKUP(B4240,[1]role!$A:$J,10,1)</f>
        <v>59</v>
      </c>
      <c r="D4240" s="5">
        <f t="shared" si="3155"/>
        <v>37</v>
      </c>
      <c r="E4240" s="10" t="s">
        <v>242</v>
      </c>
      <c r="F4240" s="5">
        <f>[2]攻击!$S42</f>
        <v>9504</v>
      </c>
      <c r="G4240" s="5">
        <f t="shared" si="3158"/>
        <v>259</v>
      </c>
      <c r="H4240" s="5">
        <v>0</v>
      </c>
      <c r="I4240" s="6">
        <f t="shared" si="3159"/>
        <v>420</v>
      </c>
      <c r="J4240">
        <v>0</v>
      </c>
      <c r="K4240" s="11">
        <f t="shared" si="3160"/>
        <v>8</v>
      </c>
      <c r="L4240">
        <v>0</v>
      </c>
      <c r="M4240">
        <v>0</v>
      </c>
      <c r="N4240" s="7">
        <v>0</v>
      </c>
      <c r="O4240" s="7">
        <v>0</v>
      </c>
      <c r="P4240" s="5" t="str">
        <f t="shared" si="3161"/>
        <v>1-27937</v>
      </c>
      <c r="Q4240" s="7">
        <f t="shared" si="3153"/>
        <v>0</v>
      </c>
      <c r="R4240" s="5">
        <f t="shared" si="3162"/>
        <v>9504</v>
      </c>
      <c r="S4240" s="5">
        <v>15</v>
      </c>
      <c r="T4240" s="5">
        <v>0</v>
      </c>
      <c r="U4240">
        <f>[2]升级消耗!$Q40</f>
        <v>27937</v>
      </c>
      <c r="V4240">
        <f t="shared" si="3156"/>
        <v>1.8</v>
      </c>
      <c r="AA4240" s="5">
        <f t="shared" si="3163"/>
        <v>420</v>
      </c>
    </row>
    <row r="4241" spans="1:27">
      <c r="A4241" s="5">
        <f t="shared" si="3157"/>
        <v>1015038</v>
      </c>
      <c r="B4241" s="5">
        <f t="shared" si="3154"/>
        <v>1015</v>
      </c>
      <c r="C4241" s="5">
        <f>VLOOKUP(B4241,[1]role!$A:$J,10,1)</f>
        <v>59</v>
      </c>
      <c r="D4241" s="5">
        <f t="shared" si="3155"/>
        <v>38</v>
      </c>
      <c r="E4241" s="10" t="s">
        <v>242</v>
      </c>
      <c r="F4241" s="5">
        <f>[2]攻击!$S43</f>
        <v>9840</v>
      </c>
      <c r="G4241" s="5">
        <f t="shared" si="3158"/>
        <v>264</v>
      </c>
      <c r="H4241" s="5">
        <v>0</v>
      </c>
      <c r="I4241" s="6">
        <f t="shared" si="3159"/>
        <v>430</v>
      </c>
      <c r="J4241">
        <v>0</v>
      </c>
      <c r="K4241" s="11">
        <f t="shared" si="3160"/>
        <v>8</v>
      </c>
      <c r="L4241">
        <v>0</v>
      </c>
      <c r="M4241">
        <v>0</v>
      </c>
      <c r="N4241" s="7">
        <v>0</v>
      </c>
      <c r="O4241" s="7">
        <v>0</v>
      </c>
      <c r="P4241" s="5" t="str">
        <f t="shared" si="3161"/>
        <v>1-28954</v>
      </c>
      <c r="Q4241" s="7">
        <f t="shared" si="3153"/>
        <v>0</v>
      </c>
      <c r="R4241" s="5">
        <f t="shared" si="3162"/>
        <v>9840</v>
      </c>
      <c r="S4241" s="5">
        <v>15</v>
      </c>
      <c r="T4241" s="5">
        <v>0</v>
      </c>
      <c r="U4241">
        <f>[2]升级消耗!$Q41</f>
        <v>28954</v>
      </c>
      <c r="V4241">
        <f t="shared" si="3156"/>
        <v>1.8</v>
      </c>
      <c r="AA4241" s="5">
        <f t="shared" si="3163"/>
        <v>430</v>
      </c>
    </row>
    <row r="4242" spans="1:27">
      <c r="A4242" s="5">
        <f t="shared" si="3157"/>
        <v>1015039</v>
      </c>
      <c r="B4242" s="5">
        <f t="shared" si="3154"/>
        <v>1015</v>
      </c>
      <c r="C4242" s="5">
        <f>VLOOKUP(B4242,[1]role!$A:$J,10,1)</f>
        <v>59</v>
      </c>
      <c r="D4242" s="5">
        <f t="shared" si="3155"/>
        <v>39</v>
      </c>
      <c r="E4242" s="10" t="s">
        <v>242</v>
      </c>
      <c r="F4242" s="5">
        <f>[2]攻击!$S44</f>
        <v>10176</v>
      </c>
      <c r="G4242" s="5">
        <f t="shared" si="3158"/>
        <v>270</v>
      </c>
      <c r="H4242" s="5">
        <v>0</v>
      </c>
      <c r="I4242" s="6">
        <f t="shared" si="3159"/>
        <v>440</v>
      </c>
      <c r="J4242">
        <v>0</v>
      </c>
      <c r="K4242" s="11">
        <f t="shared" si="3160"/>
        <v>8</v>
      </c>
      <c r="L4242">
        <v>0</v>
      </c>
      <c r="M4242">
        <v>0</v>
      </c>
      <c r="N4242" s="7">
        <v>0</v>
      </c>
      <c r="O4242" s="7">
        <v>0</v>
      </c>
      <c r="P4242" s="5" t="str">
        <f t="shared" si="3161"/>
        <v>1-29913</v>
      </c>
      <c r="Q4242" s="7">
        <f t="shared" si="3153"/>
        <v>0</v>
      </c>
      <c r="R4242" s="5">
        <f t="shared" si="3162"/>
        <v>10176</v>
      </c>
      <c r="S4242" s="5">
        <v>15</v>
      </c>
      <c r="T4242" s="5">
        <v>0</v>
      </c>
      <c r="U4242">
        <f>[2]升级消耗!$Q42</f>
        <v>29913</v>
      </c>
      <c r="V4242">
        <f t="shared" si="3156"/>
        <v>1.8</v>
      </c>
      <c r="AA4242" s="5">
        <f t="shared" si="3163"/>
        <v>440</v>
      </c>
    </row>
    <row r="4243" spans="1:27">
      <c r="A4243" s="5">
        <f t="shared" si="3157"/>
        <v>1015040</v>
      </c>
      <c r="B4243" s="5">
        <f t="shared" si="3154"/>
        <v>1015</v>
      </c>
      <c r="C4243" s="5">
        <f>VLOOKUP(B4243,[1]role!$A:$J,10,1)</f>
        <v>59</v>
      </c>
      <c r="D4243" s="5">
        <f t="shared" si="3155"/>
        <v>40</v>
      </c>
      <c r="E4243" s="10" t="s">
        <v>242</v>
      </c>
      <c r="F4243" s="5">
        <f>[2]攻击!$S45</f>
        <v>10523</v>
      </c>
      <c r="G4243" s="5">
        <f t="shared" si="3158"/>
        <v>276</v>
      </c>
      <c r="H4243" s="5">
        <v>0</v>
      </c>
      <c r="I4243" s="6">
        <f t="shared" si="3159"/>
        <v>450</v>
      </c>
      <c r="J4243">
        <v>0</v>
      </c>
      <c r="K4243" s="11">
        <f t="shared" si="3160"/>
        <v>8</v>
      </c>
      <c r="L4243">
        <v>0</v>
      </c>
      <c r="M4243">
        <v>0</v>
      </c>
      <c r="N4243" s="7">
        <v>0</v>
      </c>
      <c r="O4243" s="7">
        <v>0</v>
      </c>
      <c r="P4243" s="5" t="str">
        <f t="shared" si="3161"/>
        <v>1-30942</v>
      </c>
      <c r="Q4243" s="7">
        <f t="shared" si="3153"/>
        <v>0</v>
      </c>
      <c r="R4243" s="5">
        <f t="shared" si="3162"/>
        <v>10523</v>
      </c>
      <c r="S4243" s="5">
        <v>15</v>
      </c>
      <c r="T4243" s="5">
        <v>0</v>
      </c>
      <c r="U4243">
        <f>[2]升级消耗!$Q43</f>
        <v>30942</v>
      </c>
      <c r="V4243">
        <f t="shared" si="3156"/>
        <v>1.8</v>
      </c>
      <c r="AA4243" s="5">
        <f t="shared" si="3163"/>
        <v>450</v>
      </c>
    </row>
    <row r="4244" spans="1:27">
      <c r="A4244" s="5">
        <f t="shared" si="3157"/>
        <v>1015041</v>
      </c>
      <c r="B4244" s="5">
        <f t="shared" si="3154"/>
        <v>1015</v>
      </c>
      <c r="C4244" s="5">
        <f>VLOOKUP(B4244,[1]role!$A:$J,10,1)</f>
        <v>59</v>
      </c>
      <c r="D4244" s="5">
        <f t="shared" si="3155"/>
        <v>41</v>
      </c>
      <c r="E4244" s="10" t="s">
        <v>242</v>
      </c>
      <c r="F4244" s="5">
        <f>[2]攻击!$S46</f>
        <v>10870</v>
      </c>
      <c r="G4244" s="5">
        <f t="shared" si="3158"/>
        <v>281</v>
      </c>
      <c r="H4244" s="5">
        <v>0</v>
      </c>
      <c r="I4244" s="6">
        <f t="shared" si="3159"/>
        <v>460</v>
      </c>
      <c r="J4244">
        <v>0</v>
      </c>
      <c r="K4244" s="11">
        <f t="shared" si="3160"/>
        <v>8</v>
      </c>
      <c r="L4244">
        <v>0</v>
      </c>
      <c r="M4244">
        <v>0</v>
      </c>
      <c r="N4244" s="7">
        <v>0</v>
      </c>
      <c r="O4244" s="7">
        <v>0</v>
      </c>
      <c r="P4244" s="5" t="str">
        <f t="shared" si="3161"/>
        <v>1-33437</v>
      </c>
      <c r="Q4244" s="7">
        <f t="shared" si="3153"/>
        <v>0</v>
      </c>
      <c r="R4244" s="5">
        <f t="shared" si="3162"/>
        <v>10870</v>
      </c>
      <c r="S4244" s="5">
        <v>15</v>
      </c>
      <c r="T4244" s="5">
        <v>0</v>
      </c>
      <c r="U4244">
        <f>[2]升级消耗!$Q44</f>
        <v>33437</v>
      </c>
      <c r="V4244">
        <f t="shared" si="3156"/>
        <v>1.8</v>
      </c>
      <c r="AA4244" s="5">
        <f t="shared" si="3163"/>
        <v>460</v>
      </c>
    </row>
    <row r="4245" spans="1:27">
      <c r="A4245" s="5">
        <f t="shared" si="3157"/>
        <v>1015042</v>
      </c>
      <c r="B4245" s="5">
        <f t="shared" si="3154"/>
        <v>1015</v>
      </c>
      <c r="C4245" s="5">
        <f>VLOOKUP(B4245,[1]role!$A:$J,10,1)</f>
        <v>59</v>
      </c>
      <c r="D4245" s="5">
        <f t="shared" si="3155"/>
        <v>42</v>
      </c>
      <c r="E4245" s="10" t="s">
        <v>242</v>
      </c>
      <c r="F4245" s="5">
        <f>[2]攻击!$S47</f>
        <v>11228</v>
      </c>
      <c r="G4245" s="5">
        <f t="shared" si="3158"/>
        <v>287</v>
      </c>
      <c r="H4245" s="5">
        <v>0</v>
      </c>
      <c r="I4245" s="6">
        <f t="shared" si="3159"/>
        <v>470</v>
      </c>
      <c r="J4245">
        <v>0</v>
      </c>
      <c r="K4245" s="11">
        <f t="shared" si="3160"/>
        <v>8</v>
      </c>
      <c r="L4245">
        <v>0</v>
      </c>
      <c r="M4245">
        <v>0</v>
      </c>
      <c r="N4245" s="7">
        <v>0</v>
      </c>
      <c r="O4245" s="7">
        <v>0</v>
      </c>
      <c r="P4245" s="5" t="str">
        <f t="shared" si="3161"/>
        <v>1-34463</v>
      </c>
      <c r="Q4245" s="7">
        <f t="shared" si="3153"/>
        <v>0</v>
      </c>
      <c r="R4245" s="5">
        <f t="shared" si="3162"/>
        <v>11228</v>
      </c>
      <c r="S4245" s="5">
        <v>15</v>
      </c>
      <c r="T4245" s="5">
        <v>0</v>
      </c>
      <c r="U4245">
        <f>[2]升级消耗!$Q45</f>
        <v>34463</v>
      </c>
      <c r="V4245">
        <f t="shared" si="3156"/>
        <v>1.8</v>
      </c>
      <c r="AA4245" s="5">
        <f t="shared" si="3163"/>
        <v>470</v>
      </c>
    </row>
    <row r="4246" spans="1:27">
      <c r="A4246" s="5">
        <f t="shared" si="3157"/>
        <v>1015043</v>
      </c>
      <c r="B4246" s="5">
        <f t="shared" si="3154"/>
        <v>1015</v>
      </c>
      <c r="C4246" s="5">
        <f>VLOOKUP(B4246,[1]role!$A:$J,10,1)</f>
        <v>59</v>
      </c>
      <c r="D4246" s="5">
        <f t="shared" si="3155"/>
        <v>43</v>
      </c>
      <c r="E4246" s="10" t="s">
        <v>242</v>
      </c>
      <c r="F4246" s="5">
        <f>[2]攻击!$S48</f>
        <v>11587</v>
      </c>
      <c r="G4246" s="5">
        <f t="shared" si="3158"/>
        <v>292</v>
      </c>
      <c r="H4246" s="5">
        <v>0</v>
      </c>
      <c r="I4246" s="6">
        <f t="shared" si="3159"/>
        <v>480</v>
      </c>
      <c r="J4246">
        <v>0</v>
      </c>
      <c r="K4246" s="11">
        <f t="shared" si="3160"/>
        <v>8</v>
      </c>
      <c r="L4246">
        <v>0</v>
      </c>
      <c r="M4246">
        <v>0</v>
      </c>
      <c r="N4246" s="7">
        <v>0</v>
      </c>
      <c r="O4246" s="7">
        <v>0</v>
      </c>
      <c r="P4246" s="5" t="str">
        <f t="shared" si="3161"/>
        <v>1-35552</v>
      </c>
      <c r="Q4246" s="7">
        <f t="shared" si="3153"/>
        <v>0</v>
      </c>
      <c r="R4246" s="5">
        <f t="shared" si="3162"/>
        <v>11587</v>
      </c>
      <c r="S4246" s="5">
        <v>15</v>
      </c>
      <c r="T4246" s="5">
        <v>0</v>
      </c>
      <c r="U4246">
        <f>[2]升级消耗!$Q46</f>
        <v>35552</v>
      </c>
      <c r="V4246">
        <f t="shared" si="3156"/>
        <v>1.8</v>
      </c>
      <c r="AA4246" s="5">
        <f t="shared" si="3163"/>
        <v>480</v>
      </c>
    </row>
    <row r="4247" spans="1:27">
      <c r="A4247" s="5">
        <f t="shared" si="3157"/>
        <v>1015044</v>
      </c>
      <c r="B4247" s="5">
        <f t="shared" si="3154"/>
        <v>1015</v>
      </c>
      <c r="C4247" s="5">
        <f>VLOOKUP(B4247,[1]role!$A:$J,10,1)</f>
        <v>59</v>
      </c>
      <c r="D4247" s="5">
        <f t="shared" si="3155"/>
        <v>44</v>
      </c>
      <c r="E4247" s="10" t="s">
        <v>242</v>
      </c>
      <c r="F4247" s="5">
        <f>[2]攻击!$S49</f>
        <v>11956</v>
      </c>
      <c r="G4247" s="5">
        <f t="shared" si="3158"/>
        <v>298</v>
      </c>
      <c r="H4247" s="5">
        <v>0</v>
      </c>
      <c r="I4247" s="6">
        <f t="shared" si="3159"/>
        <v>490</v>
      </c>
      <c r="J4247">
        <v>0</v>
      </c>
      <c r="K4247" s="11">
        <f t="shared" si="3160"/>
        <v>8</v>
      </c>
      <c r="L4247">
        <v>0</v>
      </c>
      <c r="M4247">
        <v>0</v>
      </c>
      <c r="N4247" s="7">
        <v>0</v>
      </c>
      <c r="O4247" s="7">
        <v>0</v>
      </c>
      <c r="P4247" s="5" t="str">
        <f t="shared" si="3161"/>
        <v>1-36661</v>
      </c>
      <c r="Q4247" s="7">
        <f t="shared" si="3153"/>
        <v>0</v>
      </c>
      <c r="R4247" s="5">
        <f t="shared" si="3162"/>
        <v>11956</v>
      </c>
      <c r="S4247" s="5">
        <v>15</v>
      </c>
      <c r="T4247" s="5">
        <v>0</v>
      </c>
      <c r="U4247">
        <f>[2]升级消耗!$Q47</f>
        <v>36661</v>
      </c>
      <c r="V4247">
        <f t="shared" si="3156"/>
        <v>1.8</v>
      </c>
      <c r="AA4247" s="5">
        <f t="shared" si="3163"/>
        <v>490</v>
      </c>
    </row>
    <row r="4248" spans="1:27">
      <c r="A4248" s="5">
        <f t="shared" si="3157"/>
        <v>1015045</v>
      </c>
      <c r="B4248" s="5">
        <f t="shared" si="3154"/>
        <v>1015</v>
      </c>
      <c r="C4248" s="5">
        <f>VLOOKUP(B4248,[1]role!$A:$J,10,1)</f>
        <v>59</v>
      </c>
      <c r="D4248" s="5">
        <f t="shared" si="3155"/>
        <v>45</v>
      </c>
      <c r="E4248" s="10" t="s">
        <v>242</v>
      </c>
      <c r="F4248" s="5">
        <f>[2]攻击!$S50</f>
        <v>12326</v>
      </c>
      <c r="G4248" s="5">
        <f t="shared" si="3158"/>
        <v>303</v>
      </c>
      <c r="H4248" s="5">
        <v>0</v>
      </c>
      <c r="I4248" s="6">
        <f t="shared" si="3159"/>
        <v>500</v>
      </c>
      <c r="J4248">
        <v>0</v>
      </c>
      <c r="K4248" s="11">
        <f t="shared" si="3160"/>
        <v>8</v>
      </c>
      <c r="L4248">
        <v>0</v>
      </c>
      <c r="M4248">
        <v>0</v>
      </c>
      <c r="N4248" s="7">
        <v>0</v>
      </c>
      <c r="O4248" s="7">
        <v>0</v>
      </c>
      <c r="P4248" s="5" t="str">
        <f t="shared" si="3161"/>
        <v>1-37681</v>
      </c>
      <c r="Q4248" s="7">
        <f t="shared" si="3153"/>
        <v>0</v>
      </c>
      <c r="R4248" s="5">
        <f t="shared" si="3162"/>
        <v>12326</v>
      </c>
      <c r="S4248" s="5">
        <v>15</v>
      </c>
      <c r="T4248" s="5">
        <v>0</v>
      </c>
      <c r="U4248">
        <f>[2]升级消耗!$Q48</f>
        <v>37681</v>
      </c>
      <c r="V4248">
        <f t="shared" si="3156"/>
        <v>1.8</v>
      </c>
      <c r="AA4248" s="5">
        <f t="shared" si="3163"/>
        <v>500</v>
      </c>
    </row>
    <row r="4249" spans="1:27">
      <c r="A4249" s="5">
        <f t="shared" si="3157"/>
        <v>1015046</v>
      </c>
      <c r="B4249" s="5">
        <f t="shared" si="3154"/>
        <v>1015</v>
      </c>
      <c r="C4249" s="5">
        <f>VLOOKUP(B4249,[1]role!$A:$J,10,1)</f>
        <v>59</v>
      </c>
      <c r="D4249" s="5">
        <f t="shared" si="3155"/>
        <v>46</v>
      </c>
      <c r="E4249" s="10" t="s">
        <v>242</v>
      </c>
      <c r="F4249" s="5">
        <f>[2]攻击!$S51</f>
        <v>12707</v>
      </c>
      <c r="G4249" s="5">
        <f t="shared" si="3158"/>
        <v>309</v>
      </c>
      <c r="H4249" s="5">
        <v>0</v>
      </c>
      <c r="I4249" s="6">
        <f t="shared" si="3159"/>
        <v>510</v>
      </c>
      <c r="J4249">
        <v>0</v>
      </c>
      <c r="K4249" s="11">
        <f t="shared" si="3160"/>
        <v>8</v>
      </c>
      <c r="L4249">
        <v>0</v>
      </c>
      <c r="M4249">
        <v>0</v>
      </c>
      <c r="N4249" s="7">
        <v>0</v>
      </c>
      <c r="O4249" s="7">
        <v>0</v>
      </c>
      <c r="P4249" s="5" t="str">
        <f t="shared" si="3161"/>
        <v>1-40535</v>
      </c>
      <c r="Q4249" s="7">
        <f t="shared" si="3153"/>
        <v>0</v>
      </c>
      <c r="R4249" s="5">
        <f t="shared" si="3162"/>
        <v>12707</v>
      </c>
      <c r="S4249" s="5">
        <v>15</v>
      </c>
      <c r="T4249" s="5">
        <v>0</v>
      </c>
      <c r="U4249">
        <f>[2]升级消耗!$Q49</f>
        <v>40535</v>
      </c>
      <c r="V4249">
        <f t="shared" si="3156"/>
        <v>1.8</v>
      </c>
      <c r="AA4249" s="5">
        <f t="shared" si="3163"/>
        <v>510</v>
      </c>
    </row>
    <row r="4250" spans="1:27">
      <c r="A4250" s="5">
        <f t="shared" si="3157"/>
        <v>1015047</v>
      </c>
      <c r="B4250" s="5">
        <f t="shared" si="3154"/>
        <v>1015</v>
      </c>
      <c r="C4250" s="5">
        <f>VLOOKUP(B4250,[1]role!$A:$J,10,1)</f>
        <v>59</v>
      </c>
      <c r="D4250" s="5">
        <f t="shared" si="3155"/>
        <v>47</v>
      </c>
      <c r="E4250" s="10" t="s">
        <v>242</v>
      </c>
      <c r="F4250" s="5">
        <f>[2]攻击!$S52</f>
        <v>13088</v>
      </c>
      <c r="G4250" s="5">
        <f t="shared" si="3158"/>
        <v>314</v>
      </c>
      <c r="H4250" s="5">
        <v>0</v>
      </c>
      <c r="I4250" s="6">
        <f t="shared" si="3159"/>
        <v>520</v>
      </c>
      <c r="J4250">
        <v>0</v>
      </c>
      <c r="K4250" s="11">
        <f t="shared" si="3160"/>
        <v>8</v>
      </c>
      <c r="L4250">
        <v>0</v>
      </c>
      <c r="M4250">
        <v>0</v>
      </c>
      <c r="N4250" s="7">
        <v>0</v>
      </c>
      <c r="O4250" s="7">
        <v>0</v>
      </c>
      <c r="P4250" s="5" t="str">
        <f t="shared" si="3161"/>
        <v>1-41698</v>
      </c>
      <c r="Q4250" s="7">
        <f t="shared" si="3153"/>
        <v>0</v>
      </c>
      <c r="R4250" s="5">
        <f t="shared" si="3162"/>
        <v>13088</v>
      </c>
      <c r="S4250" s="5">
        <v>15</v>
      </c>
      <c r="T4250" s="5">
        <v>0</v>
      </c>
      <c r="U4250">
        <f>[2]升级消耗!$Q50</f>
        <v>41698</v>
      </c>
      <c r="V4250">
        <f t="shared" si="3156"/>
        <v>1.8</v>
      </c>
      <c r="AA4250" s="5">
        <f t="shared" si="3163"/>
        <v>520</v>
      </c>
    </row>
    <row r="4251" spans="1:27">
      <c r="A4251" s="5">
        <f t="shared" si="3157"/>
        <v>1015048</v>
      </c>
      <c r="B4251" s="5">
        <f t="shared" si="3154"/>
        <v>1015</v>
      </c>
      <c r="C4251" s="5">
        <f>VLOOKUP(B4251,[1]role!$A:$J,10,1)</f>
        <v>59</v>
      </c>
      <c r="D4251" s="5">
        <f t="shared" si="3155"/>
        <v>48</v>
      </c>
      <c r="E4251" s="10" t="s">
        <v>242</v>
      </c>
      <c r="F4251" s="5">
        <f>[2]攻击!$S53</f>
        <v>13480</v>
      </c>
      <c r="G4251" s="5">
        <f t="shared" si="3158"/>
        <v>320</v>
      </c>
      <c r="H4251" s="5">
        <v>0</v>
      </c>
      <c r="I4251" s="6">
        <f t="shared" si="3159"/>
        <v>530</v>
      </c>
      <c r="J4251">
        <v>0</v>
      </c>
      <c r="K4251" s="11">
        <f t="shared" si="3160"/>
        <v>8</v>
      </c>
      <c r="L4251">
        <v>0</v>
      </c>
      <c r="M4251">
        <v>0</v>
      </c>
      <c r="N4251" s="7">
        <v>0</v>
      </c>
      <c r="O4251" s="7">
        <v>0</v>
      </c>
      <c r="P4251" s="5" t="str">
        <f t="shared" si="3161"/>
        <v>1-42807</v>
      </c>
      <c r="Q4251" s="7">
        <f t="shared" si="3153"/>
        <v>0</v>
      </c>
      <c r="R4251" s="5">
        <f t="shared" si="3162"/>
        <v>13480</v>
      </c>
      <c r="S4251" s="5">
        <v>15</v>
      </c>
      <c r="T4251" s="5">
        <v>0</v>
      </c>
      <c r="U4251">
        <f>[2]升级消耗!$Q51</f>
        <v>42807</v>
      </c>
      <c r="V4251">
        <f t="shared" si="3156"/>
        <v>1.8</v>
      </c>
      <c r="AA4251" s="5">
        <f t="shared" si="3163"/>
        <v>530</v>
      </c>
    </row>
    <row r="4252" spans="1:27">
      <c r="A4252" s="5">
        <f t="shared" si="3157"/>
        <v>1015049</v>
      </c>
      <c r="B4252" s="5">
        <f t="shared" si="3154"/>
        <v>1015</v>
      </c>
      <c r="C4252" s="5">
        <f>VLOOKUP(B4252,[1]role!$A:$J,10,1)</f>
        <v>59</v>
      </c>
      <c r="D4252" s="5">
        <f t="shared" si="3155"/>
        <v>49</v>
      </c>
      <c r="E4252" s="10" t="s">
        <v>242</v>
      </c>
      <c r="F4252" s="5">
        <f>[2]攻击!$S54</f>
        <v>13872</v>
      </c>
      <c r="G4252" s="5">
        <f t="shared" si="3158"/>
        <v>326</v>
      </c>
      <c r="H4252" s="5">
        <v>0</v>
      </c>
      <c r="I4252" s="6">
        <f t="shared" si="3159"/>
        <v>540</v>
      </c>
      <c r="J4252">
        <v>0</v>
      </c>
      <c r="K4252" s="11">
        <f t="shared" si="3160"/>
        <v>8</v>
      </c>
      <c r="L4252">
        <v>0</v>
      </c>
      <c r="M4252">
        <v>0</v>
      </c>
      <c r="N4252" s="7">
        <v>0</v>
      </c>
      <c r="O4252" s="7">
        <v>0</v>
      </c>
      <c r="P4252" s="5" t="str">
        <f t="shared" si="3161"/>
        <v>1-43937</v>
      </c>
      <c r="Q4252" s="7">
        <f t="shared" si="3153"/>
        <v>0</v>
      </c>
      <c r="R4252" s="5">
        <f t="shared" si="3162"/>
        <v>13872</v>
      </c>
      <c r="S4252" s="5">
        <v>15</v>
      </c>
      <c r="T4252" s="5">
        <v>0</v>
      </c>
      <c r="U4252">
        <f>[2]升级消耗!$Q52</f>
        <v>43937</v>
      </c>
      <c r="V4252">
        <f t="shared" si="3156"/>
        <v>1.8</v>
      </c>
      <c r="AA4252" s="5">
        <f t="shared" si="3163"/>
        <v>540</v>
      </c>
    </row>
    <row r="4253" spans="1:27">
      <c r="A4253" s="5">
        <f t="shared" si="3157"/>
        <v>1015050</v>
      </c>
      <c r="B4253" s="5">
        <f t="shared" si="3154"/>
        <v>1015</v>
      </c>
      <c r="C4253" s="5">
        <f>VLOOKUP(B4253,[1]role!$A:$J,10,1)</f>
        <v>59</v>
      </c>
      <c r="D4253" s="5">
        <f t="shared" si="3155"/>
        <v>50</v>
      </c>
      <c r="E4253" s="10" t="s">
        <v>242</v>
      </c>
      <c r="F4253" s="5">
        <f>[2]攻击!$S55</f>
        <v>14275</v>
      </c>
      <c r="G4253" s="5">
        <f t="shared" si="3158"/>
        <v>331</v>
      </c>
      <c r="H4253" s="5">
        <v>0</v>
      </c>
      <c r="I4253" s="6">
        <f t="shared" si="3159"/>
        <v>550</v>
      </c>
      <c r="J4253">
        <v>0</v>
      </c>
      <c r="K4253" s="11">
        <f t="shared" si="3160"/>
        <v>8</v>
      </c>
      <c r="L4253">
        <v>0</v>
      </c>
      <c r="M4253">
        <v>0</v>
      </c>
      <c r="N4253" s="7">
        <v>0</v>
      </c>
      <c r="O4253" s="7">
        <v>0</v>
      </c>
      <c r="P4253" s="5" t="str">
        <f t="shared" si="3161"/>
        <v>1-45123</v>
      </c>
      <c r="Q4253" s="7">
        <f t="shared" si="3153"/>
        <v>0</v>
      </c>
      <c r="R4253" s="5">
        <f t="shared" si="3162"/>
        <v>14275</v>
      </c>
      <c r="S4253" s="5">
        <v>15</v>
      </c>
      <c r="T4253" s="5">
        <v>0</v>
      </c>
      <c r="U4253">
        <f>[2]升级消耗!$Q53</f>
        <v>45123</v>
      </c>
      <c r="V4253">
        <f t="shared" si="3156"/>
        <v>1.8</v>
      </c>
      <c r="AA4253" s="5">
        <f t="shared" si="3163"/>
        <v>550</v>
      </c>
    </row>
    <row r="4254" spans="1:27">
      <c r="A4254" s="5">
        <f t="shared" si="3157"/>
        <v>1015051</v>
      </c>
      <c r="B4254" s="5">
        <f t="shared" si="3154"/>
        <v>1015</v>
      </c>
      <c r="C4254" s="5">
        <f>VLOOKUP(B4254,[1]role!$A:$J,10,1)</f>
        <v>59</v>
      </c>
      <c r="D4254" s="5">
        <f t="shared" si="3155"/>
        <v>51</v>
      </c>
      <c r="E4254" s="10" t="s">
        <v>242</v>
      </c>
      <c r="F4254" s="5">
        <f>[2]攻击!$S56</f>
        <v>14880</v>
      </c>
      <c r="G4254" s="5">
        <f t="shared" si="3158"/>
        <v>337</v>
      </c>
      <c r="H4254" s="5">
        <v>0</v>
      </c>
      <c r="I4254" s="6">
        <f t="shared" si="3159"/>
        <v>560</v>
      </c>
      <c r="J4254">
        <v>0</v>
      </c>
      <c r="K4254" s="11">
        <f t="shared" si="3160"/>
        <v>8</v>
      </c>
      <c r="L4254">
        <v>0</v>
      </c>
      <c r="M4254">
        <v>0</v>
      </c>
      <c r="N4254" s="7">
        <v>0</v>
      </c>
      <c r="O4254" s="7">
        <v>0</v>
      </c>
      <c r="P4254" s="5" t="str">
        <f t="shared" si="3161"/>
        <v>1-48976</v>
      </c>
      <c r="Q4254" s="7">
        <f t="shared" si="3153"/>
        <v>0</v>
      </c>
      <c r="R4254" s="5">
        <f t="shared" si="3162"/>
        <v>14880</v>
      </c>
      <c r="S4254" s="5">
        <v>15</v>
      </c>
      <c r="T4254" s="5">
        <v>0</v>
      </c>
      <c r="U4254">
        <f>[2]升级消耗!$Q54</f>
        <v>48976</v>
      </c>
      <c r="V4254">
        <f t="shared" si="3156"/>
        <v>1.8</v>
      </c>
      <c r="AA4254" s="5">
        <f t="shared" si="3163"/>
        <v>560</v>
      </c>
    </row>
    <row r="4255" spans="1:27">
      <c r="A4255" s="5">
        <f t="shared" si="3157"/>
        <v>1015052</v>
      </c>
      <c r="B4255" s="5">
        <f t="shared" si="3154"/>
        <v>1015</v>
      </c>
      <c r="C4255" s="5">
        <f>VLOOKUP(B4255,[1]role!$A:$J,10,1)</f>
        <v>59</v>
      </c>
      <c r="D4255" s="5">
        <f t="shared" si="3155"/>
        <v>52</v>
      </c>
      <c r="E4255" s="10" t="s">
        <v>242</v>
      </c>
      <c r="F4255" s="5">
        <f>[2]攻击!$S57</f>
        <v>15484</v>
      </c>
      <c r="G4255" s="5">
        <f t="shared" si="3158"/>
        <v>342</v>
      </c>
      <c r="H4255" s="5">
        <v>0</v>
      </c>
      <c r="I4255" s="6">
        <f t="shared" si="3159"/>
        <v>570</v>
      </c>
      <c r="J4255">
        <v>0</v>
      </c>
      <c r="K4255" s="11">
        <f t="shared" si="3160"/>
        <v>8</v>
      </c>
      <c r="L4255">
        <v>0</v>
      </c>
      <c r="M4255">
        <v>0</v>
      </c>
      <c r="N4255" s="7">
        <v>0</v>
      </c>
      <c r="O4255" s="7">
        <v>0</v>
      </c>
      <c r="P4255" s="5" t="str">
        <f t="shared" si="3161"/>
        <v>1-50855</v>
      </c>
      <c r="Q4255" s="7">
        <f t="shared" si="3153"/>
        <v>0</v>
      </c>
      <c r="R4255" s="5">
        <f t="shared" si="3162"/>
        <v>15484</v>
      </c>
      <c r="S4255" s="5">
        <v>15</v>
      </c>
      <c r="T4255" s="5">
        <v>0</v>
      </c>
      <c r="U4255">
        <f>[2]升级消耗!$Q55</f>
        <v>50855</v>
      </c>
      <c r="V4255">
        <f t="shared" si="3156"/>
        <v>1.8</v>
      </c>
      <c r="AA4255" s="5">
        <f t="shared" si="3163"/>
        <v>570</v>
      </c>
    </row>
    <row r="4256" spans="1:27">
      <c r="A4256" s="5">
        <f t="shared" si="3157"/>
        <v>1015053</v>
      </c>
      <c r="B4256" s="5">
        <f t="shared" si="3154"/>
        <v>1015</v>
      </c>
      <c r="C4256" s="5">
        <f>VLOOKUP(B4256,[1]role!$A:$J,10,1)</f>
        <v>59</v>
      </c>
      <c r="D4256" s="5">
        <f t="shared" si="3155"/>
        <v>53</v>
      </c>
      <c r="E4256" s="10" t="s">
        <v>242</v>
      </c>
      <c r="F4256" s="5">
        <f>[2]攻击!$S58</f>
        <v>16100</v>
      </c>
      <c r="G4256" s="5">
        <f t="shared" si="3158"/>
        <v>348</v>
      </c>
      <c r="H4256" s="5">
        <v>0</v>
      </c>
      <c r="I4256" s="6">
        <f t="shared" si="3159"/>
        <v>580</v>
      </c>
      <c r="J4256">
        <v>0</v>
      </c>
      <c r="K4256" s="11">
        <f t="shared" si="3160"/>
        <v>8</v>
      </c>
      <c r="L4256">
        <v>0</v>
      </c>
      <c r="M4256">
        <v>0</v>
      </c>
      <c r="N4256" s="7">
        <v>0</v>
      </c>
      <c r="O4256" s="7">
        <v>0</v>
      </c>
      <c r="P4256" s="5" t="str">
        <f t="shared" si="3161"/>
        <v>1-52780</v>
      </c>
      <c r="Q4256" s="7">
        <f t="shared" si="3153"/>
        <v>0</v>
      </c>
      <c r="R4256" s="5">
        <f t="shared" si="3162"/>
        <v>16100</v>
      </c>
      <c r="S4256" s="5">
        <v>15</v>
      </c>
      <c r="T4256" s="5">
        <v>0</v>
      </c>
      <c r="U4256">
        <f>[2]升级消耗!$Q56</f>
        <v>52780</v>
      </c>
      <c r="V4256">
        <f t="shared" si="3156"/>
        <v>1.8</v>
      </c>
      <c r="AA4256" s="5">
        <f t="shared" si="3163"/>
        <v>580</v>
      </c>
    </row>
    <row r="4257" spans="1:27">
      <c r="A4257" s="5">
        <f t="shared" si="3157"/>
        <v>1015054</v>
      </c>
      <c r="B4257" s="5">
        <f t="shared" si="3154"/>
        <v>1015</v>
      </c>
      <c r="C4257" s="5">
        <f>VLOOKUP(B4257,[1]role!$A:$J,10,1)</f>
        <v>59</v>
      </c>
      <c r="D4257" s="5">
        <f t="shared" si="3155"/>
        <v>54</v>
      </c>
      <c r="E4257" s="10" t="s">
        <v>242</v>
      </c>
      <c r="F4257" s="5">
        <f>[2]攻击!$S59</f>
        <v>16716</v>
      </c>
      <c r="G4257" s="5">
        <f t="shared" si="3158"/>
        <v>353</v>
      </c>
      <c r="H4257" s="5">
        <v>0</v>
      </c>
      <c r="I4257" s="6">
        <f t="shared" si="3159"/>
        <v>590</v>
      </c>
      <c r="J4257">
        <v>0</v>
      </c>
      <c r="K4257" s="11">
        <f t="shared" si="3160"/>
        <v>8</v>
      </c>
      <c r="L4257">
        <v>0</v>
      </c>
      <c r="M4257">
        <v>0</v>
      </c>
      <c r="N4257" s="7">
        <v>0</v>
      </c>
      <c r="O4257" s="7">
        <v>0</v>
      </c>
      <c r="P4257" s="5" t="str">
        <f t="shared" si="3161"/>
        <v>1-54674</v>
      </c>
      <c r="Q4257" s="7">
        <f t="shared" si="3153"/>
        <v>0</v>
      </c>
      <c r="R4257" s="5">
        <f t="shared" si="3162"/>
        <v>16716</v>
      </c>
      <c r="S4257" s="5">
        <v>15</v>
      </c>
      <c r="T4257" s="5">
        <v>0</v>
      </c>
      <c r="U4257">
        <f>[2]升级消耗!$Q57</f>
        <v>54674</v>
      </c>
      <c r="V4257">
        <f t="shared" si="3156"/>
        <v>1.8</v>
      </c>
      <c r="AA4257" s="5">
        <f t="shared" si="3163"/>
        <v>590</v>
      </c>
    </row>
    <row r="4258" spans="1:27">
      <c r="A4258" s="5">
        <f t="shared" si="3157"/>
        <v>1015055</v>
      </c>
      <c r="B4258" s="5">
        <f t="shared" si="3154"/>
        <v>1015</v>
      </c>
      <c r="C4258" s="5">
        <f>VLOOKUP(B4258,[1]role!$A:$J,10,1)</f>
        <v>59</v>
      </c>
      <c r="D4258" s="5">
        <f t="shared" si="3155"/>
        <v>55</v>
      </c>
      <c r="E4258" s="10" t="s">
        <v>242</v>
      </c>
      <c r="F4258" s="5">
        <f>[2]攻击!$S60</f>
        <v>17344</v>
      </c>
      <c r="G4258" s="5">
        <f t="shared" si="3158"/>
        <v>359</v>
      </c>
      <c r="H4258" s="5">
        <v>0</v>
      </c>
      <c r="I4258" s="6">
        <f t="shared" si="3159"/>
        <v>600</v>
      </c>
      <c r="J4258">
        <v>0</v>
      </c>
      <c r="K4258" s="11">
        <f t="shared" si="3160"/>
        <v>8</v>
      </c>
      <c r="L4258">
        <v>0</v>
      </c>
      <c r="M4258">
        <v>0</v>
      </c>
      <c r="N4258" s="7">
        <v>0</v>
      </c>
      <c r="O4258" s="7">
        <v>0</v>
      </c>
      <c r="P4258" s="5" t="str">
        <f t="shared" si="3161"/>
        <v>1-56576</v>
      </c>
      <c r="Q4258" s="7">
        <f t="shared" si="3153"/>
        <v>0</v>
      </c>
      <c r="R4258" s="5">
        <f t="shared" si="3162"/>
        <v>17344</v>
      </c>
      <c r="S4258" s="5">
        <v>15</v>
      </c>
      <c r="T4258" s="5">
        <v>0</v>
      </c>
      <c r="U4258">
        <f>[2]升级消耗!$Q58</f>
        <v>56576</v>
      </c>
      <c r="V4258">
        <f t="shared" si="3156"/>
        <v>1.8</v>
      </c>
      <c r="AA4258" s="5">
        <f t="shared" si="3163"/>
        <v>600</v>
      </c>
    </row>
    <row r="4259" spans="1:27">
      <c r="A4259" s="5">
        <f t="shared" si="3157"/>
        <v>1015056</v>
      </c>
      <c r="B4259" s="5">
        <f t="shared" si="3154"/>
        <v>1015</v>
      </c>
      <c r="C4259" s="5">
        <f>VLOOKUP(B4259,[1]role!$A:$J,10,1)</f>
        <v>59</v>
      </c>
      <c r="D4259" s="5">
        <f t="shared" si="3155"/>
        <v>56</v>
      </c>
      <c r="E4259" s="10" t="s">
        <v>242</v>
      </c>
      <c r="F4259" s="5">
        <f>[2]攻击!$S61</f>
        <v>17971</v>
      </c>
      <c r="G4259" s="5">
        <f t="shared" si="3158"/>
        <v>364</v>
      </c>
      <c r="H4259" s="5">
        <v>0</v>
      </c>
      <c r="I4259" s="6">
        <f t="shared" si="3159"/>
        <v>610</v>
      </c>
      <c r="J4259">
        <v>0</v>
      </c>
      <c r="K4259" s="11">
        <f t="shared" si="3160"/>
        <v>8</v>
      </c>
      <c r="L4259">
        <v>0</v>
      </c>
      <c r="M4259">
        <v>0</v>
      </c>
      <c r="N4259" s="7">
        <v>0</v>
      </c>
      <c r="O4259" s="7">
        <v>0</v>
      </c>
      <c r="P4259" s="5" t="str">
        <f t="shared" si="3161"/>
        <v>1-60878</v>
      </c>
      <c r="Q4259" s="7">
        <f t="shared" si="3153"/>
        <v>0</v>
      </c>
      <c r="R4259" s="5">
        <f t="shared" si="3162"/>
        <v>17971</v>
      </c>
      <c r="S4259" s="5">
        <v>15</v>
      </c>
      <c r="T4259" s="5">
        <v>0</v>
      </c>
      <c r="U4259">
        <f>[2]升级消耗!$Q59</f>
        <v>60878</v>
      </c>
      <c r="V4259">
        <f t="shared" si="3156"/>
        <v>1.8</v>
      </c>
      <c r="AA4259" s="5">
        <f t="shared" si="3163"/>
        <v>610</v>
      </c>
    </row>
    <row r="4260" spans="1:27">
      <c r="A4260" s="5">
        <f t="shared" si="3157"/>
        <v>1015057</v>
      </c>
      <c r="B4260" s="5">
        <f t="shared" si="3154"/>
        <v>1015</v>
      </c>
      <c r="C4260" s="5">
        <f>VLOOKUP(B4260,[1]role!$A:$J,10,1)</f>
        <v>59</v>
      </c>
      <c r="D4260" s="5">
        <f t="shared" si="3155"/>
        <v>57</v>
      </c>
      <c r="E4260" s="10" t="s">
        <v>242</v>
      </c>
      <c r="F4260" s="5">
        <f>[2]攻击!$S62</f>
        <v>18609</v>
      </c>
      <c r="G4260" s="5">
        <f t="shared" si="3158"/>
        <v>370</v>
      </c>
      <c r="H4260" s="5">
        <v>0</v>
      </c>
      <c r="I4260" s="6">
        <f t="shared" si="3159"/>
        <v>620</v>
      </c>
      <c r="J4260">
        <v>0</v>
      </c>
      <c r="K4260" s="11">
        <f t="shared" si="3160"/>
        <v>8</v>
      </c>
      <c r="L4260">
        <v>0</v>
      </c>
      <c r="M4260">
        <v>0</v>
      </c>
      <c r="N4260" s="7">
        <v>0</v>
      </c>
      <c r="O4260" s="7">
        <v>0</v>
      </c>
      <c r="P4260" s="5" t="str">
        <f t="shared" si="3161"/>
        <v>1-62847</v>
      </c>
      <c r="Q4260" s="7">
        <f t="shared" si="3153"/>
        <v>0</v>
      </c>
      <c r="R4260" s="5">
        <f t="shared" si="3162"/>
        <v>18609</v>
      </c>
      <c r="S4260" s="5">
        <v>15</v>
      </c>
      <c r="T4260" s="5">
        <v>0</v>
      </c>
      <c r="U4260">
        <f>[2]升级消耗!$Q60</f>
        <v>62847</v>
      </c>
      <c r="V4260">
        <f t="shared" si="3156"/>
        <v>1.8</v>
      </c>
      <c r="AA4260" s="5">
        <f t="shared" si="3163"/>
        <v>620</v>
      </c>
    </row>
    <row r="4261" spans="1:27">
      <c r="A4261" s="5">
        <f t="shared" si="3157"/>
        <v>1015058</v>
      </c>
      <c r="B4261" s="5">
        <f t="shared" si="3154"/>
        <v>1015</v>
      </c>
      <c r="C4261" s="5">
        <f>VLOOKUP(B4261,[1]role!$A:$J,10,1)</f>
        <v>59</v>
      </c>
      <c r="D4261" s="5">
        <f t="shared" si="3155"/>
        <v>58</v>
      </c>
      <c r="E4261" s="10" t="s">
        <v>242</v>
      </c>
      <c r="F4261" s="5">
        <f>[2]攻击!$S63</f>
        <v>19248</v>
      </c>
      <c r="G4261" s="5">
        <f t="shared" si="3158"/>
        <v>376</v>
      </c>
      <c r="H4261" s="5">
        <v>0</v>
      </c>
      <c r="I4261" s="6">
        <f t="shared" si="3159"/>
        <v>630</v>
      </c>
      <c r="J4261">
        <v>0</v>
      </c>
      <c r="K4261" s="11">
        <f t="shared" si="3160"/>
        <v>8</v>
      </c>
      <c r="L4261">
        <v>0</v>
      </c>
      <c r="M4261">
        <v>0</v>
      </c>
      <c r="N4261" s="7">
        <v>0</v>
      </c>
      <c r="O4261" s="7">
        <v>0</v>
      </c>
      <c r="P4261" s="5" t="str">
        <f t="shared" si="3161"/>
        <v>1-64745</v>
      </c>
      <c r="Q4261" s="7">
        <f t="shared" si="3153"/>
        <v>0</v>
      </c>
      <c r="R4261" s="5">
        <f t="shared" si="3162"/>
        <v>19248</v>
      </c>
      <c r="S4261" s="5">
        <v>15</v>
      </c>
      <c r="T4261" s="5">
        <v>0</v>
      </c>
      <c r="U4261">
        <f>[2]升级消耗!$Q61</f>
        <v>64745</v>
      </c>
      <c r="V4261">
        <f t="shared" si="3156"/>
        <v>1.8</v>
      </c>
      <c r="AA4261" s="5">
        <f t="shared" si="3163"/>
        <v>630</v>
      </c>
    </row>
    <row r="4262" spans="1:27">
      <c r="A4262" s="5">
        <f t="shared" si="3157"/>
        <v>1015059</v>
      </c>
      <c r="B4262" s="5">
        <f t="shared" si="3154"/>
        <v>1015</v>
      </c>
      <c r="C4262" s="5">
        <f>VLOOKUP(B4262,[1]role!$A:$J,10,1)</f>
        <v>59</v>
      </c>
      <c r="D4262" s="5">
        <f t="shared" si="3155"/>
        <v>59</v>
      </c>
      <c r="E4262" s="10" t="s">
        <v>242</v>
      </c>
      <c r="F4262" s="5">
        <f>[2]攻击!$S64</f>
        <v>19897</v>
      </c>
      <c r="G4262" s="5">
        <f t="shared" si="3158"/>
        <v>381</v>
      </c>
      <c r="H4262" s="5">
        <v>0</v>
      </c>
      <c r="I4262" s="6">
        <f t="shared" si="3159"/>
        <v>640</v>
      </c>
      <c r="J4262">
        <v>0</v>
      </c>
      <c r="K4262" s="11">
        <f t="shared" si="3160"/>
        <v>8</v>
      </c>
      <c r="L4262">
        <v>0</v>
      </c>
      <c r="M4262">
        <v>0</v>
      </c>
      <c r="N4262" s="7">
        <v>0</v>
      </c>
      <c r="O4262" s="7">
        <v>0</v>
      </c>
      <c r="P4262" s="5" t="str">
        <f t="shared" si="3161"/>
        <v>1-66719</v>
      </c>
      <c r="Q4262" s="7">
        <f t="shared" si="3153"/>
        <v>0</v>
      </c>
      <c r="R4262" s="5">
        <f t="shared" si="3162"/>
        <v>19897</v>
      </c>
      <c r="S4262" s="5">
        <v>15</v>
      </c>
      <c r="T4262" s="5">
        <v>0</v>
      </c>
      <c r="U4262">
        <f>[2]升级消耗!$Q62</f>
        <v>66719</v>
      </c>
      <c r="V4262">
        <f t="shared" si="3156"/>
        <v>1.8</v>
      </c>
      <c r="AA4262" s="5">
        <f t="shared" si="3163"/>
        <v>640</v>
      </c>
    </row>
    <row r="4263" spans="1:27">
      <c r="A4263" s="5">
        <f t="shared" si="3157"/>
        <v>1015060</v>
      </c>
      <c r="B4263" s="5">
        <f t="shared" si="3154"/>
        <v>1015</v>
      </c>
      <c r="C4263" s="5">
        <f>VLOOKUP(B4263,[1]role!$A:$J,10,1)</f>
        <v>59</v>
      </c>
      <c r="D4263" s="5">
        <f t="shared" si="3155"/>
        <v>60</v>
      </c>
      <c r="E4263" s="10" t="s">
        <v>242</v>
      </c>
      <c r="F4263" s="5">
        <f>[2]攻击!$S65</f>
        <v>20547</v>
      </c>
      <c r="G4263" s="5">
        <f t="shared" si="3158"/>
        <v>387</v>
      </c>
      <c r="H4263" s="5">
        <v>0</v>
      </c>
      <c r="I4263" s="6">
        <f t="shared" si="3159"/>
        <v>650</v>
      </c>
      <c r="J4263">
        <v>0</v>
      </c>
      <c r="K4263" s="11">
        <f t="shared" si="3160"/>
        <v>8</v>
      </c>
      <c r="L4263">
        <v>0</v>
      </c>
      <c r="M4263">
        <v>0</v>
      </c>
      <c r="N4263" s="7">
        <v>0</v>
      </c>
      <c r="O4263" s="7">
        <v>0</v>
      </c>
      <c r="P4263" s="5" t="str">
        <f t="shared" si="3161"/>
        <v>1-68594</v>
      </c>
      <c r="Q4263" s="7">
        <f t="shared" si="3153"/>
        <v>0</v>
      </c>
      <c r="R4263" s="5">
        <f t="shared" si="3162"/>
        <v>20547</v>
      </c>
      <c r="S4263" s="5">
        <v>15</v>
      </c>
      <c r="T4263" s="5">
        <v>0</v>
      </c>
      <c r="U4263">
        <f>[2]升级消耗!$Q63</f>
        <v>68594</v>
      </c>
      <c r="V4263">
        <f t="shared" si="3156"/>
        <v>1.8</v>
      </c>
      <c r="AA4263" s="5">
        <f t="shared" si="3163"/>
        <v>650</v>
      </c>
    </row>
    <row r="4264" spans="1:27">
      <c r="A4264" s="5">
        <f t="shared" si="3157"/>
        <v>1015061</v>
      </c>
      <c r="B4264" s="5">
        <f t="shared" si="3154"/>
        <v>1015</v>
      </c>
      <c r="C4264" s="5">
        <f>VLOOKUP(B4264,[1]role!$A:$J,10,1)</f>
        <v>59</v>
      </c>
      <c r="D4264" s="5">
        <f t="shared" si="3155"/>
        <v>61</v>
      </c>
      <c r="E4264" s="10" t="s">
        <v>242</v>
      </c>
      <c r="F4264" s="5">
        <f>[2]攻击!$S66</f>
        <v>21208</v>
      </c>
      <c r="G4264" s="5">
        <f t="shared" si="3158"/>
        <v>392</v>
      </c>
      <c r="H4264" s="5">
        <v>0</v>
      </c>
      <c r="I4264" s="6">
        <f t="shared" si="3159"/>
        <v>660</v>
      </c>
      <c r="J4264">
        <v>0</v>
      </c>
      <c r="K4264" s="11">
        <f t="shared" si="3160"/>
        <v>8</v>
      </c>
      <c r="L4264">
        <v>0</v>
      </c>
      <c r="M4264">
        <v>0</v>
      </c>
      <c r="N4264" s="7">
        <v>0</v>
      </c>
      <c r="O4264" s="7">
        <v>0</v>
      </c>
      <c r="P4264" s="5" t="str">
        <f t="shared" si="3161"/>
        <v>1-64795</v>
      </c>
      <c r="Q4264" s="7">
        <f t="shared" si="3153"/>
        <v>0</v>
      </c>
      <c r="R4264" s="5">
        <f t="shared" si="3162"/>
        <v>21208</v>
      </c>
      <c r="S4264" s="5">
        <v>15</v>
      </c>
      <c r="T4264" s="5">
        <v>0</v>
      </c>
      <c r="U4264">
        <f>[2]升级消耗!$Q64</f>
        <v>64795</v>
      </c>
      <c r="V4264">
        <f t="shared" si="3156"/>
        <v>1.8</v>
      </c>
      <c r="AA4264" s="5">
        <f t="shared" si="3163"/>
        <v>660</v>
      </c>
    </row>
    <row r="4265" spans="1:27">
      <c r="A4265" s="5">
        <f t="shared" si="3157"/>
        <v>1015062</v>
      </c>
      <c r="B4265" s="5">
        <f t="shared" si="3154"/>
        <v>1015</v>
      </c>
      <c r="C4265" s="5">
        <f>VLOOKUP(B4265,[1]role!$A:$J,10,1)</f>
        <v>59</v>
      </c>
      <c r="D4265" s="5">
        <f t="shared" si="3155"/>
        <v>62</v>
      </c>
      <c r="E4265" s="10" t="s">
        <v>242</v>
      </c>
      <c r="F4265" s="5">
        <f>[2]攻击!$S67</f>
        <v>21868</v>
      </c>
      <c r="G4265" s="5">
        <f t="shared" si="3158"/>
        <v>398</v>
      </c>
      <c r="H4265" s="5">
        <v>0</v>
      </c>
      <c r="I4265" s="6">
        <f t="shared" si="3159"/>
        <v>670</v>
      </c>
      <c r="J4265">
        <v>0</v>
      </c>
      <c r="K4265" s="11">
        <f t="shared" si="3160"/>
        <v>8</v>
      </c>
      <c r="L4265">
        <v>0</v>
      </c>
      <c r="M4265">
        <v>0</v>
      </c>
      <c r="N4265" s="7">
        <v>0</v>
      </c>
      <c r="O4265" s="7">
        <v>0</v>
      </c>
      <c r="P4265" s="5" t="str">
        <f t="shared" si="3161"/>
        <v>1-66547</v>
      </c>
      <c r="Q4265" s="7">
        <f t="shared" si="3153"/>
        <v>0</v>
      </c>
      <c r="R4265" s="5">
        <f t="shared" si="3162"/>
        <v>21868</v>
      </c>
      <c r="S4265" s="5">
        <v>15</v>
      </c>
      <c r="T4265" s="5">
        <v>0</v>
      </c>
      <c r="U4265">
        <f>[2]升级消耗!$Q65</f>
        <v>66547</v>
      </c>
      <c r="V4265">
        <f t="shared" si="3156"/>
        <v>1.8</v>
      </c>
      <c r="AA4265" s="5">
        <f t="shared" si="3163"/>
        <v>670</v>
      </c>
    </row>
    <row r="4266" spans="1:27">
      <c r="A4266" s="5">
        <f t="shared" si="3157"/>
        <v>1015063</v>
      </c>
      <c r="B4266" s="5">
        <f t="shared" si="3154"/>
        <v>1015</v>
      </c>
      <c r="C4266" s="5">
        <f>VLOOKUP(B4266,[1]role!$A:$J,10,1)</f>
        <v>59</v>
      </c>
      <c r="D4266" s="5">
        <f t="shared" si="3155"/>
        <v>63</v>
      </c>
      <c r="E4266" s="10" t="s">
        <v>242</v>
      </c>
      <c r="F4266" s="5">
        <f>[2]攻击!$S68</f>
        <v>22540</v>
      </c>
      <c r="G4266" s="5">
        <f t="shared" si="3158"/>
        <v>403</v>
      </c>
      <c r="H4266" s="5">
        <v>0</v>
      </c>
      <c r="I4266" s="6">
        <f t="shared" si="3159"/>
        <v>680</v>
      </c>
      <c r="J4266">
        <v>0</v>
      </c>
      <c r="K4266" s="11">
        <f t="shared" si="3160"/>
        <v>8</v>
      </c>
      <c r="L4266">
        <v>0</v>
      </c>
      <c r="M4266">
        <v>0</v>
      </c>
      <c r="N4266" s="7">
        <v>0</v>
      </c>
      <c r="O4266" s="7">
        <v>0</v>
      </c>
      <c r="P4266" s="5" t="str">
        <f t="shared" si="3161"/>
        <v>1-68269</v>
      </c>
      <c r="Q4266" s="7">
        <f t="shared" si="3153"/>
        <v>0</v>
      </c>
      <c r="R4266" s="5">
        <f t="shared" si="3162"/>
        <v>22540</v>
      </c>
      <c r="S4266" s="5">
        <v>15</v>
      </c>
      <c r="T4266" s="5">
        <v>0</v>
      </c>
      <c r="U4266">
        <f>[2]升级消耗!$Q66</f>
        <v>68269</v>
      </c>
      <c r="V4266">
        <f t="shared" si="3156"/>
        <v>1.8</v>
      </c>
      <c r="AA4266" s="5">
        <f t="shared" si="3163"/>
        <v>680</v>
      </c>
    </row>
    <row r="4267" spans="1:27">
      <c r="A4267" s="5">
        <f t="shared" si="3157"/>
        <v>1015064</v>
      </c>
      <c r="B4267" s="5">
        <f t="shared" si="3154"/>
        <v>1015</v>
      </c>
      <c r="C4267" s="5">
        <f>VLOOKUP(B4267,[1]role!$A:$J,10,1)</f>
        <v>59</v>
      </c>
      <c r="D4267" s="5">
        <f t="shared" si="3155"/>
        <v>64</v>
      </c>
      <c r="E4267" s="10" t="s">
        <v>242</v>
      </c>
      <c r="F4267" s="5">
        <f>[2]攻击!$S69</f>
        <v>23212</v>
      </c>
      <c r="G4267" s="5">
        <f t="shared" si="3158"/>
        <v>409</v>
      </c>
      <c r="H4267" s="5">
        <v>0</v>
      </c>
      <c r="I4267" s="6">
        <f t="shared" si="3159"/>
        <v>690</v>
      </c>
      <c r="J4267">
        <v>0</v>
      </c>
      <c r="K4267" s="11">
        <f t="shared" si="3160"/>
        <v>8</v>
      </c>
      <c r="L4267">
        <v>0</v>
      </c>
      <c r="M4267">
        <v>0</v>
      </c>
      <c r="N4267" s="7">
        <v>0</v>
      </c>
      <c r="O4267" s="7">
        <v>0</v>
      </c>
      <c r="P4267" s="5" t="str">
        <f t="shared" si="3161"/>
        <v>1-69994</v>
      </c>
      <c r="Q4267" s="7">
        <f t="shared" si="3153"/>
        <v>0</v>
      </c>
      <c r="R4267" s="5">
        <f t="shared" si="3162"/>
        <v>23212</v>
      </c>
      <c r="S4267" s="5">
        <v>15</v>
      </c>
      <c r="T4267" s="5">
        <v>0</v>
      </c>
      <c r="U4267">
        <f>[2]升级消耗!$Q67</f>
        <v>69994</v>
      </c>
      <c r="V4267">
        <f t="shared" si="3156"/>
        <v>1.8</v>
      </c>
      <c r="AA4267" s="5">
        <f t="shared" si="3163"/>
        <v>690</v>
      </c>
    </row>
    <row r="4268" spans="1:27">
      <c r="A4268" s="5">
        <f t="shared" si="3157"/>
        <v>1015065</v>
      </c>
      <c r="B4268" s="5">
        <f t="shared" si="3154"/>
        <v>1015</v>
      </c>
      <c r="C4268" s="5">
        <f>VLOOKUP(B4268,[1]role!$A:$J,10,1)</f>
        <v>59</v>
      </c>
      <c r="D4268" s="5">
        <f t="shared" si="3155"/>
        <v>65</v>
      </c>
      <c r="E4268" s="10" t="s">
        <v>242</v>
      </c>
      <c r="F4268" s="5">
        <f>[2]攻击!$S70</f>
        <v>23896</v>
      </c>
      <c r="G4268" s="5">
        <f t="shared" si="3158"/>
        <v>414</v>
      </c>
      <c r="H4268" s="5">
        <v>0</v>
      </c>
      <c r="I4268" s="6">
        <f t="shared" si="3159"/>
        <v>700</v>
      </c>
      <c r="J4268">
        <v>0</v>
      </c>
      <c r="K4268" s="11">
        <f t="shared" si="3160"/>
        <v>8</v>
      </c>
      <c r="L4268">
        <v>0</v>
      </c>
      <c r="M4268">
        <v>0</v>
      </c>
      <c r="N4268" s="7">
        <v>0</v>
      </c>
      <c r="O4268" s="7">
        <v>0</v>
      </c>
      <c r="P4268" s="5" t="str">
        <f t="shared" si="3161"/>
        <v>1-71694</v>
      </c>
      <c r="Q4268" s="7">
        <f t="shared" si="3153"/>
        <v>0</v>
      </c>
      <c r="R4268" s="5">
        <f t="shared" si="3162"/>
        <v>23896</v>
      </c>
      <c r="S4268" s="5">
        <v>15</v>
      </c>
      <c r="T4268" s="5">
        <v>0</v>
      </c>
      <c r="U4268">
        <f>[2]升级消耗!$Q68</f>
        <v>71694</v>
      </c>
      <c r="V4268">
        <f t="shared" si="3156"/>
        <v>1.8</v>
      </c>
      <c r="AA4268" s="5">
        <f t="shared" si="3163"/>
        <v>700</v>
      </c>
    </row>
    <row r="4269" spans="1:27">
      <c r="A4269" s="5">
        <f t="shared" si="3157"/>
        <v>1015066</v>
      </c>
      <c r="B4269" s="5">
        <f t="shared" si="3154"/>
        <v>1015</v>
      </c>
      <c r="C4269" s="5">
        <f>VLOOKUP(B4269,[1]role!$A:$J,10,1)</f>
        <v>59</v>
      </c>
      <c r="D4269" s="5">
        <f t="shared" si="3155"/>
        <v>66</v>
      </c>
      <c r="E4269" s="10" t="s">
        <v>242</v>
      </c>
      <c r="F4269" s="5">
        <f>[2]攻击!$S71</f>
        <v>24579</v>
      </c>
      <c r="G4269" s="5">
        <f t="shared" si="3158"/>
        <v>420</v>
      </c>
      <c r="H4269" s="5">
        <v>0</v>
      </c>
      <c r="I4269" s="6">
        <f t="shared" si="3159"/>
        <v>710</v>
      </c>
      <c r="J4269">
        <v>0</v>
      </c>
      <c r="K4269" s="11">
        <f t="shared" si="3160"/>
        <v>8</v>
      </c>
      <c r="L4269">
        <v>0</v>
      </c>
      <c r="M4269">
        <v>0</v>
      </c>
      <c r="N4269" s="7">
        <v>0</v>
      </c>
      <c r="O4269" s="7">
        <v>0</v>
      </c>
      <c r="P4269" s="5" t="str">
        <f t="shared" si="3161"/>
        <v>1-73360</v>
      </c>
      <c r="Q4269" s="7">
        <f t="shared" ref="Q4269:Q4332" si="3164">Q4169</f>
        <v>0</v>
      </c>
      <c r="R4269" s="5">
        <f t="shared" si="3162"/>
        <v>24579</v>
      </c>
      <c r="S4269" s="5">
        <v>15</v>
      </c>
      <c r="T4269" s="5">
        <v>0</v>
      </c>
      <c r="U4269">
        <f>[2]升级消耗!$Q69</f>
        <v>73360</v>
      </c>
      <c r="V4269">
        <f t="shared" si="3156"/>
        <v>1.8</v>
      </c>
      <c r="AA4269" s="5">
        <f t="shared" si="3163"/>
        <v>710</v>
      </c>
    </row>
    <row r="4270" spans="1:27">
      <c r="A4270" s="5">
        <f t="shared" si="3157"/>
        <v>1015067</v>
      </c>
      <c r="B4270" s="5">
        <f t="shared" si="3154"/>
        <v>1015</v>
      </c>
      <c r="C4270" s="5">
        <f>VLOOKUP(B4270,[1]role!$A:$J,10,1)</f>
        <v>59</v>
      </c>
      <c r="D4270" s="5">
        <f t="shared" si="3155"/>
        <v>67</v>
      </c>
      <c r="E4270" s="10" t="s">
        <v>242</v>
      </c>
      <c r="F4270" s="5">
        <f>[2]攻击!$S72</f>
        <v>25273</v>
      </c>
      <c r="G4270" s="5">
        <f t="shared" si="3158"/>
        <v>426</v>
      </c>
      <c r="H4270" s="5">
        <v>0</v>
      </c>
      <c r="I4270" s="6">
        <f t="shared" si="3159"/>
        <v>720</v>
      </c>
      <c r="J4270">
        <v>0</v>
      </c>
      <c r="K4270" s="11">
        <f t="shared" si="3160"/>
        <v>8</v>
      </c>
      <c r="L4270">
        <v>0</v>
      </c>
      <c r="M4270">
        <v>0</v>
      </c>
      <c r="N4270" s="7">
        <v>0</v>
      </c>
      <c r="O4270" s="7">
        <v>0</v>
      </c>
      <c r="P4270" s="5" t="str">
        <f t="shared" si="3161"/>
        <v>1-75060</v>
      </c>
      <c r="Q4270" s="7">
        <f t="shared" si="3164"/>
        <v>0</v>
      </c>
      <c r="R4270" s="5">
        <f t="shared" si="3162"/>
        <v>25273</v>
      </c>
      <c r="S4270" s="5">
        <v>15</v>
      </c>
      <c r="T4270" s="5">
        <v>0</v>
      </c>
      <c r="U4270">
        <f>[2]升级消耗!$Q70</f>
        <v>75060</v>
      </c>
      <c r="V4270">
        <f t="shared" si="3156"/>
        <v>1.8</v>
      </c>
      <c r="AA4270" s="5">
        <f t="shared" si="3163"/>
        <v>720</v>
      </c>
    </row>
    <row r="4271" spans="1:27">
      <c r="A4271" s="5">
        <f t="shared" si="3157"/>
        <v>1015068</v>
      </c>
      <c r="B4271" s="5">
        <f t="shared" si="3154"/>
        <v>1015</v>
      </c>
      <c r="C4271" s="5">
        <f>VLOOKUP(B4271,[1]role!$A:$J,10,1)</f>
        <v>59</v>
      </c>
      <c r="D4271" s="5">
        <f t="shared" si="3155"/>
        <v>68</v>
      </c>
      <c r="E4271" s="10" t="s">
        <v>242</v>
      </c>
      <c r="F4271" s="5">
        <f>[2]攻击!$S73</f>
        <v>25968</v>
      </c>
      <c r="G4271" s="5">
        <f t="shared" si="3158"/>
        <v>431</v>
      </c>
      <c r="H4271" s="5">
        <v>0</v>
      </c>
      <c r="I4271" s="6">
        <f t="shared" si="3159"/>
        <v>730</v>
      </c>
      <c r="J4271">
        <v>0</v>
      </c>
      <c r="K4271" s="11">
        <f t="shared" si="3160"/>
        <v>8</v>
      </c>
      <c r="L4271">
        <v>0</v>
      </c>
      <c r="M4271">
        <v>0</v>
      </c>
      <c r="N4271" s="7">
        <v>0</v>
      </c>
      <c r="O4271" s="7">
        <v>0</v>
      </c>
      <c r="P4271" s="5" t="str">
        <f t="shared" si="3161"/>
        <v>1-76699</v>
      </c>
      <c r="Q4271" s="7">
        <f t="shared" si="3164"/>
        <v>0</v>
      </c>
      <c r="R4271" s="5">
        <f t="shared" si="3162"/>
        <v>25968</v>
      </c>
      <c r="S4271" s="5">
        <v>15</v>
      </c>
      <c r="T4271" s="5">
        <v>0</v>
      </c>
      <c r="U4271">
        <f>[2]升级消耗!$Q71</f>
        <v>76699</v>
      </c>
      <c r="V4271">
        <f t="shared" si="3156"/>
        <v>1.8</v>
      </c>
      <c r="AA4271" s="5">
        <f t="shared" si="3163"/>
        <v>730</v>
      </c>
    </row>
    <row r="4272" spans="1:27">
      <c r="A4272" s="5">
        <f t="shared" si="3157"/>
        <v>1015069</v>
      </c>
      <c r="B4272" s="5">
        <f t="shared" si="3154"/>
        <v>1015</v>
      </c>
      <c r="C4272" s="5">
        <f>VLOOKUP(B4272,[1]role!$A:$J,10,1)</f>
        <v>59</v>
      </c>
      <c r="D4272" s="5">
        <f t="shared" si="3155"/>
        <v>69</v>
      </c>
      <c r="E4272" s="10" t="s">
        <v>242</v>
      </c>
      <c r="F4272" s="5">
        <f>[2]攻击!$S74</f>
        <v>26673</v>
      </c>
      <c r="G4272" s="5">
        <f t="shared" si="3158"/>
        <v>437</v>
      </c>
      <c r="H4272" s="5">
        <v>0</v>
      </c>
      <c r="I4272" s="6">
        <f t="shared" si="3159"/>
        <v>740</v>
      </c>
      <c r="J4272">
        <v>0</v>
      </c>
      <c r="K4272" s="11">
        <f t="shared" si="3160"/>
        <v>8</v>
      </c>
      <c r="L4272">
        <v>0</v>
      </c>
      <c r="M4272">
        <v>0</v>
      </c>
      <c r="N4272" s="7">
        <v>0</v>
      </c>
      <c r="O4272" s="7">
        <v>0</v>
      </c>
      <c r="P4272" s="5" t="str">
        <f t="shared" si="3161"/>
        <v>1-78374</v>
      </c>
      <c r="Q4272" s="7">
        <f t="shared" si="3164"/>
        <v>0</v>
      </c>
      <c r="R4272" s="5">
        <f t="shared" si="3162"/>
        <v>26673</v>
      </c>
      <c r="S4272" s="5">
        <v>15</v>
      </c>
      <c r="T4272" s="5">
        <v>0</v>
      </c>
      <c r="U4272">
        <f>[2]升级消耗!$Q72</f>
        <v>78374</v>
      </c>
      <c r="V4272">
        <f t="shared" si="3156"/>
        <v>1.8</v>
      </c>
      <c r="AA4272" s="5">
        <f t="shared" si="3163"/>
        <v>740</v>
      </c>
    </row>
    <row r="4273" spans="1:27">
      <c r="A4273" s="5">
        <f t="shared" si="3157"/>
        <v>1015070</v>
      </c>
      <c r="B4273" s="5">
        <f t="shared" ref="B4273:B4336" si="3165">B3973+1</f>
        <v>1015</v>
      </c>
      <c r="C4273" s="5">
        <f>VLOOKUP(B4273,[1]role!$A:$J,10,1)</f>
        <v>59</v>
      </c>
      <c r="D4273" s="5">
        <f t="shared" ref="D4273:D4336" si="3166">D3973</f>
        <v>70</v>
      </c>
      <c r="E4273" s="10" t="s">
        <v>242</v>
      </c>
      <c r="F4273" s="5">
        <f>[2]攻击!$S75</f>
        <v>27379</v>
      </c>
      <c r="G4273" s="5">
        <f t="shared" si="3158"/>
        <v>442</v>
      </c>
      <c r="H4273" s="5">
        <v>0</v>
      </c>
      <c r="I4273" s="6">
        <f t="shared" si="3159"/>
        <v>750</v>
      </c>
      <c r="J4273">
        <v>0</v>
      </c>
      <c r="K4273" s="11">
        <f t="shared" si="3160"/>
        <v>8</v>
      </c>
      <c r="L4273">
        <v>0</v>
      </c>
      <c r="M4273">
        <v>0</v>
      </c>
      <c r="N4273" s="7">
        <v>0</v>
      </c>
      <c r="O4273" s="7">
        <v>0</v>
      </c>
      <c r="P4273" s="5" t="str">
        <f t="shared" si="3161"/>
        <v>1-80015</v>
      </c>
      <c r="Q4273" s="7">
        <f t="shared" si="3164"/>
        <v>0</v>
      </c>
      <c r="R4273" s="5">
        <f t="shared" si="3162"/>
        <v>27379</v>
      </c>
      <c r="S4273" s="5">
        <v>15</v>
      </c>
      <c r="T4273" s="5">
        <v>0</v>
      </c>
      <c r="U4273">
        <f>[2]升级消耗!$Q73</f>
        <v>80015</v>
      </c>
      <c r="V4273">
        <f t="shared" ref="V4273:V4336" si="3167">V3973-0.05</f>
        <v>1.8</v>
      </c>
      <c r="AA4273" s="5">
        <f t="shared" si="3163"/>
        <v>750</v>
      </c>
    </row>
    <row r="4274" spans="1:27">
      <c r="A4274" s="5">
        <f t="shared" si="3157"/>
        <v>1015071</v>
      </c>
      <c r="B4274" s="5">
        <f t="shared" si="3165"/>
        <v>1015</v>
      </c>
      <c r="C4274" s="5">
        <f>VLOOKUP(B4274,[1]role!$A:$J,10,1)</f>
        <v>59</v>
      </c>
      <c r="D4274" s="5">
        <f t="shared" si="3166"/>
        <v>71</v>
      </c>
      <c r="E4274" s="10" t="s">
        <v>242</v>
      </c>
      <c r="F4274" s="5">
        <f>[2]攻击!$S76</f>
        <v>28096</v>
      </c>
      <c r="G4274" s="5">
        <f t="shared" si="3158"/>
        <v>448</v>
      </c>
      <c r="H4274" s="5">
        <v>0</v>
      </c>
      <c r="I4274" s="6">
        <f t="shared" si="3159"/>
        <v>760</v>
      </c>
      <c r="J4274">
        <v>0</v>
      </c>
      <c r="K4274" s="11">
        <f t="shared" si="3160"/>
        <v>8</v>
      </c>
      <c r="L4274">
        <v>0</v>
      </c>
      <c r="M4274">
        <v>0</v>
      </c>
      <c r="N4274" s="7">
        <v>0</v>
      </c>
      <c r="O4274" s="7">
        <v>0</v>
      </c>
      <c r="P4274" s="5" t="str">
        <f t="shared" si="3161"/>
        <v>1-81626</v>
      </c>
      <c r="Q4274" s="7">
        <f t="shared" si="3164"/>
        <v>0</v>
      </c>
      <c r="R4274" s="5">
        <f t="shared" si="3162"/>
        <v>28096</v>
      </c>
      <c r="S4274" s="5">
        <v>15</v>
      </c>
      <c r="T4274" s="5">
        <v>0</v>
      </c>
      <c r="U4274">
        <f>[2]升级消耗!$Q74</f>
        <v>81626</v>
      </c>
      <c r="V4274">
        <f t="shared" si="3167"/>
        <v>1.8</v>
      </c>
      <c r="AA4274" s="5">
        <f t="shared" si="3163"/>
        <v>760</v>
      </c>
    </row>
    <row r="4275" spans="1:27">
      <c r="A4275" s="5">
        <f t="shared" si="3157"/>
        <v>1015072</v>
      </c>
      <c r="B4275" s="5">
        <f t="shared" si="3165"/>
        <v>1015</v>
      </c>
      <c r="C4275" s="5">
        <f>VLOOKUP(B4275,[1]role!$A:$J,10,1)</f>
        <v>59</v>
      </c>
      <c r="D4275" s="5">
        <f t="shared" si="3166"/>
        <v>72</v>
      </c>
      <c r="E4275" s="10" t="s">
        <v>242</v>
      </c>
      <c r="F4275" s="5">
        <f>[2]攻击!$S77</f>
        <v>28812</v>
      </c>
      <c r="G4275" s="5">
        <f t="shared" si="3158"/>
        <v>453</v>
      </c>
      <c r="H4275" s="5">
        <v>0</v>
      </c>
      <c r="I4275" s="6">
        <f t="shared" si="3159"/>
        <v>770</v>
      </c>
      <c r="J4275">
        <v>0</v>
      </c>
      <c r="K4275" s="11">
        <f t="shared" si="3160"/>
        <v>8</v>
      </c>
      <c r="L4275">
        <v>0</v>
      </c>
      <c r="M4275">
        <v>0</v>
      </c>
      <c r="N4275" s="7">
        <v>0</v>
      </c>
      <c r="O4275" s="7">
        <v>0</v>
      </c>
      <c r="P4275" s="5" t="str">
        <f t="shared" si="3161"/>
        <v>1-83267</v>
      </c>
      <c r="Q4275" s="7">
        <f t="shared" si="3164"/>
        <v>0</v>
      </c>
      <c r="R4275" s="5">
        <f t="shared" si="3162"/>
        <v>28812</v>
      </c>
      <c r="S4275" s="5">
        <v>15</v>
      </c>
      <c r="T4275" s="5">
        <v>0</v>
      </c>
      <c r="U4275">
        <f>[2]升级消耗!$Q75</f>
        <v>83267</v>
      </c>
      <c r="V4275">
        <f t="shared" si="3167"/>
        <v>1.8</v>
      </c>
      <c r="AA4275" s="5">
        <f t="shared" si="3163"/>
        <v>770</v>
      </c>
    </row>
    <row r="4276" spans="1:27">
      <c r="A4276" s="5">
        <f t="shared" si="3157"/>
        <v>1015073</v>
      </c>
      <c r="B4276" s="5">
        <f t="shared" si="3165"/>
        <v>1015</v>
      </c>
      <c r="C4276" s="5">
        <f>VLOOKUP(B4276,[1]role!$A:$J,10,1)</f>
        <v>59</v>
      </c>
      <c r="D4276" s="5">
        <f t="shared" si="3166"/>
        <v>73</v>
      </c>
      <c r="E4276" s="10" t="s">
        <v>242</v>
      </c>
      <c r="F4276" s="5">
        <f>[2]攻击!$S78</f>
        <v>29540</v>
      </c>
      <c r="G4276" s="5">
        <f t="shared" si="3158"/>
        <v>459</v>
      </c>
      <c r="H4276" s="5">
        <v>0</v>
      </c>
      <c r="I4276" s="6">
        <f t="shared" si="3159"/>
        <v>780</v>
      </c>
      <c r="J4276">
        <v>0</v>
      </c>
      <c r="K4276" s="11">
        <f t="shared" si="3160"/>
        <v>8</v>
      </c>
      <c r="L4276">
        <v>0</v>
      </c>
      <c r="M4276">
        <v>0</v>
      </c>
      <c r="N4276" s="7">
        <v>0</v>
      </c>
      <c r="O4276" s="7">
        <v>0</v>
      </c>
      <c r="P4276" s="5" t="str">
        <f t="shared" si="3161"/>
        <v>1-84848</v>
      </c>
      <c r="Q4276" s="7">
        <f t="shared" si="3164"/>
        <v>0</v>
      </c>
      <c r="R4276" s="5">
        <f t="shared" si="3162"/>
        <v>29540</v>
      </c>
      <c r="S4276" s="5">
        <v>15</v>
      </c>
      <c r="T4276" s="5">
        <v>0</v>
      </c>
      <c r="U4276">
        <f>[2]升级消耗!$Q76</f>
        <v>84848</v>
      </c>
      <c r="V4276">
        <f t="shared" si="3167"/>
        <v>1.8</v>
      </c>
      <c r="AA4276" s="5">
        <f t="shared" si="3163"/>
        <v>780</v>
      </c>
    </row>
    <row r="4277" spans="1:27">
      <c r="A4277" s="5">
        <f t="shared" si="3157"/>
        <v>1015074</v>
      </c>
      <c r="B4277" s="5">
        <f t="shared" si="3165"/>
        <v>1015</v>
      </c>
      <c r="C4277" s="5">
        <f>VLOOKUP(B4277,[1]role!$A:$J,10,1)</f>
        <v>59</v>
      </c>
      <c r="D4277" s="5">
        <f t="shared" si="3166"/>
        <v>74</v>
      </c>
      <c r="E4277" s="10" t="s">
        <v>242</v>
      </c>
      <c r="F4277" s="5">
        <f>[2]攻击!$S79</f>
        <v>30268</v>
      </c>
      <c r="G4277" s="5">
        <f t="shared" si="3158"/>
        <v>464</v>
      </c>
      <c r="H4277" s="5">
        <v>0</v>
      </c>
      <c r="I4277" s="6">
        <f t="shared" si="3159"/>
        <v>790</v>
      </c>
      <c r="J4277">
        <v>0</v>
      </c>
      <c r="K4277" s="11">
        <f t="shared" si="3160"/>
        <v>8</v>
      </c>
      <c r="L4277">
        <v>0</v>
      </c>
      <c r="M4277">
        <v>0</v>
      </c>
      <c r="N4277" s="7">
        <v>0</v>
      </c>
      <c r="O4277" s="7">
        <v>0</v>
      </c>
      <c r="P4277" s="5" t="str">
        <f t="shared" si="3161"/>
        <v>1-86398</v>
      </c>
      <c r="Q4277" s="7">
        <f t="shared" si="3164"/>
        <v>0</v>
      </c>
      <c r="R4277" s="5">
        <f t="shared" si="3162"/>
        <v>30268</v>
      </c>
      <c r="S4277" s="5">
        <v>15</v>
      </c>
      <c r="T4277" s="5">
        <v>0</v>
      </c>
      <c r="U4277">
        <f>[2]升级消耗!$Q77</f>
        <v>86398</v>
      </c>
      <c r="V4277">
        <f t="shared" si="3167"/>
        <v>1.8</v>
      </c>
      <c r="AA4277" s="5">
        <f t="shared" si="3163"/>
        <v>790</v>
      </c>
    </row>
    <row r="4278" spans="1:27">
      <c r="A4278" s="5">
        <f t="shared" si="3157"/>
        <v>1015075</v>
      </c>
      <c r="B4278" s="5">
        <f t="shared" si="3165"/>
        <v>1015</v>
      </c>
      <c r="C4278" s="5">
        <f>VLOOKUP(B4278,[1]role!$A:$J,10,1)</f>
        <v>59</v>
      </c>
      <c r="D4278" s="5">
        <f t="shared" si="3166"/>
        <v>75</v>
      </c>
      <c r="E4278" s="10" t="s">
        <v>242</v>
      </c>
      <c r="F4278" s="5">
        <f>[2]攻击!$S80</f>
        <v>31008</v>
      </c>
      <c r="G4278" s="5">
        <f t="shared" si="3158"/>
        <v>470</v>
      </c>
      <c r="H4278" s="5">
        <v>0</v>
      </c>
      <c r="I4278" s="6">
        <f t="shared" si="3159"/>
        <v>800</v>
      </c>
      <c r="J4278">
        <v>0</v>
      </c>
      <c r="K4278" s="11">
        <f t="shared" si="3160"/>
        <v>8</v>
      </c>
      <c r="L4278">
        <v>0</v>
      </c>
      <c r="M4278">
        <v>0</v>
      </c>
      <c r="N4278" s="7">
        <v>0</v>
      </c>
      <c r="O4278" s="7">
        <v>0</v>
      </c>
      <c r="P4278" s="5" t="str">
        <f t="shared" si="3161"/>
        <v>1-88007</v>
      </c>
      <c r="Q4278" s="7">
        <f t="shared" si="3164"/>
        <v>0</v>
      </c>
      <c r="R4278" s="5">
        <f t="shared" si="3162"/>
        <v>31008</v>
      </c>
      <c r="S4278" s="5">
        <v>15</v>
      </c>
      <c r="T4278" s="5">
        <v>0</v>
      </c>
      <c r="U4278">
        <f>[2]升级消耗!$Q78</f>
        <v>88007</v>
      </c>
      <c r="V4278">
        <f t="shared" si="3167"/>
        <v>1.8</v>
      </c>
      <c r="AA4278" s="5">
        <f t="shared" si="3163"/>
        <v>800</v>
      </c>
    </row>
    <row r="4279" spans="1:27">
      <c r="A4279" s="5">
        <f t="shared" si="3157"/>
        <v>1015076</v>
      </c>
      <c r="B4279" s="5">
        <f t="shared" si="3165"/>
        <v>1015</v>
      </c>
      <c r="C4279" s="5">
        <f>VLOOKUP(B4279,[1]role!$A:$J,10,1)</f>
        <v>59</v>
      </c>
      <c r="D4279" s="5">
        <f t="shared" si="3166"/>
        <v>76</v>
      </c>
      <c r="E4279" s="10" t="s">
        <v>242</v>
      </c>
      <c r="F4279" s="5">
        <f>[2]攻击!$S81</f>
        <v>32116</v>
      </c>
      <c r="G4279" s="5">
        <f t="shared" si="3158"/>
        <v>476</v>
      </c>
      <c r="H4279" s="5">
        <v>0</v>
      </c>
      <c r="I4279" s="6">
        <f t="shared" si="3159"/>
        <v>810</v>
      </c>
      <c r="J4279">
        <v>0</v>
      </c>
      <c r="K4279" s="11">
        <f t="shared" si="3160"/>
        <v>8</v>
      </c>
      <c r="L4279">
        <v>0</v>
      </c>
      <c r="M4279">
        <v>0</v>
      </c>
      <c r="N4279" s="7">
        <v>0</v>
      </c>
      <c r="O4279" s="7">
        <v>0</v>
      </c>
      <c r="P4279" s="5" t="str">
        <f t="shared" si="3161"/>
        <v>1-90640</v>
      </c>
      <c r="Q4279" s="7">
        <f t="shared" si="3164"/>
        <v>0</v>
      </c>
      <c r="R4279" s="5">
        <f t="shared" si="3162"/>
        <v>32116</v>
      </c>
      <c r="S4279" s="5">
        <v>15</v>
      </c>
      <c r="T4279" s="5">
        <v>0</v>
      </c>
      <c r="U4279">
        <f>[2]升级消耗!$Q79</f>
        <v>90640</v>
      </c>
      <c r="V4279">
        <f t="shared" si="3167"/>
        <v>1.8</v>
      </c>
      <c r="AA4279" s="5">
        <f t="shared" si="3163"/>
        <v>810</v>
      </c>
    </row>
    <row r="4280" spans="1:27">
      <c r="A4280" s="5">
        <f t="shared" si="3157"/>
        <v>1015077</v>
      </c>
      <c r="B4280" s="5">
        <f t="shared" si="3165"/>
        <v>1015</v>
      </c>
      <c r="C4280" s="5">
        <f>VLOOKUP(B4280,[1]role!$A:$J,10,1)</f>
        <v>59</v>
      </c>
      <c r="D4280" s="5">
        <f t="shared" si="3166"/>
        <v>77</v>
      </c>
      <c r="E4280" s="10" t="s">
        <v>242</v>
      </c>
      <c r="F4280" s="5">
        <f>[2]攻击!$S82</f>
        <v>33225</v>
      </c>
      <c r="G4280" s="5">
        <f t="shared" si="3158"/>
        <v>481</v>
      </c>
      <c r="H4280" s="5">
        <v>0</v>
      </c>
      <c r="I4280" s="6">
        <f t="shared" si="3159"/>
        <v>820</v>
      </c>
      <c r="J4280">
        <v>0</v>
      </c>
      <c r="K4280" s="11">
        <f t="shared" si="3160"/>
        <v>8</v>
      </c>
      <c r="L4280">
        <v>0</v>
      </c>
      <c r="M4280">
        <v>0</v>
      </c>
      <c r="N4280" s="7">
        <v>0</v>
      </c>
      <c r="O4280" s="7">
        <v>0</v>
      </c>
      <c r="P4280" s="5" t="str">
        <f t="shared" si="3161"/>
        <v>1-93227</v>
      </c>
      <c r="Q4280" s="7">
        <f t="shared" si="3164"/>
        <v>0</v>
      </c>
      <c r="R4280" s="5">
        <f t="shared" si="3162"/>
        <v>33225</v>
      </c>
      <c r="S4280" s="5">
        <v>15</v>
      </c>
      <c r="T4280" s="5">
        <v>0</v>
      </c>
      <c r="U4280">
        <f>[2]升级消耗!$Q80</f>
        <v>93227</v>
      </c>
      <c r="V4280">
        <f t="shared" si="3167"/>
        <v>1.8</v>
      </c>
      <c r="AA4280" s="5">
        <f t="shared" si="3163"/>
        <v>820</v>
      </c>
    </row>
    <row r="4281" spans="1:27">
      <c r="A4281" s="5">
        <f t="shared" si="3157"/>
        <v>1015078</v>
      </c>
      <c r="B4281" s="5">
        <f t="shared" si="3165"/>
        <v>1015</v>
      </c>
      <c r="C4281" s="5">
        <f>VLOOKUP(B4281,[1]role!$A:$J,10,1)</f>
        <v>59</v>
      </c>
      <c r="D4281" s="5">
        <f t="shared" si="3166"/>
        <v>78</v>
      </c>
      <c r="E4281" s="10" t="s">
        <v>242</v>
      </c>
      <c r="F4281" s="5">
        <f>[2]攻击!$S83</f>
        <v>34345</v>
      </c>
      <c r="G4281" s="5">
        <f t="shared" si="3158"/>
        <v>487</v>
      </c>
      <c r="H4281" s="5">
        <v>0</v>
      </c>
      <c r="I4281" s="6">
        <f t="shared" si="3159"/>
        <v>830</v>
      </c>
      <c r="J4281">
        <v>0</v>
      </c>
      <c r="K4281" s="11">
        <f t="shared" si="3160"/>
        <v>8</v>
      </c>
      <c r="L4281">
        <v>0</v>
      </c>
      <c r="M4281">
        <v>0</v>
      </c>
      <c r="N4281" s="7">
        <v>0</v>
      </c>
      <c r="O4281" s="7">
        <v>0</v>
      </c>
      <c r="P4281" s="5" t="str">
        <f t="shared" si="3161"/>
        <v>1-95764</v>
      </c>
      <c r="Q4281" s="7">
        <f t="shared" si="3164"/>
        <v>0</v>
      </c>
      <c r="R4281" s="5">
        <f t="shared" si="3162"/>
        <v>34345</v>
      </c>
      <c r="S4281" s="5">
        <v>15</v>
      </c>
      <c r="T4281" s="5">
        <v>0</v>
      </c>
      <c r="U4281">
        <f>[2]升级消耗!$Q81</f>
        <v>95764</v>
      </c>
      <c r="V4281">
        <f t="shared" si="3167"/>
        <v>1.8</v>
      </c>
      <c r="AA4281" s="5">
        <f t="shared" si="3163"/>
        <v>830</v>
      </c>
    </row>
    <row r="4282" spans="1:27">
      <c r="A4282" s="5">
        <f t="shared" si="3157"/>
        <v>1015079</v>
      </c>
      <c r="B4282" s="5">
        <f t="shared" si="3165"/>
        <v>1015</v>
      </c>
      <c r="C4282" s="5">
        <f>VLOOKUP(B4282,[1]role!$A:$J,10,1)</f>
        <v>59</v>
      </c>
      <c r="D4282" s="5">
        <f t="shared" si="3166"/>
        <v>79</v>
      </c>
      <c r="E4282" s="10" t="s">
        <v>242</v>
      </c>
      <c r="F4282" s="5">
        <f>[2]攻击!$S84</f>
        <v>35465</v>
      </c>
      <c r="G4282" s="5">
        <f t="shared" si="3158"/>
        <v>492</v>
      </c>
      <c r="H4282" s="5">
        <v>0</v>
      </c>
      <c r="I4282" s="6">
        <f t="shared" si="3159"/>
        <v>840</v>
      </c>
      <c r="J4282">
        <v>0</v>
      </c>
      <c r="K4282" s="11">
        <f t="shared" si="3160"/>
        <v>8</v>
      </c>
      <c r="L4282">
        <v>0</v>
      </c>
      <c r="M4282">
        <v>0</v>
      </c>
      <c r="N4282" s="7">
        <v>0</v>
      </c>
      <c r="O4282" s="7">
        <v>0</v>
      </c>
      <c r="P4282" s="5" t="str">
        <f t="shared" si="3161"/>
        <v>1-98283</v>
      </c>
      <c r="Q4282" s="7">
        <f t="shared" si="3164"/>
        <v>0</v>
      </c>
      <c r="R4282" s="5">
        <f t="shared" si="3162"/>
        <v>35465</v>
      </c>
      <c r="S4282" s="5">
        <v>15</v>
      </c>
      <c r="T4282" s="5">
        <v>0</v>
      </c>
      <c r="U4282">
        <f>[2]升级消耗!$Q82</f>
        <v>98283</v>
      </c>
      <c r="V4282">
        <f t="shared" si="3167"/>
        <v>1.8</v>
      </c>
      <c r="AA4282" s="5">
        <f t="shared" si="3163"/>
        <v>840</v>
      </c>
    </row>
    <row r="4283" spans="1:27">
      <c r="A4283" s="5">
        <f t="shared" si="3157"/>
        <v>1015080</v>
      </c>
      <c r="B4283" s="5">
        <f t="shared" si="3165"/>
        <v>1015</v>
      </c>
      <c r="C4283" s="5">
        <f>VLOOKUP(B4283,[1]role!$A:$J,10,1)</f>
        <v>59</v>
      </c>
      <c r="D4283" s="5">
        <f t="shared" si="3166"/>
        <v>80</v>
      </c>
      <c r="E4283" s="10" t="s">
        <v>242</v>
      </c>
      <c r="F4283" s="5">
        <f>[2]攻击!$S85</f>
        <v>36596</v>
      </c>
      <c r="G4283" s="5">
        <f t="shared" si="3158"/>
        <v>498</v>
      </c>
      <c r="H4283" s="5">
        <v>0</v>
      </c>
      <c r="I4283" s="6">
        <f t="shared" si="3159"/>
        <v>850</v>
      </c>
      <c r="J4283">
        <v>0</v>
      </c>
      <c r="K4283" s="11">
        <f t="shared" si="3160"/>
        <v>8</v>
      </c>
      <c r="L4283">
        <v>0</v>
      </c>
      <c r="M4283">
        <v>0</v>
      </c>
      <c r="N4283" s="7">
        <v>0</v>
      </c>
      <c r="O4283" s="7">
        <v>0</v>
      </c>
      <c r="P4283" s="5" t="str">
        <f t="shared" si="3161"/>
        <v>1-100780</v>
      </c>
      <c r="Q4283" s="7">
        <f t="shared" si="3164"/>
        <v>0</v>
      </c>
      <c r="R4283" s="5">
        <f t="shared" si="3162"/>
        <v>36596</v>
      </c>
      <c r="S4283" s="5">
        <v>15</v>
      </c>
      <c r="T4283" s="5">
        <v>0</v>
      </c>
      <c r="U4283">
        <f>[2]升级消耗!$Q83</f>
        <v>100780</v>
      </c>
      <c r="V4283">
        <f t="shared" si="3167"/>
        <v>1.8</v>
      </c>
      <c r="AA4283" s="5">
        <f t="shared" si="3163"/>
        <v>850</v>
      </c>
    </row>
    <row r="4284" spans="1:27">
      <c r="A4284" s="5">
        <f t="shared" si="3157"/>
        <v>1015081</v>
      </c>
      <c r="B4284" s="5">
        <f t="shared" si="3165"/>
        <v>1015</v>
      </c>
      <c r="C4284" s="5">
        <f>VLOOKUP(B4284,[1]role!$A:$J,10,1)</f>
        <v>59</v>
      </c>
      <c r="D4284" s="5">
        <f t="shared" si="3166"/>
        <v>81</v>
      </c>
      <c r="E4284" s="10" t="s">
        <v>242</v>
      </c>
      <c r="F4284" s="5">
        <f>[2]攻击!$S86</f>
        <v>37728</v>
      </c>
      <c r="G4284" s="5">
        <f t="shared" si="3158"/>
        <v>503</v>
      </c>
      <c r="H4284" s="5">
        <v>0</v>
      </c>
      <c r="I4284" s="6">
        <f t="shared" si="3159"/>
        <v>860</v>
      </c>
      <c r="J4284">
        <v>0</v>
      </c>
      <c r="K4284" s="11">
        <f t="shared" si="3160"/>
        <v>8</v>
      </c>
      <c r="L4284">
        <v>0</v>
      </c>
      <c r="M4284">
        <v>0</v>
      </c>
      <c r="N4284" s="7">
        <v>0</v>
      </c>
      <c r="O4284" s="7">
        <v>0</v>
      </c>
      <c r="P4284" s="5" t="str">
        <f t="shared" si="3161"/>
        <v>1-103230</v>
      </c>
      <c r="Q4284" s="7">
        <f t="shared" si="3164"/>
        <v>0</v>
      </c>
      <c r="R4284" s="5">
        <f t="shared" si="3162"/>
        <v>37728</v>
      </c>
      <c r="S4284" s="5">
        <v>15</v>
      </c>
      <c r="T4284" s="5">
        <v>0</v>
      </c>
      <c r="U4284">
        <f>[2]升级消耗!$Q84</f>
        <v>103230</v>
      </c>
      <c r="V4284">
        <f t="shared" si="3167"/>
        <v>1.8</v>
      </c>
      <c r="AA4284" s="5">
        <f t="shared" si="3163"/>
        <v>860</v>
      </c>
    </row>
    <row r="4285" spans="1:27">
      <c r="A4285" s="5">
        <f t="shared" si="3157"/>
        <v>1015082</v>
      </c>
      <c r="B4285" s="5">
        <f t="shared" si="3165"/>
        <v>1015</v>
      </c>
      <c r="C4285" s="5">
        <f>VLOOKUP(B4285,[1]role!$A:$J,10,1)</f>
        <v>59</v>
      </c>
      <c r="D4285" s="5">
        <f t="shared" si="3166"/>
        <v>82</v>
      </c>
      <c r="E4285" s="10" t="s">
        <v>242</v>
      </c>
      <c r="F4285" s="5">
        <f>[2]攻击!$S87</f>
        <v>38870</v>
      </c>
      <c r="G4285" s="5">
        <f t="shared" si="3158"/>
        <v>509</v>
      </c>
      <c r="H4285" s="5">
        <v>0</v>
      </c>
      <c r="I4285" s="6">
        <f t="shared" si="3159"/>
        <v>870</v>
      </c>
      <c r="J4285">
        <v>0</v>
      </c>
      <c r="K4285" s="11">
        <f t="shared" si="3160"/>
        <v>8</v>
      </c>
      <c r="L4285">
        <v>0</v>
      </c>
      <c r="M4285">
        <v>0</v>
      </c>
      <c r="N4285" s="7">
        <v>0</v>
      </c>
      <c r="O4285" s="7">
        <v>0</v>
      </c>
      <c r="P4285" s="5" t="str">
        <f t="shared" si="3161"/>
        <v>1-105661</v>
      </c>
      <c r="Q4285" s="7">
        <f t="shared" si="3164"/>
        <v>0</v>
      </c>
      <c r="R4285" s="5">
        <f t="shared" si="3162"/>
        <v>38870</v>
      </c>
      <c r="S4285" s="5">
        <v>15</v>
      </c>
      <c r="T4285" s="5">
        <v>0</v>
      </c>
      <c r="U4285">
        <f>[2]升级消耗!$Q85</f>
        <v>105661</v>
      </c>
      <c r="V4285">
        <f t="shared" si="3167"/>
        <v>1.8</v>
      </c>
      <c r="AA4285" s="5">
        <f t="shared" si="3163"/>
        <v>870</v>
      </c>
    </row>
    <row r="4286" spans="1:27">
      <c r="A4286" s="5">
        <f t="shared" si="3157"/>
        <v>1015083</v>
      </c>
      <c r="B4286" s="5">
        <f t="shared" si="3165"/>
        <v>1015</v>
      </c>
      <c r="C4286" s="5">
        <f>VLOOKUP(B4286,[1]role!$A:$J,10,1)</f>
        <v>59</v>
      </c>
      <c r="D4286" s="5">
        <f t="shared" si="3166"/>
        <v>83</v>
      </c>
      <c r="E4286" s="10" t="s">
        <v>242</v>
      </c>
      <c r="F4286" s="5">
        <f>[2]攻击!$S88</f>
        <v>40012</v>
      </c>
      <c r="G4286" s="5">
        <f t="shared" si="3158"/>
        <v>514</v>
      </c>
      <c r="H4286" s="5">
        <v>0</v>
      </c>
      <c r="I4286" s="6">
        <f t="shared" si="3159"/>
        <v>880</v>
      </c>
      <c r="J4286">
        <v>0</v>
      </c>
      <c r="K4286" s="11">
        <f t="shared" si="3160"/>
        <v>8</v>
      </c>
      <c r="L4286">
        <v>0</v>
      </c>
      <c r="M4286">
        <v>0</v>
      </c>
      <c r="N4286" s="7">
        <v>0</v>
      </c>
      <c r="O4286" s="7">
        <v>0</v>
      </c>
      <c r="P4286" s="5" t="str">
        <f t="shared" si="3161"/>
        <v>1-108070</v>
      </c>
      <c r="Q4286" s="7">
        <f t="shared" si="3164"/>
        <v>0</v>
      </c>
      <c r="R4286" s="5">
        <f t="shared" si="3162"/>
        <v>40012</v>
      </c>
      <c r="S4286" s="5">
        <v>15</v>
      </c>
      <c r="T4286" s="5">
        <v>0</v>
      </c>
      <c r="U4286">
        <f>[2]升级消耗!$Q86</f>
        <v>108070</v>
      </c>
      <c r="V4286">
        <f t="shared" si="3167"/>
        <v>1.8</v>
      </c>
      <c r="AA4286" s="5">
        <f t="shared" si="3163"/>
        <v>880</v>
      </c>
    </row>
    <row r="4287" spans="1:27">
      <c r="A4287" s="5">
        <f t="shared" si="3157"/>
        <v>1015084</v>
      </c>
      <c r="B4287" s="5">
        <f t="shared" si="3165"/>
        <v>1015</v>
      </c>
      <c r="C4287" s="5">
        <f>VLOOKUP(B4287,[1]role!$A:$J,10,1)</f>
        <v>59</v>
      </c>
      <c r="D4287" s="5">
        <f t="shared" si="3166"/>
        <v>84</v>
      </c>
      <c r="E4287" s="10" t="s">
        <v>242</v>
      </c>
      <c r="F4287" s="5">
        <f>[2]攻击!$S89</f>
        <v>41166</v>
      </c>
      <c r="G4287" s="5">
        <f t="shared" si="3158"/>
        <v>520</v>
      </c>
      <c r="H4287" s="5">
        <v>0</v>
      </c>
      <c r="I4287" s="6">
        <f t="shared" si="3159"/>
        <v>890</v>
      </c>
      <c r="J4287">
        <v>0</v>
      </c>
      <c r="K4287" s="11">
        <f t="shared" si="3160"/>
        <v>8</v>
      </c>
      <c r="L4287">
        <v>0</v>
      </c>
      <c r="M4287">
        <v>0</v>
      </c>
      <c r="N4287" s="7">
        <v>0</v>
      </c>
      <c r="O4287" s="7">
        <v>0</v>
      </c>
      <c r="P4287" s="5" t="str">
        <f t="shared" si="3161"/>
        <v>1-110426</v>
      </c>
      <c r="Q4287" s="7">
        <f t="shared" si="3164"/>
        <v>0</v>
      </c>
      <c r="R4287" s="5">
        <f t="shared" si="3162"/>
        <v>41166</v>
      </c>
      <c r="S4287" s="5">
        <v>15</v>
      </c>
      <c r="T4287" s="5">
        <v>0</v>
      </c>
      <c r="U4287">
        <f>[2]升级消耗!$Q87</f>
        <v>110426</v>
      </c>
      <c r="V4287">
        <f t="shared" si="3167"/>
        <v>1.8</v>
      </c>
      <c r="AA4287" s="5">
        <f t="shared" si="3163"/>
        <v>890</v>
      </c>
    </row>
    <row r="4288" spans="1:27">
      <c r="A4288" s="5">
        <f t="shared" si="3157"/>
        <v>1015085</v>
      </c>
      <c r="B4288" s="5">
        <f t="shared" si="3165"/>
        <v>1015</v>
      </c>
      <c r="C4288" s="5">
        <f>VLOOKUP(B4288,[1]role!$A:$J,10,1)</f>
        <v>59</v>
      </c>
      <c r="D4288" s="5">
        <f t="shared" si="3166"/>
        <v>85</v>
      </c>
      <c r="E4288" s="10" t="s">
        <v>242</v>
      </c>
      <c r="F4288" s="5">
        <f>[2]攻击!$S90</f>
        <v>42320</v>
      </c>
      <c r="G4288" s="5">
        <f t="shared" si="3158"/>
        <v>526</v>
      </c>
      <c r="H4288" s="5">
        <v>0</v>
      </c>
      <c r="I4288" s="6">
        <f t="shared" si="3159"/>
        <v>900</v>
      </c>
      <c r="J4288">
        <v>0</v>
      </c>
      <c r="K4288" s="11">
        <f t="shared" si="3160"/>
        <v>8</v>
      </c>
      <c r="L4288">
        <v>0</v>
      </c>
      <c r="M4288">
        <v>0</v>
      </c>
      <c r="N4288" s="7">
        <v>0</v>
      </c>
      <c r="O4288" s="7">
        <v>0</v>
      </c>
      <c r="P4288" s="5" t="str">
        <f t="shared" si="3161"/>
        <v>1-112735</v>
      </c>
      <c r="Q4288" s="7">
        <f t="shared" si="3164"/>
        <v>0</v>
      </c>
      <c r="R4288" s="5">
        <f t="shared" si="3162"/>
        <v>42320</v>
      </c>
      <c r="S4288" s="5">
        <v>15</v>
      </c>
      <c r="T4288" s="5">
        <v>0</v>
      </c>
      <c r="U4288">
        <f>[2]升级消耗!$Q88</f>
        <v>112735</v>
      </c>
      <c r="V4288">
        <f t="shared" si="3167"/>
        <v>1.8</v>
      </c>
      <c r="AA4288" s="5">
        <f t="shared" si="3163"/>
        <v>900</v>
      </c>
    </row>
    <row r="4289" spans="1:27">
      <c r="A4289" s="5">
        <f t="shared" si="3157"/>
        <v>1015086</v>
      </c>
      <c r="B4289" s="5">
        <f t="shared" si="3165"/>
        <v>1015</v>
      </c>
      <c r="C4289" s="5">
        <f>VLOOKUP(B4289,[1]role!$A:$J,10,1)</f>
        <v>59</v>
      </c>
      <c r="D4289" s="5">
        <f t="shared" si="3166"/>
        <v>86</v>
      </c>
      <c r="E4289" s="10" t="s">
        <v>242</v>
      </c>
      <c r="F4289" s="5">
        <f>[2]攻击!$S91</f>
        <v>43484</v>
      </c>
      <c r="G4289" s="5">
        <f t="shared" si="3158"/>
        <v>531</v>
      </c>
      <c r="H4289" s="5">
        <v>0</v>
      </c>
      <c r="I4289" s="6">
        <f t="shared" si="3159"/>
        <v>910</v>
      </c>
      <c r="J4289">
        <v>0</v>
      </c>
      <c r="K4289" s="11">
        <f t="shared" si="3160"/>
        <v>8</v>
      </c>
      <c r="L4289">
        <v>0</v>
      </c>
      <c r="M4289">
        <v>0</v>
      </c>
      <c r="N4289" s="7">
        <v>0</v>
      </c>
      <c r="O4289" s="7">
        <v>0</v>
      </c>
      <c r="P4289" s="5" t="str">
        <f t="shared" si="3161"/>
        <v>1-114991</v>
      </c>
      <c r="Q4289" s="7">
        <f t="shared" si="3164"/>
        <v>0</v>
      </c>
      <c r="R4289" s="5">
        <f t="shared" si="3162"/>
        <v>43484</v>
      </c>
      <c r="S4289" s="5">
        <v>15</v>
      </c>
      <c r="T4289" s="5">
        <v>0</v>
      </c>
      <c r="U4289">
        <f>[2]升级消耗!$Q89</f>
        <v>114991</v>
      </c>
      <c r="V4289">
        <f t="shared" si="3167"/>
        <v>1.8</v>
      </c>
      <c r="AA4289" s="5">
        <f t="shared" si="3163"/>
        <v>910</v>
      </c>
    </row>
    <row r="4290" spans="1:27">
      <c r="A4290" s="5">
        <f t="shared" si="3157"/>
        <v>1015087</v>
      </c>
      <c r="B4290" s="5">
        <f t="shared" si="3165"/>
        <v>1015</v>
      </c>
      <c r="C4290" s="5">
        <f>VLOOKUP(B4290,[1]role!$A:$J,10,1)</f>
        <v>59</v>
      </c>
      <c r="D4290" s="5">
        <f t="shared" si="3166"/>
        <v>87</v>
      </c>
      <c r="E4290" s="10" t="s">
        <v>242</v>
      </c>
      <c r="F4290" s="5">
        <f>[2]攻击!$S92</f>
        <v>44649</v>
      </c>
      <c r="G4290" s="5">
        <f t="shared" si="3158"/>
        <v>537</v>
      </c>
      <c r="H4290" s="5">
        <v>0</v>
      </c>
      <c r="I4290" s="6">
        <f t="shared" si="3159"/>
        <v>920</v>
      </c>
      <c r="J4290">
        <v>0</v>
      </c>
      <c r="K4290" s="11">
        <f t="shared" si="3160"/>
        <v>8</v>
      </c>
      <c r="L4290">
        <v>0</v>
      </c>
      <c r="M4290">
        <v>0</v>
      </c>
      <c r="N4290" s="7">
        <v>0</v>
      </c>
      <c r="O4290" s="7">
        <v>0</v>
      </c>
      <c r="P4290" s="5" t="str">
        <f t="shared" si="3161"/>
        <v>1-117228</v>
      </c>
      <c r="Q4290" s="7">
        <f t="shared" si="3164"/>
        <v>0</v>
      </c>
      <c r="R4290" s="5">
        <f t="shared" si="3162"/>
        <v>44649</v>
      </c>
      <c r="S4290" s="5">
        <v>15</v>
      </c>
      <c r="T4290" s="5">
        <v>0</v>
      </c>
      <c r="U4290">
        <f>[2]升级消耗!$Q90</f>
        <v>117228</v>
      </c>
      <c r="V4290">
        <f t="shared" si="3167"/>
        <v>1.8</v>
      </c>
      <c r="AA4290" s="5">
        <f t="shared" si="3163"/>
        <v>920</v>
      </c>
    </row>
    <row r="4291" spans="1:27">
      <c r="A4291" s="5">
        <f t="shared" si="3157"/>
        <v>1015088</v>
      </c>
      <c r="B4291" s="5">
        <f t="shared" si="3165"/>
        <v>1015</v>
      </c>
      <c r="C4291" s="5">
        <f>VLOOKUP(B4291,[1]role!$A:$J,10,1)</f>
        <v>59</v>
      </c>
      <c r="D4291" s="5">
        <f t="shared" si="3166"/>
        <v>88</v>
      </c>
      <c r="E4291" s="10" t="s">
        <v>242</v>
      </c>
      <c r="F4291" s="5">
        <f>[2]攻击!$S93</f>
        <v>45825</v>
      </c>
      <c r="G4291" s="5">
        <f t="shared" si="3158"/>
        <v>542</v>
      </c>
      <c r="H4291" s="5">
        <v>0</v>
      </c>
      <c r="I4291" s="6">
        <f t="shared" si="3159"/>
        <v>930</v>
      </c>
      <c r="J4291">
        <v>0</v>
      </c>
      <c r="K4291" s="11">
        <f t="shared" si="3160"/>
        <v>8</v>
      </c>
      <c r="L4291">
        <v>0</v>
      </c>
      <c r="M4291">
        <v>0</v>
      </c>
      <c r="N4291" s="7">
        <v>0</v>
      </c>
      <c r="O4291" s="7">
        <v>0</v>
      </c>
      <c r="P4291" s="5" t="str">
        <f t="shared" si="3161"/>
        <v>1-119468</v>
      </c>
      <c r="Q4291" s="7">
        <f t="shared" si="3164"/>
        <v>0</v>
      </c>
      <c r="R4291" s="5">
        <f t="shared" si="3162"/>
        <v>45825</v>
      </c>
      <c r="S4291" s="5">
        <v>15</v>
      </c>
      <c r="T4291" s="5">
        <v>0</v>
      </c>
      <c r="U4291">
        <f>[2]升级消耗!$Q91</f>
        <v>119468</v>
      </c>
      <c r="V4291">
        <f t="shared" si="3167"/>
        <v>1.8</v>
      </c>
      <c r="AA4291" s="5">
        <f t="shared" si="3163"/>
        <v>930</v>
      </c>
    </row>
    <row r="4292" spans="1:27">
      <c r="A4292" s="5">
        <f t="shared" ref="A4292:A4355" si="3168">A3992+1000</f>
        <v>1015089</v>
      </c>
      <c r="B4292" s="5">
        <f t="shared" si="3165"/>
        <v>1015</v>
      </c>
      <c r="C4292" s="5">
        <f>VLOOKUP(B4292,[1]role!$A:$J,10,1)</f>
        <v>59</v>
      </c>
      <c r="D4292" s="5">
        <f t="shared" si="3166"/>
        <v>89</v>
      </c>
      <c r="E4292" s="10" t="s">
        <v>242</v>
      </c>
      <c r="F4292" s="5">
        <f>[2]攻击!$S94</f>
        <v>47001</v>
      </c>
      <c r="G4292" s="5">
        <f t="shared" si="3158"/>
        <v>548</v>
      </c>
      <c r="H4292" s="5">
        <v>0</v>
      </c>
      <c r="I4292" s="6">
        <f t="shared" si="3159"/>
        <v>940</v>
      </c>
      <c r="J4292">
        <v>0</v>
      </c>
      <c r="K4292" s="11">
        <f t="shared" si="3160"/>
        <v>8</v>
      </c>
      <c r="L4292">
        <v>0</v>
      </c>
      <c r="M4292">
        <v>0</v>
      </c>
      <c r="N4292" s="7">
        <v>0</v>
      </c>
      <c r="O4292" s="7">
        <v>0</v>
      </c>
      <c r="P4292" s="5" t="str">
        <f t="shared" si="3161"/>
        <v>1-121632</v>
      </c>
      <c r="Q4292" s="7">
        <f t="shared" si="3164"/>
        <v>0</v>
      </c>
      <c r="R4292" s="5">
        <f t="shared" si="3162"/>
        <v>47001</v>
      </c>
      <c r="S4292" s="5">
        <v>15</v>
      </c>
      <c r="T4292" s="5">
        <v>0</v>
      </c>
      <c r="U4292">
        <f>[2]升级消耗!$Q92</f>
        <v>121632</v>
      </c>
      <c r="V4292">
        <f t="shared" si="3167"/>
        <v>1.8</v>
      </c>
      <c r="AA4292" s="5">
        <f t="shared" si="3163"/>
        <v>940</v>
      </c>
    </row>
    <row r="4293" spans="1:27">
      <c r="A4293" s="5">
        <f t="shared" si="3168"/>
        <v>1015090</v>
      </c>
      <c r="B4293" s="5">
        <f t="shared" si="3165"/>
        <v>1015</v>
      </c>
      <c r="C4293" s="5">
        <f>VLOOKUP(B4293,[1]role!$A:$J,10,1)</f>
        <v>59</v>
      </c>
      <c r="D4293" s="5">
        <f t="shared" si="3166"/>
        <v>90</v>
      </c>
      <c r="E4293" s="10" t="s">
        <v>242</v>
      </c>
      <c r="F4293" s="5">
        <f>[2]攻击!$S95</f>
        <v>48188</v>
      </c>
      <c r="G4293" s="5">
        <f t="shared" ref="G4293:G4356" si="3169">INT(I4293/V4293)+26</f>
        <v>553</v>
      </c>
      <c r="H4293" s="5">
        <v>0</v>
      </c>
      <c r="I4293" s="6">
        <f t="shared" ref="I4293:I4356" si="3170">INT(AA4293)</f>
        <v>950</v>
      </c>
      <c r="J4293">
        <v>0</v>
      </c>
      <c r="K4293" s="11">
        <f t="shared" ref="K4293:K4356" si="3171">IF(B4293=2008,10,IF(B4293&gt;3000,10,IF(B4293&gt;2000,5,8)))</f>
        <v>8</v>
      </c>
      <c r="L4293">
        <v>0</v>
      </c>
      <c r="M4293">
        <v>0</v>
      </c>
      <c r="N4293" s="7">
        <v>0</v>
      </c>
      <c r="O4293" s="7">
        <v>0</v>
      </c>
      <c r="P4293" s="5" t="str">
        <f t="shared" ref="P4293:P4356" si="3172">"1-"&amp;U4293</f>
        <v>1-123794</v>
      </c>
      <c r="Q4293" s="7">
        <f t="shared" si="3164"/>
        <v>0</v>
      </c>
      <c r="R4293" s="5">
        <f t="shared" ref="R4293:R4356" si="3173">F4293</f>
        <v>48188</v>
      </c>
      <c r="S4293" s="5">
        <v>15</v>
      </c>
      <c r="T4293" s="5">
        <v>0</v>
      </c>
      <c r="U4293">
        <f>[2]升级消耗!$Q93</f>
        <v>123794</v>
      </c>
      <c r="V4293">
        <f t="shared" si="3167"/>
        <v>1.8</v>
      </c>
      <c r="AA4293" s="5">
        <f t="shared" ref="AA4293:AA4356" si="3174">50+D4293*10</f>
        <v>950</v>
      </c>
    </row>
    <row r="4294" spans="1:27">
      <c r="A4294" s="5">
        <f t="shared" si="3168"/>
        <v>1015091</v>
      </c>
      <c r="B4294" s="5">
        <f t="shared" si="3165"/>
        <v>1015</v>
      </c>
      <c r="C4294" s="5">
        <f>VLOOKUP(B4294,[1]role!$A:$J,10,1)</f>
        <v>59</v>
      </c>
      <c r="D4294" s="5">
        <f t="shared" si="3166"/>
        <v>91</v>
      </c>
      <c r="E4294" s="10" t="s">
        <v>242</v>
      </c>
      <c r="F4294" s="5">
        <f>[2]攻击!$S96</f>
        <v>49376</v>
      </c>
      <c r="G4294" s="5">
        <f t="shared" si="3169"/>
        <v>559</v>
      </c>
      <c r="H4294" s="5">
        <v>0</v>
      </c>
      <c r="I4294" s="6">
        <f t="shared" si="3170"/>
        <v>960</v>
      </c>
      <c r="J4294">
        <v>0</v>
      </c>
      <c r="K4294" s="11">
        <f t="shared" si="3171"/>
        <v>8</v>
      </c>
      <c r="L4294">
        <v>0</v>
      </c>
      <c r="M4294">
        <v>0</v>
      </c>
      <c r="N4294" s="7">
        <v>0</v>
      </c>
      <c r="O4294" s="7">
        <v>0</v>
      </c>
      <c r="P4294" s="5" t="str">
        <f t="shared" si="3172"/>
        <v>1-125879</v>
      </c>
      <c r="Q4294" s="7">
        <f t="shared" si="3164"/>
        <v>0</v>
      </c>
      <c r="R4294" s="5">
        <f t="shared" si="3173"/>
        <v>49376</v>
      </c>
      <c r="S4294" s="5">
        <v>15</v>
      </c>
      <c r="T4294" s="5">
        <v>0</v>
      </c>
      <c r="U4294">
        <f>[2]升级消耗!$Q94</f>
        <v>125879</v>
      </c>
      <c r="V4294">
        <f t="shared" si="3167"/>
        <v>1.8</v>
      </c>
      <c r="AA4294" s="5">
        <f t="shared" si="3174"/>
        <v>960</v>
      </c>
    </row>
    <row r="4295" spans="1:27">
      <c r="A4295" s="5">
        <f t="shared" si="3168"/>
        <v>1015092</v>
      </c>
      <c r="B4295" s="5">
        <f t="shared" si="3165"/>
        <v>1015</v>
      </c>
      <c r="C4295" s="5">
        <f>VLOOKUP(B4295,[1]role!$A:$J,10,1)</f>
        <v>59</v>
      </c>
      <c r="D4295" s="5">
        <f t="shared" si="3166"/>
        <v>92</v>
      </c>
      <c r="E4295" s="10" t="s">
        <v>242</v>
      </c>
      <c r="F4295" s="5">
        <f>[2]攻击!$S97</f>
        <v>50574</v>
      </c>
      <c r="G4295" s="5">
        <f t="shared" si="3169"/>
        <v>564</v>
      </c>
      <c r="H4295" s="5">
        <v>0</v>
      </c>
      <c r="I4295" s="6">
        <f t="shared" si="3170"/>
        <v>970</v>
      </c>
      <c r="J4295">
        <v>0</v>
      </c>
      <c r="K4295" s="11">
        <f t="shared" si="3171"/>
        <v>8</v>
      </c>
      <c r="L4295">
        <v>0</v>
      </c>
      <c r="M4295">
        <v>0</v>
      </c>
      <c r="N4295" s="7">
        <v>0</v>
      </c>
      <c r="O4295" s="7">
        <v>0</v>
      </c>
      <c r="P4295" s="5" t="str">
        <f t="shared" si="3172"/>
        <v>1-127966</v>
      </c>
      <c r="Q4295" s="7">
        <f t="shared" si="3164"/>
        <v>0</v>
      </c>
      <c r="R4295" s="5">
        <f t="shared" si="3173"/>
        <v>50574</v>
      </c>
      <c r="S4295" s="5">
        <v>15</v>
      </c>
      <c r="T4295" s="5">
        <v>0</v>
      </c>
      <c r="U4295">
        <f>[2]升级消耗!$Q95</f>
        <v>127966</v>
      </c>
      <c r="V4295">
        <f t="shared" si="3167"/>
        <v>1.8</v>
      </c>
      <c r="AA4295" s="5">
        <f t="shared" si="3174"/>
        <v>970</v>
      </c>
    </row>
    <row r="4296" spans="1:27">
      <c r="A4296" s="5">
        <f t="shared" si="3168"/>
        <v>1015093</v>
      </c>
      <c r="B4296" s="5">
        <f t="shared" si="3165"/>
        <v>1015</v>
      </c>
      <c r="C4296" s="5">
        <f>VLOOKUP(B4296,[1]role!$A:$J,10,1)</f>
        <v>59</v>
      </c>
      <c r="D4296" s="5">
        <f t="shared" si="3166"/>
        <v>93</v>
      </c>
      <c r="E4296" s="10" t="s">
        <v>242</v>
      </c>
      <c r="F4296" s="5">
        <f>[2]攻击!$S98</f>
        <v>51772</v>
      </c>
      <c r="G4296" s="5">
        <f t="shared" si="3169"/>
        <v>570</v>
      </c>
      <c r="H4296" s="5">
        <v>0</v>
      </c>
      <c r="I4296" s="6">
        <f t="shared" si="3170"/>
        <v>980</v>
      </c>
      <c r="J4296">
        <v>0</v>
      </c>
      <c r="K4296" s="11">
        <f t="shared" si="3171"/>
        <v>8</v>
      </c>
      <c r="L4296">
        <v>0</v>
      </c>
      <c r="M4296">
        <v>0</v>
      </c>
      <c r="N4296" s="7">
        <v>0</v>
      </c>
      <c r="O4296" s="7">
        <v>0</v>
      </c>
      <c r="P4296" s="5" t="str">
        <f t="shared" si="3172"/>
        <v>1-129977</v>
      </c>
      <c r="Q4296" s="7">
        <f t="shared" si="3164"/>
        <v>0</v>
      </c>
      <c r="R4296" s="5">
        <f t="shared" si="3173"/>
        <v>51772</v>
      </c>
      <c r="S4296" s="5">
        <v>15</v>
      </c>
      <c r="T4296" s="5">
        <v>0</v>
      </c>
      <c r="U4296">
        <f>[2]升级消耗!$Q96</f>
        <v>129977</v>
      </c>
      <c r="V4296">
        <f t="shared" si="3167"/>
        <v>1.8</v>
      </c>
      <c r="AA4296" s="5">
        <f t="shared" si="3174"/>
        <v>980</v>
      </c>
    </row>
    <row r="4297" spans="1:27">
      <c r="A4297" s="5">
        <f t="shared" si="3168"/>
        <v>1015094</v>
      </c>
      <c r="B4297" s="5">
        <f t="shared" si="3165"/>
        <v>1015</v>
      </c>
      <c r="C4297" s="5">
        <f>VLOOKUP(B4297,[1]role!$A:$J,10,1)</f>
        <v>59</v>
      </c>
      <c r="D4297" s="5">
        <f t="shared" si="3166"/>
        <v>94</v>
      </c>
      <c r="E4297" s="10" t="s">
        <v>242</v>
      </c>
      <c r="F4297" s="5">
        <f>[2]攻击!$S99</f>
        <v>52982</v>
      </c>
      <c r="G4297" s="5">
        <f t="shared" si="3169"/>
        <v>576</v>
      </c>
      <c r="H4297" s="5">
        <v>0</v>
      </c>
      <c r="I4297" s="6">
        <f t="shared" si="3170"/>
        <v>990</v>
      </c>
      <c r="J4297">
        <v>0</v>
      </c>
      <c r="K4297" s="11">
        <f t="shared" si="3171"/>
        <v>8</v>
      </c>
      <c r="L4297">
        <v>0</v>
      </c>
      <c r="M4297">
        <v>0</v>
      </c>
      <c r="N4297" s="7">
        <v>0</v>
      </c>
      <c r="O4297" s="7">
        <v>0</v>
      </c>
      <c r="P4297" s="5" t="str">
        <f t="shared" si="3172"/>
        <v>1-131984</v>
      </c>
      <c r="Q4297" s="7">
        <f t="shared" si="3164"/>
        <v>0</v>
      </c>
      <c r="R4297" s="5">
        <f t="shared" si="3173"/>
        <v>52982</v>
      </c>
      <c r="S4297" s="5">
        <v>15</v>
      </c>
      <c r="T4297" s="5">
        <v>0</v>
      </c>
      <c r="U4297">
        <f>[2]升级消耗!$Q97</f>
        <v>131984</v>
      </c>
      <c r="V4297">
        <f t="shared" si="3167"/>
        <v>1.8</v>
      </c>
      <c r="AA4297" s="5">
        <f t="shared" si="3174"/>
        <v>990</v>
      </c>
    </row>
    <row r="4298" spans="1:27">
      <c r="A4298" s="5">
        <f t="shared" si="3168"/>
        <v>1015095</v>
      </c>
      <c r="B4298" s="5">
        <f t="shared" si="3165"/>
        <v>1015</v>
      </c>
      <c r="C4298" s="5">
        <f>VLOOKUP(B4298,[1]role!$A:$J,10,1)</f>
        <v>59</v>
      </c>
      <c r="D4298" s="5">
        <f t="shared" si="3166"/>
        <v>95</v>
      </c>
      <c r="E4298" s="10" t="s">
        <v>242</v>
      </c>
      <c r="F4298" s="5">
        <f>[2]攻击!$S100</f>
        <v>54192</v>
      </c>
      <c r="G4298" s="5">
        <f t="shared" si="3169"/>
        <v>581</v>
      </c>
      <c r="H4298" s="5">
        <v>0</v>
      </c>
      <c r="I4298" s="6">
        <f t="shared" si="3170"/>
        <v>1000</v>
      </c>
      <c r="J4298">
        <v>0</v>
      </c>
      <c r="K4298" s="11">
        <f t="shared" si="3171"/>
        <v>8</v>
      </c>
      <c r="L4298">
        <v>0</v>
      </c>
      <c r="M4298">
        <v>0</v>
      </c>
      <c r="N4298" s="7">
        <v>0</v>
      </c>
      <c r="O4298" s="7">
        <v>0</v>
      </c>
      <c r="P4298" s="5" t="str">
        <f t="shared" si="3172"/>
        <v>1-133941</v>
      </c>
      <c r="Q4298" s="7">
        <f t="shared" si="3164"/>
        <v>0</v>
      </c>
      <c r="R4298" s="5">
        <f t="shared" si="3173"/>
        <v>54192</v>
      </c>
      <c r="S4298" s="5">
        <v>15</v>
      </c>
      <c r="T4298" s="5">
        <v>0</v>
      </c>
      <c r="U4298">
        <f>[2]升级消耗!$Q98</f>
        <v>133941</v>
      </c>
      <c r="V4298">
        <f t="shared" si="3167"/>
        <v>1.8</v>
      </c>
      <c r="AA4298" s="5">
        <f t="shared" si="3174"/>
        <v>1000</v>
      </c>
    </row>
    <row r="4299" spans="1:27">
      <c r="A4299" s="5">
        <f t="shared" si="3168"/>
        <v>1015096</v>
      </c>
      <c r="B4299" s="5">
        <f t="shared" si="3165"/>
        <v>1015</v>
      </c>
      <c r="C4299" s="5">
        <f>VLOOKUP(B4299,[1]role!$A:$J,10,1)</f>
        <v>59</v>
      </c>
      <c r="D4299" s="5">
        <f t="shared" si="3166"/>
        <v>96</v>
      </c>
      <c r="E4299" s="10" t="s">
        <v>242</v>
      </c>
      <c r="F4299" s="5">
        <f>[2]攻击!$S101</f>
        <v>55412</v>
      </c>
      <c r="G4299" s="5">
        <f t="shared" si="3169"/>
        <v>587</v>
      </c>
      <c r="H4299" s="5">
        <v>0</v>
      </c>
      <c r="I4299" s="6">
        <f t="shared" si="3170"/>
        <v>1010</v>
      </c>
      <c r="J4299">
        <v>0</v>
      </c>
      <c r="K4299" s="11">
        <f t="shared" si="3171"/>
        <v>8</v>
      </c>
      <c r="L4299">
        <v>0</v>
      </c>
      <c r="M4299">
        <v>0</v>
      </c>
      <c r="N4299" s="7">
        <v>0</v>
      </c>
      <c r="O4299" s="7">
        <v>0</v>
      </c>
      <c r="P4299" s="5" t="str">
        <f t="shared" si="3172"/>
        <v>1-135871</v>
      </c>
      <c r="Q4299" s="7">
        <f t="shared" si="3164"/>
        <v>0</v>
      </c>
      <c r="R4299" s="5">
        <f t="shared" si="3173"/>
        <v>55412</v>
      </c>
      <c r="S4299" s="5">
        <v>15</v>
      </c>
      <c r="T4299" s="5">
        <v>0</v>
      </c>
      <c r="U4299">
        <f>[2]升级消耗!$Q99</f>
        <v>135871</v>
      </c>
      <c r="V4299">
        <f t="shared" si="3167"/>
        <v>1.8</v>
      </c>
      <c r="AA4299" s="5">
        <f t="shared" si="3174"/>
        <v>1010</v>
      </c>
    </row>
    <row r="4300" spans="1:27">
      <c r="A4300" s="5">
        <f t="shared" si="3168"/>
        <v>1015097</v>
      </c>
      <c r="B4300" s="5">
        <f t="shared" si="3165"/>
        <v>1015</v>
      </c>
      <c r="C4300" s="5">
        <f>VLOOKUP(B4300,[1]role!$A:$J,10,1)</f>
        <v>59</v>
      </c>
      <c r="D4300" s="5">
        <f t="shared" si="3166"/>
        <v>97</v>
      </c>
      <c r="E4300" s="10" t="s">
        <v>242</v>
      </c>
      <c r="F4300" s="5">
        <f>[2]攻击!$S102</f>
        <v>56633</v>
      </c>
      <c r="G4300" s="5">
        <f t="shared" si="3169"/>
        <v>592</v>
      </c>
      <c r="H4300" s="5">
        <v>0</v>
      </c>
      <c r="I4300" s="6">
        <f t="shared" si="3170"/>
        <v>1020</v>
      </c>
      <c r="J4300">
        <v>0</v>
      </c>
      <c r="K4300" s="11">
        <f t="shared" si="3171"/>
        <v>8</v>
      </c>
      <c r="L4300">
        <v>0</v>
      </c>
      <c r="M4300">
        <v>0</v>
      </c>
      <c r="N4300" s="7">
        <v>0</v>
      </c>
      <c r="O4300" s="7">
        <v>0</v>
      </c>
      <c r="P4300" s="5" t="str">
        <f t="shared" si="3172"/>
        <v>1-137720</v>
      </c>
      <c r="Q4300" s="7">
        <f t="shared" si="3164"/>
        <v>0</v>
      </c>
      <c r="R4300" s="5">
        <f t="shared" si="3173"/>
        <v>56633</v>
      </c>
      <c r="S4300" s="5">
        <v>15</v>
      </c>
      <c r="T4300" s="5">
        <v>0</v>
      </c>
      <c r="U4300">
        <f>[2]升级消耗!$Q100</f>
        <v>137720</v>
      </c>
      <c r="V4300">
        <f t="shared" si="3167"/>
        <v>1.8</v>
      </c>
      <c r="AA4300" s="5">
        <f t="shared" si="3174"/>
        <v>1020</v>
      </c>
    </row>
    <row r="4301" spans="1:27">
      <c r="A4301" s="5">
        <f t="shared" si="3168"/>
        <v>1015098</v>
      </c>
      <c r="B4301" s="5">
        <f t="shared" si="3165"/>
        <v>1015</v>
      </c>
      <c r="C4301" s="5">
        <f>VLOOKUP(B4301,[1]role!$A:$J,10,1)</f>
        <v>59</v>
      </c>
      <c r="D4301" s="5">
        <f t="shared" si="3166"/>
        <v>98</v>
      </c>
      <c r="E4301" s="10" t="s">
        <v>242</v>
      </c>
      <c r="F4301" s="5">
        <f>[2]攻击!$S103</f>
        <v>57865</v>
      </c>
      <c r="G4301" s="5">
        <f t="shared" si="3169"/>
        <v>598</v>
      </c>
      <c r="H4301" s="5">
        <v>0</v>
      </c>
      <c r="I4301" s="6">
        <f t="shared" si="3170"/>
        <v>1030</v>
      </c>
      <c r="J4301">
        <v>0</v>
      </c>
      <c r="K4301" s="11">
        <f t="shared" si="3171"/>
        <v>8</v>
      </c>
      <c r="L4301">
        <v>0</v>
      </c>
      <c r="M4301">
        <v>0</v>
      </c>
      <c r="N4301" s="7">
        <v>0</v>
      </c>
      <c r="O4301" s="7">
        <v>0</v>
      </c>
      <c r="P4301" s="5" t="str">
        <f t="shared" si="3172"/>
        <v>1-139568</v>
      </c>
      <c r="Q4301" s="7">
        <f t="shared" si="3164"/>
        <v>0</v>
      </c>
      <c r="R4301" s="5">
        <f t="shared" si="3173"/>
        <v>57865</v>
      </c>
      <c r="S4301" s="5">
        <v>15</v>
      </c>
      <c r="T4301" s="5">
        <v>0</v>
      </c>
      <c r="U4301">
        <f>[2]升级消耗!$Q101</f>
        <v>139568</v>
      </c>
      <c r="V4301">
        <f t="shared" si="3167"/>
        <v>1.8</v>
      </c>
      <c r="AA4301" s="5">
        <f t="shared" si="3174"/>
        <v>1030</v>
      </c>
    </row>
    <row r="4302" spans="1:27">
      <c r="A4302" s="5">
        <f t="shared" si="3168"/>
        <v>1015099</v>
      </c>
      <c r="B4302" s="5">
        <f t="shared" si="3165"/>
        <v>1015</v>
      </c>
      <c r="C4302" s="5">
        <f>VLOOKUP(B4302,[1]role!$A:$J,10,1)</f>
        <v>59</v>
      </c>
      <c r="D4302" s="5">
        <f t="shared" si="3166"/>
        <v>99</v>
      </c>
      <c r="E4302" s="10" t="s">
        <v>242</v>
      </c>
      <c r="F4302" s="5">
        <f>[2]攻击!$S104</f>
        <v>59097</v>
      </c>
      <c r="G4302" s="5">
        <f t="shared" si="3169"/>
        <v>603</v>
      </c>
      <c r="H4302" s="5">
        <v>0</v>
      </c>
      <c r="I4302" s="6">
        <f t="shared" si="3170"/>
        <v>1040</v>
      </c>
      <c r="J4302">
        <v>0</v>
      </c>
      <c r="K4302" s="11">
        <f t="shared" si="3171"/>
        <v>8</v>
      </c>
      <c r="L4302">
        <v>0</v>
      </c>
      <c r="M4302">
        <v>0</v>
      </c>
      <c r="N4302" s="7">
        <v>0</v>
      </c>
      <c r="O4302" s="7">
        <v>0</v>
      </c>
      <c r="P4302" s="5" t="str">
        <f t="shared" si="3172"/>
        <v>1-141361</v>
      </c>
      <c r="Q4302" s="7">
        <f t="shared" si="3164"/>
        <v>0</v>
      </c>
      <c r="R4302" s="5">
        <f t="shared" si="3173"/>
        <v>59097</v>
      </c>
      <c r="S4302" s="5">
        <v>15</v>
      </c>
      <c r="T4302" s="5">
        <v>0</v>
      </c>
      <c r="U4302">
        <f>[2]升级消耗!$Q102</f>
        <v>141361</v>
      </c>
      <c r="V4302">
        <f t="shared" si="3167"/>
        <v>1.8</v>
      </c>
      <c r="AA4302" s="5">
        <f t="shared" si="3174"/>
        <v>1040</v>
      </c>
    </row>
    <row r="4303" spans="1:27">
      <c r="A4303" s="5">
        <f t="shared" si="3168"/>
        <v>1015100</v>
      </c>
      <c r="B4303" s="5">
        <f t="shared" si="3165"/>
        <v>1015</v>
      </c>
      <c r="C4303" s="5">
        <f>VLOOKUP(B4303,[1]role!$A:$J,10,1)</f>
        <v>59</v>
      </c>
      <c r="D4303" s="5">
        <f t="shared" si="3166"/>
        <v>100</v>
      </c>
      <c r="E4303" s="10" t="s">
        <v>242</v>
      </c>
      <c r="F4303" s="5">
        <f>[2]攻击!$S105</f>
        <v>60340</v>
      </c>
      <c r="G4303" s="5">
        <f t="shared" si="3169"/>
        <v>609</v>
      </c>
      <c r="H4303" s="5">
        <v>0</v>
      </c>
      <c r="I4303" s="6">
        <f t="shared" si="3170"/>
        <v>1050</v>
      </c>
      <c r="J4303">
        <v>0</v>
      </c>
      <c r="K4303" s="11">
        <f t="shared" si="3171"/>
        <v>8</v>
      </c>
      <c r="L4303">
        <v>0</v>
      </c>
      <c r="M4303">
        <v>0</v>
      </c>
      <c r="N4303" s="7">
        <v>0</v>
      </c>
      <c r="O4303" s="7">
        <v>0</v>
      </c>
      <c r="P4303" s="5" t="str">
        <f t="shared" si="3172"/>
        <v>1-194395</v>
      </c>
      <c r="Q4303" s="7">
        <f t="shared" si="3164"/>
        <v>0</v>
      </c>
      <c r="R4303" s="5">
        <f t="shared" si="3173"/>
        <v>60340</v>
      </c>
      <c r="S4303" s="5">
        <v>15</v>
      </c>
      <c r="T4303" s="5">
        <v>0</v>
      </c>
      <c r="U4303">
        <f>[2]升级消耗!$Q103</f>
        <v>194395</v>
      </c>
      <c r="V4303">
        <f t="shared" si="3167"/>
        <v>1.8</v>
      </c>
      <c r="AA4303" s="5">
        <f t="shared" si="3174"/>
        <v>1050</v>
      </c>
    </row>
    <row r="4304" spans="1:27">
      <c r="A4304" s="5">
        <f t="shared" si="3168"/>
        <v>1015101</v>
      </c>
      <c r="B4304" s="5">
        <f t="shared" si="3165"/>
        <v>1015</v>
      </c>
      <c r="C4304" s="5">
        <f>VLOOKUP(B4304,[1]role!$A:$J,10,1)</f>
        <v>59</v>
      </c>
      <c r="D4304" s="5">
        <f t="shared" si="3166"/>
        <v>101</v>
      </c>
      <c r="E4304" s="10" t="s">
        <v>242</v>
      </c>
      <c r="F4304" s="5">
        <f>[2]攻击!$S106</f>
        <v>62200</v>
      </c>
      <c r="G4304" s="5">
        <f t="shared" si="3169"/>
        <v>614</v>
      </c>
      <c r="H4304" s="5">
        <v>0</v>
      </c>
      <c r="I4304" s="6">
        <f t="shared" si="3170"/>
        <v>1060</v>
      </c>
      <c r="J4304">
        <v>0</v>
      </c>
      <c r="K4304" s="11">
        <f t="shared" si="3171"/>
        <v>8</v>
      </c>
      <c r="L4304">
        <v>0</v>
      </c>
      <c r="M4304">
        <v>0</v>
      </c>
      <c r="N4304" s="7">
        <v>0</v>
      </c>
      <c r="O4304" s="7">
        <v>0</v>
      </c>
      <c r="P4304" s="5" t="str">
        <f t="shared" si="3172"/>
        <v>1-198749</v>
      </c>
      <c r="Q4304" s="7">
        <f t="shared" si="3164"/>
        <v>0</v>
      </c>
      <c r="R4304" s="5">
        <f t="shared" si="3173"/>
        <v>62200</v>
      </c>
      <c r="S4304" s="5">
        <v>15</v>
      </c>
      <c r="T4304" s="5">
        <v>0</v>
      </c>
      <c r="U4304">
        <f>[2]升级消耗!$Q104</f>
        <v>198749</v>
      </c>
      <c r="V4304">
        <f t="shared" si="3167"/>
        <v>1.8</v>
      </c>
      <c r="AA4304" s="5">
        <f t="shared" si="3174"/>
        <v>1060</v>
      </c>
    </row>
    <row r="4305" spans="1:27">
      <c r="A4305" s="5">
        <f t="shared" si="3168"/>
        <v>1015102</v>
      </c>
      <c r="B4305" s="5">
        <f t="shared" si="3165"/>
        <v>1015</v>
      </c>
      <c r="C4305" s="5">
        <f>VLOOKUP(B4305,[1]role!$A:$J,10,1)</f>
        <v>59</v>
      </c>
      <c r="D4305" s="5">
        <f t="shared" si="3166"/>
        <v>102</v>
      </c>
      <c r="E4305" s="10" t="s">
        <v>242</v>
      </c>
      <c r="F4305" s="5">
        <f>[2]攻击!$S107</f>
        <v>64059</v>
      </c>
      <c r="G4305" s="5">
        <f t="shared" si="3169"/>
        <v>620</v>
      </c>
      <c r="H4305" s="5">
        <v>0</v>
      </c>
      <c r="I4305" s="6">
        <f t="shared" si="3170"/>
        <v>1070</v>
      </c>
      <c r="J4305">
        <v>0</v>
      </c>
      <c r="K4305" s="11">
        <f t="shared" si="3171"/>
        <v>8</v>
      </c>
      <c r="L4305">
        <v>0</v>
      </c>
      <c r="M4305">
        <v>0</v>
      </c>
      <c r="N4305" s="7">
        <v>0</v>
      </c>
      <c r="O4305" s="7">
        <v>0</v>
      </c>
      <c r="P4305" s="5" t="str">
        <f t="shared" si="3172"/>
        <v>1-202966</v>
      </c>
      <c r="Q4305" s="7">
        <f t="shared" si="3164"/>
        <v>0</v>
      </c>
      <c r="R4305" s="5">
        <f t="shared" si="3173"/>
        <v>64059</v>
      </c>
      <c r="S4305" s="5">
        <v>15</v>
      </c>
      <c r="T4305" s="5">
        <v>0</v>
      </c>
      <c r="U4305">
        <f>[2]升级消耗!$Q105</f>
        <v>202966</v>
      </c>
      <c r="V4305">
        <f t="shared" si="3167"/>
        <v>1.8</v>
      </c>
      <c r="AA4305" s="5">
        <f t="shared" si="3174"/>
        <v>1070</v>
      </c>
    </row>
    <row r="4306" spans="1:27">
      <c r="A4306" s="5">
        <f t="shared" si="3168"/>
        <v>1015103</v>
      </c>
      <c r="B4306" s="5">
        <f t="shared" si="3165"/>
        <v>1015</v>
      </c>
      <c r="C4306" s="5">
        <f>VLOOKUP(B4306,[1]role!$A:$J,10,1)</f>
        <v>59</v>
      </c>
      <c r="D4306" s="5">
        <f t="shared" si="3166"/>
        <v>103</v>
      </c>
      <c r="E4306" s="10" t="s">
        <v>242</v>
      </c>
      <c r="F4306" s="5">
        <f>[2]攻击!$S108</f>
        <v>65929</v>
      </c>
      <c r="G4306" s="5">
        <f t="shared" si="3169"/>
        <v>625</v>
      </c>
      <c r="H4306" s="5">
        <v>0</v>
      </c>
      <c r="I4306" s="6">
        <f t="shared" si="3170"/>
        <v>1080</v>
      </c>
      <c r="J4306">
        <v>0</v>
      </c>
      <c r="K4306" s="11">
        <f t="shared" si="3171"/>
        <v>8</v>
      </c>
      <c r="L4306">
        <v>0</v>
      </c>
      <c r="M4306">
        <v>0</v>
      </c>
      <c r="N4306" s="7">
        <v>0</v>
      </c>
      <c r="O4306" s="7">
        <v>0</v>
      </c>
      <c r="P4306" s="5" t="str">
        <f t="shared" si="3172"/>
        <v>1-207123</v>
      </c>
      <c r="Q4306" s="7">
        <f t="shared" si="3164"/>
        <v>0</v>
      </c>
      <c r="R4306" s="5">
        <f t="shared" si="3173"/>
        <v>65929</v>
      </c>
      <c r="S4306" s="5">
        <v>15</v>
      </c>
      <c r="T4306" s="5">
        <v>0</v>
      </c>
      <c r="U4306">
        <f>[2]升级消耗!$Q106</f>
        <v>207123</v>
      </c>
      <c r="V4306">
        <f t="shared" si="3167"/>
        <v>1.8</v>
      </c>
      <c r="AA4306" s="5">
        <f t="shared" si="3174"/>
        <v>1080</v>
      </c>
    </row>
    <row r="4307" spans="1:27">
      <c r="A4307" s="5">
        <f t="shared" si="3168"/>
        <v>1015104</v>
      </c>
      <c r="B4307" s="5">
        <f t="shared" si="3165"/>
        <v>1015</v>
      </c>
      <c r="C4307" s="5">
        <f>VLOOKUP(B4307,[1]role!$A:$J,10,1)</f>
        <v>59</v>
      </c>
      <c r="D4307" s="5">
        <f t="shared" si="3166"/>
        <v>104</v>
      </c>
      <c r="E4307" s="10" t="s">
        <v>242</v>
      </c>
      <c r="F4307" s="5">
        <f>[2]攻击!$S109</f>
        <v>67800</v>
      </c>
      <c r="G4307" s="5">
        <f t="shared" si="3169"/>
        <v>631</v>
      </c>
      <c r="H4307" s="5">
        <v>0</v>
      </c>
      <c r="I4307" s="6">
        <f t="shared" si="3170"/>
        <v>1090</v>
      </c>
      <c r="J4307">
        <v>0</v>
      </c>
      <c r="K4307" s="11">
        <f t="shared" si="3171"/>
        <v>8</v>
      </c>
      <c r="L4307">
        <v>0</v>
      </c>
      <c r="M4307">
        <v>0</v>
      </c>
      <c r="N4307" s="7">
        <v>0</v>
      </c>
      <c r="O4307" s="7">
        <v>0</v>
      </c>
      <c r="P4307" s="5" t="str">
        <f t="shared" si="3172"/>
        <v>1-211194</v>
      </c>
      <c r="Q4307" s="7">
        <f t="shared" si="3164"/>
        <v>0</v>
      </c>
      <c r="R4307" s="5">
        <f t="shared" si="3173"/>
        <v>67800</v>
      </c>
      <c r="S4307" s="5">
        <v>15</v>
      </c>
      <c r="T4307" s="5">
        <v>0</v>
      </c>
      <c r="U4307">
        <f>[2]升级消耗!$Q107</f>
        <v>211194</v>
      </c>
      <c r="V4307">
        <f t="shared" si="3167"/>
        <v>1.8</v>
      </c>
      <c r="AA4307" s="5">
        <f t="shared" si="3174"/>
        <v>1090</v>
      </c>
    </row>
    <row r="4308" spans="1:27">
      <c r="A4308" s="5">
        <f t="shared" si="3168"/>
        <v>1015105</v>
      </c>
      <c r="B4308" s="5">
        <f t="shared" si="3165"/>
        <v>1015</v>
      </c>
      <c r="C4308" s="5">
        <f>VLOOKUP(B4308,[1]role!$A:$J,10,1)</f>
        <v>59</v>
      </c>
      <c r="D4308" s="5">
        <f t="shared" si="3166"/>
        <v>105</v>
      </c>
      <c r="E4308" s="10" t="s">
        <v>242</v>
      </c>
      <c r="F4308" s="5">
        <f>[2]攻击!$S110</f>
        <v>69681</v>
      </c>
      <c r="G4308" s="5">
        <f t="shared" si="3169"/>
        <v>637</v>
      </c>
      <c r="H4308" s="5">
        <v>0</v>
      </c>
      <c r="I4308" s="6">
        <f t="shared" si="3170"/>
        <v>1100</v>
      </c>
      <c r="J4308">
        <v>0</v>
      </c>
      <c r="K4308" s="11">
        <f t="shared" si="3171"/>
        <v>8</v>
      </c>
      <c r="L4308">
        <v>0</v>
      </c>
      <c r="M4308">
        <v>0</v>
      </c>
      <c r="N4308" s="7">
        <v>0</v>
      </c>
      <c r="O4308" s="7">
        <v>0</v>
      </c>
      <c r="P4308" s="5" t="str">
        <f t="shared" si="3172"/>
        <v>1-215154</v>
      </c>
      <c r="Q4308" s="7">
        <f t="shared" si="3164"/>
        <v>0</v>
      </c>
      <c r="R4308" s="5">
        <f t="shared" si="3173"/>
        <v>69681</v>
      </c>
      <c r="S4308" s="5">
        <v>15</v>
      </c>
      <c r="T4308" s="5">
        <v>0</v>
      </c>
      <c r="U4308">
        <f>[2]升级消耗!$Q108</f>
        <v>215154</v>
      </c>
      <c r="V4308">
        <f t="shared" si="3167"/>
        <v>1.8</v>
      </c>
      <c r="AA4308" s="5">
        <f t="shared" si="3174"/>
        <v>1100</v>
      </c>
    </row>
    <row r="4309" spans="1:27">
      <c r="A4309" s="5">
        <f t="shared" si="3168"/>
        <v>1015106</v>
      </c>
      <c r="B4309" s="5">
        <f t="shared" si="3165"/>
        <v>1015</v>
      </c>
      <c r="C4309" s="5">
        <f>VLOOKUP(B4309,[1]role!$A:$J,10,1)</f>
        <v>59</v>
      </c>
      <c r="D4309" s="5">
        <f t="shared" si="3166"/>
        <v>106</v>
      </c>
      <c r="E4309" s="10" t="s">
        <v>242</v>
      </c>
      <c r="F4309" s="5">
        <f>[2]攻击!$S111</f>
        <v>71563</v>
      </c>
      <c r="G4309" s="5">
        <f t="shared" si="3169"/>
        <v>642</v>
      </c>
      <c r="H4309" s="5">
        <v>0</v>
      </c>
      <c r="I4309" s="6">
        <f t="shared" si="3170"/>
        <v>1110</v>
      </c>
      <c r="J4309">
        <v>0</v>
      </c>
      <c r="K4309" s="11">
        <f t="shared" si="3171"/>
        <v>8</v>
      </c>
      <c r="L4309">
        <v>0</v>
      </c>
      <c r="M4309">
        <v>0</v>
      </c>
      <c r="N4309" s="7">
        <v>0</v>
      </c>
      <c r="O4309" s="7">
        <v>0</v>
      </c>
      <c r="P4309" s="5" t="str">
        <f t="shared" si="3172"/>
        <v>1-218997</v>
      </c>
      <c r="Q4309" s="7">
        <f t="shared" si="3164"/>
        <v>0</v>
      </c>
      <c r="R4309" s="5">
        <f t="shared" si="3173"/>
        <v>71563</v>
      </c>
      <c r="S4309" s="5">
        <v>15</v>
      </c>
      <c r="T4309" s="5">
        <v>0</v>
      </c>
      <c r="U4309">
        <f>[2]升级消耗!$Q109</f>
        <v>218997</v>
      </c>
      <c r="V4309">
        <f t="shared" si="3167"/>
        <v>1.8</v>
      </c>
      <c r="AA4309" s="5">
        <f t="shared" si="3174"/>
        <v>1110</v>
      </c>
    </row>
    <row r="4310" spans="1:27">
      <c r="A4310" s="5">
        <f t="shared" si="3168"/>
        <v>1015107</v>
      </c>
      <c r="B4310" s="5">
        <f t="shared" si="3165"/>
        <v>1015</v>
      </c>
      <c r="C4310" s="5">
        <f>VLOOKUP(B4310,[1]role!$A:$J,10,1)</f>
        <v>59</v>
      </c>
      <c r="D4310" s="5">
        <f t="shared" si="3166"/>
        <v>107</v>
      </c>
      <c r="E4310" s="10" t="s">
        <v>242</v>
      </c>
      <c r="F4310" s="5">
        <f>[2]攻击!$S112</f>
        <v>73456</v>
      </c>
      <c r="G4310" s="5">
        <f t="shared" si="3169"/>
        <v>648</v>
      </c>
      <c r="H4310" s="5">
        <v>0</v>
      </c>
      <c r="I4310" s="6">
        <f t="shared" si="3170"/>
        <v>1120</v>
      </c>
      <c r="J4310">
        <v>0</v>
      </c>
      <c r="K4310" s="11">
        <f t="shared" si="3171"/>
        <v>8</v>
      </c>
      <c r="L4310">
        <v>0</v>
      </c>
      <c r="M4310">
        <v>0</v>
      </c>
      <c r="N4310" s="7">
        <v>0</v>
      </c>
      <c r="O4310" s="7">
        <v>0</v>
      </c>
      <c r="P4310" s="5" t="str">
        <f t="shared" si="3172"/>
        <v>1-222803</v>
      </c>
      <c r="Q4310" s="7">
        <f t="shared" si="3164"/>
        <v>0</v>
      </c>
      <c r="R4310" s="5">
        <f t="shared" si="3173"/>
        <v>73456</v>
      </c>
      <c r="S4310" s="5">
        <v>15</v>
      </c>
      <c r="T4310" s="5">
        <v>0</v>
      </c>
      <c r="U4310">
        <f>[2]升级消耗!$Q110</f>
        <v>222803</v>
      </c>
      <c r="V4310">
        <f t="shared" si="3167"/>
        <v>1.8</v>
      </c>
      <c r="AA4310" s="5">
        <f t="shared" si="3174"/>
        <v>1120</v>
      </c>
    </row>
    <row r="4311" spans="1:27">
      <c r="A4311" s="5">
        <f t="shared" si="3168"/>
        <v>1015108</v>
      </c>
      <c r="B4311" s="5">
        <f t="shared" si="3165"/>
        <v>1015</v>
      </c>
      <c r="C4311" s="5">
        <f>VLOOKUP(B4311,[1]role!$A:$J,10,1)</f>
        <v>59</v>
      </c>
      <c r="D4311" s="5">
        <f t="shared" si="3166"/>
        <v>108</v>
      </c>
      <c r="E4311" s="10" t="s">
        <v>242</v>
      </c>
      <c r="F4311" s="5">
        <f>[2]攻击!$S113</f>
        <v>75348</v>
      </c>
      <c r="G4311" s="5">
        <f t="shared" si="3169"/>
        <v>653</v>
      </c>
      <c r="H4311" s="5">
        <v>0</v>
      </c>
      <c r="I4311" s="6">
        <f t="shared" si="3170"/>
        <v>1130</v>
      </c>
      <c r="J4311">
        <v>0</v>
      </c>
      <c r="K4311" s="11">
        <f t="shared" si="3171"/>
        <v>8</v>
      </c>
      <c r="L4311">
        <v>0</v>
      </c>
      <c r="M4311">
        <v>0</v>
      </c>
      <c r="N4311" s="7">
        <v>0</v>
      </c>
      <c r="O4311" s="7">
        <v>0</v>
      </c>
      <c r="P4311" s="5" t="str">
        <f t="shared" si="3172"/>
        <v>1-226451</v>
      </c>
      <c r="Q4311" s="7">
        <f t="shared" si="3164"/>
        <v>0</v>
      </c>
      <c r="R4311" s="5">
        <f t="shared" si="3173"/>
        <v>75348</v>
      </c>
      <c r="S4311" s="5">
        <v>15</v>
      </c>
      <c r="T4311" s="5">
        <v>0</v>
      </c>
      <c r="U4311">
        <f>[2]升级消耗!$Q111</f>
        <v>226451</v>
      </c>
      <c r="V4311">
        <f t="shared" si="3167"/>
        <v>1.8</v>
      </c>
      <c r="AA4311" s="5">
        <f t="shared" si="3174"/>
        <v>1130</v>
      </c>
    </row>
    <row r="4312" spans="1:27">
      <c r="A4312" s="5">
        <f t="shared" si="3168"/>
        <v>1015109</v>
      </c>
      <c r="B4312" s="5">
        <f t="shared" si="3165"/>
        <v>1015</v>
      </c>
      <c r="C4312" s="5">
        <f>VLOOKUP(B4312,[1]role!$A:$J,10,1)</f>
        <v>59</v>
      </c>
      <c r="D4312" s="5">
        <f t="shared" si="3166"/>
        <v>109</v>
      </c>
      <c r="E4312" s="10" t="s">
        <v>242</v>
      </c>
      <c r="F4312" s="5">
        <f>[2]攻击!$S114</f>
        <v>77252</v>
      </c>
      <c r="G4312" s="5">
        <f t="shared" si="3169"/>
        <v>659</v>
      </c>
      <c r="H4312" s="5">
        <v>0</v>
      </c>
      <c r="I4312" s="6">
        <f t="shared" si="3170"/>
        <v>1140</v>
      </c>
      <c r="J4312">
        <v>0</v>
      </c>
      <c r="K4312" s="11">
        <f t="shared" si="3171"/>
        <v>8</v>
      </c>
      <c r="L4312">
        <v>0</v>
      </c>
      <c r="M4312">
        <v>0</v>
      </c>
      <c r="N4312" s="7">
        <v>0</v>
      </c>
      <c r="O4312" s="7">
        <v>0</v>
      </c>
      <c r="P4312" s="5" t="str">
        <f t="shared" si="3172"/>
        <v>1-230028</v>
      </c>
      <c r="Q4312" s="7">
        <f t="shared" si="3164"/>
        <v>0</v>
      </c>
      <c r="R4312" s="5">
        <f t="shared" si="3173"/>
        <v>77252</v>
      </c>
      <c r="S4312" s="5">
        <v>15</v>
      </c>
      <c r="T4312" s="5">
        <v>0</v>
      </c>
      <c r="U4312">
        <f>[2]升级消耗!$Q112</f>
        <v>230028</v>
      </c>
      <c r="V4312">
        <f t="shared" si="3167"/>
        <v>1.8</v>
      </c>
      <c r="AA4312" s="5">
        <f t="shared" si="3174"/>
        <v>1140</v>
      </c>
    </row>
    <row r="4313" spans="1:27">
      <c r="A4313" s="5">
        <f t="shared" si="3168"/>
        <v>1015110</v>
      </c>
      <c r="B4313" s="5">
        <f t="shared" si="3165"/>
        <v>1015</v>
      </c>
      <c r="C4313" s="5">
        <f>VLOOKUP(B4313,[1]role!$A:$J,10,1)</f>
        <v>59</v>
      </c>
      <c r="D4313" s="5">
        <f t="shared" si="3166"/>
        <v>110</v>
      </c>
      <c r="E4313" s="10" t="s">
        <v>242</v>
      </c>
      <c r="F4313" s="5">
        <f>[2]攻击!$S115</f>
        <v>79156</v>
      </c>
      <c r="G4313" s="5">
        <f t="shared" si="3169"/>
        <v>664</v>
      </c>
      <c r="H4313" s="5">
        <v>0</v>
      </c>
      <c r="I4313" s="6">
        <f t="shared" si="3170"/>
        <v>1150</v>
      </c>
      <c r="J4313">
        <v>0</v>
      </c>
      <c r="K4313" s="11">
        <f t="shared" si="3171"/>
        <v>8</v>
      </c>
      <c r="L4313">
        <v>0</v>
      </c>
      <c r="M4313">
        <v>0</v>
      </c>
      <c r="N4313" s="7">
        <v>0</v>
      </c>
      <c r="O4313" s="7">
        <v>0</v>
      </c>
      <c r="P4313" s="5" t="str">
        <f t="shared" si="3172"/>
        <v>1-233540</v>
      </c>
      <c r="Q4313" s="7">
        <f t="shared" si="3164"/>
        <v>0</v>
      </c>
      <c r="R4313" s="5">
        <f t="shared" si="3173"/>
        <v>79156</v>
      </c>
      <c r="S4313" s="5">
        <v>15</v>
      </c>
      <c r="T4313" s="5">
        <v>0</v>
      </c>
      <c r="U4313">
        <f>[2]升级消耗!$Q113</f>
        <v>233540</v>
      </c>
      <c r="V4313">
        <f t="shared" si="3167"/>
        <v>1.8</v>
      </c>
      <c r="AA4313" s="5">
        <f t="shared" si="3174"/>
        <v>1150</v>
      </c>
    </row>
    <row r="4314" spans="1:27">
      <c r="A4314" s="5">
        <f t="shared" si="3168"/>
        <v>1015111</v>
      </c>
      <c r="B4314" s="5">
        <f t="shared" si="3165"/>
        <v>1015</v>
      </c>
      <c r="C4314" s="5">
        <f>VLOOKUP(B4314,[1]role!$A:$J,10,1)</f>
        <v>59</v>
      </c>
      <c r="D4314" s="5">
        <f t="shared" si="3166"/>
        <v>111</v>
      </c>
      <c r="E4314" s="10" t="s">
        <v>242</v>
      </c>
      <c r="F4314" s="5">
        <f>[2]攻击!$S116</f>
        <v>81072</v>
      </c>
      <c r="G4314" s="5">
        <f t="shared" si="3169"/>
        <v>670</v>
      </c>
      <c r="H4314" s="5">
        <v>0</v>
      </c>
      <c r="I4314" s="6">
        <f t="shared" si="3170"/>
        <v>1160</v>
      </c>
      <c r="J4314">
        <v>0</v>
      </c>
      <c r="K4314" s="11">
        <f t="shared" si="3171"/>
        <v>8</v>
      </c>
      <c r="L4314">
        <v>0</v>
      </c>
      <c r="M4314">
        <v>0</v>
      </c>
      <c r="N4314" s="7">
        <v>0</v>
      </c>
      <c r="O4314" s="7">
        <v>0</v>
      </c>
      <c r="P4314" s="5" t="str">
        <f t="shared" si="3172"/>
        <v>1-236915</v>
      </c>
      <c r="Q4314" s="7">
        <f t="shared" si="3164"/>
        <v>0</v>
      </c>
      <c r="R4314" s="5">
        <f t="shared" si="3173"/>
        <v>81072</v>
      </c>
      <c r="S4314" s="5">
        <v>15</v>
      </c>
      <c r="T4314" s="5">
        <v>0</v>
      </c>
      <c r="U4314">
        <f>[2]升级消耗!$Q114</f>
        <v>236915</v>
      </c>
      <c r="V4314">
        <f t="shared" si="3167"/>
        <v>1.8</v>
      </c>
      <c r="AA4314" s="5">
        <f t="shared" si="3174"/>
        <v>1160</v>
      </c>
    </row>
    <row r="4315" spans="1:27">
      <c r="A4315" s="5">
        <f t="shared" si="3168"/>
        <v>1015112</v>
      </c>
      <c r="B4315" s="5">
        <f t="shared" si="3165"/>
        <v>1015</v>
      </c>
      <c r="C4315" s="5">
        <f>VLOOKUP(B4315,[1]role!$A:$J,10,1)</f>
        <v>59</v>
      </c>
      <c r="D4315" s="5">
        <f t="shared" si="3166"/>
        <v>112</v>
      </c>
      <c r="E4315" s="10" t="s">
        <v>242</v>
      </c>
      <c r="F4315" s="5">
        <f>[2]攻击!$S117</f>
        <v>82987</v>
      </c>
      <c r="G4315" s="5">
        <f t="shared" si="3169"/>
        <v>675</v>
      </c>
      <c r="H4315" s="5">
        <v>0</v>
      </c>
      <c r="I4315" s="6">
        <f t="shared" si="3170"/>
        <v>1170</v>
      </c>
      <c r="J4315">
        <v>0</v>
      </c>
      <c r="K4315" s="11">
        <f t="shared" si="3171"/>
        <v>8</v>
      </c>
      <c r="L4315">
        <v>0</v>
      </c>
      <c r="M4315">
        <v>0</v>
      </c>
      <c r="N4315" s="7">
        <v>0</v>
      </c>
      <c r="O4315" s="7">
        <v>0</v>
      </c>
      <c r="P4315" s="5" t="str">
        <f t="shared" si="3172"/>
        <v>1-240202</v>
      </c>
      <c r="Q4315" s="7">
        <f t="shared" si="3164"/>
        <v>0</v>
      </c>
      <c r="R4315" s="5">
        <f t="shared" si="3173"/>
        <v>82987</v>
      </c>
      <c r="S4315" s="5">
        <v>15</v>
      </c>
      <c r="T4315" s="5">
        <v>0</v>
      </c>
      <c r="U4315">
        <f>[2]升级消耗!$Q115</f>
        <v>240202</v>
      </c>
      <c r="V4315">
        <f t="shared" si="3167"/>
        <v>1.8</v>
      </c>
      <c r="AA4315" s="5">
        <f t="shared" si="3174"/>
        <v>1170</v>
      </c>
    </row>
    <row r="4316" spans="1:27">
      <c r="A4316" s="5">
        <f t="shared" si="3168"/>
        <v>1015113</v>
      </c>
      <c r="B4316" s="5">
        <f t="shared" si="3165"/>
        <v>1015</v>
      </c>
      <c r="C4316" s="5">
        <f>VLOOKUP(B4316,[1]role!$A:$J,10,1)</f>
        <v>59</v>
      </c>
      <c r="D4316" s="5">
        <f t="shared" si="3166"/>
        <v>113</v>
      </c>
      <c r="E4316" s="10" t="s">
        <v>242</v>
      </c>
      <c r="F4316" s="5">
        <f>[2]攻击!$S118</f>
        <v>84913</v>
      </c>
      <c r="G4316" s="5">
        <f t="shared" si="3169"/>
        <v>681</v>
      </c>
      <c r="H4316" s="5">
        <v>0</v>
      </c>
      <c r="I4316" s="6">
        <f t="shared" si="3170"/>
        <v>1180</v>
      </c>
      <c r="J4316">
        <v>0</v>
      </c>
      <c r="K4316" s="11">
        <f t="shared" si="3171"/>
        <v>8</v>
      </c>
      <c r="L4316">
        <v>0</v>
      </c>
      <c r="M4316">
        <v>0</v>
      </c>
      <c r="N4316" s="7">
        <v>0</v>
      </c>
      <c r="O4316" s="7">
        <v>0</v>
      </c>
      <c r="P4316" s="5" t="str">
        <f t="shared" si="3172"/>
        <v>1-243394</v>
      </c>
      <c r="Q4316" s="7">
        <f t="shared" si="3164"/>
        <v>0</v>
      </c>
      <c r="R4316" s="5">
        <f t="shared" si="3173"/>
        <v>84913</v>
      </c>
      <c r="S4316" s="5">
        <v>15</v>
      </c>
      <c r="T4316" s="5">
        <v>0</v>
      </c>
      <c r="U4316">
        <f>[2]升级消耗!$Q116</f>
        <v>243394</v>
      </c>
      <c r="V4316">
        <f t="shared" si="3167"/>
        <v>1.8</v>
      </c>
      <c r="AA4316" s="5">
        <f t="shared" si="3174"/>
        <v>1180</v>
      </c>
    </row>
    <row r="4317" spans="1:27">
      <c r="A4317" s="5">
        <f t="shared" si="3168"/>
        <v>1015114</v>
      </c>
      <c r="B4317" s="5">
        <f t="shared" si="3165"/>
        <v>1015</v>
      </c>
      <c r="C4317" s="5">
        <f>VLOOKUP(B4317,[1]role!$A:$J,10,1)</f>
        <v>59</v>
      </c>
      <c r="D4317" s="5">
        <f t="shared" si="3166"/>
        <v>114</v>
      </c>
      <c r="E4317" s="10" t="s">
        <v>242</v>
      </c>
      <c r="F4317" s="5">
        <f>[2]攻击!$S119</f>
        <v>86840</v>
      </c>
      <c r="G4317" s="5">
        <f t="shared" si="3169"/>
        <v>687</v>
      </c>
      <c r="H4317" s="5">
        <v>0</v>
      </c>
      <c r="I4317" s="6">
        <f t="shared" si="3170"/>
        <v>1190</v>
      </c>
      <c r="J4317">
        <v>0</v>
      </c>
      <c r="K4317" s="11">
        <f t="shared" si="3171"/>
        <v>8</v>
      </c>
      <c r="L4317">
        <v>0</v>
      </c>
      <c r="M4317">
        <v>0</v>
      </c>
      <c r="N4317" s="7">
        <v>0</v>
      </c>
      <c r="O4317" s="7">
        <v>0</v>
      </c>
      <c r="P4317" s="5" t="str">
        <f t="shared" si="3172"/>
        <v>1-246492</v>
      </c>
      <c r="Q4317" s="7">
        <f t="shared" si="3164"/>
        <v>0</v>
      </c>
      <c r="R4317" s="5">
        <f t="shared" si="3173"/>
        <v>86840</v>
      </c>
      <c r="S4317" s="5">
        <v>15</v>
      </c>
      <c r="T4317" s="5">
        <v>0</v>
      </c>
      <c r="U4317">
        <f>[2]升级消耗!$Q117</f>
        <v>246492</v>
      </c>
      <c r="V4317">
        <f t="shared" si="3167"/>
        <v>1.8</v>
      </c>
      <c r="AA4317" s="5">
        <f t="shared" si="3174"/>
        <v>1190</v>
      </c>
    </row>
    <row r="4318" spans="1:27">
      <c r="A4318" s="5">
        <f t="shared" si="3168"/>
        <v>1015115</v>
      </c>
      <c r="B4318" s="5">
        <f t="shared" si="3165"/>
        <v>1015</v>
      </c>
      <c r="C4318" s="5">
        <f>VLOOKUP(B4318,[1]role!$A:$J,10,1)</f>
        <v>59</v>
      </c>
      <c r="D4318" s="5">
        <f t="shared" si="3166"/>
        <v>115</v>
      </c>
      <c r="E4318" s="10" t="s">
        <v>242</v>
      </c>
      <c r="F4318" s="5">
        <f>[2]攻击!$S120</f>
        <v>88777</v>
      </c>
      <c r="G4318" s="5">
        <f t="shared" si="3169"/>
        <v>692</v>
      </c>
      <c r="H4318" s="5">
        <v>0</v>
      </c>
      <c r="I4318" s="6">
        <f t="shared" si="3170"/>
        <v>1200</v>
      </c>
      <c r="J4318">
        <v>0</v>
      </c>
      <c r="K4318" s="11">
        <f t="shared" si="3171"/>
        <v>8</v>
      </c>
      <c r="L4318">
        <v>0</v>
      </c>
      <c r="M4318">
        <v>0</v>
      </c>
      <c r="N4318" s="7">
        <v>0</v>
      </c>
      <c r="O4318" s="7">
        <v>0</v>
      </c>
      <c r="P4318" s="5" t="str">
        <f t="shared" si="3172"/>
        <v>1-249500</v>
      </c>
      <c r="Q4318" s="7">
        <f t="shared" si="3164"/>
        <v>0</v>
      </c>
      <c r="R4318" s="5">
        <f t="shared" si="3173"/>
        <v>88777</v>
      </c>
      <c r="S4318" s="5">
        <v>15</v>
      </c>
      <c r="T4318" s="5">
        <v>0</v>
      </c>
      <c r="U4318">
        <f>[2]升级消耗!$Q118</f>
        <v>249500</v>
      </c>
      <c r="V4318">
        <f t="shared" si="3167"/>
        <v>1.8</v>
      </c>
      <c r="AA4318" s="5">
        <f t="shared" si="3174"/>
        <v>1200</v>
      </c>
    </row>
    <row r="4319" spans="1:27">
      <c r="A4319" s="5">
        <f t="shared" si="3168"/>
        <v>1015116</v>
      </c>
      <c r="B4319" s="5">
        <f t="shared" si="3165"/>
        <v>1015</v>
      </c>
      <c r="C4319" s="5">
        <f>VLOOKUP(B4319,[1]role!$A:$J,10,1)</f>
        <v>59</v>
      </c>
      <c r="D4319" s="5">
        <f t="shared" si="3166"/>
        <v>116</v>
      </c>
      <c r="E4319" s="10" t="s">
        <v>242</v>
      </c>
      <c r="F4319" s="5">
        <f>[2]攻击!$S121</f>
        <v>90715</v>
      </c>
      <c r="G4319" s="5">
        <f t="shared" si="3169"/>
        <v>698</v>
      </c>
      <c r="H4319" s="5">
        <v>0</v>
      </c>
      <c r="I4319" s="6">
        <f t="shared" si="3170"/>
        <v>1210</v>
      </c>
      <c r="J4319">
        <v>0</v>
      </c>
      <c r="K4319" s="11">
        <f t="shared" si="3171"/>
        <v>8</v>
      </c>
      <c r="L4319">
        <v>0</v>
      </c>
      <c r="M4319">
        <v>0</v>
      </c>
      <c r="N4319" s="7">
        <v>0</v>
      </c>
      <c r="O4319" s="7">
        <v>0</v>
      </c>
      <c r="P4319" s="5" t="str">
        <f t="shared" si="3172"/>
        <v>1-252371</v>
      </c>
      <c r="Q4319" s="7">
        <f t="shared" si="3164"/>
        <v>0</v>
      </c>
      <c r="R4319" s="5">
        <f t="shared" si="3173"/>
        <v>90715</v>
      </c>
      <c r="S4319" s="5">
        <v>15</v>
      </c>
      <c r="T4319" s="5">
        <v>0</v>
      </c>
      <c r="U4319">
        <f>[2]升级消耗!$Q119</f>
        <v>252371</v>
      </c>
      <c r="V4319">
        <f t="shared" si="3167"/>
        <v>1.8</v>
      </c>
      <c r="AA4319" s="5">
        <f t="shared" si="3174"/>
        <v>1210</v>
      </c>
    </row>
    <row r="4320" spans="1:27">
      <c r="A4320" s="5">
        <f t="shared" si="3168"/>
        <v>1015117</v>
      </c>
      <c r="B4320" s="5">
        <f t="shared" si="3165"/>
        <v>1015</v>
      </c>
      <c r="C4320" s="5">
        <f>VLOOKUP(B4320,[1]role!$A:$J,10,1)</f>
        <v>59</v>
      </c>
      <c r="D4320" s="5">
        <f t="shared" si="3166"/>
        <v>117</v>
      </c>
      <c r="E4320" s="10" t="s">
        <v>242</v>
      </c>
      <c r="F4320" s="5">
        <f>[2]攻击!$S122</f>
        <v>92664</v>
      </c>
      <c r="G4320" s="5">
        <f t="shared" si="3169"/>
        <v>703</v>
      </c>
      <c r="H4320" s="5">
        <v>0</v>
      </c>
      <c r="I4320" s="6">
        <f t="shared" si="3170"/>
        <v>1220</v>
      </c>
      <c r="J4320">
        <v>0</v>
      </c>
      <c r="K4320" s="11">
        <f t="shared" si="3171"/>
        <v>8</v>
      </c>
      <c r="L4320">
        <v>0</v>
      </c>
      <c r="M4320">
        <v>0</v>
      </c>
      <c r="N4320" s="7">
        <v>0</v>
      </c>
      <c r="O4320" s="7">
        <v>0</v>
      </c>
      <c r="P4320" s="5" t="str">
        <f t="shared" si="3172"/>
        <v>1-255211</v>
      </c>
      <c r="Q4320" s="7">
        <f t="shared" si="3164"/>
        <v>0</v>
      </c>
      <c r="R4320" s="5">
        <f t="shared" si="3173"/>
        <v>92664</v>
      </c>
      <c r="S4320" s="5">
        <v>15</v>
      </c>
      <c r="T4320" s="5">
        <v>0</v>
      </c>
      <c r="U4320">
        <f>[2]升级消耗!$Q120</f>
        <v>255211</v>
      </c>
      <c r="V4320">
        <f t="shared" si="3167"/>
        <v>1.8</v>
      </c>
      <c r="AA4320" s="5">
        <f t="shared" si="3174"/>
        <v>1220</v>
      </c>
    </row>
    <row r="4321" spans="1:27">
      <c r="A4321" s="5">
        <f t="shared" si="3168"/>
        <v>1015118</v>
      </c>
      <c r="B4321" s="5">
        <f t="shared" si="3165"/>
        <v>1015</v>
      </c>
      <c r="C4321" s="5">
        <f>VLOOKUP(B4321,[1]role!$A:$J,10,1)</f>
        <v>59</v>
      </c>
      <c r="D4321" s="5">
        <f t="shared" si="3166"/>
        <v>118</v>
      </c>
      <c r="E4321" s="10" t="s">
        <v>242</v>
      </c>
      <c r="F4321" s="5">
        <f>[2]攻击!$S123</f>
        <v>94612</v>
      </c>
      <c r="G4321" s="5">
        <f t="shared" si="3169"/>
        <v>709</v>
      </c>
      <c r="H4321" s="5">
        <v>0</v>
      </c>
      <c r="I4321" s="6">
        <f t="shared" si="3170"/>
        <v>1230</v>
      </c>
      <c r="J4321">
        <v>0</v>
      </c>
      <c r="K4321" s="11">
        <f t="shared" si="3171"/>
        <v>8</v>
      </c>
      <c r="L4321">
        <v>0</v>
      </c>
      <c r="M4321">
        <v>0</v>
      </c>
      <c r="N4321" s="7">
        <v>0</v>
      </c>
      <c r="O4321" s="7">
        <v>0</v>
      </c>
      <c r="P4321" s="5" t="str">
        <f t="shared" si="3172"/>
        <v>1-257895</v>
      </c>
      <c r="Q4321" s="7">
        <f t="shared" si="3164"/>
        <v>0</v>
      </c>
      <c r="R4321" s="5">
        <f t="shared" si="3173"/>
        <v>94612</v>
      </c>
      <c r="S4321" s="5">
        <v>15</v>
      </c>
      <c r="T4321" s="5">
        <v>0</v>
      </c>
      <c r="U4321">
        <f>[2]升级消耗!$Q121</f>
        <v>257895</v>
      </c>
      <c r="V4321">
        <f t="shared" si="3167"/>
        <v>1.8</v>
      </c>
      <c r="AA4321" s="5">
        <f t="shared" si="3174"/>
        <v>1230</v>
      </c>
    </row>
    <row r="4322" spans="1:27">
      <c r="A4322" s="5">
        <f t="shared" si="3168"/>
        <v>1015119</v>
      </c>
      <c r="B4322" s="5">
        <f t="shared" si="3165"/>
        <v>1015</v>
      </c>
      <c r="C4322" s="5">
        <f>VLOOKUP(B4322,[1]role!$A:$J,10,1)</f>
        <v>59</v>
      </c>
      <c r="D4322" s="5">
        <f t="shared" si="3166"/>
        <v>119</v>
      </c>
      <c r="E4322" s="10" t="s">
        <v>242</v>
      </c>
      <c r="F4322" s="5">
        <f>[2]攻击!$S124</f>
        <v>96572</v>
      </c>
      <c r="G4322" s="5">
        <f t="shared" si="3169"/>
        <v>714</v>
      </c>
      <c r="H4322" s="5">
        <v>0</v>
      </c>
      <c r="I4322" s="6">
        <f t="shared" si="3170"/>
        <v>1240</v>
      </c>
      <c r="J4322">
        <v>0</v>
      </c>
      <c r="K4322" s="11">
        <f t="shared" si="3171"/>
        <v>8</v>
      </c>
      <c r="L4322">
        <v>0</v>
      </c>
      <c r="M4322">
        <v>0</v>
      </c>
      <c r="N4322" s="7">
        <v>0</v>
      </c>
      <c r="O4322" s="7">
        <v>0</v>
      </c>
      <c r="P4322" s="5" t="str">
        <f t="shared" si="3172"/>
        <v>1-260479</v>
      </c>
      <c r="Q4322" s="7">
        <f t="shared" si="3164"/>
        <v>0</v>
      </c>
      <c r="R4322" s="5">
        <f t="shared" si="3173"/>
        <v>96572</v>
      </c>
      <c r="S4322" s="5">
        <v>15</v>
      </c>
      <c r="T4322" s="5">
        <v>0</v>
      </c>
      <c r="U4322">
        <f>[2]升级消耗!$Q122</f>
        <v>260479</v>
      </c>
      <c r="V4322">
        <f t="shared" si="3167"/>
        <v>1.8</v>
      </c>
      <c r="AA4322" s="5">
        <f t="shared" si="3174"/>
        <v>1240</v>
      </c>
    </row>
    <row r="4323" spans="1:27">
      <c r="A4323" s="5">
        <f t="shared" si="3168"/>
        <v>1015120</v>
      </c>
      <c r="B4323" s="5">
        <f t="shared" si="3165"/>
        <v>1015</v>
      </c>
      <c r="C4323" s="5">
        <f>VLOOKUP(B4323,[1]role!$A:$J,10,1)</f>
        <v>59</v>
      </c>
      <c r="D4323" s="5">
        <f t="shared" si="3166"/>
        <v>120</v>
      </c>
      <c r="E4323" s="10" t="s">
        <v>242</v>
      </c>
      <c r="F4323" s="5">
        <f>[2]攻击!$S125</f>
        <v>98532</v>
      </c>
      <c r="G4323" s="5">
        <f t="shared" si="3169"/>
        <v>720</v>
      </c>
      <c r="H4323" s="5">
        <v>0</v>
      </c>
      <c r="I4323" s="6">
        <f t="shared" si="3170"/>
        <v>1250</v>
      </c>
      <c r="J4323">
        <v>0</v>
      </c>
      <c r="K4323" s="11">
        <f t="shared" si="3171"/>
        <v>8</v>
      </c>
      <c r="L4323">
        <v>0</v>
      </c>
      <c r="M4323">
        <v>0</v>
      </c>
      <c r="N4323" s="7">
        <v>0</v>
      </c>
      <c r="O4323" s="7">
        <v>0</v>
      </c>
      <c r="P4323" s="5" t="str">
        <f t="shared" si="3172"/>
        <v>1-262970</v>
      </c>
      <c r="Q4323" s="7">
        <f t="shared" si="3164"/>
        <v>0</v>
      </c>
      <c r="R4323" s="5">
        <f t="shared" si="3173"/>
        <v>98532</v>
      </c>
      <c r="S4323" s="5">
        <v>15</v>
      </c>
      <c r="T4323" s="5">
        <v>0</v>
      </c>
      <c r="U4323">
        <f>[2]升级消耗!$Q123</f>
        <v>262970</v>
      </c>
      <c r="V4323">
        <f t="shared" si="3167"/>
        <v>1.8</v>
      </c>
      <c r="AA4323" s="5">
        <f t="shared" si="3174"/>
        <v>1250</v>
      </c>
    </row>
    <row r="4324" spans="1:27">
      <c r="A4324" s="5">
        <f t="shared" si="3168"/>
        <v>1015121</v>
      </c>
      <c r="B4324" s="5">
        <f t="shared" si="3165"/>
        <v>1015</v>
      </c>
      <c r="C4324" s="5">
        <f>VLOOKUP(B4324,[1]role!$A:$J,10,1)</f>
        <v>59</v>
      </c>
      <c r="D4324" s="5">
        <f t="shared" si="3166"/>
        <v>121</v>
      </c>
      <c r="E4324" s="10" t="s">
        <v>242</v>
      </c>
      <c r="F4324" s="5">
        <f>[2]攻击!$S126</f>
        <v>100504</v>
      </c>
      <c r="G4324" s="5">
        <f t="shared" si="3169"/>
        <v>725</v>
      </c>
      <c r="H4324" s="5">
        <v>0</v>
      </c>
      <c r="I4324" s="6">
        <f t="shared" si="3170"/>
        <v>1260</v>
      </c>
      <c r="J4324">
        <v>0</v>
      </c>
      <c r="K4324" s="11">
        <f t="shared" si="3171"/>
        <v>8</v>
      </c>
      <c r="L4324">
        <v>0</v>
      </c>
      <c r="M4324">
        <v>0</v>
      </c>
      <c r="N4324" s="7">
        <v>0</v>
      </c>
      <c r="O4324" s="7">
        <v>0</v>
      </c>
      <c r="P4324" s="5" t="str">
        <f t="shared" si="3172"/>
        <v>1-265387</v>
      </c>
      <c r="Q4324" s="7">
        <f t="shared" si="3164"/>
        <v>0</v>
      </c>
      <c r="R4324" s="5">
        <f t="shared" si="3173"/>
        <v>100504</v>
      </c>
      <c r="S4324" s="5">
        <v>15</v>
      </c>
      <c r="T4324" s="5">
        <v>0</v>
      </c>
      <c r="U4324">
        <f>[2]升级消耗!$Q124</f>
        <v>265387</v>
      </c>
      <c r="V4324">
        <f t="shared" si="3167"/>
        <v>1.8</v>
      </c>
      <c r="AA4324" s="5">
        <f t="shared" si="3174"/>
        <v>1260</v>
      </c>
    </row>
    <row r="4325" spans="1:27">
      <c r="A4325" s="5">
        <f t="shared" si="3168"/>
        <v>1015122</v>
      </c>
      <c r="B4325" s="5">
        <f t="shared" si="3165"/>
        <v>1015</v>
      </c>
      <c r="C4325" s="5">
        <f>VLOOKUP(B4325,[1]role!$A:$J,10,1)</f>
        <v>59</v>
      </c>
      <c r="D4325" s="5">
        <f t="shared" si="3166"/>
        <v>122</v>
      </c>
      <c r="E4325" s="10" t="s">
        <v>242</v>
      </c>
      <c r="F4325" s="5">
        <f>[2]攻击!$S127</f>
        <v>102475</v>
      </c>
      <c r="G4325" s="5">
        <f t="shared" si="3169"/>
        <v>731</v>
      </c>
      <c r="H4325" s="5">
        <v>0</v>
      </c>
      <c r="I4325" s="6">
        <f t="shared" si="3170"/>
        <v>1270</v>
      </c>
      <c r="J4325">
        <v>0</v>
      </c>
      <c r="K4325" s="11">
        <f t="shared" si="3171"/>
        <v>8</v>
      </c>
      <c r="L4325">
        <v>0</v>
      </c>
      <c r="M4325">
        <v>0</v>
      </c>
      <c r="N4325" s="7">
        <v>0</v>
      </c>
      <c r="O4325" s="7">
        <v>0</v>
      </c>
      <c r="P4325" s="5" t="str">
        <f t="shared" si="3172"/>
        <v>1-267667</v>
      </c>
      <c r="Q4325" s="7">
        <f t="shared" si="3164"/>
        <v>0</v>
      </c>
      <c r="R4325" s="5">
        <f t="shared" si="3173"/>
        <v>102475</v>
      </c>
      <c r="S4325" s="5">
        <v>15</v>
      </c>
      <c r="T4325" s="5">
        <v>0</v>
      </c>
      <c r="U4325">
        <f>[2]升级消耗!$Q125</f>
        <v>267667</v>
      </c>
      <c r="V4325">
        <f t="shared" si="3167"/>
        <v>1.8</v>
      </c>
      <c r="AA4325" s="5">
        <f t="shared" si="3174"/>
        <v>1270</v>
      </c>
    </row>
    <row r="4326" spans="1:27">
      <c r="A4326" s="5">
        <f t="shared" si="3168"/>
        <v>1015123</v>
      </c>
      <c r="B4326" s="5">
        <f t="shared" si="3165"/>
        <v>1015</v>
      </c>
      <c r="C4326" s="5">
        <f>VLOOKUP(B4326,[1]role!$A:$J,10,1)</f>
        <v>59</v>
      </c>
      <c r="D4326" s="5">
        <f t="shared" si="3166"/>
        <v>123</v>
      </c>
      <c r="E4326" s="10" t="s">
        <v>242</v>
      </c>
      <c r="F4326" s="5">
        <f>[2]攻击!$S128</f>
        <v>104457</v>
      </c>
      <c r="G4326" s="5">
        <f t="shared" si="3169"/>
        <v>737</v>
      </c>
      <c r="H4326" s="5">
        <v>0</v>
      </c>
      <c r="I4326" s="6">
        <f t="shared" si="3170"/>
        <v>1280</v>
      </c>
      <c r="J4326">
        <v>0</v>
      </c>
      <c r="K4326" s="11">
        <f t="shared" si="3171"/>
        <v>8</v>
      </c>
      <c r="L4326">
        <v>0</v>
      </c>
      <c r="M4326">
        <v>0</v>
      </c>
      <c r="N4326" s="7">
        <v>0</v>
      </c>
      <c r="O4326" s="7">
        <v>0</v>
      </c>
      <c r="P4326" s="5" t="str">
        <f t="shared" si="3172"/>
        <v>1-269866</v>
      </c>
      <c r="Q4326" s="7">
        <f t="shared" si="3164"/>
        <v>0</v>
      </c>
      <c r="R4326" s="5">
        <f t="shared" si="3173"/>
        <v>104457</v>
      </c>
      <c r="S4326" s="5">
        <v>15</v>
      </c>
      <c r="T4326" s="5">
        <v>0</v>
      </c>
      <c r="U4326">
        <f>[2]升级消耗!$Q126</f>
        <v>269866</v>
      </c>
      <c r="V4326">
        <f t="shared" si="3167"/>
        <v>1.8</v>
      </c>
      <c r="AA4326" s="5">
        <f t="shared" si="3174"/>
        <v>1280</v>
      </c>
    </row>
    <row r="4327" spans="1:27">
      <c r="A4327" s="5">
        <f t="shared" si="3168"/>
        <v>1015124</v>
      </c>
      <c r="B4327" s="5">
        <f t="shared" si="3165"/>
        <v>1015</v>
      </c>
      <c r="C4327" s="5">
        <f>VLOOKUP(B4327,[1]role!$A:$J,10,1)</f>
        <v>59</v>
      </c>
      <c r="D4327" s="5">
        <f t="shared" si="3166"/>
        <v>124</v>
      </c>
      <c r="E4327" s="10" t="s">
        <v>242</v>
      </c>
      <c r="F4327" s="5">
        <f>[2]攻击!$S129</f>
        <v>106440</v>
      </c>
      <c r="G4327" s="5">
        <f t="shared" si="3169"/>
        <v>742</v>
      </c>
      <c r="H4327" s="5">
        <v>0</v>
      </c>
      <c r="I4327" s="6">
        <f t="shared" si="3170"/>
        <v>1290</v>
      </c>
      <c r="J4327">
        <v>0</v>
      </c>
      <c r="K4327" s="11">
        <f t="shared" si="3171"/>
        <v>8</v>
      </c>
      <c r="L4327">
        <v>0</v>
      </c>
      <c r="M4327">
        <v>0</v>
      </c>
      <c r="N4327" s="7">
        <v>0</v>
      </c>
      <c r="O4327" s="7">
        <v>0</v>
      </c>
      <c r="P4327" s="5" t="str">
        <f t="shared" si="3172"/>
        <v>1-271928</v>
      </c>
      <c r="Q4327" s="7">
        <f t="shared" si="3164"/>
        <v>0</v>
      </c>
      <c r="R4327" s="5">
        <f t="shared" si="3173"/>
        <v>106440</v>
      </c>
      <c r="S4327" s="5">
        <v>15</v>
      </c>
      <c r="T4327" s="5">
        <v>0</v>
      </c>
      <c r="U4327">
        <f>[2]升级消耗!$Q127</f>
        <v>271928</v>
      </c>
      <c r="V4327">
        <f t="shared" si="3167"/>
        <v>1.8</v>
      </c>
      <c r="AA4327" s="5">
        <f t="shared" si="3174"/>
        <v>1290</v>
      </c>
    </row>
    <row r="4328" spans="1:27">
      <c r="A4328" s="5">
        <f t="shared" si="3168"/>
        <v>1015125</v>
      </c>
      <c r="B4328" s="5">
        <f t="shared" si="3165"/>
        <v>1015</v>
      </c>
      <c r="C4328" s="5">
        <f>VLOOKUP(B4328,[1]role!$A:$J,10,1)</f>
        <v>59</v>
      </c>
      <c r="D4328" s="5">
        <f t="shared" si="3166"/>
        <v>125</v>
      </c>
      <c r="E4328" s="10" t="s">
        <v>242</v>
      </c>
      <c r="F4328" s="5">
        <f>[2]攻击!$S130</f>
        <v>108433</v>
      </c>
      <c r="G4328" s="5">
        <f t="shared" si="3169"/>
        <v>748</v>
      </c>
      <c r="H4328" s="5">
        <v>0</v>
      </c>
      <c r="I4328" s="6">
        <f t="shared" si="3170"/>
        <v>1300</v>
      </c>
      <c r="J4328">
        <v>0</v>
      </c>
      <c r="K4328" s="11">
        <f t="shared" si="3171"/>
        <v>8</v>
      </c>
      <c r="L4328">
        <v>0</v>
      </c>
      <c r="M4328">
        <v>0</v>
      </c>
      <c r="N4328" s="7">
        <v>0</v>
      </c>
      <c r="O4328" s="7">
        <v>0</v>
      </c>
      <c r="P4328" s="5" t="str">
        <f t="shared" si="3172"/>
        <v>1-273913</v>
      </c>
      <c r="Q4328" s="7">
        <f t="shared" si="3164"/>
        <v>0</v>
      </c>
      <c r="R4328" s="5">
        <f t="shared" si="3173"/>
        <v>108433</v>
      </c>
      <c r="S4328" s="5">
        <v>15</v>
      </c>
      <c r="T4328" s="5">
        <v>0</v>
      </c>
      <c r="U4328">
        <f>[2]升级消耗!$Q128</f>
        <v>273913</v>
      </c>
      <c r="V4328">
        <f t="shared" si="3167"/>
        <v>1.8</v>
      </c>
      <c r="AA4328" s="5">
        <f t="shared" si="3174"/>
        <v>1300</v>
      </c>
    </row>
    <row r="4329" spans="1:27">
      <c r="A4329" s="5">
        <f t="shared" si="3168"/>
        <v>1015126</v>
      </c>
      <c r="B4329" s="5">
        <f t="shared" si="3165"/>
        <v>1015</v>
      </c>
      <c r="C4329" s="5">
        <f>VLOOKUP(B4329,[1]role!$A:$J,10,1)</f>
        <v>59</v>
      </c>
      <c r="D4329" s="5">
        <f t="shared" si="3166"/>
        <v>126</v>
      </c>
      <c r="E4329" s="10" t="s">
        <v>242</v>
      </c>
      <c r="F4329" s="5">
        <f>[2]攻击!$S131</f>
        <v>111424</v>
      </c>
      <c r="G4329" s="5">
        <f t="shared" si="3169"/>
        <v>753</v>
      </c>
      <c r="H4329" s="5">
        <v>0</v>
      </c>
      <c r="I4329" s="6">
        <f t="shared" si="3170"/>
        <v>1310</v>
      </c>
      <c r="J4329">
        <v>0</v>
      </c>
      <c r="K4329" s="11">
        <f t="shared" si="3171"/>
        <v>8</v>
      </c>
      <c r="L4329">
        <v>0</v>
      </c>
      <c r="M4329">
        <v>0</v>
      </c>
      <c r="N4329" s="7">
        <v>0</v>
      </c>
      <c r="O4329" s="7">
        <v>0</v>
      </c>
      <c r="P4329" s="5" t="str">
        <f t="shared" si="3172"/>
        <v>1-278328</v>
      </c>
      <c r="Q4329" s="7">
        <f t="shared" si="3164"/>
        <v>0</v>
      </c>
      <c r="R4329" s="5">
        <f t="shared" si="3173"/>
        <v>111424</v>
      </c>
      <c r="S4329" s="5">
        <v>15</v>
      </c>
      <c r="T4329" s="5">
        <v>0</v>
      </c>
      <c r="U4329">
        <f>[2]升级消耗!$Q129</f>
        <v>278328</v>
      </c>
      <c r="V4329">
        <f t="shared" si="3167"/>
        <v>1.8</v>
      </c>
      <c r="AA4329" s="5">
        <f t="shared" si="3174"/>
        <v>1310</v>
      </c>
    </row>
    <row r="4330" spans="1:27">
      <c r="A4330" s="5">
        <f t="shared" si="3168"/>
        <v>1015127</v>
      </c>
      <c r="B4330" s="5">
        <f t="shared" si="3165"/>
        <v>1015</v>
      </c>
      <c r="C4330" s="5">
        <f>VLOOKUP(B4330,[1]role!$A:$J,10,1)</f>
        <v>59</v>
      </c>
      <c r="D4330" s="5">
        <f t="shared" si="3166"/>
        <v>127</v>
      </c>
      <c r="E4330" s="10" t="s">
        <v>242</v>
      </c>
      <c r="F4330" s="5">
        <f>[2]攻击!$S132</f>
        <v>114414</v>
      </c>
      <c r="G4330" s="5">
        <f t="shared" si="3169"/>
        <v>759</v>
      </c>
      <c r="H4330" s="5">
        <v>0</v>
      </c>
      <c r="I4330" s="6">
        <f t="shared" si="3170"/>
        <v>1320</v>
      </c>
      <c r="J4330">
        <v>0</v>
      </c>
      <c r="K4330" s="11">
        <f t="shared" si="3171"/>
        <v>8</v>
      </c>
      <c r="L4330">
        <v>0</v>
      </c>
      <c r="M4330">
        <v>0</v>
      </c>
      <c r="N4330" s="7">
        <v>0</v>
      </c>
      <c r="O4330" s="7">
        <v>0</v>
      </c>
      <c r="P4330" s="5" t="str">
        <f t="shared" si="3172"/>
        <v>1-282529</v>
      </c>
      <c r="Q4330" s="7">
        <f t="shared" si="3164"/>
        <v>0</v>
      </c>
      <c r="R4330" s="5">
        <f t="shared" si="3173"/>
        <v>114414</v>
      </c>
      <c r="S4330" s="5">
        <v>15</v>
      </c>
      <c r="T4330" s="5">
        <v>0</v>
      </c>
      <c r="U4330">
        <f>[2]升级消耗!$Q130</f>
        <v>282529</v>
      </c>
      <c r="V4330">
        <f t="shared" si="3167"/>
        <v>1.8</v>
      </c>
      <c r="AA4330" s="5">
        <f t="shared" si="3174"/>
        <v>1320</v>
      </c>
    </row>
    <row r="4331" spans="1:27">
      <c r="A4331" s="5">
        <f t="shared" si="3168"/>
        <v>1015128</v>
      </c>
      <c r="B4331" s="5">
        <f t="shared" si="3165"/>
        <v>1015</v>
      </c>
      <c r="C4331" s="5">
        <f>VLOOKUP(B4331,[1]role!$A:$J,10,1)</f>
        <v>59</v>
      </c>
      <c r="D4331" s="5">
        <f t="shared" si="3166"/>
        <v>128</v>
      </c>
      <c r="E4331" s="10" t="s">
        <v>242</v>
      </c>
      <c r="F4331" s="5">
        <f>[2]攻击!$S133</f>
        <v>117416</v>
      </c>
      <c r="G4331" s="5">
        <f t="shared" si="3169"/>
        <v>764</v>
      </c>
      <c r="H4331" s="5">
        <v>0</v>
      </c>
      <c r="I4331" s="6">
        <f t="shared" si="3170"/>
        <v>1330</v>
      </c>
      <c r="J4331">
        <v>0</v>
      </c>
      <c r="K4331" s="11">
        <f t="shared" si="3171"/>
        <v>8</v>
      </c>
      <c r="L4331">
        <v>0</v>
      </c>
      <c r="M4331">
        <v>0</v>
      </c>
      <c r="N4331" s="7">
        <v>0</v>
      </c>
      <c r="O4331" s="7">
        <v>0</v>
      </c>
      <c r="P4331" s="5" t="str">
        <f t="shared" si="3172"/>
        <v>1-286573</v>
      </c>
      <c r="Q4331" s="7">
        <f t="shared" si="3164"/>
        <v>0</v>
      </c>
      <c r="R4331" s="5">
        <f t="shared" si="3173"/>
        <v>117416</v>
      </c>
      <c r="S4331" s="5">
        <v>15</v>
      </c>
      <c r="T4331" s="5">
        <v>0</v>
      </c>
      <c r="U4331">
        <f>[2]升级消耗!$Q131</f>
        <v>286573</v>
      </c>
      <c r="V4331">
        <f t="shared" si="3167"/>
        <v>1.8</v>
      </c>
      <c r="AA4331" s="5">
        <f t="shared" si="3174"/>
        <v>1330</v>
      </c>
    </row>
    <row r="4332" spans="1:27">
      <c r="A4332" s="5">
        <f t="shared" si="3168"/>
        <v>1015129</v>
      </c>
      <c r="B4332" s="5">
        <f t="shared" si="3165"/>
        <v>1015</v>
      </c>
      <c r="C4332" s="5">
        <f>VLOOKUP(B4332,[1]role!$A:$J,10,1)</f>
        <v>59</v>
      </c>
      <c r="D4332" s="5">
        <f t="shared" si="3166"/>
        <v>129</v>
      </c>
      <c r="E4332" s="10" t="s">
        <v>242</v>
      </c>
      <c r="F4332" s="5">
        <f>[2]攻击!$S134</f>
        <v>120417</v>
      </c>
      <c r="G4332" s="5">
        <f t="shared" si="3169"/>
        <v>770</v>
      </c>
      <c r="H4332" s="5">
        <v>0</v>
      </c>
      <c r="I4332" s="6">
        <f t="shared" si="3170"/>
        <v>1340</v>
      </c>
      <c r="J4332">
        <v>0</v>
      </c>
      <c r="K4332" s="11">
        <f t="shared" si="3171"/>
        <v>8</v>
      </c>
      <c r="L4332">
        <v>0</v>
      </c>
      <c r="M4332">
        <v>0</v>
      </c>
      <c r="N4332" s="7">
        <v>0</v>
      </c>
      <c r="O4332" s="7">
        <v>0</v>
      </c>
      <c r="P4332" s="5" t="str">
        <f t="shared" si="3172"/>
        <v>1-290475</v>
      </c>
      <c r="Q4332" s="7">
        <f t="shared" si="3164"/>
        <v>0</v>
      </c>
      <c r="R4332" s="5">
        <f t="shared" si="3173"/>
        <v>120417</v>
      </c>
      <c r="S4332" s="5">
        <v>15</v>
      </c>
      <c r="T4332" s="5">
        <v>0</v>
      </c>
      <c r="U4332">
        <f>[2]升级消耗!$Q132</f>
        <v>290475</v>
      </c>
      <c r="V4332">
        <f t="shared" si="3167"/>
        <v>1.8</v>
      </c>
      <c r="AA4332" s="5">
        <f t="shared" si="3174"/>
        <v>1340</v>
      </c>
    </row>
    <row r="4333" spans="1:27">
      <c r="A4333" s="5">
        <f t="shared" si="3168"/>
        <v>1015130</v>
      </c>
      <c r="B4333" s="5">
        <f t="shared" si="3165"/>
        <v>1015</v>
      </c>
      <c r="C4333" s="5">
        <f>VLOOKUP(B4333,[1]role!$A:$J,10,1)</f>
        <v>59</v>
      </c>
      <c r="D4333" s="5">
        <f t="shared" si="3166"/>
        <v>130</v>
      </c>
      <c r="E4333" s="10" t="s">
        <v>242</v>
      </c>
      <c r="F4333" s="5">
        <f>[2]攻击!$S135</f>
        <v>123430</v>
      </c>
      <c r="G4333" s="5">
        <f t="shared" si="3169"/>
        <v>775</v>
      </c>
      <c r="H4333" s="5">
        <v>0</v>
      </c>
      <c r="I4333" s="6">
        <f t="shared" si="3170"/>
        <v>1350</v>
      </c>
      <c r="J4333">
        <v>0</v>
      </c>
      <c r="K4333" s="11">
        <f t="shared" si="3171"/>
        <v>8</v>
      </c>
      <c r="L4333">
        <v>0</v>
      </c>
      <c r="M4333">
        <v>0</v>
      </c>
      <c r="N4333" s="7">
        <v>0</v>
      </c>
      <c r="O4333" s="7">
        <v>0</v>
      </c>
      <c r="P4333" s="5" t="str">
        <f t="shared" si="3172"/>
        <v>1-294199</v>
      </c>
      <c r="Q4333" s="7">
        <f t="shared" ref="Q4333:Q4396" si="3175">Q4233</f>
        <v>0</v>
      </c>
      <c r="R4333" s="5">
        <f t="shared" si="3173"/>
        <v>123430</v>
      </c>
      <c r="S4333" s="5">
        <v>15</v>
      </c>
      <c r="T4333" s="5">
        <v>0</v>
      </c>
      <c r="U4333">
        <f>[2]升级消耗!$Q133</f>
        <v>294199</v>
      </c>
      <c r="V4333">
        <f t="shared" si="3167"/>
        <v>1.8</v>
      </c>
      <c r="AA4333" s="5">
        <f t="shared" si="3174"/>
        <v>1350</v>
      </c>
    </row>
    <row r="4334" spans="1:27">
      <c r="A4334" s="5">
        <f t="shared" si="3168"/>
        <v>1015131</v>
      </c>
      <c r="B4334" s="5">
        <f t="shared" si="3165"/>
        <v>1015</v>
      </c>
      <c r="C4334" s="5">
        <f>VLOOKUP(B4334,[1]role!$A:$J,10,1)</f>
        <v>59</v>
      </c>
      <c r="D4334" s="5">
        <f t="shared" si="3166"/>
        <v>131</v>
      </c>
      <c r="E4334" s="10" t="s">
        <v>242</v>
      </c>
      <c r="F4334" s="5">
        <f>[2]攻击!$S136</f>
        <v>126443</v>
      </c>
      <c r="G4334" s="5">
        <f t="shared" si="3169"/>
        <v>781</v>
      </c>
      <c r="H4334" s="5">
        <v>0</v>
      </c>
      <c r="I4334" s="6">
        <f t="shared" si="3170"/>
        <v>1360</v>
      </c>
      <c r="J4334">
        <v>0</v>
      </c>
      <c r="K4334" s="11">
        <f t="shared" si="3171"/>
        <v>8</v>
      </c>
      <c r="L4334">
        <v>0</v>
      </c>
      <c r="M4334">
        <v>0</v>
      </c>
      <c r="N4334" s="7">
        <v>0</v>
      </c>
      <c r="O4334" s="7">
        <v>0</v>
      </c>
      <c r="P4334" s="5" t="str">
        <f t="shared" si="3172"/>
        <v>1-297742</v>
      </c>
      <c r="Q4334" s="7">
        <f t="shared" si="3175"/>
        <v>0</v>
      </c>
      <c r="R4334" s="5">
        <f t="shared" si="3173"/>
        <v>126443</v>
      </c>
      <c r="S4334" s="5">
        <v>15</v>
      </c>
      <c r="T4334" s="5">
        <v>0</v>
      </c>
      <c r="U4334">
        <f>[2]升级消耗!$Q134</f>
        <v>297742</v>
      </c>
      <c r="V4334">
        <f t="shared" si="3167"/>
        <v>1.8</v>
      </c>
      <c r="AA4334" s="5">
        <f t="shared" si="3174"/>
        <v>1360</v>
      </c>
    </row>
    <row r="4335" spans="1:27">
      <c r="A4335" s="5">
        <f t="shared" si="3168"/>
        <v>1015132</v>
      </c>
      <c r="B4335" s="5">
        <f t="shared" si="3165"/>
        <v>1015</v>
      </c>
      <c r="C4335" s="5">
        <f>VLOOKUP(B4335,[1]role!$A:$J,10,1)</f>
        <v>59</v>
      </c>
      <c r="D4335" s="5">
        <f t="shared" si="3166"/>
        <v>132</v>
      </c>
      <c r="E4335" s="10" t="s">
        <v>242</v>
      </c>
      <c r="F4335" s="5">
        <f>[2]攻击!$S137</f>
        <v>129467</v>
      </c>
      <c r="G4335" s="5">
        <f t="shared" si="3169"/>
        <v>787</v>
      </c>
      <c r="H4335" s="5">
        <v>0</v>
      </c>
      <c r="I4335" s="6">
        <f t="shared" si="3170"/>
        <v>1370</v>
      </c>
      <c r="J4335">
        <v>0</v>
      </c>
      <c r="K4335" s="11">
        <f t="shared" si="3171"/>
        <v>8</v>
      </c>
      <c r="L4335">
        <v>0</v>
      </c>
      <c r="M4335">
        <v>0</v>
      </c>
      <c r="N4335" s="7">
        <v>0</v>
      </c>
      <c r="O4335" s="7">
        <v>0</v>
      </c>
      <c r="P4335" s="5" t="str">
        <f t="shared" si="3172"/>
        <v>1-301159</v>
      </c>
      <c r="Q4335" s="7">
        <f t="shared" si="3175"/>
        <v>0</v>
      </c>
      <c r="R4335" s="5">
        <f t="shared" si="3173"/>
        <v>129467</v>
      </c>
      <c r="S4335" s="5">
        <v>15</v>
      </c>
      <c r="T4335" s="5">
        <v>0</v>
      </c>
      <c r="U4335">
        <f>[2]升级消耗!$Q135</f>
        <v>301159</v>
      </c>
      <c r="V4335">
        <f t="shared" si="3167"/>
        <v>1.8</v>
      </c>
      <c r="AA4335" s="5">
        <f t="shared" si="3174"/>
        <v>1370</v>
      </c>
    </row>
    <row r="4336" spans="1:27">
      <c r="A4336" s="5">
        <f t="shared" si="3168"/>
        <v>1015133</v>
      </c>
      <c r="B4336" s="5">
        <f t="shared" si="3165"/>
        <v>1015</v>
      </c>
      <c r="C4336" s="5">
        <f>VLOOKUP(B4336,[1]role!$A:$J,10,1)</f>
        <v>59</v>
      </c>
      <c r="D4336" s="5">
        <f t="shared" si="3166"/>
        <v>133</v>
      </c>
      <c r="E4336" s="10" t="s">
        <v>242</v>
      </c>
      <c r="F4336" s="5">
        <f>[2]攻击!$S138</f>
        <v>132491</v>
      </c>
      <c r="G4336" s="5">
        <f t="shared" si="3169"/>
        <v>792</v>
      </c>
      <c r="H4336" s="5">
        <v>0</v>
      </c>
      <c r="I4336" s="6">
        <f t="shared" si="3170"/>
        <v>1380</v>
      </c>
      <c r="J4336">
        <v>0</v>
      </c>
      <c r="K4336" s="11">
        <f t="shared" si="3171"/>
        <v>8</v>
      </c>
      <c r="L4336">
        <v>0</v>
      </c>
      <c r="M4336">
        <v>0</v>
      </c>
      <c r="N4336" s="7">
        <v>0</v>
      </c>
      <c r="O4336" s="7">
        <v>0</v>
      </c>
      <c r="P4336" s="5" t="str">
        <f t="shared" si="3172"/>
        <v>1-304380</v>
      </c>
      <c r="Q4336" s="7">
        <f t="shared" si="3175"/>
        <v>0</v>
      </c>
      <c r="R4336" s="5">
        <f t="shared" si="3173"/>
        <v>132491</v>
      </c>
      <c r="S4336" s="5">
        <v>15</v>
      </c>
      <c r="T4336" s="5">
        <v>0</v>
      </c>
      <c r="U4336">
        <f>[2]升级消耗!$Q136</f>
        <v>304380</v>
      </c>
      <c r="V4336">
        <f t="shared" si="3167"/>
        <v>1.8</v>
      </c>
      <c r="AA4336" s="5">
        <f t="shared" si="3174"/>
        <v>1380</v>
      </c>
    </row>
    <row r="4337" spans="1:27">
      <c r="A4337" s="5">
        <f t="shared" si="3168"/>
        <v>1015134</v>
      </c>
      <c r="B4337" s="5">
        <f t="shared" ref="B4337:B4400" si="3176">B4037+1</f>
        <v>1015</v>
      </c>
      <c r="C4337" s="5">
        <f>VLOOKUP(B4337,[1]role!$A:$J,10,1)</f>
        <v>59</v>
      </c>
      <c r="D4337" s="5">
        <f t="shared" ref="D4337:D4400" si="3177">D4037</f>
        <v>134</v>
      </c>
      <c r="E4337" s="10" t="s">
        <v>242</v>
      </c>
      <c r="F4337" s="5">
        <f>[2]攻击!$S139</f>
        <v>135526</v>
      </c>
      <c r="G4337" s="5">
        <f t="shared" si="3169"/>
        <v>798</v>
      </c>
      <c r="H4337" s="5">
        <v>0</v>
      </c>
      <c r="I4337" s="6">
        <f t="shared" si="3170"/>
        <v>1390</v>
      </c>
      <c r="J4337">
        <v>0</v>
      </c>
      <c r="K4337" s="11">
        <f t="shared" si="3171"/>
        <v>8</v>
      </c>
      <c r="L4337">
        <v>0</v>
      </c>
      <c r="M4337">
        <v>0</v>
      </c>
      <c r="N4337" s="7">
        <v>0</v>
      </c>
      <c r="O4337" s="7">
        <v>0</v>
      </c>
      <c r="P4337" s="5" t="str">
        <f t="shared" si="3172"/>
        <v>1-307440</v>
      </c>
      <c r="Q4337" s="7">
        <f t="shared" si="3175"/>
        <v>0</v>
      </c>
      <c r="R4337" s="5">
        <f t="shared" si="3173"/>
        <v>135526</v>
      </c>
      <c r="S4337" s="5">
        <v>15</v>
      </c>
      <c r="T4337" s="5">
        <v>0</v>
      </c>
      <c r="U4337">
        <f>[2]升级消耗!$Q137</f>
        <v>307440</v>
      </c>
      <c r="V4337">
        <f t="shared" ref="V4337:V4400" si="3178">V4037-0.05</f>
        <v>1.8</v>
      </c>
      <c r="AA4337" s="5">
        <f t="shared" si="3174"/>
        <v>1390</v>
      </c>
    </row>
    <row r="4338" spans="1:27">
      <c r="A4338" s="5">
        <f t="shared" si="3168"/>
        <v>1015135</v>
      </c>
      <c r="B4338" s="5">
        <f t="shared" si="3176"/>
        <v>1015</v>
      </c>
      <c r="C4338" s="5">
        <f>VLOOKUP(B4338,[1]role!$A:$J,10,1)</f>
        <v>59</v>
      </c>
      <c r="D4338" s="5">
        <f t="shared" si="3177"/>
        <v>135</v>
      </c>
      <c r="E4338" s="10" t="s">
        <v>242</v>
      </c>
      <c r="F4338" s="5">
        <f>[2]攻击!$S140</f>
        <v>138561</v>
      </c>
      <c r="G4338" s="5">
        <f t="shared" si="3169"/>
        <v>803</v>
      </c>
      <c r="H4338" s="5">
        <v>0</v>
      </c>
      <c r="I4338" s="6">
        <f t="shared" si="3170"/>
        <v>1400</v>
      </c>
      <c r="J4338">
        <v>0</v>
      </c>
      <c r="K4338" s="11">
        <f t="shared" si="3171"/>
        <v>8</v>
      </c>
      <c r="L4338">
        <v>0</v>
      </c>
      <c r="M4338">
        <v>0</v>
      </c>
      <c r="N4338" s="7">
        <v>0</v>
      </c>
      <c r="O4338" s="7">
        <v>0</v>
      </c>
      <c r="P4338" s="5" t="str">
        <f t="shared" si="3172"/>
        <v>1-310332</v>
      </c>
      <c r="Q4338" s="7">
        <f t="shared" si="3175"/>
        <v>0</v>
      </c>
      <c r="R4338" s="5">
        <f t="shared" si="3173"/>
        <v>138561</v>
      </c>
      <c r="S4338" s="5">
        <v>15</v>
      </c>
      <c r="T4338" s="5">
        <v>0</v>
      </c>
      <c r="U4338">
        <f>[2]升级消耗!$Q138</f>
        <v>310332</v>
      </c>
      <c r="V4338">
        <f t="shared" si="3178"/>
        <v>1.8</v>
      </c>
      <c r="AA4338" s="5">
        <f t="shared" si="3174"/>
        <v>1400</v>
      </c>
    </row>
    <row r="4339" spans="1:27">
      <c r="A4339" s="5">
        <f t="shared" si="3168"/>
        <v>1015136</v>
      </c>
      <c r="B4339" s="5">
        <f t="shared" si="3176"/>
        <v>1015</v>
      </c>
      <c r="C4339" s="5">
        <f>VLOOKUP(B4339,[1]role!$A:$J,10,1)</f>
        <v>59</v>
      </c>
      <c r="D4339" s="5">
        <f t="shared" si="3177"/>
        <v>136</v>
      </c>
      <c r="E4339" s="10" t="s">
        <v>242</v>
      </c>
      <c r="F4339" s="5">
        <f>[2]攻击!$S141</f>
        <v>141608</v>
      </c>
      <c r="G4339" s="5">
        <f t="shared" si="3169"/>
        <v>809</v>
      </c>
      <c r="H4339" s="5">
        <v>0</v>
      </c>
      <c r="I4339" s="6">
        <f t="shared" si="3170"/>
        <v>1410</v>
      </c>
      <c r="J4339">
        <v>0</v>
      </c>
      <c r="K4339" s="11">
        <f t="shared" si="3171"/>
        <v>8</v>
      </c>
      <c r="L4339">
        <v>0</v>
      </c>
      <c r="M4339">
        <v>0</v>
      </c>
      <c r="N4339" s="7">
        <v>0</v>
      </c>
      <c r="O4339" s="7">
        <v>0</v>
      </c>
      <c r="P4339" s="5" t="str">
        <f t="shared" si="3172"/>
        <v>1-313063</v>
      </c>
      <c r="Q4339" s="7">
        <f t="shared" si="3175"/>
        <v>0</v>
      </c>
      <c r="R4339" s="5">
        <f t="shared" si="3173"/>
        <v>141608</v>
      </c>
      <c r="S4339" s="5">
        <v>15</v>
      </c>
      <c r="T4339" s="5">
        <v>0</v>
      </c>
      <c r="U4339">
        <f>[2]升级消耗!$Q139</f>
        <v>313063</v>
      </c>
      <c r="V4339">
        <f t="shared" si="3178"/>
        <v>1.8</v>
      </c>
      <c r="AA4339" s="5">
        <f t="shared" si="3174"/>
        <v>1410</v>
      </c>
    </row>
    <row r="4340" spans="1:27">
      <c r="A4340" s="5">
        <f t="shared" si="3168"/>
        <v>1015137</v>
      </c>
      <c r="B4340" s="5">
        <f t="shared" si="3176"/>
        <v>1015</v>
      </c>
      <c r="C4340" s="5">
        <f>VLOOKUP(B4340,[1]role!$A:$J,10,1)</f>
        <v>59</v>
      </c>
      <c r="D4340" s="5">
        <f t="shared" si="3177"/>
        <v>137</v>
      </c>
      <c r="E4340" s="10" t="s">
        <v>242</v>
      </c>
      <c r="F4340" s="5">
        <f>[2]攻击!$S142</f>
        <v>144654</v>
      </c>
      <c r="G4340" s="5">
        <f t="shared" si="3169"/>
        <v>814</v>
      </c>
      <c r="H4340" s="5">
        <v>0</v>
      </c>
      <c r="I4340" s="6">
        <f t="shared" si="3170"/>
        <v>1420</v>
      </c>
      <c r="J4340">
        <v>0</v>
      </c>
      <c r="K4340" s="11">
        <f t="shared" si="3171"/>
        <v>8</v>
      </c>
      <c r="L4340">
        <v>0</v>
      </c>
      <c r="M4340">
        <v>0</v>
      </c>
      <c r="N4340" s="7">
        <v>0</v>
      </c>
      <c r="O4340" s="7">
        <v>0</v>
      </c>
      <c r="P4340" s="5" t="str">
        <f t="shared" si="3172"/>
        <v>1-315597</v>
      </c>
      <c r="Q4340" s="7">
        <f t="shared" si="3175"/>
        <v>0</v>
      </c>
      <c r="R4340" s="5">
        <f t="shared" si="3173"/>
        <v>144654</v>
      </c>
      <c r="S4340" s="5">
        <v>15</v>
      </c>
      <c r="T4340" s="5">
        <v>0</v>
      </c>
      <c r="U4340">
        <f>[2]升级消耗!$Q140</f>
        <v>315597</v>
      </c>
      <c r="V4340">
        <f t="shared" si="3178"/>
        <v>1.8</v>
      </c>
      <c r="AA4340" s="5">
        <f t="shared" si="3174"/>
        <v>1420</v>
      </c>
    </row>
    <row r="4341" spans="1:27">
      <c r="A4341" s="5">
        <f t="shared" si="3168"/>
        <v>1015138</v>
      </c>
      <c r="B4341" s="5">
        <f t="shared" si="3176"/>
        <v>1015</v>
      </c>
      <c r="C4341" s="5">
        <f>VLOOKUP(B4341,[1]role!$A:$J,10,1)</f>
        <v>59</v>
      </c>
      <c r="D4341" s="5">
        <f t="shared" si="3177"/>
        <v>138</v>
      </c>
      <c r="E4341" s="10" t="s">
        <v>242</v>
      </c>
      <c r="F4341" s="5">
        <f>[2]攻击!$S143</f>
        <v>147712</v>
      </c>
      <c r="G4341" s="5">
        <f t="shared" si="3169"/>
        <v>820</v>
      </c>
      <c r="H4341" s="5">
        <v>0</v>
      </c>
      <c r="I4341" s="6">
        <f t="shared" si="3170"/>
        <v>1430</v>
      </c>
      <c r="J4341">
        <v>0</v>
      </c>
      <c r="K4341" s="11">
        <f t="shared" si="3171"/>
        <v>8</v>
      </c>
      <c r="L4341">
        <v>0</v>
      </c>
      <c r="M4341">
        <v>0</v>
      </c>
      <c r="N4341" s="7">
        <v>0</v>
      </c>
      <c r="O4341" s="7">
        <v>0</v>
      </c>
      <c r="P4341" s="5" t="str">
        <f t="shared" si="3172"/>
        <v>1-317986</v>
      </c>
      <c r="Q4341" s="7">
        <f t="shared" si="3175"/>
        <v>0</v>
      </c>
      <c r="R4341" s="5">
        <f t="shared" si="3173"/>
        <v>147712</v>
      </c>
      <c r="S4341" s="5">
        <v>15</v>
      </c>
      <c r="T4341" s="5">
        <v>0</v>
      </c>
      <c r="U4341">
        <f>[2]升级消耗!$Q141</f>
        <v>317986</v>
      </c>
      <c r="V4341">
        <f t="shared" si="3178"/>
        <v>1.8</v>
      </c>
      <c r="AA4341" s="5">
        <f t="shared" si="3174"/>
        <v>1430</v>
      </c>
    </row>
    <row r="4342" spans="1:27">
      <c r="A4342" s="5">
        <f t="shared" si="3168"/>
        <v>1015139</v>
      </c>
      <c r="B4342" s="5">
        <f t="shared" si="3176"/>
        <v>1015</v>
      </c>
      <c r="C4342" s="5">
        <f>VLOOKUP(B4342,[1]role!$A:$J,10,1)</f>
        <v>59</v>
      </c>
      <c r="D4342" s="5">
        <f t="shared" si="3177"/>
        <v>139</v>
      </c>
      <c r="E4342" s="10" t="s">
        <v>242</v>
      </c>
      <c r="F4342" s="5">
        <f>[2]攻击!$S144</f>
        <v>150769</v>
      </c>
      <c r="G4342" s="5">
        <f t="shared" si="3169"/>
        <v>825</v>
      </c>
      <c r="H4342" s="5">
        <v>0</v>
      </c>
      <c r="I4342" s="6">
        <f t="shared" si="3170"/>
        <v>1440</v>
      </c>
      <c r="J4342">
        <v>0</v>
      </c>
      <c r="K4342" s="11">
        <f t="shared" si="3171"/>
        <v>8</v>
      </c>
      <c r="L4342">
        <v>0</v>
      </c>
      <c r="M4342">
        <v>0</v>
      </c>
      <c r="N4342" s="7">
        <v>0</v>
      </c>
      <c r="O4342" s="7">
        <v>0</v>
      </c>
      <c r="P4342" s="5" t="str">
        <f t="shared" si="3172"/>
        <v>1-320223</v>
      </c>
      <c r="Q4342" s="7">
        <f t="shared" si="3175"/>
        <v>0</v>
      </c>
      <c r="R4342" s="5">
        <f t="shared" si="3173"/>
        <v>150769</v>
      </c>
      <c r="S4342" s="5">
        <v>15</v>
      </c>
      <c r="T4342" s="5">
        <v>0</v>
      </c>
      <c r="U4342">
        <f>[2]升级消耗!$Q142</f>
        <v>320223</v>
      </c>
      <c r="V4342">
        <f t="shared" si="3178"/>
        <v>1.8</v>
      </c>
      <c r="AA4342" s="5">
        <f t="shared" si="3174"/>
        <v>1440</v>
      </c>
    </row>
    <row r="4343" spans="1:27">
      <c r="A4343" s="5">
        <f t="shared" si="3168"/>
        <v>1015140</v>
      </c>
      <c r="B4343" s="5">
        <f t="shared" si="3176"/>
        <v>1015</v>
      </c>
      <c r="C4343" s="5">
        <f>VLOOKUP(B4343,[1]role!$A:$J,10,1)</f>
        <v>59</v>
      </c>
      <c r="D4343" s="5">
        <f t="shared" si="3177"/>
        <v>140</v>
      </c>
      <c r="E4343" s="10" t="s">
        <v>242</v>
      </c>
      <c r="F4343" s="5">
        <f>[2]攻击!$S145</f>
        <v>153838</v>
      </c>
      <c r="G4343" s="5">
        <f t="shared" si="3169"/>
        <v>831</v>
      </c>
      <c r="H4343" s="5">
        <v>0</v>
      </c>
      <c r="I4343" s="6">
        <f t="shared" si="3170"/>
        <v>1450</v>
      </c>
      <c r="J4343">
        <v>0</v>
      </c>
      <c r="K4343" s="11">
        <f t="shared" si="3171"/>
        <v>8</v>
      </c>
      <c r="L4343">
        <v>0</v>
      </c>
      <c r="M4343">
        <v>0</v>
      </c>
      <c r="N4343" s="7">
        <v>0</v>
      </c>
      <c r="O4343" s="7">
        <v>0</v>
      </c>
      <c r="P4343" s="5" t="str">
        <f t="shared" si="3172"/>
        <v>1-322260</v>
      </c>
      <c r="Q4343" s="7">
        <f t="shared" si="3175"/>
        <v>0</v>
      </c>
      <c r="R4343" s="5">
        <f t="shared" si="3173"/>
        <v>153838</v>
      </c>
      <c r="S4343" s="5">
        <v>15</v>
      </c>
      <c r="T4343" s="5">
        <v>0</v>
      </c>
      <c r="U4343">
        <f>[2]升级消耗!$Q143</f>
        <v>322260</v>
      </c>
      <c r="V4343">
        <f t="shared" si="3178"/>
        <v>1.8</v>
      </c>
      <c r="AA4343" s="5">
        <f t="shared" si="3174"/>
        <v>1450</v>
      </c>
    </row>
    <row r="4344" spans="1:27">
      <c r="A4344" s="5">
        <f t="shared" si="3168"/>
        <v>1015141</v>
      </c>
      <c r="B4344" s="5">
        <f t="shared" si="3176"/>
        <v>1015</v>
      </c>
      <c r="C4344" s="5">
        <f>VLOOKUP(B4344,[1]role!$A:$J,10,1)</f>
        <v>59</v>
      </c>
      <c r="D4344" s="5">
        <f t="shared" si="3177"/>
        <v>141</v>
      </c>
      <c r="E4344" s="10" t="s">
        <v>242</v>
      </c>
      <c r="F4344" s="5">
        <f>[2]攻击!$S146</f>
        <v>156907</v>
      </c>
      <c r="G4344" s="5">
        <f t="shared" si="3169"/>
        <v>837</v>
      </c>
      <c r="H4344" s="5">
        <v>0</v>
      </c>
      <c r="I4344" s="6">
        <f t="shared" si="3170"/>
        <v>1460</v>
      </c>
      <c r="J4344">
        <v>0</v>
      </c>
      <c r="K4344" s="11">
        <f t="shared" si="3171"/>
        <v>8</v>
      </c>
      <c r="L4344">
        <v>0</v>
      </c>
      <c r="M4344">
        <v>0</v>
      </c>
      <c r="N4344" s="7">
        <v>0</v>
      </c>
      <c r="O4344" s="7">
        <v>0</v>
      </c>
      <c r="P4344" s="5" t="str">
        <f t="shared" si="3172"/>
        <v>1-328735</v>
      </c>
      <c r="Q4344" s="7">
        <f t="shared" si="3175"/>
        <v>0</v>
      </c>
      <c r="R4344" s="5">
        <f t="shared" si="3173"/>
        <v>156907</v>
      </c>
      <c r="S4344" s="5">
        <v>15</v>
      </c>
      <c r="T4344" s="5">
        <v>0</v>
      </c>
      <c r="U4344">
        <f>[2]升级消耗!$Q144</f>
        <v>328735</v>
      </c>
      <c r="V4344">
        <f t="shared" si="3178"/>
        <v>1.8</v>
      </c>
      <c r="AA4344" s="5">
        <f t="shared" si="3174"/>
        <v>1460</v>
      </c>
    </row>
    <row r="4345" spans="1:27">
      <c r="A4345" s="5">
        <f t="shared" si="3168"/>
        <v>1015142</v>
      </c>
      <c r="B4345" s="5">
        <f t="shared" si="3176"/>
        <v>1015</v>
      </c>
      <c r="C4345" s="5">
        <f>VLOOKUP(B4345,[1]role!$A:$J,10,1)</f>
        <v>59</v>
      </c>
      <c r="D4345" s="5">
        <f t="shared" si="3177"/>
        <v>142</v>
      </c>
      <c r="E4345" s="10" t="s">
        <v>242</v>
      </c>
      <c r="F4345" s="5">
        <f>[2]攻击!$S147</f>
        <v>159987</v>
      </c>
      <c r="G4345" s="5">
        <f t="shared" si="3169"/>
        <v>842</v>
      </c>
      <c r="H4345" s="5">
        <v>0</v>
      </c>
      <c r="I4345" s="6">
        <f t="shared" si="3170"/>
        <v>1470</v>
      </c>
      <c r="J4345">
        <v>0</v>
      </c>
      <c r="K4345" s="11">
        <f t="shared" si="3171"/>
        <v>8</v>
      </c>
      <c r="L4345">
        <v>0</v>
      </c>
      <c r="M4345">
        <v>0</v>
      </c>
      <c r="N4345" s="7">
        <v>0</v>
      </c>
      <c r="O4345" s="7">
        <v>0</v>
      </c>
      <c r="P4345" s="5" t="str">
        <f t="shared" si="3172"/>
        <v>1-335222</v>
      </c>
      <c r="Q4345" s="7">
        <f t="shared" si="3175"/>
        <v>0</v>
      </c>
      <c r="R4345" s="5">
        <f t="shared" si="3173"/>
        <v>159987</v>
      </c>
      <c r="S4345" s="5">
        <v>15</v>
      </c>
      <c r="T4345" s="5">
        <v>0</v>
      </c>
      <c r="U4345">
        <f>[2]升级消耗!$Q145</f>
        <v>335222</v>
      </c>
      <c r="V4345">
        <f t="shared" si="3178"/>
        <v>1.8</v>
      </c>
      <c r="AA4345" s="5">
        <f t="shared" si="3174"/>
        <v>1470</v>
      </c>
    </row>
    <row r="4346" spans="1:27">
      <c r="A4346" s="5">
        <f t="shared" si="3168"/>
        <v>1015143</v>
      </c>
      <c r="B4346" s="5">
        <f t="shared" si="3176"/>
        <v>1015</v>
      </c>
      <c r="C4346" s="5">
        <f>VLOOKUP(B4346,[1]role!$A:$J,10,1)</f>
        <v>59</v>
      </c>
      <c r="D4346" s="5">
        <f t="shared" si="3177"/>
        <v>143</v>
      </c>
      <c r="E4346" s="10" t="s">
        <v>242</v>
      </c>
      <c r="F4346" s="5">
        <f>[2]攻击!$S148</f>
        <v>163067</v>
      </c>
      <c r="G4346" s="5">
        <f t="shared" si="3169"/>
        <v>848</v>
      </c>
      <c r="H4346" s="5">
        <v>0</v>
      </c>
      <c r="I4346" s="6">
        <f t="shared" si="3170"/>
        <v>1480</v>
      </c>
      <c r="J4346">
        <v>0</v>
      </c>
      <c r="K4346" s="11">
        <f t="shared" si="3171"/>
        <v>8</v>
      </c>
      <c r="L4346">
        <v>0</v>
      </c>
      <c r="M4346">
        <v>0</v>
      </c>
      <c r="N4346" s="7">
        <v>0</v>
      </c>
      <c r="O4346" s="7">
        <v>0</v>
      </c>
      <c r="P4346" s="5" t="str">
        <f t="shared" si="3172"/>
        <v>1-341728</v>
      </c>
      <c r="Q4346" s="7">
        <f t="shared" si="3175"/>
        <v>0</v>
      </c>
      <c r="R4346" s="5">
        <f t="shared" si="3173"/>
        <v>163067</v>
      </c>
      <c r="S4346" s="5">
        <v>15</v>
      </c>
      <c r="T4346" s="5">
        <v>0</v>
      </c>
      <c r="U4346">
        <f>[2]升级消耗!$Q146</f>
        <v>341728</v>
      </c>
      <c r="V4346">
        <f t="shared" si="3178"/>
        <v>1.8</v>
      </c>
      <c r="AA4346" s="5">
        <f t="shared" si="3174"/>
        <v>1480</v>
      </c>
    </row>
    <row r="4347" spans="1:27">
      <c r="A4347" s="5">
        <f t="shared" si="3168"/>
        <v>1015144</v>
      </c>
      <c r="B4347" s="5">
        <f t="shared" si="3176"/>
        <v>1015</v>
      </c>
      <c r="C4347" s="5">
        <f>VLOOKUP(B4347,[1]role!$A:$J,10,1)</f>
        <v>59</v>
      </c>
      <c r="D4347" s="5">
        <f t="shared" si="3177"/>
        <v>144</v>
      </c>
      <c r="E4347" s="10" t="s">
        <v>242</v>
      </c>
      <c r="F4347" s="5">
        <f>[2]攻击!$S149</f>
        <v>166158</v>
      </c>
      <c r="G4347" s="5">
        <f t="shared" si="3169"/>
        <v>853</v>
      </c>
      <c r="H4347" s="5">
        <v>0</v>
      </c>
      <c r="I4347" s="6">
        <f t="shared" si="3170"/>
        <v>1490</v>
      </c>
      <c r="J4347">
        <v>0</v>
      </c>
      <c r="K4347" s="11">
        <f t="shared" si="3171"/>
        <v>8</v>
      </c>
      <c r="L4347">
        <v>0</v>
      </c>
      <c r="M4347">
        <v>0</v>
      </c>
      <c r="N4347" s="7">
        <v>0</v>
      </c>
      <c r="O4347" s="7">
        <v>0</v>
      </c>
      <c r="P4347" s="5" t="str">
        <f t="shared" si="3172"/>
        <v>1-348250</v>
      </c>
      <c r="Q4347" s="7">
        <f t="shared" si="3175"/>
        <v>0</v>
      </c>
      <c r="R4347" s="5">
        <f t="shared" si="3173"/>
        <v>166158</v>
      </c>
      <c r="S4347" s="5">
        <v>15</v>
      </c>
      <c r="T4347" s="5">
        <v>0</v>
      </c>
      <c r="U4347">
        <f>[2]升级消耗!$Q147</f>
        <v>348250</v>
      </c>
      <c r="V4347">
        <f t="shared" si="3178"/>
        <v>1.8</v>
      </c>
      <c r="AA4347" s="5">
        <f t="shared" si="3174"/>
        <v>1490</v>
      </c>
    </row>
    <row r="4348" spans="1:27">
      <c r="A4348" s="5">
        <f t="shared" si="3168"/>
        <v>1015145</v>
      </c>
      <c r="B4348" s="5">
        <f t="shared" si="3176"/>
        <v>1015</v>
      </c>
      <c r="C4348" s="5">
        <f>VLOOKUP(B4348,[1]role!$A:$J,10,1)</f>
        <v>59</v>
      </c>
      <c r="D4348" s="5">
        <f t="shared" si="3177"/>
        <v>145</v>
      </c>
      <c r="E4348" s="10" t="s">
        <v>242</v>
      </c>
      <c r="F4348" s="5">
        <f>[2]攻击!$S150</f>
        <v>169249</v>
      </c>
      <c r="G4348" s="5">
        <f t="shared" si="3169"/>
        <v>859</v>
      </c>
      <c r="H4348" s="5">
        <v>0</v>
      </c>
      <c r="I4348" s="6">
        <f t="shared" si="3170"/>
        <v>1500</v>
      </c>
      <c r="J4348">
        <v>0</v>
      </c>
      <c r="K4348" s="11">
        <f t="shared" si="3171"/>
        <v>8</v>
      </c>
      <c r="L4348">
        <v>0</v>
      </c>
      <c r="M4348">
        <v>0</v>
      </c>
      <c r="N4348" s="7">
        <v>0</v>
      </c>
      <c r="O4348" s="7">
        <v>0</v>
      </c>
      <c r="P4348" s="5" t="str">
        <f t="shared" si="3172"/>
        <v>1-354752</v>
      </c>
      <c r="Q4348" s="7">
        <f t="shared" si="3175"/>
        <v>0</v>
      </c>
      <c r="R4348" s="5">
        <f t="shared" si="3173"/>
        <v>169249</v>
      </c>
      <c r="S4348" s="5">
        <v>15</v>
      </c>
      <c r="T4348" s="5">
        <v>0</v>
      </c>
      <c r="U4348">
        <f>[2]升级消耗!$Q148</f>
        <v>354752</v>
      </c>
      <c r="V4348">
        <f t="shared" si="3178"/>
        <v>1.8</v>
      </c>
      <c r="AA4348" s="5">
        <f t="shared" si="3174"/>
        <v>1500</v>
      </c>
    </row>
    <row r="4349" spans="1:27">
      <c r="A4349" s="5">
        <f t="shared" si="3168"/>
        <v>1015146</v>
      </c>
      <c r="B4349" s="5">
        <f t="shared" si="3176"/>
        <v>1015</v>
      </c>
      <c r="C4349" s="5">
        <f>VLOOKUP(B4349,[1]role!$A:$J,10,1)</f>
        <v>59</v>
      </c>
      <c r="D4349" s="5">
        <f t="shared" si="3177"/>
        <v>146</v>
      </c>
      <c r="E4349" s="10" t="s">
        <v>242</v>
      </c>
      <c r="F4349" s="5">
        <f>[2]攻击!$S151</f>
        <v>172352</v>
      </c>
      <c r="G4349" s="5">
        <f t="shared" si="3169"/>
        <v>864</v>
      </c>
      <c r="H4349" s="5">
        <v>0</v>
      </c>
      <c r="I4349" s="6">
        <f t="shared" si="3170"/>
        <v>1510</v>
      </c>
      <c r="J4349">
        <v>0</v>
      </c>
      <c r="K4349" s="11">
        <f t="shared" si="3171"/>
        <v>8</v>
      </c>
      <c r="L4349">
        <v>0</v>
      </c>
      <c r="M4349">
        <v>0</v>
      </c>
      <c r="N4349" s="7">
        <v>0</v>
      </c>
      <c r="O4349" s="7">
        <v>0</v>
      </c>
      <c r="P4349" s="5" t="str">
        <f t="shared" si="3172"/>
        <v>1-361289</v>
      </c>
      <c r="Q4349" s="7">
        <f t="shared" si="3175"/>
        <v>0</v>
      </c>
      <c r="R4349" s="5">
        <f t="shared" si="3173"/>
        <v>172352</v>
      </c>
      <c r="S4349" s="5">
        <v>15</v>
      </c>
      <c r="T4349" s="5">
        <v>0</v>
      </c>
      <c r="U4349">
        <f>[2]升级消耗!$Q149</f>
        <v>361289</v>
      </c>
      <c r="V4349">
        <f t="shared" si="3178"/>
        <v>1.8</v>
      </c>
      <c r="AA4349" s="5">
        <f t="shared" si="3174"/>
        <v>1510</v>
      </c>
    </row>
    <row r="4350" spans="1:27">
      <c r="A4350" s="5">
        <f t="shared" si="3168"/>
        <v>1015147</v>
      </c>
      <c r="B4350" s="5">
        <f t="shared" si="3176"/>
        <v>1015</v>
      </c>
      <c r="C4350" s="5">
        <f>VLOOKUP(B4350,[1]role!$A:$J,10,1)</f>
        <v>59</v>
      </c>
      <c r="D4350" s="5">
        <f t="shared" si="3177"/>
        <v>147</v>
      </c>
      <c r="E4350" s="10" t="s">
        <v>242</v>
      </c>
      <c r="F4350" s="5">
        <f>[2]攻击!$S152</f>
        <v>175454</v>
      </c>
      <c r="G4350" s="5">
        <f t="shared" si="3169"/>
        <v>870</v>
      </c>
      <c r="H4350" s="5">
        <v>0</v>
      </c>
      <c r="I4350" s="6">
        <f t="shared" si="3170"/>
        <v>1520</v>
      </c>
      <c r="J4350">
        <v>0</v>
      </c>
      <c r="K4350" s="11">
        <f t="shared" si="3171"/>
        <v>8</v>
      </c>
      <c r="L4350">
        <v>0</v>
      </c>
      <c r="M4350">
        <v>0</v>
      </c>
      <c r="N4350" s="7">
        <v>0</v>
      </c>
      <c r="O4350" s="7">
        <v>0</v>
      </c>
      <c r="P4350" s="5" t="str">
        <f t="shared" si="3172"/>
        <v>1-367857</v>
      </c>
      <c r="Q4350" s="7">
        <f t="shared" si="3175"/>
        <v>0</v>
      </c>
      <c r="R4350" s="5">
        <f t="shared" si="3173"/>
        <v>175454</v>
      </c>
      <c r="S4350" s="5">
        <v>15</v>
      </c>
      <c r="T4350" s="5">
        <v>0</v>
      </c>
      <c r="U4350">
        <f>[2]升级消耗!$Q150</f>
        <v>367857</v>
      </c>
      <c r="V4350">
        <f t="shared" si="3178"/>
        <v>1.8</v>
      </c>
      <c r="AA4350" s="5">
        <f t="shared" si="3174"/>
        <v>1520</v>
      </c>
    </row>
    <row r="4351" spans="1:27">
      <c r="A4351" s="5">
        <f t="shared" si="3168"/>
        <v>1015148</v>
      </c>
      <c r="B4351" s="5">
        <f t="shared" si="3176"/>
        <v>1015</v>
      </c>
      <c r="C4351" s="5">
        <f>VLOOKUP(B4351,[1]role!$A:$J,10,1)</f>
        <v>59</v>
      </c>
      <c r="D4351" s="5">
        <f t="shared" si="3177"/>
        <v>148</v>
      </c>
      <c r="E4351" s="10" t="s">
        <v>242</v>
      </c>
      <c r="F4351" s="5">
        <f>[2]攻击!$S153</f>
        <v>178568</v>
      </c>
      <c r="G4351" s="5">
        <f t="shared" si="3169"/>
        <v>875</v>
      </c>
      <c r="H4351" s="5">
        <v>0</v>
      </c>
      <c r="I4351" s="6">
        <f t="shared" si="3170"/>
        <v>1530</v>
      </c>
      <c r="J4351">
        <v>0</v>
      </c>
      <c r="K4351" s="11">
        <f t="shared" si="3171"/>
        <v>8</v>
      </c>
      <c r="L4351">
        <v>0</v>
      </c>
      <c r="M4351">
        <v>0</v>
      </c>
      <c r="N4351" s="7">
        <v>0</v>
      </c>
      <c r="O4351" s="7">
        <v>0</v>
      </c>
      <c r="P4351" s="5" t="str">
        <f t="shared" si="3172"/>
        <v>1-374409</v>
      </c>
      <c r="Q4351" s="7">
        <f t="shared" si="3175"/>
        <v>0</v>
      </c>
      <c r="R4351" s="5">
        <f t="shared" si="3173"/>
        <v>178568</v>
      </c>
      <c r="S4351" s="5">
        <v>15</v>
      </c>
      <c r="T4351" s="5">
        <v>0</v>
      </c>
      <c r="U4351">
        <f>[2]升级消耗!$Q151</f>
        <v>374409</v>
      </c>
      <c r="V4351">
        <f t="shared" si="3178"/>
        <v>1.8</v>
      </c>
      <c r="AA4351" s="5">
        <f t="shared" si="3174"/>
        <v>1530</v>
      </c>
    </row>
    <row r="4352" spans="1:27">
      <c r="A4352" s="5">
        <f t="shared" si="3168"/>
        <v>1015149</v>
      </c>
      <c r="B4352" s="5">
        <f t="shared" si="3176"/>
        <v>1015</v>
      </c>
      <c r="C4352" s="5">
        <f>VLOOKUP(B4352,[1]role!$A:$J,10,1)</f>
        <v>59</v>
      </c>
      <c r="D4352" s="5">
        <f t="shared" si="3177"/>
        <v>149</v>
      </c>
      <c r="E4352" s="10" t="s">
        <v>242</v>
      </c>
      <c r="F4352" s="5">
        <f>[2]攻击!$S154</f>
        <v>181681</v>
      </c>
      <c r="G4352" s="5">
        <f t="shared" si="3169"/>
        <v>881</v>
      </c>
      <c r="H4352" s="5">
        <v>0</v>
      </c>
      <c r="I4352" s="6">
        <f t="shared" si="3170"/>
        <v>1540</v>
      </c>
      <c r="J4352">
        <v>0</v>
      </c>
      <c r="K4352" s="11">
        <f t="shared" si="3171"/>
        <v>8</v>
      </c>
      <c r="L4352">
        <v>0</v>
      </c>
      <c r="M4352">
        <v>0</v>
      </c>
      <c r="N4352" s="7">
        <v>0</v>
      </c>
      <c r="O4352" s="7">
        <v>0</v>
      </c>
      <c r="P4352" s="5" t="str">
        <f t="shared" si="3172"/>
        <v>1-380977</v>
      </c>
      <c r="Q4352" s="7">
        <f t="shared" si="3175"/>
        <v>0</v>
      </c>
      <c r="R4352" s="5">
        <f t="shared" si="3173"/>
        <v>181681</v>
      </c>
      <c r="S4352" s="5">
        <v>15</v>
      </c>
      <c r="T4352" s="5">
        <v>0</v>
      </c>
      <c r="U4352">
        <f>[2]升级消耗!$Q152</f>
        <v>380977</v>
      </c>
      <c r="V4352">
        <f t="shared" si="3178"/>
        <v>1.8</v>
      </c>
      <c r="AA4352" s="5">
        <f t="shared" si="3174"/>
        <v>1540</v>
      </c>
    </row>
    <row r="4353" spans="1:27">
      <c r="A4353" s="5">
        <f t="shared" si="3168"/>
        <v>1015150</v>
      </c>
      <c r="B4353" s="5">
        <f t="shared" si="3176"/>
        <v>1015</v>
      </c>
      <c r="C4353" s="5">
        <f>VLOOKUP(B4353,[1]role!$A:$J,10,1)</f>
        <v>59</v>
      </c>
      <c r="D4353" s="5">
        <f t="shared" si="3177"/>
        <v>150</v>
      </c>
      <c r="E4353" s="10" t="s">
        <v>242</v>
      </c>
      <c r="F4353" s="5">
        <f>[2]攻击!$S155</f>
        <v>184806</v>
      </c>
      <c r="G4353" s="5">
        <f t="shared" si="3169"/>
        <v>887</v>
      </c>
      <c r="H4353" s="5">
        <v>0</v>
      </c>
      <c r="I4353" s="6">
        <f t="shared" si="3170"/>
        <v>1550</v>
      </c>
      <c r="J4353">
        <v>0</v>
      </c>
      <c r="K4353" s="11">
        <f t="shared" si="3171"/>
        <v>8</v>
      </c>
      <c r="L4353">
        <v>0</v>
      </c>
      <c r="M4353">
        <v>0</v>
      </c>
      <c r="N4353" s="7">
        <v>0</v>
      </c>
      <c r="O4353" s="7">
        <v>0</v>
      </c>
      <c r="P4353" s="5" t="str">
        <f t="shared" si="3172"/>
        <v>1-387564</v>
      </c>
      <c r="Q4353" s="7">
        <f t="shared" si="3175"/>
        <v>0</v>
      </c>
      <c r="R4353" s="5">
        <f t="shared" si="3173"/>
        <v>184806</v>
      </c>
      <c r="S4353" s="5">
        <v>15</v>
      </c>
      <c r="T4353" s="5">
        <v>0</v>
      </c>
      <c r="U4353">
        <f>[2]升级消耗!$Q153</f>
        <v>387564</v>
      </c>
      <c r="V4353">
        <f t="shared" si="3178"/>
        <v>1.8</v>
      </c>
      <c r="AA4353" s="5">
        <f t="shared" si="3174"/>
        <v>1550</v>
      </c>
    </row>
    <row r="4354" spans="1:27">
      <c r="A4354" s="5">
        <f t="shared" si="3168"/>
        <v>1015151</v>
      </c>
      <c r="B4354" s="5">
        <f t="shared" si="3176"/>
        <v>1015</v>
      </c>
      <c r="C4354" s="5">
        <f>VLOOKUP(B4354,[1]role!$A:$J,10,1)</f>
        <v>59</v>
      </c>
      <c r="D4354" s="5">
        <f t="shared" si="3177"/>
        <v>151</v>
      </c>
      <c r="E4354" s="10" t="s">
        <v>242</v>
      </c>
      <c r="F4354" s="5">
        <f>[2]攻击!$S156</f>
        <v>189488</v>
      </c>
      <c r="G4354" s="5">
        <f t="shared" si="3169"/>
        <v>892</v>
      </c>
      <c r="H4354" s="5">
        <v>0</v>
      </c>
      <c r="I4354" s="6">
        <f t="shared" si="3170"/>
        <v>1560</v>
      </c>
      <c r="J4354">
        <v>0</v>
      </c>
      <c r="K4354" s="11">
        <f t="shared" si="3171"/>
        <v>8</v>
      </c>
      <c r="L4354">
        <v>0</v>
      </c>
      <c r="M4354">
        <v>0</v>
      </c>
      <c r="N4354" s="7">
        <v>0</v>
      </c>
      <c r="O4354" s="7">
        <v>0</v>
      </c>
      <c r="P4354" s="5" t="str">
        <f t="shared" si="3172"/>
        <v>1-397438</v>
      </c>
      <c r="Q4354" s="7">
        <f t="shared" si="3175"/>
        <v>0</v>
      </c>
      <c r="R4354" s="5">
        <f t="shared" si="3173"/>
        <v>189488</v>
      </c>
      <c r="S4354" s="5">
        <v>15</v>
      </c>
      <c r="T4354" s="5">
        <v>0</v>
      </c>
      <c r="U4354">
        <f>[2]升级消耗!$Q154</f>
        <v>397438</v>
      </c>
      <c r="V4354">
        <f t="shared" si="3178"/>
        <v>1.8</v>
      </c>
      <c r="AA4354" s="5">
        <f t="shared" si="3174"/>
        <v>1560</v>
      </c>
    </row>
    <row r="4355" spans="1:27">
      <c r="A4355" s="5">
        <f t="shared" si="3168"/>
        <v>1015152</v>
      </c>
      <c r="B4355" s="5">
        <f t="shared" si="3176"/>
        <v>1015</v>
      </c>
      <c r="C4355" s="5">
        <f>VLOOKUP(B4355,[1]role!$A:$J,10,1)</f>
        <v>59</v>
      </c>
      <c r="D4355" s="5">
        <f t="shared" si="3177"/>
        <v>152</v>
      </c>
      <c r="E4355" s="10" t="s">
        <v>242</v>
      </c>
      <c r="F4355" s="5">
        <f>[2]攻击!$S157</f>
        <v>194169</v>
      </c>
      <c r="G4355" s="5">
        <f t="shared" si="3169"/>
        <v>898</v>
      </c>
      <c r="H4355" s="5">
        <v>0</v>
      </c>
      <c r="I4355" s="6">
        <f t="shared" si="3170"/>
        <v>1570</v>
      </c>
      <c r="J4355">
        <v>0</v>
      </c>
      <c r="K4355" s="11">
        <f t="shared" si="3171"/>
        <v>8</v>
      </c>
      <c r="L4355">
        <v>0</v>
      </c>
      <c r="M4355">
        <v>0</v>
      </c>
      <c r="N4355" s="7">
        <v>0</v>
      </c>
      <c r="O4355" s="7">
        <v>0</v>
      </c>
      <c r="P4355" s="5" t="str">
        <f t="shared" si="3172"/>
        <v>1-407317</v>
      </c>
      <c r="Q4355" s="7">
        <f t="shared" si="3175"/>
        <v>0</v>
      </c>
      <c r="R4355" s="5">
        <f t="shared" si="3173"/>
        <v>194169</v>
      </c>
      <c r="S4355" s="5">
        <v>15</v>
      </c>
      <c r="T4355" s="5">
        <v>0</v>
      </c>
      <c r="U4355">
        <f>[2]升级消耗!$Q155</f>
        <v>407317</v>
      </c>
      <c r="V4355">
        <f t="shared" si="3178"/>
        <v>1.8</v>
      </c>
      <c r="AA4355" s="5">
        <f t="shared" si="3174"/>
        <v>1570</v>
      </c>
    </row>
    <row r="4356" spans="1:27">
      <c r="A4356" s="5">
        <f t="shared" ref="A4356:A4419" si="3179">A4056+1000</f>
        <v>1015153</v>
      </c>
      <c r="B4356" s="5">
        <f t="shared" si="3176"/>
        <v>1015</v>
      </c>
      <c r="C4356" s="5">
        <f>VLOOKUP(B4356,[1]role!$A:$J,10,1)</f>
        <v>59</v>
      </c>
      <c r="D4356" s="5">
        <f t="shared" si="3177"/>
        <v>153</v>
      </c>
      <c r="E4356" s="10" t="s">
        <v>242</v>
      </c>
      <c r="F4356" s="5">
        <f>[2]攻击!$S158</f>
        <v>198862</v>
      </c>
      <c r="G4356" s="5">
        <f t="shared" si="3169"/>
        <v>903</v>
      </c>
      <c r="H4356" s="5">
        <v>0</v>
      </c>
      <c r="I4356" s="6">
        <f t="shared" si="3170"/>
        <v>1580</v>
      </c>
      <c r="J4356">
        <v>0</v>
      </c>
      <c r="K4356" s="11">
        <f t="shared" si="3171"/>
        <v>8</v>
      </c>
      <c r="L4356">
        <v>0</v>
      </c>
      <c r="M4356">
        <v>0</v>
      </c>
      <c r="N4356" s="7">
        <v>0</v>
      </c>
      <c r="O4356" s="7">
        <v>0</v>
      </c>
      <c r="P4356" s="5" t="str">
        <f t="shared" si="3172"/>
        <v>1-417207</v>
      </c>
      <c r="Q4356" s="7">
        <f t="shared" si="3175"/>
        <v>0</v>
      </c>
      <c r="R4356" s="5">
        <f t="shared" si="3173"/>
        <v>198862</v>
      </c>
      <c r="S4356" s="5">
        <v>15</v>
      </c>
      <c r="T4356" s="5">
        <v>0</v>
      </c>
      <c r="U4356">
        <f>[2]升级消耗!$Q156</f>
        <v>417207</v>
      </c>
      <c r="V4356">
        <f t="shared" si="3178"/>
        <v>1.8</v>
      </c>
      <c r="AA4356" s="5">
        <f t="shared" si="3174"/>
        <v>1580</v>
      </c>
    </row>
    <row r="4357" spans="1:27">
      <c r="A4357" s="5">
        <f t="shared" si="3179"/>
        <v>1015154</v>
      </c>
      <c r="B4357" s="5">
        <f t="shared" si="3176"/>
        <v>1015</v>
      </c>
      <c r="C4357" s="5">
        <f>VLOOKUP(B4357,[1]role!$A:$J,10,1)</f>
        <v>59</v>
      </c>
      <c r="D4357" s="5">
        <f t="shared" si="3177"/>
        <v>154</v>
      </c>
      <c r="E4357" s="10" t="s">
        <v>242</v>
      </c>
      <c r="F4357" s="5">
        <f>[2]攻击!$S159</f>
        <v>203555</v>
      </c>
      <c r="G4357" s="5">
        <f t="shared" ref="G4357:G4420" si="3180">INT(I4357/V4357)+26</f>
        <v>909</v>
      </c>
      <c r="H4357" s="5">
        <v>0</v>
      </c>
      <c r="I4357" s="6">
        <f t="shared" ref="I4357:I4420" si="3181">INT(AA4357)</f>
        <v>1590</v>
      </c>
      <c r="J4357">
        <v>0</v>
      </c>
      <c r="K4357" s="11">
        <f t="shared" ref="K4357:K4420" si="3182">IF(B4357=2008,10,IF(B4357&gt;3000,10,IF(B4357&gt;2000,5,8)))</f>
        <v>8</v>
      </c>
      <c r="L4357">
        <v>0</v>
      </c>
      <c r="M4357">
        <v>0</v>
      </c>
      <c r="N4357" s="7">
        <v>0</v>
      </c>
      <c r="O4357" s="7">
        <v>0</v>
      </c>
      <c r="P4357" s="5" t="str">
        <f t="shared" ref="P4357:P4420" si="3183">"1-"&amp;U4357</f>
        <v>1-427116</v>
      </c>
      <c r="Q4357" s="7">
        <f t="shared" si="3175"/>
        <v>0</v>
      </c>
      <c r="R4357" s="5">
        <f t="shared" ref="R4357:R4420" si="3184">F4357</f>
        <v>203555</v>
      </c>
      <c r="S4357" s="5">
        <v>15</v>
      </c>
      <c r="T4357" s="5">
        <v>0</v>
      </c>
      <c r="U4357">
        <f>[2]升级消耗!$Q157</f>
        <v>427116</v>
      </c>
      <c r="V4357">
        <f t="shared" si="3178"/>
        <v>1.8</v>
      </c>
      <c r="AA4357" s="5">
        <f t="shared" ref="AA4357:AA4420" si="3185">50+D4357*10</f>
        <v>1590</v>
      </c>
    </row>
    <row r="4358" spans="1:27">
      <c r="A4358" s="5">
        <f t="shared" si="3179"/>
        <v>1015155</v>
      </c>
      <c r="B4358" s="5">
        <f t="shared" si="3176"/>
        <v>1015</v>
      </c>
      <c r="C4358" s="5">
        <f>VLOOKUP(B4358,[1]role!$A:$J,10,1)</f>
        <v>59</v>
      </c>
      <c r="D4358" s="5">
        <f t="shared" si="3177"/>
        <v>155</v>
      </c>
      <c r="E4358" s="10" t="s">
        <v>242</v>
      </c>
      <c r="F4358" s="5">
        <f>[2]攻击!$S160</f>
        <v>208259</v>
      </c>
      <c r="G4358" s="5">
        <f t="shared" si="3180"/>
        <v>914</v>
      </c>
      <c r="H4358" s="5">
        <v>0</v>
      </c>
      <c r="I4358" s="6">
        <f t="shared" si="3181"/>
        <v>1600</v>
      </c>
      <c r="J4358">
        <v>0</v>
      </c>
      <c r="K4358" s="11">
        <f t="shared" si="3182"/>
        <v>8</v>
      </c>
      <c r="L4358">
        <v>0</v>
      </c>
      <c r="M4358">
        <v>0</v>
      </c>
      <c r="N4358" s="7">
        <v>0</v>
      </c>
      <c r="O4358" s="7">
        <v>0</v>
      </c>
      <c r="P4358" s="5" t="str">
        <f t="shared" si="3183"/>
        <v>1-437010</v>
      </c>
      <c r="Q4358" s="7">
        <f t="shared" si="3175"/>
        <v>0</v>
      </c>
      <c r="R4358" s="5">
        <f t="shared" si="3184"/>
        <v>208259</v>
      </c>
      <c r="S4358" s="5">
        <v>15</v>
      </c>
      <c r="T4358" s="5">
        <v>0</v>
      </c>
      <c r="U4358">
        <f>[2]升级消耗!$Q158</f>
        <v>437010</v>
      </c>
      <c r="V4358">
        <f t="shared" si="3178"/>
        <v>1.8</v>
      </c>
      <c r="AA4358" s="5">
        <f t="shared" si="3185"/>
        <v>1600</v>
      </c>
    </row>
    <row r="4359" spans="1:27">
      <c r="A4359" s="5">
        <f t="shared" si="3179"/>
        <v>1015156</v>
      </c>
      <c r="B4359" s="5">
        <f t="shared" si="3176"/>
        <v>1015</v>
      </c>
      <c r="C4359" s="5">
        <f>VLOOKUP(B4359,[1]role!$A:$J,10,1)</f>
        <v>59</v>
      </c>
      <c r="D4359" s="5">
        <f t="shared" si="3177"/>
        <v>156</v>
      </c>
      <c r="E4359" s="10" t="s">
        <v>242</v>
      </c>
      <c r="F4359" s="5">
        <f>[2]攻击!$S161</f>
        <v>212963</v>
      </c>
      <c r="G4359" s="5">
        <f t="shared" si="3180"/>
        <v>920</v>
      </c>
      <c r="H4359" s="5">
        <v>0</v>
      </c>
      <c r="I4359" s="6">
        <f t="shared" si="3181"/>
        <v>1610</v>
      </c>
      <c r="J4359">
        <v>0</v>
      </c>
      <c r="K4359" s="11">
        <f t="shared" si="3182"/>
        <v>8</v>
      </c>
      <c r="L4359">
        <v>0</v>
      </c>
      <c r="M4359">
        <v>0</v>
      </c>
      <c r="N4359" s="7">
        <v>0</v>
      </c>
      <c r="O4359" s="7">
        <v>0</v>
      </c>
      <c r="P4359" s="5" t="str">
        <f t="shared" si="3183"/>
        <v>1-446931</v>
      </c>
      <c r="Q4359" s="7">
        <f t="shared" si="3175"/>
        <v>0</v>
      </c>
      <c r="R4359" s="5">
        <f t="shared" si="3184"/>
        <v>212963</v>
      </c>
      <c r="S4359" s="5">
        <v>15</v>
      </c>
      <c r="T4359" s="5">
        <v>0</v>
      </c>
      <c r="U4359">
        <f>[2]升级消耗!$Q159</f>
        <v>446931</v>
      </c>
      <c r="V4359">
        <f t="shared" si="3178"/>
        <v>1.8</v>
      </c>
      <c r="AA4359" s="5">
        <f t="shared" si="3185"/>
        <v>1610</v>
      </c>
    </row>
    <row r="4360" spans="1:27">
      <c r="A4360" s="5">
        <f t="shared" si="3179"/>
        <v>1015157</v>
      </c>
      <c r="B4360" s="5">
        <f t="shared" si="3176"/>
        <v>1015</v>
      </c>
      <c r="C4360" s="5">
        <f>VLOOKUP(B4360,[1]role!$A:$J,10,1)</f>
        <v>59</v>
      </c>
      <c r="D4360" s="5">
        <f t="shared" si="3177"/>
        <v>157</v>
      </c>
      <c r="E4360" s="10" t="s">
        <v>242</v>
      </c>
      <c r="F4360" s="5">
        <f>[2]攻击!$S162</f>
        <v>217678</v>
      </c>
      <c r="G4360" s="5">
        <f t="shared" si="3180"/>
        <v>925</v>
      </c>
      <c r="H4360" s="5">
        <v>0</v>
      </c>
      <c r="I4360" s="6">
        <f t="shared" si="3181"/>
        <v>1620</v>
      </c>
      <c r="J4360">
        <v>0</v>
      </c>
      <c r="K4360" s="11">
        <f t="shared" si="3182"/>
        <v>8</v>
      </c>
      <c r="L4360">
        <v>0</v>
      </c>
      <c r="M4360">
        <v>0</v>
      </c>
      <c r="N4360" s="7">
        <v>0</v>
      </c>
      <c r="O4360" s="7">
        <v>0</v>
      </c>
      <c r="P4360" s="5" t="str">
        <f t="shared" si="3183"/>
        <v>1-456890</v>
      </c>
      <c r="Q4360" s="7">
        <f t="shared" si="3175"/>
        <v>0</v>
      </c>
      <c r="R4360" s="5">
        <f t="shared" si="3184"/>
        <v>217678</v>
      </c>
      <c r="S4360" s="5">
        <v>15</v>
      </c>
      <c r="T4360" s="5">
        <v>0</v>
      </c>
      <c r="U4360">
        <f>[2]升级消耗!$Q160</f>
        <v>456890</v>
      </c>
      <c r="V4360">
        <f t="shared" si="3178"/>
        <v>1.8</v>
      </c>
      <c r="AA4360" s="5">
        <f t="shared" si="3185"/>
        <v>1620</v>
      </c>
    </row>
    <row r="4361" spans="1:27">
      <c r="A4361" s="5">
        <f t="shared" si="3179"/>
        <v>1015158</v>
      </c>
      <c r="B4361" s="5">
        <f t="shared" si="3176"/>
        <v>1015</v>
      </c>
      <c r="C4361" s="5">
        <f>VLOOKUP(B4361,[1]role!$A:$J,10,1)</f>
        <v>59</v>
      </c>
      <c r="D4361" s="5">
        <f t="shared" si="3177"/>
        <v>158</v>
      </c>
      <c r="E4361" s="10" t="s">
        <v>242</v>
      </c>
      <c r="F4361" s="5">
        <f>[2]攻击!$S163</f>
        <v>222393</v>
      </c>
      <c r="G4361" s="5">
        <f t="shared" si="3180"/>
        <v>931</v>
      </c>
      <c r="H4361" s="5">
        <v>0</v>
      </c>
      <c r="I4361" s="6">
        <f t="shared" si="3181"/>
        <v>1630</v>
      </c>
      <c r="J4361">
        <v>0</v>
      </c>
      <c r="K4361" s="11">
        <f t="shared" si="3182"/>
        <v>8</v>
      </c>
      <c r="L4361">
        <v>0</v>
      </c>
      <c r="M4361">
        <v>0</v>
      </c>
      <c r="N4361" s="7">
        <v>0</v>
      </c>
      <c r="O4361" s="7">
        <v>0</v>
      </c>
      <c r="P4361" s="5" t="str">
        <f t="shared" si="3183"/>
        <v>1-466830</v>
      </c>
      <c r="Q4361" s="7">
        <f t="shared" si="3175"/>
        <v>0</v>
      </c>
      <c r="R4361" s="5">
        <f t="shared" si="3184"/>
        <v>222393</v>
      </c>
      <c r="S4361" s="5">
        <v>15</v>
      </c>
      <c r="T4361" s="5">
        <v>0</v>
      </c>
      <c r="U4361">
        <f>[2]升级消耗!$Q161</f>
        <v>466830</v>
      </c>
      <c r="V4361">
        <f t="shared" si="3178"/>
        <v>1.8</v>
      </c>
      <c r="AA4361" s="5">
        <f t="shared" si="3185"/>
        <v>1630</v>
      </c>
    </row>
    <row r="4362" spans="1:27">
      <c r="A4362" s="5">
        <f t="shared" si="3179"/>
        <v>1015159</v>
      </c>
      <c r="B4362" s="5">
        <f t="shared" si="3176"/>
        <v>1015</v>
      </c>
      <c r="C4362" s="5">
        <f>VLOOKUP(B4362,[1]role!$A:$J,10,1)</f>
        <v>59</v>
      </c>
      <c r="D4362" s="5">
        <f t="shared" si="3177"/>
        <v>159</v>
      </c>
      <c r="E4362" s="10" t="s">
        <v>242</v>
      </c>
      <c r="F4362" s="5">
        <f>[2]攻击!$S164</f>
        <v>227120</v>
      </c>
      <c r="G4362" s="5">
        <f t="shared" si="3180"/>
        <v>937</v>
      </c>
      <c r="H4362" s="5">
        <v>0</v>
      </c>
      <c r="I4362" s="6">
        <f t="shared" si="3181"/>
        <v>1640</v>
      </c>
      <c r="J4362">
        <v>0</v>
      </c>
      <c r="K4362" s="11">
        <f t="shared" si="3182"/>
        <v>8</v>
      </c>
      <c r="L4362">
        <v>0</v>
      </c>
      <c r="M4362">
        <v>0</v>
      </c>
      <c r="N4362" s="7">
        <v>0</v>
      </c>
      <c r="O4362" s="7">
        <v>0</v>
      </c>
      <c r="P4362" s="5" t="str">
        <f t="shared" si="3183"/>
        <v>1-476801</v>
      </c>
      <c r="Q4362" s="7">
        <f t="shared" si="3175"/>
        <v>0</v>
      </c>
      <c r="R4362" s="5">
        <f t="shared" si="3184"/>
        <v>227120</v>
      </c>
      <c r="S4362" s="5">
        <v>15</v>
      </c>
      <c r="T4362" s="5">
        <v>0</v>
      </c>
      <c r="U4362">
        <f>[2]升级消耗!$Q162</f>
        <v>476801</v>
      </c>
      <c r="V4362">
        <f t="shared" si="3178"/>
        <v>1.8</v>
      </c>
      <c r="AA4362" s="5">
        <f t="shared" si="3185"/>
        <v>1640</v>
      </c>
    </row>
    <row r="4363" spans="1:27">
      <c r="A4363" s="5">
        <f t="shared" si="3179"/>
        <v>1015160</v>
      </c>
      <c r="B4363" s="5">
        <f t="shared" si="3176"/>
        <v>1015</v>
      </c>
      <c r="C4363" s="5">
        <f>VLOOKUP(B4363,[1]role!$A:$J,10,1)</f>
        <v>59</v>
      </c>
      <c r="D4363" s="5">
        <f t="shared" si="3177"/>
        <v>160</v>
      </c>
      <c r="E4363" s="10" t="s">
        <v>242</v>
      </c>
      <c r="F4363" s="5">
        <f>[2]攻击!$S165</f>
        <v>231846</v>
      </c>
      <c r="G4363" s="5">
        <f t="shared" si="3180"/>
        <v>942</v>
      </c>
      <c r="H4363" s="5">
        <v>0</v>
      </c>
      <c r="I4363" s="6">
        <f t="shared" si="3181"/>
        <v>1650</v>
      </c>
      <c r="J4363">
        <v>0</v>
      </c>
      <c r="K4363" s="11">
        <f t="shared" si="3182"/>
        <v>8</v>
      </c>
      <c r="L4363">
        <v>0</v>
      </c>
      <c r="M4363">
        <v>0</v>
      </c>
      <c r="N4363" s="7">
        <v>0</v>
      </c>
      <c r="O4363" s="7">
        <v>0</v>
      </c>
      <c r="P4363" s="5" t="str">
        <f t="shared" si="3183"/>
        <v>1-486756</v>
      </c>
      <c r="Q4363" s="7">
        <f t="shared" si="3175"/>
        <v>0</v>
      </c>
      <c r="R4363" s="5">
        <f t="shared" si="3184"/>
        <v>231846</v>
      </c>
      <c r="S4363" s="5">
        <v>15</v>
      </c>
      <c r="T4363" s="5">
        <v>0</v>
      </c>
      <c r="U4363">
        <f>[2]升级消耗!$Q163</f>
        <v>486756</v>
      </c>
      <c r="V4363">
        <f t="shared" si="3178"/>
        <v>1.8</v>
      </c>
      <c r="AA4363" s="5">
        <f t="shared" si="3185"/>
        <v>1650</v>
      </c>
    </row>
    <row r="4364" spans="1:27">
      <c r="A4364" s="5">
        <f t="shared" si="3179"/>
        <v>1015161</v>
      </c>
      <c r="B4364" s="5">
        <f t="shared" si="3176"/>
        <v>1015</v>
      </c>
      <c r="C4364" s="5">
        <f>VLOOKUP(B4364,[1]role!$A:$J,10,1)</f>
        <v>59</v>
      </c>
      <c r="D4364" s="5">
        <f t="shared" si="3177"/>
        <v>161</v>
      </c>
      <c r="E4364" s="10" t="s">
        <v>242</v>
      </c>
      <c r="F4364" s="5">
        <f>[2]攻击!$S166</f>
        <v>236584</v>
      </c>
      <c r="G4364" s="5">
        <f t="shared" si="3180"/>
        <v>948</v>
      </c>
      <c r="H4364" s="5">
        <v>0</v>
      </c>
      <c r="I4364" s="6">
        <f t="shared" si="3181"/>
        <v>1660</v>
      </c>
      <c r="J4364">
        <v>0</v>
      </c>
      <c r="K4364" s="11">
        <f t="shared" si="3182"/>
        <v>8</v>
      </c>
      <c r="L4364">
        <v>0</v>
      </c>
      <c r="M4364">
        <v>0</v>
      </c>
      <c r="N4364" s="7">
        <v>0</v>
      </c>
      <c r="O4364" s="7">
        <v>0</v>
      </c>
      <c r="P4364" s="5" t="str">
        <f t="shared" si="3183"/>
        <v>1-496742</v>
      </c>
      <c r="Q4364" s="7">
        <f t="shared" si="3175"/>
        <v>0</v>
      </c>
      <c r="R4364" s="5">
        <f t="shared" si="3184"/>
        <v>236584</v>
      </c>
      <c r="S4364" s="5">
        <v>15</v>
      </c>
      <c r="T4364" s="5">
        <v>0</v>
      </c>
      <c r="U4364">
        <f>[2]升级消耗!$Q164</f>
        <v>496742</v>
      </c>
      <c r="V4364">
        <f t="shared" si="3178"/>
        <v>1.8</v>
      </c>
      <c r="AA4364" s="5">
        <f t="shared" si="3185"/>
        <v>1660</v>
      </c>
    </row>
    <row r="4365" spans="1:27">
      <c r="A4365" s="5">
        <f t="shared" si="3179"/>
        <v>1015162</v>
      </c>
      <c r="B4365" s="5">
        <f t="shared" si="3176"/>
        <v>1015</v>
      </c>
      <c r="C4365" s="5">
        <f>VLOOKUP(B4365,[1]role!$A:$J,10,1)</f>
        <v>59</v>
      </c>
      <c r="D4365" s="5">
        <f t="shared" si="3177"/>
        <v>162</v>
      </c>
      <c r="E4365" s="10" t="s">
        <v>242</v>
      </c>
      <c r="F4365" s="5">
        <f>[2]攻击!$S167</f>
        <v>241321</v>
      </c>
      <c r="G4365" s="5">
        <f t="shared" si="3180"/>
        <v>953</v>
      </c>
      <c r="H4365" s="5">
        <v>0</v>
      </c>
      <c r="I4365" s="6">
        <f t="shared" si="3181"/>
        <v>1670</v>
      </c>
      <c r="J4365">
        <v>0</v>
      </c>
      <c r="K4365" s="11">
        <f t="shared" si="3182"/>
        <v>8</v>
      </c>
      <c r="L4365">
        <v>0</v>
      </c>
      <c r="M4365">
        <v>0</v>
      </c>
      <c r="N4365" s="7">
        <v>0</v>
      </c>
      <c r="O4365" s="7">
        <v>0</v>
      </c>
      <c r="P4365" s="5" t="str">
        <f t="shared" si="3183"/>
        <v>1-506748</v>
      </c>
      <c r="Q4365" s="7">
        <f t="shared" si="3175"/>
        <v>0</v>
      </c>
      <c r="R4365" s="5">
        <f t="shared" si="3184"/>
        <v>241321</v>
      </c>
      <c r="S4365" s="5">
        <v>15</v>
      </c>
      <c r="T4365" s="5">
        <v>0</v>
      </c>
      <c r="U4365">
        <f>[2]升级消耗!$Q165</f>
        <v>506748</v>
      </c>
      <c r="V4365">
        <f t="shared" si="3178"/>
        <v>1.8</v>
      </c>
      <c r="AA4365" s="5">
        <f t="shared" si="3185"/>
        <v>1670</v>
      </c>
    </row>
    <row r="4366" spans="1:27">
      <c r="A4366" s="5">
        <f t="shared" si="3179"/>
        <v>1015163</v>
      </c>
      <c r="B4366" s="5">
        <f t="shared" si="3176"/>
        <v>1015</v>
      </c>
      <c r="C4366" s="5">
        <f>VLOOKUP(B4366,[1]role!$A:$J,10,1)</f>
        <v>59</v>
      </c>
      <c r="D4366" s="5">
        <f t="shared" si="3177"/>
        <v>163</v>
      </c>
      <c r="E4366" s="10" t="s">
        <v>242</v>
      </c>
      <c r="F4366" s="5">
        <f>[2]攻击!$S168</f>
        <v>246070</v>
      </c>
      <c r="G4366" s="5">
        <f t="shared" si="3180"/>
        <v>959</v>
      </c>
      <c r="H4366" s="5">
        <v>0</v>
      </c>
      <c r="I4366" s="6">
        <f t="shared" si="3181"/>
        <v>1680</v>
      </c>
      <c r="J4366">
        <v>0</v>
      </c>
      <c r="K4366" s="11">
        <f t="shared" si="3182"/>
        <v>8</v>
      </c>
      <c r="L4366">
        <v>0</v>
      </c>
      <c r="M4366">
        <v>0</v>
      </c>
      <c r="N4366" s="7">
        <v>0</v>
      </c>
      <c r="O4366" s="7">
        <v>0</v>
      </c>
      <c r="P4366" s="5" t="str">
        <f t="shared" si="3183"/>
        <v>1-516768</v>
      </c>
      <c r="Q4366" s="7">
        <f t="shared" si="3175"/>
        <v>0</v>
      </c>
      <c r="R4366" s="5">
        <f t="shared" si="3184"/>
        <v>246070</v>
      </c>
      <c r="S4366" s="5">
        <v>15</v>
      </c>
      <c r="T4366" s="5">
        <v>0</v>
      </c>
      <c r="U4366">
        <f>[2]升级消耗!$Q166</f>
        <v>516768</v>
      </c>
      <c r="V4366">
        <f t="shared" si="3178"/>
        <v>1.8</v>
      </c>
      <c r="AA4366" s="5">
        <f t="shared" si="3185"/>
        <v>1680</v>
      </c>
    </row>
    <row r="4367" spans="1:27">
      <c r="A4367" s="5">
        <f t="shared" si="3179"/>
        <v>1015164</v>
      </c>
      <c r="B4367" s="5">
        <f t="shared" si="3176"/>
        <v>1015</v>
      </c>
      <c r="C4367" s="5">
        <f>VLOOKUP(B4367,[1]role!$A:$J,10,1)</f>
        <v>59</v>
      </c>
      <c r="D4367" s="5">
        <f t="shared" si="3177"/>
        <v>164</v>
      </c>
      <c r="E4367" s="10" t="s">
        <v>242</v>
      </c>
      <c r="F4367" s="5">
        <f>[2]攻击!$S169</f>
        <v>250819</v>
      </c>
      <c r="G4367" s="5">
        <f t="shared" si="3180"/>
        <v>964</v>
      </c>
      <c r="H4367" s="5">
        <v>0</v>
      </c>
      <c r="I4367" s="6">
        <f t="shared" si="3181"/>
        <v>1690</v>
      </c>
      <c r="J4367">
        <v>0</v>
      </c>
      <c r="K4367" s="11">
        <f t="shared" si="3182"/>
        <v>8</v>
      </c>
      <c r="L4367">
        <v>0</v>
      </c>
      <c r="M4367">
        <v>0</v>
      </c>
      <c r="N4367" s="7">
        <v>0</v>
      </c>
      <c r="O4367" s="7">
        <v>0</v>
      </c>
      <c r="P4367" s="5" t="str">
        <f t="shared" si="3183"/>
        <v>1-526755</v>
      </c>
      <c r="Q4367" s="7">
        <f t="shared" si="3175"/>
        <v>0</v>
      </c>
      <c r="R4367" s="5">
        <f t="shared" si="3184"/>
        <v>250819</v>
      </c>
      <c r="S4367" s="5">
        <v>15</v>
      </c>
      <c r="T4367" s="5">
        <v>0</v>
      </c>
      <c r="U4367">
        <f>[2]升级消耗!$Q167</f>
        <v>526755</v>
      </c>
      <c r="V4367">
        <f t="shared" si="3178"/>
        <v>1.8</v>
      </c>
      <c r="AA4367" s="5">
        <f t="shared" si="3185"/>
        <v>1690</v>
      </c>
    </row>
    <row r="4368" spans="1:27">
      <c r="A4368" s="5">
        <f t="shared" si="3179"/>
        <v>1015165</v>
      </c>
      <c r="B4368" s="5">
        <f t="shared" si="3176"/>
        <v>1015</v>
      </c>
      <c r="C4368" s="5">
        <f>VLOOKUP(B4368,[1]role!$A:$J,10,1)</f>
        <v>59</v>
      </c>
      <c r="D4368" s="5">
        <f t="shared" si="3177"/>
        <v>165</v>
      </c>
      <c r="E4368" s="10" t="s">
        <v>242</v>
      </c>
      <c r="F4368" s="5">
        <f>[2]攻击!$S170</f>
        <v>255579</v>
      </c>
      <c r="G4368" s="5">
        <f t="shared" si="3180"/>
        <v>970</v>
      </c>
      <c r="H4368" s="5">
        <v>0</v>
      </c>
      <c r="I4368" s="6">
        <f t="shared" si="3181"/>
        <v>1700</v>
      </c>
      <c r="J4368">
        <v>0</v>
      </c>
      <c r="K4368" s="11">
        <f t="shared" si="3182"/>
        <v>8</v>
      </c>
      <c r="L4368">
        <v>0</v>
      </c>
      <c r="M4368">
        <v>0</v>
      </c>
      <c r="N4368" s="7">
        <v>0</v>
      </c>
      <c r="O4368" s="7">
        <v>0</v>
      </c>
      <c r="P4368" s="5" t="str">
        <f t="shared" si="3183"/>
        <v>1-536806</v>
      </c>
      <c r="Q4368" s="7">
        <f t="shared" si="3175"/>
        <v>0</v>
      </c>
      <c r="R4368" s="5">
        <f t="shared" si="3184"/>
        <v>255579</v>
      </c>
      <c r="S4368" s="5">
        <v>15</v>
      </c>
      <c r="T4368" s="5">
        <v>0</v>
      </c>
      <c r="U4368">
        <f>[2]升级消耗!$Q168</f>
        <v>536806</v>
      </c>
      <c r="V4368">
        <f t="shared" si="3178"/>
        <v>1.8</v>
      </c>
      <c r="AA4368" s="5">
        <f t="shared" si="3185"/>
        <v>1700</v>
      </c>
    </row>
    <row r="4369" spans="1:27">
      <c r="A4369" s="5">
        <f t="shared" si="3179"/>
        <v>1015166</v>
      </c>
      <c r="B4369" s="5">
        <f t="shared" si="3176"/>
        <v>1015</v>
      </c>
      <c r="C4369" s="5">
        <f>VLOOKUP(B4369,[1]role!$A:$J,10,1)</f>
        <v>59</v>
      </c>
      <c r="D4369" s="5">
        <f t="shared" si="3177"/>
        <v>166</v>
      </c>
      <c r="E4369" s="10" t="s">
        <v>242</v>
      </c>
      <c r="F4369" s="5">
        <f>[2]攻击!$S171</f>
        <v>260339</v>
      </c>
      <c r="G4369" s="5">
        <f t="shared" si="3180"/>
        <v>975</v>
      </c>
      <c r="H4369" s="5">
        <v>0</v>
      </c>
      <c r="I4369" s="6">
        <f t="shared" si="3181"/>
        <v>1710</v>
      </c>
      <c r="J4369">
        <v>0</v>
      </c>
      <c r="K4369" s="11">
        <f t="shared" si="3182"/>
        <v>8</v>
      </c>
      <c r="L4369">
        <v>0</v>
      </c>
      <c r="M4369">
        <v>0</v>
      </c>
      <c r="N4369" s="7">
        <v>0</v>
      </c>
      <c r="O4369" s="7">
        <v>0</v>
      </c>
      <c r="P4369" s="5" t="str">
        <f t="shared" si="3183"/>
        <v>1-546842</v>
      </c>
      <c r="Q4369" s="7">
        <f t="shared" si="3175"/>
        <v>0</v>
      </c>
      <c r="R4369" s="5">
        <f t="shared" si="3184"/>
        <v>260339</v>
      </c>
      <c r="S4369" s="5">
        <v>15</v>
      </c>
      <c r="T4369" s="5">
        <v>0</v>
      </c>
      <c r="U4369">
        <f>[2]升级消耗!$Q169</f>
        <v>546842</v>
      </c>
      <c r="V4369">
        <f t="shared" si="3178"/>
        <v>1.8</v>
      </c>
      <c r="AA4369" s="5">
        <f t="shared" si="3185"/>
        <v>1710</v>
      </c>
    </row>
    <row r="4370" spans="1:27">
      <c r="A4370" s="5">
        <f t="shared" si="3179"/>
        <v>1015167</v>
      </c>
      <c r="B4370" s="5">
        <f t="shared" si="3176"/>
        <v>1015</v>
      </c>
      <c r="C4370" s="5">
        <f>VLOOKUP(B4370,[1]role!$A:$J,10,1)</f>
        <v>59</v>
      </c>
      <c r="D4370" s="5">
        <f t="shared" si="3177"/>
        <v>167</v>
      </c>
      <c r="E4370" s="10" t="s">
        <v>242</v>
      </c>
      <c r="F4370" s="5">
        <f>[2]攻击!$S172</f>
        <v>265110</v>
      </c>
      <c r="G4370" s="5">
        <f t="shared" si="3180"/>
        <v>981</v>
      </c>
      <c r="H4370" s="5">
        <v>0</v>
      </c>
      <c r="I4370" s="6">
        <f t="shared" si="3181"/>
        <v>1720</v>
      </c>
      <c r="J4370">
        <v>0</v>
      </c>
      <c r="K4370" s="11">
        <f t="shared" si="3182"/>
        <v>8</v>
      </c>
      <c r="L4370">
        <v>0</v>
      </c>
      <c r="M4370">
        <v>0</v>
      </c>
      <c r="N4370" s="7">
        <v>0</v>
      </c>
      <c r="O4370" s="7">
        <v>0</v>
      </c>
      <c r="P4370" s="5" t="str">
        <f t="shared" si="3183"/>
        <v>1-556909</v>
      </c>
      <c r="Q4370" s="7">
        <f t="shared" si="3175"/>
        <v>0</v>
      </c>
      <c r="R4370" s="5">
        <f t="shared" si="3184"/>
        <v>265110</v>
      </c>
      <c r="S4370" s="5">
        <v>15</v>
      </c>
      <c r="T4370" s="5">
        <v>0</v>
      </c>
      <c r="U4370">
        <f>[2]升级消耗!$Q170</f>
        <v>556909</v>
      </c>
      <c r="V4370">
        <f t="shared" si="3178"/>
        <v>1.8</v>
      </c>
      <c r="AA4370" s="5">
        <f t="shared" si="3185"/>
        <v>1720</v>
      </c>
    </row>
    <row r="4371" spans="1:27">
      <c r="A4371" s="5">
        <f t="shared" si="3179"/>
        <v>1015168</v>
      </c>
      <c r="B4371" s="5">
        <f t="shared" si="3176"/>
        <v>1015</v>
      </c>
      <c r="C4371" s="5">
        <f>VLOOKUP(B4371,[1]role!$A:$J,10,1)</f>
        <v>59</v>
      </c>
      <c r="D4371" s="5">
        <f t="shared" si="3177"/>
        <v>168</v>
      </c>
      <c r="E4371" s="10" t="s">
        <v>242</v>
      </c>
      <c r="F4371" s="5">
        <f>[2]攻击!$S173</f>
        <v>269881</v>
      </c>
      <c r="G4371" s="5">
        <f t="shared" si="3180"/>
        <v>987</v>
      </c>
      <c r="H4371" s="5">
        <v>0</v>
      </c>
      <c r="I4371" s="6">
        <f t="shared" si="3181"/>
        <v>1730</v>
      </c>
      <c r="J4371">
        <v>0</v>
      </c>
      <c r="K4371" s="11">
        <f t="shared" si="3182"/>
        <v>8</v>
      </c>
      <c r="L4371">
        <v>0</v>
      </c>
      <c r="M4371">
        <v>0</v>
      </c>
      <c r="N4371" s="7">
        <v>0</v>
      </c>
      <c r="O4371" s="7">
        <v>0</v>
      </c>
      <c r="P4371" s="5" t="str">
        <f t="shared" si="3183"/>
        <v>1-566961</v>
      </c>
      <c r="Q4371" s="7">
        <f t="shared" si="3175"/>
        <v>0</v>
      </c>
      <c r="R4371" s="5">
        <f t="shared" si="3184"/>
        <v>269881</v>
      </c>
      <c r="S4371" s="5">
        <v>15</v>
      </c>
      <c r="T4371" s="5">
        <v>0</v>
      </c>
      <c r="U4371">
        <f>[2]升级消耗!$Q171</f>
        <v>566961</v>
      </c>
      <c r="V4371">
        <f t="shared" si="3178"/>
        <v>1.8</v>
      </c>
      <c r="AA4371" s="5">
        <f t="shared" si="3185"/>
        <v>1730</v>
      </c>
    </row>
    <row r="4372" spans="1:27">
      <c r="A4372" s="5">
        <f t="shared" si="3179"/>
        <v>1015169</v>
      </c>
      <c r="B4372" s="5">
        <f t="shared" si="3176"/>
        <v>1015</v>
      </c>
      <c r="C4372" s="5">
        <f>VLOOKUP(B4372,[1]role!$A:$J,10,1)</f>
        <v>59</v>
      </c>
      <c r="D4372" s="5">
        <f t="shared" si="3177"/>
        <v>169</v>
      </c>
      <c r="E4372" s="10" t="s">
        <v>242</v>
      </c>
      <c r="F4372" s="5">
        <f>[2]攻击!$S174</f>
        <v>274664</v>
      </c>
      <c r="G4372" s="5">
        <f t="shared" si="3180"/>
        <v>992</v>
      </c>
      <c r="H4372" s="5">
        <v>0</v>
      </c>
      <c r="I4372" s="6">
        <f t="shared" si="3181"/>
        <v>1740</v>
      </c>
      <c r="J4372">
        <v>0</v>
      </c>
      <c r="K4372" s="11">
        <f t="shared" si="3182"/>
        <v>8</v>
      </c>
      <c r="L4372">
        <v>0</v>
      </c>
      <c r="M4372">
        <v>0</v>
      </c>
      <c r="N4372" s="7">
        <v>0</v>
      </c>
      <c r="O4372" s="7">
        <v>0</v>
      </c>
      <c r="P4372" s="5" t="str">
        <f t="shared" si="3183"/>
        <v>1-577043</v>
      </c>
      <c r="Q4372" s="7">
        <f t="shared" si="3175"/>
        <v>0</v>
      </c>
      <c r="R4372" s="5">
        <f t="shared" si="3184"/>
        <v>274664</v>
      </c>
      <c r="S4372" s="5">
        <v>15</v>
      </c>
      <c r="T4372" s="5">
        <v>0</v>
      </c>
      <c r="U4372">
        <f>[2]升级消耗!$Q172</f>
        <v>577043</v>
      </c>
      <c r="V4372">
        <f t="shared" si="3178"/>
        <v>1.8</v>
      </c>
      <c r="AA4372" s="5">
        <f t="shared" si="3185"/>
        <v>1740</v>
      </c>
    </row>
    <row r="4373" spans="1:27">
      <c r="A4373" s="5">
        <f t="shared" si="3179"/>
        <v>1015170</v>
      </c>
      <c r="B4373" s="5">
        <f t="shared" si="3176"/>
        <v>1015</v>
      </c>
      <c r="C4373" s="5">
        <f>VLOOKUP(B4373,[1]role!$A:$J,10,1)</f>
        <v>59</v>
      </c>
      <c r="D4373" s="5">
        <f t="shared" si="3177"/>
        <v>170</v>
      </c>
      <c r="E4373" s="10" t="s">
        <v>242</v>
      </c>
      <c r="F4373" s="5">
        <f>[2]攻击!$S175</f>
        <v>279446</v>
      </c>
      <c r="G4373" s="5">
        <f t="shared" si="3180"/>
        <v>998</v>
      </c>
      <c r="H4373" s="5">
        <v>0</v>
      </c>
      <c r="I4373" s="6">
        <f t="shared" si="3181"/>
        <v>1750</v>
      </c>
      <c r="J4373">
        <v>0</v>
      </c>
      <c r="K4373" s="11">
        <f t="shared" si="3182"/>
        <v>8</v>
      </c>
      <c r="L4373">
        <v>0</v>
      </c>
      <c r="M4373">
        <v>0</v>
      </c>
      <c r="N4373" s="7">
        <v>0</v>
      </c>
      <c r="O4373" s="7">
        <v>0</v>
      </c>
      <c r="P4373" s="5" t="str">
        <f t="shared" si="3183"/>
        <v>1-587140</v>
      </c>
      <c r="Q4373" s="7">
        <f t="shared" si="3175"/>
        <v>0</v>
      </c>
      <c r="R4373" s="5">
        <f t="shared" si="3184"/>
        <v>279446</v>
      </c>
      <c r="S4373" s="5">
        <v>15</v>
      </c>
      <c r="T4373" s="5">
        <v>0</v>
      </c>
      <c r="U4373">
        <f>[2]升级消耗!$Q173</f>
        <v>587140</v>
      </c>
      <c r="V4373">
        <f t="shared" si="3178"/>
        <v>1.8</v>
      </c>
      <c r="AA4373" s="5">
        <f t="shared" si="3185"/>
        <v>1750</v>
      </c>
    </row>
    <row r="4374" spans="1:27">
      <c r="A4374" s="5">
        <f t="shared" si="3179"/>
        <v>1015171</v>
      </c>
      <c r="B4374" s="5">
        <f t="shared" si="3176"/>
        <v>1015</v>
      </c>
      <c r="C4374" s="5">
        <f>VLOOKUP(B4374,[1]role!$A:$J,10,1)</f>
        <v>59</v>
      </c>
      <c r="D4374" s="5">
        <f t="shared" si="3177"/>
        <v>171</v>
      </c>
      <c r="E4374" s="10" t="s">
        <v>242</v>
      </c>
      <c r="F4374" s="5">
        <f>[2]攻击!$S176</f>
        <v>284240</v>
      </c>
      <c r="G4374" s="5">
        <f t="shared" si="3180"/>
        <v>1003</v>
      </c>
      <c r="H4374" s="5">
        <v>0</v>
      </c>
      <c r="I4374" s="6">
        <f t="shared" si="3181"/>
        <v>1760</v>
      </c>
      <c r="J4374">
        <v>0</v>
      </c>
      <c r="K4374" s="11">
        <f t="shared" si="3182"/>
        <v>8</v>
      </c>
      <c r="L4374">
        <v>0</v>
      </c>
      <c r="M4374">
        <v>0</v>
      </c>
      <c r="N4374" s="7">
        <v>0</v>
      </c>
      <c r="O4374" s="7">
        <v>0</v>
      </c>
      <c r="P4374" s="5" t="str">
        <f t="shared" si="3183"/>
        <v>1-597257</v>
      </c>
      <c r="Q4374" s="7">
        <f t="shared" si="3175"/>
        <v>0</v>
      </c>
      <c r="R4374" s="5">
        <f t="shared" si="3184"/>
        <v>284240</v>
      </c>
      <c r="S4374" s="5">
        <v>15</v>
      </c>
      <c r="T4374" s="5">
        <v>0</v>
      </c>
      <c r="U4374">
        <f>[2]升级消耗!$Q174</f>
        <v>597257</v>
      </c>
      <c r="V4374">
        <f t="shared" si="3178"/>
        <v>1.8</v>
      </c>
      <c r="AA4374" s="5">
        <f t="shared" si="3185"/>
        <v>1760</v>
      </c>
    </row>
    <row r="4375" spans="1:27">
      <c r="A4375" s="5">
        <f t="shared" si="3179"/>
        <v>1015172</v>
      </c>
      <c r="B4375" s="5">
        <f t="shared" si="3176"/>
        <v>1015</v>
      </c>
      <c r="C4375" s="5">
        <f>VLOOKUP(B4375,[1]role!$A:$J,10,1)</f>
        <v>59</v>
      </c>
      <c r="D4375" s="5">
        <f t="shared" si="3177"/>
        <v>172</v>
      </c>
      <c r="E4375" s="10" t="s">
        <v>242</v>
      </c>
      <c r="F4375" s="5">
        <f>[2]攻击!$S177</f>
        <v>289033</v>
      </c>
      <c r="G4375" s="5">
        <f t="shared" si="3180"/>
        <v>1009</v>
      </c>
      <c r="H4375" s="5">
        <v>0</v>
      </c>
      <c r="I4375" s="6">
        <f t="shared" si="3181"/>
        <v>1770</v>
      </c>
      <c r="J4375">
        <v>0</v>
      </c>
      <c r="K4375" s="11">
        <f t="shared" si="3182"/>
        <v>8</v>
      </c>
      <c r="L4375">
        <v>0</v>
      </c>
      <c r="M4375">
        <v>0</v>
      </c>
      <c r="N4375" s="7">
        <v>0</v>
      </c>
      <c r="O4375" s="7">
        <v>0</v>
      </c>
      <c r="P4375" s="5" t="str">
        <f t="shared" si="3183"/>
        <v>1-607340</v>
      </c>
      <c r="Q4375" s="7">
        <f t="shared" si="3175"/>
        <v>0</v>
      </c>
      <c r="R4375" s="5">
        <f t="shared" si="3184"/>
        <v>289033</v>
      </c>
      <c r="S4375" s="5">
        <v>15</v>
      </c>
      <c r="T4375" s="5">
        <v>0</v>
      </c>
      <c r="U4375">
        <f>[2]升级消耗!$Q175</f>
        <v>607340</v>
      </c>
      <c r="V4375">
        <f t="shared" si="3178"/>
        <v>1.8</v>
      </c>
      <c r="AA4375" s="5">
        <f t="shared" si="3185"/>
        <v>1770</v>
      </c>
    </row>
    <row r="4376" spans="1:27">
      <c r="A4376" s="5">
        <f t="shared" si="3179"/>
        <v>1015173</v>
      </c>
      <c r="B4376" s="5">
        <f t="shared" si="3176"/>
        <v>1015</v>
      </c>
      <c r="C4376" s="5">
        <f>VLOOKUP(B4376,[1]role!$A:$J,10,1)</f>
        <v>59</v>
      </c>
      <c r="D4376" s="5">
        <f t="shared" si="3177"/>
        <v>173</v>
      </c>
      <c r="E4376" s="10" t="s">
        <v>242</v>
      </c>
      <c r="F4376" s="5">
        <f>[2]攻击!$S178</f>
        <v>293838</v>
      </c>
      <c r="G4376" s="5">
        <f t="shared" si="3180"/>
        <v>1014</v>
      </c>
      <c r="H4376" s="5">
        <v>0</v>
      </c>
      <c r="I4376" s="6">
        <f t="shared" si="3181"/>
        <v>1780</v>
      </c>
      <c r="J4376">
        <v>0</v>
      </c>
      <c r="K4376" s="11">
        <f t="shared" si="3182"/>
        <v>8</v>
      </c>
      <c r="L4376">
        <v>0</v>
      </c>
      <c r="M4376">
        <v>0</v>
      </c>
      <c r="N4376" s="7">
        <v>0</v>
      </c>
      <c r="O4376" s="7">
        <v>0</v>
      </c>
      <c r="P4376" s="5" t="str">
        <f t="shared" si="3183"/>
        <v>1-617487</v>
      </c>
      <c r="Q4376" s="7">
        <f t="shared" si="3175"/>
        <v>0</v>
      </c>
      <c r="R4376" s="5">
        <f t="shared" si="3184"/>
        <v>293838</v>
      </c>
      <c r="S4376" s="5">
        <v>15</v>
      </c>
      <c r="T4376" s="5">
        <v>0</v>
      </c>
      <c r="U4376">
        <f>[2]升级消耗!$Q176</f>
        <v>617487</v>
      </c>
      <c r="V4376">
        <f t="shared" si="3178"/>
        <v>1.8</v>
      </c>
      <c r="AA4376" s="5">
        <f t="shared" si="3185"/>
        <v>1780</v>
      </c>
    </row>
    <row r="4377" spans="1:27">
      <c r="A4377" s="5">
        <f t="shared" si="3179"/>
        <v>1015174</v>
      </c>
      <c r="B4377" s="5">
        <f t="shared" si="3176"/>
        <v>1015</v>
      </c>
      <c r="C4377" s="5">
        <f>VLOOKUP(B4377,[1]role!$A:$J,10,1)</f>
        <v>59</v>
      </c>
      <c r="D4377" s="5">
        <f t="shared" si="3177"/>
        <v>174</v>
      </c>
      <c r="E4377" s="10" t="s">
        <v>242</v>
      </c>
      <c r="F4377" s="5">
        <f>[2]攻击!$S179</f>
        <v>298643</v>
      </c>
      <c r="G4377" s="5">
        <f t="shared" si="3180"/>
        <v>1020</v>
      </c>
      <c r="H4377" s="5">
        <v>0</v>
      </c>
      <c r="I4377" s="6">
        <f t="shared" si="3181"/>
        <v>1790</v>
      </c>
      <c r="J4377">
        <v>0</v>
      </c>
      <c r="K4377" s="11">
        <f t="shared" si="3182"/>
        <v>8</v>
      </c>
      <c r="L4377">
        <v>0</v>
      </c>
      <c r="M4377">
        <v>0</v>
      </c>
      <c r="N4377" s="7">
        <v>0</v>
      </c>
      <c r="O4377" s="7">
        <v>0</v>
      </c>
      <c r="P4377" s="5" t="str">
        <f t="shared" si="3183"/>
        <v>1-627620</v>
      </c>
      <c r="Q4377" s="7">
        <f t="shared" si="3175"/>
        <v>0</v>
      </c>
      <c r="R4377" s="5">
        <f t="shared" si="3184"/>
        <v>298643</v>
      </c>
      <c r="S4377" s="5">
        <v>15</v>
      </c>
      <c r="T4377" s="5">
        <v>0</v>
      </c>
      <c r="U4377">
        <f>[2]升级消耗!$Q177</f>
        <v>627620</v>
      </c>
      <c r="V4377">
        <f t="shared" si="3178"/>
        <v>1.8</v>
      </c>
      <c r="AA4377" s="5">
        <f t="shared" si="3185"/>
        <v>1790</v>
      </c>
    </row>
    <row r="4378" spans="1:27">
      <c r="A4378" s="5">
        <f t="shared" si="3179"/>
        <v>1015175</v>
      </c>
      <c r="B4378" s="5">
        <f t="shared" si="3176"/>
        <v>1015</v>
      </c>
      <c r="C4378" s="5">
        <f>VLOOKUP(B4378,[1]role!$A:$J,10,1)</f>
        <v>59</v>
      </c>
      <c r="D4378" s="5">
        <f t="shared" si="3177"/>
        <v>175</v>
      </c>
      <c r="E4378" s="10" t="s">
        <v>242</v>
      </c>
      <c r="F4378" s="5">
        <f>[2]攻击!$S180</f>
        <v>303459</v>
      </c>
      <c r="G4378" s="5">
        <f t="shared" si="3180"/>
        <v>1025</v>
      </c>
      <c r="H4378" s="5">
        <v>0</v>
      </c>
      <c r="I4378" s="6">
        <f t="shared" si="3181"/>
        <v>1800</v>
      </c>
      <c r="J4378">
        <v>0</v>
      </c>
      <c r="K4378" s="11">
        <f t="shared" si="3182"/>
        <v>8</v>
      </c>
      <c r="L4378">
        <v>0</v>
      </c>
      <c r="M4378">
        <v>0</v>
      </c>
      <c r="N4378" s="7">
        <v>0</v>
      </c>
      <c r="O4378" s="7">
        <v>0</v>
      </c>
      <c r="P4378" s="5" t="str">
        <f t="shared" si="3183"/>
        <v>1-637763</v>
      </c>
      <c r="Q4378" s="7">
        <f t="shared" si="3175"/>
        <v>0</v>
      </c>
      <c r="R4378" s="5">
        <f t="shared" si="3184"/>
        <v>303459</v>
      </c>
      <c r="S4378" s="5">
        <v>15</v>
      </c>
      <c r="T4378" s="5">
        <v>0</v>
      </c>
      <c r="U4378">
        <f>[2]升级消耗!$Q178</f>
        <v>637763</v>
      </c>
      <c r="V4378">
        <f t="shared" si="3178"/>
        <v>1.8</v>
      </c>
      <c r="AA4378" s="5">
        <f t="shared" si="3185"/>
        <v>1800</v>
      </c>
    </row>
    <row r="4379" spans="1:27">
      <c r="A4379" s="5">
        <f t="shared" si="3179"/>
        <v>1015176</v>
      </c>
      <c r="B4379" s="5">
        <f t="shared" si="3176"/>
        <v>1015</v>
      </c>
      <c r="C4379" s="5">
        <f>VLOOKUP(B4379,[1]role!$A:$J,10,1)</f>
        <v>59</v>
      </c>
      <c r="D4379" s="5">
        <f t="shared" si="3177"/>
        <v>176</v>
      </c>
      <c r="E4379" s="10" t="s">
        <v>242</v>
      </c>
      <c r="F4379" s="5">
        <f>[2]攻击!$S181</f>
        <v>310683</v>
      </c>
      <c r="G4379" s="5">
        <f t="shared" si="3180"/>
        <v>1031</v>
      </c>
      <c r="H4379" s="5">
        <v>0</v>
      </c>
      <c r="I4379" s="6">
        <f t="shared" si="3181"/>
        <v>1810</v>
      </c>
      <c r="J4379">
        <v>0</v>
      </c>
      <c r="K4379" s="11">
        <f t="shared" si="3182"/>
        <v>8</v>
      </c>
      <c r="L4379">
        <v>0</v>
      </c>
      <c r="M4379">
        <v>0</v>
      </c>
      <c r="N4379" s="7">
        <v>0</v>
      </c>
      <c r="O4379" s="7">
        <v>0</v>
      </c>
      <c r="P4379" s="5" t="str">
        <f t="shared" si="3183"/>
        <v>1-653002</v>
      </c>
      <c r="Q4379" s="7">
        <f t="shared" si="3175"/>
        <v>0</v>
      </c>
      <c r="R4379" s="5">
        <f t="shared" si="3184"/>
        <v>310683</v>
      </c>
      <c r="S4379" s="5">
        <v>15</v>
      </c>
      <c r="T4379" s="5">
        <v>0</v>
      </c>
      <c r="U4379">
        <f>[2]升级消耗!$Q179</f>
        <v>653002</v>
      </c>
      <c r="V4379">
        <f t="shared" si="3178"/>
        <v>1.8</v>
      </c>
      <c r="AA4379" s="5">
        <f t="shared" si="3185"/>
        <v>1810</v>
      </c>
    </row>
    <row r="4380" spans="1:27">
      <c r="A4380" s="5">
        <f t="shared" si="3179"/>
        <v>1015177</v>
      </c>
      <c r="B4380" s="5">
        <f t="shared" si="3176"/>
        <v>1015</v>
      </c>
      <c r="C4380" s="5">
        <f>VLOOKUP(B4380,[1]role!$A:$J,10,1)</f>
        <v>59</v>
      </c>
      <c r="D4380" s="5">
        <f t="shared" si="3177"/>
        <v>177</v>
      </c>
      <c r="E4380" s="10" t="s">
        <v>242</v>
      </c>
      <c r="F4380" s="5">
        <f>[2]攻击!$S182</f>
        <v>317907</v>
      </c>
      <c r="G4380" s="5">
        <f t="shared" si="3180"/>
        <v>1037</v>
      </c>
      <c r="H4380" s="5">
        <v>0</v>
      </c>
      <c r="I4380" s="6">
        <f t="shared" si="3181"/>
        <v>1820</v>
      </c>
      <c r="J4380">
        <v>0</v>
      </c>
      <c r="K4380" s="11">
        <f t="shared" si="3182"/>
        <v>8</v>
      </c>
      <c r="L4380">
        <v>0</v>
      </c>
      <c r="M4380">
        <v>0</v>
      </c>
      <c r="N4380" s="7">
        <v>0</v>
      </c>
      <c r="O4380" s="7">
        <v>0</v>
      </c>
      <c r="P4380" s="5" t="str">
        <f t="shared" si="3183"/>
        <v>1-668222</v>
      </c>
      <c r="Q4380" s="7">
        <f t="shared" si="3175"/>
        <v>0</v>
      </c>
      <c r="R4380" s="5">
        <f t="shared" si="3184"/>
        <v>317907</v>
      </c>
      <c r="S4380" s="5">
        <v>15</v>
      </c>
      <c r="T4380" s="5">
        <v>0</v>
      </c>
      <c r="U4380">
        <f>[2]升级消耗!$Q180</f>
        <v>668222</v>
      </c>
      <c r="V4380">
        <f t="shared" si="3178"/>
        <v>1.8</v>
      </c>
      <c r="AA4380" s="5">
        <f t="shared" si="3185"/>
        <v>1820</v>
      </c>
    </row>
    <row r="4381" spans="1:27">
      <c r="A4381" s="5">
        <f t="shared" si="3179"/>
        <v>1015178</v>
      </c>
      <c r="B4381" s="5">
        <f t="shared" si="3176"/>
        <v>1015</v>
      </c>
      <c r="C4381" s="5">
        <f>VLOOKUP(B4381,[1]role!$A:$J,10,1)</f>
        <v>59</v>
      </c>
      <c r="D4381" s="5">
        <f t="shared" si="3177"/>
        <v>178</v>
      </c>
      <c r="E4381" s="10" t="s">
        <v>242</v>
      </c>
      <c r="F4381" s="5">
        <f>[2]攻击!$S183</f>
        <v>325142</v>
      </c>
      <c r="G4381" s="5">
        <f t="shared" si="3180"/>
        <v>1042</v>
      </c>
      <c r="H4381" s="5">
        <v>0</v>
      </c>
      <c r="I4381" s="6">
        <f t="shared" si="3181"/>
        <v>1830</v>
      </c>
      <c r="J4381">
        <v>0</v>
      </c>
      <c r="K4381" s="11">
        <f t="shared" si="3182"/>
        <v>8</v>
      </c>
      <c r="L4381">
        <v>0</v>
      </c>
      <c r="M4381">
        <v>0</v>
      </c>
      <c r="N4381" s="7">
        <v>0</v>
      </c>
      <c r="O4381" s="7">
        <v>0</v>
      </c>
      <c r="P4381" s="5" t="str">
        <f t="shared" si="3183"/>
        <v>1-683487</v>
      </c>
      <c r="Q4381" s="7">
        <f t="shared" si="3175"/>
        <v>0</v>
      </c>
      <c r="R4381" s="5">
        <f t="shared" si="3184"/>
        <v>325142</v>
      </c>
      <c r="S4381" s="5">
        <v>15</v>
      </c>
      <c r="T4381" s="5">
        <v>0</v>
      </c>
      <c r="U4381">
        <f>[2]升级消耗!$Q181</f>
        <v>683487</v>
      </c>
      <c r="V4381">
        <f t="shared" si="3178"/>
        <v>1.8</v>
      </c>
      <c r="AA4381" s="5">
        <f t="shared" si="3185"/>
        <v>1830</v>
      </c>
    </row>
    <row r="4382" spans="1:27">
      <c r="A4382" s="5">
        <f t="shared" si="3179"/>
        <v>1015179</v>
      </c>
      <c r="B4382" s="5">
        <f t="shared" si="3176"/>
        <v>1015</v>
      </c>
      <c r="C4382" s="5">
        <f>VLOOKUP(B4382,[1]role!$A:$J,10,1)</f>
        <v>59</v>
      </c>
      <c r="D4382" s="5">
        <f t="shared" si="3177"/>
        <v>179</v>
      </c>
      <c r="E4382" s="10" t="s">
        <v>242</v>
      </c>
      <c r="F4382" s="5">
        <f>[2]攻击!$S184</f>
        <v>332377</v>
      </c>
      <c r="G4382" s="5">
        <f t="shared" si="3180"/>
        <v>1048</v>
      </c>
      <c r="H4382" s="5">
        <v>0</v>
      </c>
      <c r="I4382" s="6">
        <f t="shared" si="3181"/>
        <v>1840</v>
      </c>
      <c r="J4382">
        <v>0</v>
      </c>
      <c r="K4382" s="11">
        <f t="shared" si="3182"/>
        <v>8</v>
      </c>
      <c r="L4382">
        <v>0</v>
      </c>
      <c r="M4382">
        <v>0</v>
      </c>
      <c r="N4382" s="7">
        <v>0</v>
      </c>
      <c r="O4382" s="7">
        <v>0</v>
      </c>
      <c r="P4382" s="5" t="str">
        <f t="shared" si="3183"/>
        <v>1-698757</v>
      </c>
      <c r="Q4382" s="7">
        <f t="shared" si="3175"/>
        <v>0</v>
      </c>
      <c r="R4382" s="5">
        <f t="shared" si="3184"/>
        <v>332377</v>
      </c>
      <c r="S4382" s="5">
        <v>15</v>
      </c>
      <c r="T4382" s="5">
        <v>0</v>
      </c>
      <c r="U4382">
        <f>[2]升级消耗!$Q182</f>
        <v>698757</v>
      </c>
      <c r="V4382">
        <f t="shared" si="3178"/>
        <v>1.8</v>
      </c>
      <c r="AA4382" s="5">
        <f t="shared" si="3185"/>
        <v>1840</v>
      </c>
    </row>
    <row r="4383" spans="1:27">
      <c r="A4383" s="5">
        <f t="shared" si="3179"/>
        <v>1015180</v>
      </c>
      <c r="B4383" s="5">
        <f t="shared" si="3176"/>
        <v>1015</v>
      </c>
      <c r="C4383" s="5">
        <f>VLOOKUP(B4383,[1]role!$A:$J,10,1)</f>
        <v>59</v>
      </c>
      <c r="D4383" s="5">
        <f t="shared" si="3177"/>
        <v>180</v>
      </c>
      <c r="E4383" s="10" t="s">
        <v>242</v>
      </c>
      <c r="F4383" s="5">
        <f>[2]攻击!$S185</f>
        <v>339624</v>
      </c>
      <c r="G4383" s="5">
        <f t="shared" si="3180"/>
        <v>1053</v>
      </c>
      <c r="H4383" s="5">
        <v>0</v>
      </c>
      <c r="I4383" s="6">
        <f t="shared" si="3181"/>
        <v>1850</v>
      </c>
      <c r="J4383">
        <v>0</v>
      </c>
      <c r="K4383" s="11">
        <f t="shared" si="3182"/>
        <v>8</v>
      </c>
      <c r="L4383">
        <v>0</v>
      </c>
      <c r="M4383">
        <v>0</v>
      </c>
      <c r="N4383" s="7">
        <v>0</v>
      </c>
      <c r="O4383" s="7">
        <v>0</v>
      </c>
      <c r="P4383" s="5" t="str">
        <f t="shared" si="3183"/>
        <v>1-714023</v>
      </c>
      <c r="Q4383" s="7">
        <f t="shared" si="3175"/>
        <v>0</v>
      </c>
      <c r="R4383" s="5">
        <f t="shared" si="3184"/>
        <v>339624</v>
      </c>
      <c r="S4383" s="5">
        <v>15</v>
      </c>
      <c r="T4383" s="5">
        <v>0</v>
      </c>
      <c r="U4383">
        <f>[2]升级消耗!$Q183</f>
        <v>714023</v>
      </c>
      <c r="V4383">
        <f t="shared" si="3178"/>
        <v>1.8</v>
      </c>
      <c r="AA4383" s="5">
        <f t="shared" si="3185"/>
        <v>1850</v>
      </c>
    </row>
    <row r="4384" spans="1:27">
      <c r="A4384" s="5">
        <f t="shared" si="3179"/>
        <v>1015181</v>
      </c>
      <c r="B4384" s="5">
        <f t="shared" si="3176"/>
        <v>1015</v>
      </c>
      <c r="C4384" s="5">
        <f>VLOOKUP(B4384,[1]role!$A:$J,10,1)</f>
        <v>59</v>
      </c>
      <c r="D4384" s="5">
        <f t="shared" si="3177"/>
        <v>181</v>
      </c>
      <c r="E4384" s="10" t="s">
        <v>242</v>
      </c>
      <c r="F4384" s="5">
        <f>[2]攻击!$S186</f>
        <v>346870</v>
      </c>
      <c r="G4384" s="5">
        <f t="shared" si="3180"/>
        <v>1059</v>
      </c>
      <c r="H4384" s="5">
        <v>0</v>
      </c>
      <c r="I4384" s="6">
        <f t="shared" si="3181"/>
        <v>1860</v>
      </c>
      <c r="J4384">
        <v>0</v>
      </c>
      <c r="K4384" s="11">
        <f t="shared" si="3182"/>
        <v>8</v>
      </c>
      <c r="L4384">
        <v>0</v>
      </c>
      <c r="M4384">
        <v>0</v>
      </c>
      <c r="N4384" s="7">
        <v>0</v>
      </c>
      <c r="O4384" s="7">
        <v>0</v>
      </c>
      <c r="P4384" s="5" t="str">
        <f t="shared" si="3183"/>
        <v>1-729323</v>
      </c>
      <c r="Q4384" s="7">
        <f t="shared" si="3175"/>
        <v>0</v>
      </c>
      <c r="R4384" s="5">
        <f t="shared" si="3184"/>
        <v>346870</v>
      </c>
      <c r="S4384" s="5">
        <v>15</v>
      </c>
      <c r="T4384" s="5">
        <v>0</v>
      </c>
      <c r="U4384">
        <f>[2]升级消耗!$Q184</f>
        <v>729323</v>
      </c>
      <c r="V4384">
        <f t="shared" si="3178"/>
        <v>1.8</v>
      </c>
      <c r="AA4384" s="5">
        <f t="shared" si="3185"/>
        <v>1860</v>
      </c>
    </row>
    <row r="4385" spans="1:27">
      <c r="A4385" s="5">
        <f t="shared" si="3179"/>
        <v>1015182</v>
      </c>
      <c r="B4385" s="5">
        <f t="shared" si="3176"/>
        <v>1015</v>
      </c>
      <c r="C4385" s="5">
        <f>VLOOKUP(B4385,[1]role!$A:$J,10,1)</f>
        <v>59</v>
      </c>
      <c r="D4385" s="5">
        <f t="shared" si="3177"/>
        <v>182</v>
      </c>
      <c r="E4385" s="10" t="s">
        <v>242</v>
      </c>
      <c r="F4385" s="5">
        <f>[2]攻击!$S187</f>
        <v>354128</v>
      </c>
      <c r="G4385" s="5">
        <f t="shared" si="3180"/>
        <v>1064</v>
      </c>
      <c r="H4385" s="5">
        <v>0</v>
      </c>
      <c r="I4385" s="6">
        <f t="shared" si="3181"/>
        <v>1870</v>
      </c>
      <c r="J4385">
        <v>0</v>
      </c>
      <c r="K4385" s="11">
        <f t="shared" si="3182"/>
        <v>8</v>
      </c>
      <c r="L4385">
        <v>0</v>
      </c>
      <c r="M4385">
        <v>0</v>
      </c>
      <c r="N4385" s="7">
        <v>0</v>
      </c>
      <c r="O4385" s="7">
        <v>0</v>
      </c>
      <c r="P4385" s="5" t="str">
        <f t="shared" si="3183"/>
        <v>1-744608</v>
      </c>
      <c r="Q4385" s="7">
        <f t="shared" si="3175"/>
        <v>0</v>
      </c>
      <c r="R4385" s="5">
        <f t="shared" si="3184"/>
        <v>354128</v>
      </c>
      <c r="S4385" s="5">
        <v>15</v>
      </c>
      <c r="T4385" s="5">
        <v>0</v>
      </c>
      <c r="U4385">
        <f>[2]升级消耗!$Q185</f>
        <v>744608</v>
      </c>
      <c r="V4385">
        <f t="shared" si="3178"/>
        <v>1.8</v>
      </c>
      <c r="AA4385" s="5">
        <f t="shared" si="3185"/>
        <v>1870</v>
      </c>
    </row>
    <row r="4386" spans="1:27">
      <c r="A4386" s="5">
        <f t="shared" si="3179"/>
        <v>1015183</v>
      </c>
      <c r="B4386" s="5">
        <f t="shared" si="3176"/>
        <v>1015</v>
      </c>
      <c r="C4386" s="5">
        <f>VLOOKUP(B4386,[1]role!$A:$J,10,1)</f>
        <v>59</v>
      </c>
      <c r="D4386" s="5">
        <f t="shared" si="3177"/>
        <v>183</v>
      </c>
      <c r="E4386" s="10" t="s">
        <v>242</v>
      </c>
      <c r="F4386" s="5">
        <f>[2]攻击!$S188</f>
        <v>361385</v>
      </c>
      <c r="G4386" s="5">
        <f t="shared" si="3180"/>
        <v>1070</v>
      </c>
      <c r="H4386" s="5">
        <v>0</v>
      </c>
      <c r="I4386" s="6">
        <f t="shared" si="3181"/>
        <v>1880</v>
      </c>
      <c r="J4386">
        <v>0</v>
      </c>
      <c r="K4386" s="11">
        <f t="shared" si="3182"/>
        <v>8</v>
      </c>
      <c r="L4386">
        <v>0</v>
      </c>
      <c r="M4386">
        <v>0</v>
      </c>
      <c r="N4386" s="7">
        <v>0</v>
      </c>
      <c r="O4386" s="7">
        <v>0</v>
      </c>
      <c r="P4386" s="5" t="str">
        <f t="shared" si="3183"/>
        <v>1-759924</v>
      </c>
      <c r="Q4386" s="7">
        <f t="shared" si="3175"/>
        <v>0</v>
      </c>
      <c r="R4386" s="5">
        <f t="shared" si="3184"/>
        <v>361385</v>
      </c>
      <c r="S4386" s="5">
        <v>15</v>
      </c>
      <c r="T4386" s="5">
        <v>0</v>
      </c>
      <c r="U4386">
        <f>[2]升级消耗!$Q186</f>
        <v>759924</v>
      </c>
      <c r="V4386">
        <f t="shared" si="3178"/>
        <v>1.8</v>
      </c>
      <c r="AA4386" s="5">
        <f t="shared" si="3185"/>
        <v>1880</v>
      </c>
    </row>
    <row r="4387" spans="1:27">
      <c r="A4387" s="5">
        <f t="shared" si="3179"/>
        <v>1015184</v>
      </c>
      <c r="B4387" s="5">
        <f t="shared" si="3176"/>
        <v>1015</v>
      </c>
      <c r="C4387" s="5">
        <f>VLOOKUP(B4387,[1]role!$A:$J,10,1)</f>
        <v>59</v>
      </c>
      <c r="D4387" s="5">
        <f t="shared" si="3177"/>
        <v>184</v>
      </c>
      <c r="E4387" s="10" t="s">
        <v>242</v>
      </c>
      <c r="F4387" s="5">
        <f>[2]攻击!$S189</f>
        <v>368654</v>
      </c>
      <c r="G4387" s="5">
        <f t="shared" si="3180"/>
        <v>1076</v>
      </c>
      <c r="H4387" s="5">
        <v>0</v>
      </c>
      <c r="I4387" s="6">
        <f t="shared" si="3181"/>
        <v>1890</v>
      </c>
      <c r="J4387">
        <v>0</v>
      </c>
      <c r="K4387" s="11">
        <f t="shared" si="3182"/>
        <v>8</v>
      </c>
      <c r="L4387">
        <v>0</v>
      </c>
      <c r="M4387">
        <v>0</v>
      </c>
      <c r="N4387" s="7">
        <v>0</v>
      </c>
      <c r="O4387" s="7">
        <v>0</v>
      </c>
      <c r="P4387" s="5" t="str">
        <f t="shared" si="3183"/>
        <v>1-775239</v>
      </c>
      <c r="Q4387" s="7">
        <f t="shared" si="3175"/>
        <v>0</v>
      </c>
      <c r="R4387" s="5">
        <f t="shared" si="3184"/>
        <v>368654</v>
      </c>
      <c r="S4387" s="5">
        <v>15</v>
      </c>
      <c r="T4387" s="5">
        <v>0</v>
      </c>
      <c r="U4387">
        <f>[2]升级消耗!$Q187</f>
        <v>775239</v>
      </c>
      <c r="V4387">
        <f t="shared" si="3178"/>
        <v>1.8</v>
      </c>
      <c r="AA4387" s="5">
        <f t="shared" si="3185"/>
        <v>1890</v>
      </c>
    </row>
    <row r="4388" spans="1:27">
      <c r="A4388" s="5">
        <f t="shared" si="3179"/>
        <v>1015185</v>
      </c>
      <c r="B4388" s="5">
        <f t="shared" si="3176"/>
        <v>1015</v>
      </c>
      <c r="C4388" s="5">
        <f>VLOOKUP(B4388,[1]role!$A:$J,10,1)</f>
        <v>59</v>
      </c>
      <c r="D4388" s="5">
        <f t="shared" si="3177"/>
        <v>185</v>
      </c>
      <c r="E4388" s="10" t="s">
        <v>242</v>
      </c>
      <c r="F4388" s="5">
        <f>[2]攻击!$S190</f>
        <v>375923</v>
      </c>
      <c r="G4388" s="5">
        <f t="shared" si="3180"/>
        <v>1081</v>
      </c>
      <c r="H4388" s="5">
        <v>0</v>
      </c>
      <c r="I4388" s="6">
        <f t="shared" si="3181"/>
        <v>1900</v>
      </c>
      <c r="J4388">
        <v>0</v>
      </c>
      <c r="K4388" s="11">
        <f t="shared" si="3182"/>
        <v>8</v>
      </c>
      <c r="L4388">
        <v>0</v>
      </c>
      <c r="M4388">
        <v>0</v>
      </c>
      <c r="N4388" s="7">
        <v>0</v>
      </c>
      <c r="O4388" s="7">
        <v>0</v>
      </c>
      <c r="P4388" s="5" t="str">
        <f t="shared" si="3183"/>
        <v>1-790586</v>
      </c>
      <c r="Q4388" s="7">
        <f t="shared" si="3175"/>
        <v>0</v>
      </c>
      <c r="R4388" s="5">
        <f t="shared" si="3184"/>
        <v>375923</v>
      </c>
      <c r="S4388" s="5">
        <v>15</v>
      </c>
      <c r="T4388" s="5">
        <v>0</v>
      </c>
      <c r="U4388">
        <f>[2]升级消耗!$Q188</f>
        <v>790586</v>
      </c>
      <c r="V4388">
        <f t="shared" si="3178"/>
        <v>1.8</v>
      </c>
      <c r="AA4388" s="5">
        <f t="shared" si="3185"/>
        <v>1900</v>
      </c>
    </row>
    <row r="4389" spans="1:27">
      <c r="A4389" s="5">
        <f t="shared" si="3179"/>
        <v>1015186</v>
      </c>
      <c r="B4389" s="5">
        <f t="shared" si="3176"/>
        <v>1015</v>
      </c>
      <c r="C4389" s="5">
        <f>VLOOKUP(B4389,[1]role!$A:$J,10,1)</f>
        <v>59</v>
      </c>
      <c r="D4389" s="5">
        <f t="shared" si="3177"/>
        <v>186</v>
      </c>
      <c r="E4389" s="10" t="s">
        <v>242</v>
      </c>
      <c r="F4389" s="5">
        <f>[2]攻击!$S191</f>
        <v>383203</v>
      </c>
      <c r="G4389" s="5">
        <f t="shared" si="3180"/>
        <v>1087</v>
      </c>
      <c r="H4389" s="5">
        <v>0</v>
      </c>
      <c r="I4389" s="6">
        <f t="shared" si="3181"/>
        <v>1910</v>
      </c>
      <c r="J4389">
        <v>0</v>
      </c>
      <c r="K4389" s="11">
        <f t="shared" si="3182"/>
        <v>8</v>
      </c>
      <c r="L4389">
        <v>0</v>
      </c>
      <c r="M4389">
        <v>0</v>
      </c>
      <c r="N4389" s="7">
        <v>0</v>
      </c>
      <c r="O4389" s="7">
        <v>0</v>
      </c>
      <c r="P4389" s="5" t="str">
        <f t="shared" si="3183"/>
        <v>1-805917</v>
      </c>
      <c r="Q4389" s="7">
        <f t="shared" si="3175"/>
        <v>0</v>
      </c>
      <c r="R4389" s="5">
        <f t="shared" si="3184"/>
        <v>383203</v>
      </c>
      <c r="S4389" s="5">
        <v>15</v>
      </c>
      <c r="T4389" s="5">
        <v>0</v>
      </c>
      <c r="U4389">
        <f>[2]升级消耗!$Q189</f>
        <v>805917</v>
      </c>
      <c r="V4389">
        <f t="shared" si="3178"/>
        <v>1.8</v>
      </c>
      <c r="AA4389" s="5">
        <f t="shared" si="3185"/>
        <v>1910</v>
      </c>
    </row>
    <row r="4390" spans="1:27">
      <c r="A4390" s="5">
        <f t="shared" si="3179"/>
        <v>1015187</v>
      </c>
      <c r="B4390" s="5">
        <f t="shared" si="3176"/>
        <v>1015</v>
      </c>
      <c r="C4390" s="5">
        <f>VLOOKUP(B4390,[1]role!$A:$J,10,1)</f>
        <v>59</v>
      </c>
      <c r="D4390" s="5">
        <f t="shared" si="3177"/>
        <v>187</v>
      </c>
      <c r="E4390" s="10" t="s">
        <v>242</v>
      </c>
      <c r="F4390" s="5">
        <f>[2]攻击!$S192</f>
        <v>390483</v>
      </c>
      <c r="G4390" s="5">
        <f t="shared" si="3180"/>
        <v>1092</v>
      </c>
      <c r="H4390" s="5">
        <v>0</v>
      </c>
      <c r="I4390" s="6">
        <f t="shared" si="3181"/>
        <v>1920</v>
      </c>
      <c r="J4390">
        <v>0</v>
      </c>
      <c r="K4390" s="11">
        <f t="shared" si="3182"/>
        <v>8</v>
      </c>
      <c r="L4390">
        <v>0</v>
      </c>
      <c r="M4390">
        <v>0</v>
      </c>
      <c r="N4390" s="7">
        <v>0</v>
      </c>
      <c r="O4390" s="7">
        <v>0</v>
      </c>
      <c r="P4390" s="5" t="str">
        <f t="shared" si="3183"/>
        <v>1-821282</v>
      </c>
      <c r="Q4390" s="7">
        <f t="shared" si="3175"/>
        <v>0</v>
      </c>
      <c r="R4390" s="5">
        <f t="shared" si="3184"/>
        <v>390483</v>
      </c>
      <c r="S4390" s="5">
        <v>15</v>
      </c>
      <c r="T4390" s="5">
        <v>0</v>
      </c>
      <c r="U4390">
        <f>[2]升级消耗!$Q190</f>
        <v>821282</v>
      </c>
      <c r="V4390">
        <f t="shared" si="3178"/>
        <v>1.8</v>
      </c>
      <c r="AA4390" s="5">
        <f t="shared" si="3185"/>
        <v>1920</v>
      </c>
    </row>
    <row r="4391" spans="1:27">
      <c r="A4391" s="5">
        <f t="shared" si="3179"/>
        <v>1015188</v>
      </c>
      <c r="B4391" s="5">
        <f t="shared" si="3176"/>
        <v>1015</v>
      </c>
      <c r="C4391" s="5">
        <f>VLOOKUP(B4391,[1]role!$A:$J,10,1)</f>
        <v>59</v>
      </c>
      <c r="D4391" s="5">
        <f t="shared" si="3177"/>
        <v>188</v>
      </c>
      <c r="E4391" s="10" t="s">
        <v>242</v>
      </c>
      <c r="F4391" s="5">
        <f>[2]攻击!$S193</f>
        <v>397774</v>
      </c>
      <c r="G4391" s="5">
        <f t="shared" si="3180"/>
        <v>1098</v>
      </c>
      <c r="H4391" s="5">
        <v>0</v>
      </c>
      <c r="I4391" s="6">
        <f t="shared" si="3181"/>
        <v>1930</v>
      </c>
      <c r="J4391">
        <v>0</v>
      </c>
      <c r="K4391" s="11">
        <f t="shared" si="3182"/>
        <v>8</v>
      </c>
      <c r="L4391">
        <v>0</v>
      </c>
      <c r="M4391">
        <v>0</v>
      </c>
      <c r="N4391" s="7">
        <v>0</v>
      </c>
      <c r="O4391" s="7">
        <v>0</v>
      </c>
      <c r="P4391" s="5" t="str">
        <f t="shared" si="3183"/>
        <v>1-836644</v>
      </c>
      <c r="Q4391" s="7">
        <f t="shared" si="3175"/>
        <v>0</v>
      </c>
      <c r="R4391" s="5">
        <f t="shared" si="3184"/>
        <v>397774</v>
      </c>
      <c r="S4391" s="5">
        <v>15</v>
      </c>
      <c r="T4391" s="5">
        <v>0</v>
      </c>
      <c r="U4391">
        <f>[2]升级消耗!$Q191</f>
        <v>836644</v>
      </c>
      <c r="V4391">
        <f t="shared" si="3178"/>
        <v>1.8</v>
      </c>
      <c r="AA4391" s="5">
        <f t="shared" si="3185"/>
        <v>1930</v>
      </c>
    </row>
    <row r="4392" spans="1:27">
      <c r="A4392" s="5">
        <f t="shared" si="3179"/>
        <v>1015189</v>
      </c>
      <c r="B4392" s="5">
        <f t="shared" si="3176"/>
        <v>1015</v>
      </c>
      <c r="C4392" s="5">
        <f>VLOOKUP(B4392,[1]role!$A:$J,10,1)</f>
        <v>59</v>
      </c>
      <c r="D4392" s="5">
        <f t="shared" si="3177"/>
        <v>189</v>
      </c>
      <c r="E4392" s="10" t="s">
        <v>242</v>
      </c>
      <c r="F4392" s="5">
        <f>[2]攻击!$S194</f>
        <v>405065</v>
      </c>
      <c r="G4392" s="5">
        <f t="shared" si="3180"/>
        <v>1103</v>
      </c>
      <c r="H4392" s="5">
        <v>0</v>
      </c>
      <c r="I4392" s="6">
        <f t="shared" si="3181"/>
        <v>1940</v>
      </c>
      <c r="J4392">
        <v>0</v>
      </c>
      <c r="K4392" s="11">
        <f t="shared" si="3182"/>
        <v>8</v>
      </c>
      <c r="L4392">
        <v>0</v>
      </c>
      <c r="M4392">
        <v>0</v>
      </c>
      <c r="N4392" s="7">
        <v>0</v>
      </c>
      <c r="O4392" s="7">
        <v>0</v>
      </c>
      <c r="P4392" s="5" t="str">
        <f t="shared" si="3183"/>
        <v>1-852041</v>
      </c>
      <c r="Q4392" s="7">
        <f t="shared" si="3175"/>
        <v>0</v>
      </c>
      <c r="R4392" s="5">
        <f t="shared" si="3184"/>
        <v>405065</v>
      </c>
      <c r="S4392" s="5">
        <v>15</v>
      </c>
      <c r="T4392" s="5">
        <v>0</v>
      </c>
      <c r="U4392">
        <f>[2]升级消耗!$Q192</f>
        <v>852041</v>
      </c>
      <c r="V4392">
        <f t="shared" si="3178"/>
        <v>1.8</v>
      </c>
      <c r="AA4392" s="5">
        <f t="shared" si="3185"/>
        <v>1940</v>
      </c>
    </row>
    <row r="4393" spans="1:27">
      <c r="A4393" s="5">
        <f t="shared" si="3179"/>
        <v>1015190</v>
      </c>
      <c r="B4393" s="5">
        <f t="shared" si="3176"/>
        <v>1015</v>
      </c>
      <c r="C4393" s="5">
        <f>VLOOKUP(B4393,[1]role!$A:$J,10,1)</f>
        <v>59</v>
      </c>
      <c r="D4393" s="5">
        <f t="shared" si="3177"/>
        <v>190</v>
      </c>
      <c r="E4393" s="10" t="s">
        <v>242</v>
      </c>
      <c r="F4393" s="5">
        <f>[2]攻击!$S195</f>
        <v>412368</v>
      </c>
      <c r="G4393" s="5">
        <f t="shared" si="3180"/>
        <v>1109</v>
      </c>
      <c r="H4393" s="5">
        <v>0</v>
      </c>
      <c r="I4393" s="6">
        <f t="shared" si="3181"/>
        <v>1950</v>
      </c>
      <c r="J4393">
        <v>0</v>
      </c>
      <c r="K4393" s="11">
        <f t="shared" si="3182"/>
        <v>8</v>
      </c>
      <c r="L4393">
        <v>0</v>
      </c>
      <c r="M4393">
        <v>0</v>
      </c>
      <c r="N4393" s="7">
        <v>0</v>
      </c>
      <c r="O4393" s="7">
        <v>0</v>
      </c>
      <c r="P4393" s="5" t="str">
        <f t="shared" si="3183"/>
        <v>1-867418</v>
      </c>
      <c r="Q4393" s="7">
        <f t="shared" si="3175"/>
        <v>0</v>
      </c>
      <c r="R4393" s="5">
        <f t="shared" si="3184"/>
        <v>412368</v>
      </c>
      <c r="S4393" s="5">
        <v>15</v>
      </c>
      <c r="T4393" s="5">
        <v>0</v>
      </c>
      <c r="U4393">
        <f>[2]升级消耗!$Q193</f>
        <v>867418</v>
      </c>
      <c r="V4393">
        <f t="shared" si="3178"/>
        <v>1.8</v>
      </c>
      <c r="AA4393" s="5">
        <f t="shared" si="3185"/>
        <v>1950</v>
      </c>
    </row>
    <row r="4394" spans="1:27">
      <c r="A4394" s="5">
        <f t="shared" si="3179"/>
        <v>1015191</v>
      </c>
      <c r="B4394" s="5">
        <f t="shared" si="3176"/>
        <v>1015</v>
      </c>
      <c r="C4394" s="5">
        <f>VLOOKUP(B4394,[1]role!$A:$J,10,1)</f>
        <v>59</v>
      </c>
      <c r="D4394" s="5">
        <f t="shared" si="3177"/>
        <v>191</v>
      </c>
      <c r="E4394" s="10" t="s">
        <v>242</v>
      </c>
      <c r="F4394" s="5">
        <f>[2]攻击!$S196</f>
        <v>419670</v>
      </c>
      <c r="G4394" s="5">
        <f t="shared" si="3180"/>
        <v>1114</v>
      </c>
      <c r="H4394" s="5">
        <v>0</v>
      </c>
      <c r="I4394" s="6">
        <f t="shared" si="3181"/>
        <v>1960</v>
      </c>
      <c r="J4394">
        <v>0</v>
      </c>
      <c r="K4394" s="11">
        <f t="shared" si="3182"/>
        <v>8</v>
      </c>
      <c r="L4394">
        <v>0</v>
      </c>
      <c r="M4394">
        <v>0</v>
      </c>
      <c r="N4394" s="7">
        <v>0</v>
      </c>
      <c r="O4394" s="7">
        <v>0</v>
      </c>
      <c r="P4394" s="5" t="str">
        <f t="shared" si="3183"/>
        <v>1-882830</v>
      </c>
      <c r="Q4394" s="7">
        <f t="shared" si="3175"/>
        <v>0</v>
      </c>
      <c r="R4394" s="5">
        <f t="shared" si="3184"/>
        <v>419670</v>
      </c>
      <c r="S4394" s="5">
        <v>15</v>
      </c>
      <c r="T4394" s="5">
        <v>0</v>
      </c>
      <c r="U4394">
        <f>[2]升级消耗!$Q194</f>
        <v>882830</v>
      </c>
      <c r="V4394">
        <f t="shared" si="3178"/>
        <v>1.8</v>
      </c>
      <c r="AA4394" s="5">
        <f t="shared" si="3185"/>
        <v>1960</v>
      </c>
    </row>
    <row r="4395" spans="1:27">
      <c r="A4395" s="5">
        <f t="shared" si="3179"/>
        <v>1015192</v>
      </c>
      <c r="B4395" s="5">
        <f t="shared" si="3176"/>
        <v>1015</v>
      </c>
      <c r="C4395" s="5">
        <f>VLOOKUP(B4395,[1]role!$A:$J,10,1)</f>
        <v>59</v>
      </c>
      <c r="D4395" s="5">
        <f t="shared" si="3177"/>
        <v>192</v>
      </c>
      <c r="E4395" s="10" t="s">
        <v>242</v>
      </c>
      <c r="F4395" s="5">
        <f>[2]攻击!$S197</f>
        <v>426984</v>
      </c>
      <c r="G4395" s="5">
        <f t="shared" si="3180"/>
        <v>1120</v>
      </c>
      <c r="H4395" s="5">
        <v>0</v>
      </c>
      <c r="I4395" s="6">
        <f t="shared" si="3181"/>
        <v>1970</v>
      </c>
      <c r="J4395">
        <v>0</v>
      </c>
      <c r="K4395" s="11">
        <f t="shared" si="3182"/>
        <v>8</v>
      </c>
      <c r="L4395">
        <v>0</v>
      </c>
      <c r="M4395">
        <v>0</v>
      </c>
      <c r="N4395" s="7">
        <v>0</v>
      </c>
      <c r="O4395" s="7">
        <v>0</v>
      </c>
      <c r="P4395" s="5" t="str">
        <f t="shared" si="3183"/>
        <v>1-898241</v>
      </c>
      <c r="Q4395" s="7">
        <f t="shared" si="3175"/>
        <v>0</v>
      </c>
      <c r="R4395" s="5">
        <f t="shared" si="3184"/>
        <v>426984</v>
      </c>
      <c r="S4395" s="5">
        <v>15</v>
      </c>
      <c r="T4395" s="5">
        <v>0</v>
      </c>
      <c r="U4395">
        <f>[2]升级消耗!$Q195</f>
        <v>898241</v>
      </c>
      <c r="V4395">
        <f t="shared" si="3178"/>
        <v>1.8</v>
      </c>
      <c r="AA4395" s="5">
        <f t="shared" si="3185"/>
        <v>1970</v>
      </c>
    </row>
    <row r="4396" spans="1:27">
      <c r="A4396" s="5">
        <f t="shared" si="3179"/>
        <v>1015193</v>
      </c>
      <c r="B4396" s="5">
        <f t="shared" si="3176"/>
        <v>1015</v>
      </c>
      <c r="C4396" s="5">
        <f>VLOOKUP(B4396,[1]role!$A:$J,10,1)</f>
        <v>59</v>
      </c>
      <c r="D4396" s="5">
        <f t="shared" si="3177"/>
        <v>193</v>
      </c>
      <c r="E4396" s="10" t="s">
        <v>242</v>
      </c>
      <c r="F4396" s="5">
        <f>[2]攻击!$S198</f>
        <v>434297</v>
      </c>
      <c r="G4396" s="5">
        <f t="shared" si="3180"/>
        <v>1126</v>
      </c>
      <c r="H4396" s="5">
        <v>0</v>
      </c>
      <c r="I4396" s="6">
        <f t="shared" si="3181"/>
        <v>1980</v>
      </c>
      <c r="J4396">
        <v>0</v>
      </c>
      <c r="K4396" s="11">
        <f t="shared" si="3182"/>
        <v>8</v>
      </c>
      <c r="L4396">
        <v>0</v>
      </c>
      <c r="M4396">
        <v>0</v>
      </c>
      <c r="N4396" s="7">
        <v>0</v>
      </c>
      <c r="O4396" s="7">
        <v>0</v>
      </c>
      <c r="P4396" s="5" t="str">
        <f t="shared" si="3183"/>
        <v>1-913684</v>
      </c>
      <c r="Q4396" s="7">
        <f t="shared" si="3175"/>
        <v>0</v>
      </c>
      <c r="R4396" s="5">
        <f t="shared" si="3184"/>
        <v>434297</v>
      </c>
      <c r="S4396" s="5">
        <v>15</v>
      </c>
      <c r="T4396" s="5">
        <v>0</v>
      </c>
      <c r="U4396">
        <f>[2]升级消耗!$Q196</f>
        <v>913684</v>
      </c>
      <c r="V4396">
        <f t="shared" si="3178"/>
        <v>1.8</v>
      </c>
      <c r="AA4396" s="5">
        <f t="shared" si="3185"/>
        <v>1980</v>
      </c>
    </row>
    <row r="4397" spans="1:27">
      <c r="A4397" s="5">
        <f t="shared" si="3179"/>
        <v>1015194</v>
      </c>
      <c r="B4397" s="5">
        <f t="shared" si="3176"/>
        <v>1015</v>
      </c>
      <c r="C4397" s="5">
        <f>VLOOKUP(B4397,[1]role!$A:$J,10,1)</f>
        <v>59</v>
      </c>
      <c r="D4397" s="5">
        <f t="shared" si="3177"/>
        <v>194</v>
      </c>
      <c r="E4397" s="10" t="s">
        <v>242</v>
      </c>
      <c r="F4397" s="5">
        <f>[2]攻击!$S199</f>
        <v>441622</v>
      </c>
      <c r="G4397" s="5">
        <f t="shared" si="3180"/>
        <v>1131</v>
      </c>
      <c r="H4397" s="5">
        <v>0</v>
      </c>
      <c r="I4397" s="6">
        <f t="shared" si="3181"/>
        <v>1990</v>
      </c>
      <c r="J4397">
        <v>0</v>
      </c>
      <c r="K4397" s="11">
        <f t="shared" si="3182"/>
        <v>8</v>
      </c>
      <c r="L4397">
        <v>0</v>
      </c>
      <c r="M4397">
        <v>0</v>
      </c>
      <c r="N4397" s="7">
        <v>0</v>
      </c>
      <c r="O4397" s="7">
        <v>0</v>
      </c>
      <c r="P4397" s="5" t="str">
        <f t="shared" si="3183"/>
        <v>1-929111</v>
      </c>
      <c r="Q4397" s="7">
        <f t="shared" ref="Q4397:Q4460" si="3186">Q4297</f>
        <v>0</v>
      </c>
      <c r="R4397" s="5">
        <f t="shared" si="3184"/>
        <v>441622</v>
      </c>
      <c r="S4397" s="5">
        <v>15</v>
      </c>
      <c r="T4397" s="5">
        <v>0</v>
      </c>
      <c r="U4397">
        <f>[2]升级消耗!$Q197</f>
        <v>929111</v>
      </c>
      <c r="V4397">
        <f t="shared" si="3178"/>
        <v>1.8</v>
      </c>
      <c r="AA4397" s="5">
        <f t="shared" si="3185"/>
        <v>1990</v>
      </c>
    </row>
    <row r="4398" spans="1:27">
      <c r="A4398" s="5">
        <f t="shared" si="3179"/>
        <v>1015195</v>
      </c>
      <c r="B4398" s="5">
        <f t="shared" si="3176"/>
        <v>1015</v>
      </c>
      <c r="C4398" s="5">
        <f>VLOOKUP(B4398,[1]role!$A:$J,10,1)</f>
        <v>59</v>
      </c>
      <c r="D4398" s="5">
        <f t="shared" si="3177"/>
        <v>195</v>
      </c>
      <c r="E4398" s="10" t="s">
        <v>242</v>
      </c>
      <c r="F4398" s="5">
        <f>[2]攻击!$S200</f>
        <v>448947</v>
      </c>
      <c r="G4398" s="5">
        <f t="shared" si="3180"/>
        <v>1137</v>
      </c>
      <c r="H4398" s="5">
        <v>0</v>
      </c>
      <c r="I4398" s="6">
        <f t="shared" si="3181"/>
        <v>2000</v>
      </c>
      <c r="J4398">
        <v>0</v>
      </c>
      <c r="K4398" s="11">
        <f t="shared" si="3182"/>
        <v>8</v>
      </c>
      <c r="L4398">
        <v>0</v>
      </c>
      <c r="M4398">
        <v>0</v>
      </c>
      <c r="N4398" s="7">
        <v>0</v>
      </c>
      <c r="O4398" s="7">
        <v>0</v>
      </c>
      <c r="P4398" s="5" t="str">
        <f t="shared" si="3183"/>
        <v>1-944554</v>
      </c>
      <c r="Q4398" s="7">
        <f t="shared" si="3186"/>
        <v>0</v>
      </c>
      <c r="R4398" s="5">
        <f t="shared" si="3184"/>
        <v>448947</v>
      </c>
      <c r="S4398" s="5">
        <v>15</v>
      </c>
      <c r="T4398" s="5">
        <v>0</v>
      </c>
      <c r="U4398">
        <f>[2]升级消耗!$Q198</f>
        <v>944554</v>
      </c>
      <c r="V4398">
        <f t="shared" si="3178"/>
        <v>1.8</v>
      </c>
      <c r="AA4398" s="5">
        <f t="shared" si="3185"/>
        <v>2000</v>
      </c>
    </row>
    <row r="4399" spans="1:27">
      <c r="A4399" s="5">
        <f t="shared" si="3179"/>
        <v>1015196</v>
      </c>
      <c r="B4399" s="5">
        <f t="shared" si="3176"/>
        <v>1015</v>
      </c>
      <c r="C4399" s="5">
        <f>VLOOKUP(B4399,[1]role!$A:$J,10,1)</f>
        <v>59</v>
      </c>
      <c r="D4399" s="5">
        <f t="shared" si="3177"/>
        <v>196</v>
      </c>
      <c r="E4399" s="10" t="s">
        <v>242</v>
      </c>
      <c r="F4399" s="5">
        <f>[2]攻击!$S201</f>
        <v>456283</v>
      </c>
      <c r="G4399" s="5">
        <f t="shared" si="3180"/>
        <v>1142</v>
      </c>
      <c r="H4399" s="5">
        <v>0</v>
      </c>
      <c r="I4399" s="6">
        <f t="shared" si="3181"/>
        <v>2010</v>
      </c>
      <c r="J4399">
        <v>0</v>
      </c>
      <c r="K4399" s="11">
        <f t="shared" si="3182"/>
        <v>8</v>
      </c>
      <c r="L4399">
        <v>0</v>
      </c>
      <c r="M4399">
        <v>0</v>
      </c>
      <c r="N4399" s="7">
        <v>0</v>
      </c>
      <c r="O4399" s="7">
        <v>0</v>
      </c>
      <c r="P4399" s="5" t="str">
        <f t="shared" si="3183"/>
        <v>1-960027</v>
      </c>
      <c r="Q4399" s="7">
        <f t="shared" si="3186"/>
        <v>0</v>
      </c>
      <c r="R4399" s="5">
        <f t="shared" si="3184"/>
        <v>456283</v>
      </c>
      <c r="S4399" s="5">
        <v>15</v>
      </c>
      <c r="T4399" s="5">
        <v>0</v>
      </c>
      <c r="U4399">
        <f>[2]升级消耗!$Q199</f>
        <v>960027</v>
      </c>
      <c r="V4399">
        <f t="shared" si="3178"/>
        <v>1.8</v>
      </c>
      <c r="AA4399" s="5">
        <f t="shared" si="3185"/>
        <v>2010</v>
      </c>
    </row>
    <row r="4400" spans="1:27">
      <c r="A4400" s="5">
        <f t="shared" si="3179"/>
        <v>1015197</v>
      </c>
      <c r="B4400" s="5">
        <f t="shared" si="3176"/>
        <v>1015</v>
      </c>
      <c r="C4400" s="5">
        <f>VLOOKUP(B4400,[1]role!$A:$J,10,1)</f>
        <v>59</v>
      </c>
      <c r="D4400" s="5">
        <f t="shared" si="3177"/>
        <v>197</v>
      </c>
      <c r="E4400" s="10" t="s">
        <v>242</v>
      </c>
      <c r="F4400" s="5">
        <f>[2]攻击!$S202</f>
        <v>463619</v>
      </c>
      <c r="G4400" s="5">
        <f t="shared" si="3180"/>
        <v>1148</v>
      </c>
      <c r="H4400" s="5">
        <v>0</v>
      </c>
      <c r="I4400" s="6">
        <f t="shared" si="3181"/>
        <v>2020</v>
      </c>
      <c r="J4400">
        <v>0</v>
      </c>
      <c r="K4400" s="11">
        <f t="shared" si="3182"/>
        <v>8</v>
      </c>
      <c r="L4400">
        <v>0</v>
      </c>
      <c r="M4400">
        <v>0</v>
      </c>
      <c r="N4400" s="7">
        <v>0</v>
      </c>
      <c r="O4400" s="7">
        <v>0</v>
      </c>
      <c r="P4400" s="5" t="str">
        <f t="shared" si="3183"/>
        <v>1-975485</v>
      </c>
      <c r="Q4400" s="7">
        <f t="shared" si="3186"/>
        <v>0</v>
      </c>
      <c r="R4400" s="5">
        <f t="shared" si="3184"/>
        <v>463619</v>
      </c>
      <c r="S4400" s="5">
        <v>15</v>
      </c>
      <c r="T4400" s="5">
        <v>0</v>
      </c>
      <c r="U4400">
        <f>[2]升级消耗!$Q200</f>
        <v>975485</v>
      </c>
      <c r="V4400">
        <f t="shared" si="3178"/>
        <v>1.8</v>
      </c>
      <c r="AA4400" s="5">
        <f t="shared" si="3185"/>
        <v>2020</v>
      </c>
    </row>
    <row r="4401" spans="1:27">
      <c r="A4401" s="5">
        <f t="shared" si="3179"/>
        <v>1015198</v>
      </c>
      <c r="B4401" s="5">
        <f t="shared" ref="B4401:B4464" si="3187">B4101+1</f>
        <v>1015</v>
      </c>
      <c r="C4401" s="5">
        <f>VLOOKUP(B4401,[1]role!$A:$J,10,1)</f>
        <v>59</v>
      </c>
      <c r="D4401" s="5">
        <f t="shared" ref="D4401:D4464" si="3188">D4101</f>
        <v>198</v>
      </c>
      <c r="E4401" s="10" t="s">
        <v>242</v>
      </c>
      <c r="F4401" s="5">
        <f>[2]攻击!$S203</f>
        <v>470966</v>
      </c>
      <c r="G4401" s="5">
        <f t="shared" si="3180"/>
        <v>1153</v>
      </c>
      <c r="H4401" s="5">
        <v>0</v>
      </c>
      <c r="I4401" s="6">
        <f t="shared" si="3181"/>
        <v>2030</v>
      </c>
      <c r="J4401">
        <v>0</v>
      </c>
      <c r="K4401" s="11">
        <f t="shared" si="3182"/>
        <v>8</v>
      </c>
      <c r="L4401">
        <v>0</v>
      </c>
      <c r="M4401">
        <v>0</v>
      </c>
      <c r="N4401" s="7">
        <v>0</v>
      </c>
      <c r="O4401" s="7">
        <v>0</v>
      </c>
      <c r="P4401" s="5" t="str">
        <f t="shared" si="3183"/>
        <v>1-990993</v>
      </c>
      <c r="Q4401" s="7">
        <f t="shared" si="3186"/>
        <v>0</v>
      </c>
      <c r="R4401" s="5">
        <f t="shared" si="3184"/>
        <v>470966</v>
      </c>
      <c r="S4401" s="5">
        <v>15</v>
      </c>
      <c r="T4401" s="5">
        <v>0</v>
      </c>
      <c r="U4401">
        <f>[2]升级消耗!$Q201</f>
        <v>990993</v>
      </c>
      <c r="V4401">
        <f t="shared" ref="V4401:V4464" si="3189">V4101-0.05</f>
        <v>1.8</v>
      </c>
      <c r="AA4401" s="5">
        <f t="shared" si="3185"/>
        <v>2030</v>
      </c>
    </row>
    <row r="4402" spans="1:27">
      <c r="A4402" s="5">
        <f t="shared" si="3179"/>
        <v>1015199</v>
      </c>
      <c r="B4402" s="5">
        <f t="shared" si="3187"/>
        <v>1015</v>
      </c>
      <c r="C4402" s="5">
        <f>VLOOKUP(B4402,[1]role!$A:$J,10,1)</f>
        <v>59</v>
      </c>
      <c r="D4402" s="5">
        <f t="shared" si="3188"/>
        <v>199</v>
      </c>
      <c r="E4402" s="10" t="s">
        <v>242</v>
      </c>
      <c r="F4402" s="5">
        <f>[2]攻击!$S204</f>
        <v>478313</v>
      </c>
      <c r="G4402" s="5">
        <f t="shared" si="3180"/>
        <v>1159</v>
      </c>
      <c r="H4402" s="5">
        <v>0</v>
      </c>
      <c r="I4402" s="6">
        <f t="shared" si="3181"/>
        <v>2040</v>
      </c>
      <c r="J4402">
        <v>0</v>
      </c>
      <c r="K4402" s="11">
        <f t="shared" si="3182"/>
        <v>8</v>
      </c>
      <c r="L4402">
        <v>0</v>
      </c>
      <c r="M4402">
        <v>0</v>
      </c>
      <c r="N4402" s="7">
        <v>0</v>
      </c>
      <c r="O4402" s="7">
        <v>0</v>
      </c>
      <c r="P4402" s="5" t="str">
        <f t="shared" si="3183"/>
        <v>1-1006482</v>
      </c>
      <c r="Q4402" s="7">
        <f t="shared" si="3186"/>
        <v>0</v>
      </c>
      <c r="R4402" s="5">
        <f t="shared" si="3184"/>
        <v>478313</v>
      </c>
      <c r="S4402" s="5">
        <v>15</v>
      </c>
      <c r="T4402" s="5">
        <v>0</v>
      </c>
      <c r="U4402">
        <f>[2]升级消耗!$Q202</f>
        <v>1006482</v>
      </c>
      <c r="V4402">
        <f t="shared" si="3189"/>
        <v>1.8</v>
      </c>
      <c r="AA4402" s="5">
        <f t="shared" si="3185"/>
        <v>2040</v>
      </c>
    </row>
    <row r="4403" spans="1:27">
      <c r="A4403" s="5">
        <f t="shared" si="3179"/>
        <v>1015200</v>
      </c>
      <c r="B4403" s="5">
        <f t="shared" si="3187"/>
        <v>1015</v>
      </c>
      <c r="C4403" s="5">
        <f>VLOOKUP(B4403,[1]role!$A:$J,10,1)</f>
        <v>59</v>
      </c>
      <c r="D4403" s="5">
        <f t="shared" si="3188"/>
        <v>200</v>
      </c>
      <c r="E4403" s="10" t="s">
        <v>242</v>
      </c>
      <c r="F4403" s="5">
        <f>[2]攻击!$S205</f>
        <v>485672</v>
      </c>
      <c r="G4403" s="5">
        <f t="shared" si="3180"/>
        <v>1164</v>
      </c>
      <c r="H4403" s="5">
        <v>0</v>
      </c>
      <c r="I4403" s="6">
        <f t="shared" si="3181"/>
        <v>2050</v>
      </c>
      <c r="J4403">
        <v>0</v>
      </c>
      <c r="K4403" s="11">
        <f t="shared" si="3182"/>
        <v>8</v>
      </c>
      <c r="L4403">
        <v>0</v>
      </c>
      <c r="M4403">
        <v>0</v>
      </c>
      <c r="N4403" s="7">
        <v>0</v>
      </c>
      <c r="O4403" s="7">
        <v>0</v>
      </c>
      <c r="P4403" s="5" t="str">
        <f t="shared" si="3183"/>
        <v>1-1361984</v>
      </c>
      <c r="Q4403" s="7">
        <f t="shared" si="3186"/>
        <v>0</v>
      </c>
      <c r="R4403" s="5">
        <f t="shared" si="3184"/>
        <v>485672</v>
      </c>
      <c r="S4403" s="5">
        <v>15</v>
      </c>
      <c r="T4403" s="5">
        <v>0</v>
      </c>
      <c r="U4403">
        <f>[2]升级消耗!$Q203</f>
        <v>1361984</v>
      </c>
      <c r="V4403">
        <f t="shared" si="3189"/>
        <v>1.8</v>
      </c>
      <c r="AA4403" s="5">
        <f t="shared" si="3185"/>
        <v>2050</v>
      </c>
    </row>
    <row r="4404" spans="1:27">
      <c r="A4404" s="5">
        <f t="shared" si="3179"/>
        <v>1015201</v>
      </c>
      <c r="B4404" s="5">
        <f t="shared" si="3187"/>
        <v>1015</v>
      </c>
      <c r="C4404" s="5">
        <f>VLOOKUP(B4404,[1]role!$A:$J,10,1)</f>
        <v>59</v>
      </c>
      <c r="D4404" s="5">
        <f t="shared" si="3188"/>
        <v>201</v>
      </c>
      <c r="E4404" s="10" t="s">
        <v>242</v>
      </c>
      <c r="F4404" s="5">
        <f>[2]攻击!$S206</f>
        <v>496704</v>
      </c>
      <c r="G4404" s="5">
        <f t="shared" si="3180"/>
        <v>1170</v>
      </c>
      <c r="H4404" s="5">
        <v>0</v>
      </c>
      <c r="I4404" s="6">
        <f t="shared" si="3181"/>
        <v>2060</v>
      </c>
      <c r="J4404">
        <v>0</v>
      </c>
      <c r="K4404" s="11">
        <f t="shared" si="3182"/>
        <v>8</v>
      </c>
      <c r="L4404">
        <v>0</v>
      </c>
      <c r="M4404">
        <v>0</v>
      </c>
      <c r="N4404" s="7">
        <v>0</v>
      </c>
      <c r="O4404" s="7">
        <v>0</v>
      </c>
      <c r="P4404" s="5" t="str">
        <f t="shared" si="3183"/>
        <v>1-1393000</v>
      </c>
      <c r="Q4404" s="7">
        <f t="shared" si="3186"/>
        <v>0</v>
      </c>
      <c r="R4404" s="5">
        <f t="shared" si="3184"/>
        <v>496704</v>
      </c>
      <c r="S4404" s="5">
        <v>15</v>
      </c>
      <c r="T4404" s="5">
        <v>0</v>
      </c>
      <c r="U4404">
        <f>[2]升级消耗!$Q204</f>
        <v>1393000</v>
      </c>
      <c r="V4404">
        <f t="shared" si="3189"/>
        <v>1.8</v>
      </c>
      <c r="AA4404" s="5">
        <f t="shared" si="3185"/>
        <v>2060</v>
      </c>
    </row>
    <row r="4405" spans="1:27">
      <c r="A4405" s="5">
        <f t="shared" si="3179"/>
        <v>1015202</v>
      </c>
      <c r="B4405" s="5">
        <f t="shared" si="3187"/>
        <v>1015</v>
      </c>
      <c r="C4405" s="5">
        <f>VLOOKUP(B4405,[1]role!$A:$J,10,1)</f>
        <v>59</v>
      </c>
      <c r="D4405" s="5">
        <f t="shared" si="3188"/>
        <v>202</v>
      </c>
      <c r="E4405" s="10" t="s">
        <v>242</v>
      </c>
      <c r="F4405" s="5">
        <f>[2]攻击!$S207</f>
        <v>507736</v>
      </c>
      <c r="G4405" s="5">
        <f t="shared" si="3180"/>
        <v>1176</v>
      </c>
      <c r="H4405" s="5">
        <v>0</v>
      </c>
      <c r="I4405" s="6">
        <f t="shared" si="3181"/>
        <v>2070</v>
      </c>
      <c r="J4405">
        <v>0</v>
      </c>
      <c r="K4405" s="11">
        <f t="shared" si="3182"/>
        <v>8</v>
      </c>
      <c r="L4405">
        <v>0</v>
      </c>
      <c r="M4405">
        <v>0</v>
      </c>
      <c r="N4405" s="7">
        <v>0</v>
      </c>
      <c r="O4405" s="7">
        <v>0</v>
      </c>
      <c r="P4405" s="5" t="str">
        <f t="shared" si="3183"/>
        <v>1-1424012</v>
      </c>
      <c r="Q4405" s="7">
        <f t="shared" si="3186"/>
        <v>0</v>
      </c>
      <c r="R4405" s="5">
        <f t="shared" si="3184"/>
        <v>507736</v>
      </c>
      <c r="S4405" s="5">
        <v>15</v>
      </c>
      <c r="T4405" s="5">
        <v>0</v>
      </c>
      <c r="U4405">
        <f>[2]升级消耗!$Q205</f>
        <v>1424012</v>
      </c>
      <c r="V4405">
        <f t="shared" si="3189"/>
        <v>1.8</v>
      </c>
      <c r="AA4405" s="5">
        <f t="shared" si="3185"/>
        <v>2070</v>
      </c>
    </row>
    <row r="4406" spans="1:27">
      <c r="A4406" s="5">
        <f t="shared" si="3179"/>
        <v>1015203</v>
      </c>
      <c r="B4406" s="5">
        <f t="shared" si="3187"/>
        <v>1015</v>
      </c>
      <c r="C4406" s="5">
        <f>VLOOKUP(B4406,[1]role!$A:$J,10,1)</f>
        <v>59</v>
      </c>
      <c r="D4406" s="5">
        <f t="shared" si="3188"/>
        <v>203</v>
      </c>
      <c r="E4406" s="10" t="s">
        <v>242</v>
      </c>
      <c r="F4406" s="5">
        <f>[2]攻击!$S208</f>
        <v>518779</v>
      </c>
      <c r="G4406" s="5">
        <f t="shared" si="3180"/>
        <v>1181</v>
      </c>
      <c r="H4406" s="5">
        <v>0</v>
      </c>
      <c r="I4406" s="6">
        <f t="shared" si="3181"/>
        <v>2080</v>
      </c>
      <c r="J4406">
        <v>0</v>
      </c>
      <c r="K4406" s="11">
        <f t="shared" si="3182"/>
        <v>8</v>
      </c>
      <c r="L4406">
        <v>0</v>
      </c>
      <c r="M4406">
        <v>0</v>
      </c>
      <c r="N4406" s="7">
        <v>0</v>
      </c>
      <c r="O4406" s="7">
        <v>0</v>
      </c>
      <c r="P4406" s="5" t="str">
        <f t="shared" si="3183"/>
        <v>1-1455054</v>
      </c>
      <c r="Q4406" s="7">
        <f t="shared" si="3186"/>
        <v>0</v>
      </c>
      <c r="R4406" s="5">
        <f t="shared" si="3184"/>
        <v>518779</v>
      </c>
      <c r="S4406" s="5">
        <v>15</v>
      </c>
      <c r="T4406" s="5">
        <v>0</v>
      </c>
      <c r="U4406">
        <f>[2]升级消耗!$Q206</f>
        <v>1455054</v>
      </c>
      <c r="V4406">
        <f t="shared" si="3189"/>
        <v>1.8</v>
      </c>
      <c r="AA4406" s="5">
        <f t="shared" si="3185"/>
        <v>2080</v>
      </c>
    </row>
    <row r="4407" spans="1:27">
      <c r="A4407" s="5">
        <f t="shared" si="3179"/>
        <v>1015204</v>
      </c>
      <c r="B4407" s="5">
        <f t="shared" si="3187"/>
        <v>1015</v>
      </c>
      <c r="C4407" s="5">
        <f>VLOOKUP(B4407,[1]role!$A:$J,10,1)</f>
        <v>59</v>
      </c>
      <c r="D4407" s="5">
        <f t="shared" si="3188"/>
        <v>204</v>
      </c>
      <c r="E4407" s="10" t="s">
        <v>242</v>
      </c>
      <c r="F4407" s="5">
        <f>[2]攻击!$S209</f>
        <v>529822</v>
      </c>
      <c r="G4407" s="5">
        <f t="shared" si="3180"/>
        <v>1187</v>
      </c>
      <c r="H4407" s="5">
        <v>0</v>
      </c>
      <c r="I4407" s="6">
        <f t="shared" si="3181"/>
        <v>2090</v>
      </c>
      <c r="J4407">
        <v>0</v>
      </c>
      <c r="K4407" s="11">
        <f t="shared" si="3182"/>
        <v>8</v>
      </c>
      <c r="L4407">
        <v>0</v>
      </c>
      <c r="M4407">
        <v>0</v>
      </c>
      <c r="N4407" s="7">
        <v>0</v>
      </c>
      <c r="O4407" s="7">
        <v>0</v>
      </c>
      <c r="P4407" s="5" t="str">
        <f t="shared" si="3183"/>
        <v>1-1486101</v>
      </c>
      <c r="Q4407" s="7">
        <f t="shared" si="3186"/>
        <v>0</v>
      </c>
      <c r="R4407" s="5">
        <f t="shared" si="3184"/>
        <v>529822</v>
      </c>
      <c r="S4407" s="5">
        <v>15</v>
      </c>
      <c r="T4407" s="5">
        <v>0</v>
      </c>
      <c r="U4407">
        <f>[2]升级消耗!$Q207</f>
        <v>1486101</v>
      </c>
      <c r="V4407">
        <f t="shared" si="3189"/>
        <v>1.8</v>
      </c>
      <c r="AA4407" s="5">
        <f t="shared" si="3185"/>
        <v>2090</v>
      </c>
    </row>
    <row r="4408" spans="1:27">
      <c r="A4408" s="5">
        <f t="shared" si="3179"/>
        <v>1015205</v>
      </c>
      <c r="B4408" s="5">
        <f t="shared" si="3187"/>
        <v>1015</v>
      </c>
      <c r="C4408" s="5">
        <f>VLOOKUP(B4408,[1]role!$A:$J,10,1)</f>
        <v>59</v>
      </c>
      <c r="D4408" s="5">
        <f t="shared" si="3188"/>
        <v>205</v>
      </c>
      <c r="E4408" s="10" t="s">
        <v>242</v>
      </c>
      <c r="F4408" s="5">
        <f>[2]攻击!$S210</f>
        <v>540876</v>
      </c>
      <c r="G4408" s="5">
        <f t="shared" si="3180"/>
        <v>1192</v>
      </c>
      <c r="H4408" s="5">
        <v>0</v>
      </c>
      <c r="I4408" s="6">
        <f t="shared" si="3181"/>
        <v>2100</v>
      </c>
      <c r="J4408">
        <v>0</v>
      </c>
      <c r="K4408" s="11">
        <f t="shared" si="3182"/>
        <v>8</v>
      </c>
      <c r="L4408">
        <v>0</v>
      </c>
      <c r="M4408">
        <v>0</v>
      </c>
      <c r="N4408" s="7">
        <v>0</v>
      </c>
      <c r="O4408" s="7">
        <v>0</v>
      </c>
      <c r="P4408" s="5" t="str">
        <f t="shared" si="3183"/>
        <v>1-1517175</v>
      </c>
      <c r="Q4408" s="7">
        <f t="shared" si="3186"/>
        <v>0</v>
      </c>
      <c r="R4408" s="5">
        <f t="shared" si="3184"/>
        <v>540876</v>
      </c>
      <c r="S4408" s="5">
        <v>15</v>
      </c>
      <c r="T4408" s="5">
        <v>0</v>
      </c>
      <c r="U4408">
        <f>[2]升级消耗!$Q208</f>
        <v>1517175</v>
      </c>
      <c r="V4408">
        <f t="shared" si="3189"/>
        <v>1.8</v>
      </c>
      <c r="AA4408" s="5">
        <f t="shared" si="3185"/>
        <v>2100</v>
      </c>
    </row>
    <row r="4409" spans="1:27">
      <c r="A4409" s="5">
        <f t="shared" si="3179"/>
        <v>1015206</v>
      </c>
      <c r="B4409" s="5">
        <f t="shared" si="3187"/>
        <v>1015</v>
      </c>
      <c r="C4409" s="5">
        <f>VLOOKUP(B4409,[1]role!$A:$J,10,1)</f>
        <v>59</v>
      </c>
      <c r="D4409" s="5">
        <f t="shared" si="3188"/>
        <v>206</v>
      </c>
      <c r="E4409" s="10" t="s">
        <v>242</v>
      </c>
      <c r="F4409" s="5">
        <f>[2]攻击!$S211</f>
        <v>551931</v>
      </c>
      <c r="G4409" s="5">
        <f t="shared" si="3180"/>
        <v>1198</v>
      </c>
      <c r="H4409" s="5">
        <v>0</v>
      </c>
      <c r="I4409" s="6">
        <f t="shared" si="3181"/>
        <v>2110</v>
      </c>
      <c r="J4409">
        <v>0</v>
      </c>
      <c r="K4409" s="11">
        <f t="shared" si="3182"/>
        <v>8</v>
      </c>
      <c r="L4409">
        <v>0</v>
      </c>
      <c r="M4409">
        <v>0</v>
      </c>
      <c r="N4409" s="7">
        <v>0</v>
      </c>
      <c r="O4409" s="7">
        <v>0</v>
      </c>
      <c r="P4409" s="5" t="str">
        <f t="shared" si="3183"/>
        <v>1-1548252</v>
      </c>
      <c r="Q4409" s="7">
        <f t="shared" si="3186"/>
        <v>0</v>
      </c>
      <c r="R4409" s="5">
        <f t="shared" si="3184"/>
        <v>551931</v>
      </c>
      <c r="S4409" s="5">
        <v>15</v>
      </c>
      <c r="T4409" s="5">
        <v>0</v>
      </c>
      <c r="U4409">
        <f>[2]升级消耗!$Q209</f>
        <v>1548252</v>
      </c>
      <c r="V4409">
        <f t="shared" si="3189"/>
        <v>1.8</v>
      </c>
      <c r="AA4409" s="5">
        <f t="shared" si="3185"/>
        <v>2110</v>
      </c>
    </row>
    <row r="4410" spans="1:27">
      <c r="A4410" s="5">
        <f t="shared" si="3179"/>
        <v>1015207</v>
      </c>
      <c r="B4410" s="5">
        <f t="shared" si="3187"/>
        <v>1015</v>
      </c>
      <c r="C4410" s="5">
        <f>VLOOKUP(B4410,[1]role!$A:$J,10,1)</f>
        <v>59</v>
      </c>
      <c r="D4410" s="5">
        <f t="shared" si="3188"/>
        <v>207</v>
      </c>
      <c r="E4410" s="10" t="s">
        <v>242</v>
      </c>
      <c r="F4410" s="5">
        <f>[2]攻击!$S212</f>
        <v>562996</v>
      </c>
      <c r="G4410" s="5">
        <f t="shared" si="3180"/>
        <v>1203</v>
      </c>
      <c r="H4410" s="5">
        <v>0</v>
      </c>
      <c r="I4410" s="6">
        <f t="shared" si="3181"/>
        <v>2120</v>
      </c>
      <c r="J4410">
        <v>0</v>
      </c>
      <c r="K4410" s="11">
        <f t="shared" si="3182"/>
        <v>8</v>
      </c>
      <c r="L4410">
        <v>0</v>
      </c>
      <c r="M4410">
        <v>0</v>
      </c>
      <c r="N4410" s="7">
        <v>0</v>
      </c>
      <c r="O4410" s="7">
        <v>0</v>
      </c>
      <c r="P4410" s="5" t="str">
        <f t="shared" si="3183"/>
        <v>1-1579391</v>
      </c>
      <c r="Q4410" s="7">
        <f t="shared" si="3186"/>
        <v>0</v>
      </c>
      <c r="R4410" s="5">
        <f t="shared" si="3184"/>
        <v>562996</v>
      </c>
      <c r="S4410" s="5">
        <v>15</v>
      </c>
      <c r="T4410" s="5">
        <v>0</v>
      </c>
      <c r="U4410">
        <f>[2]升级消耗!$Q210</f>
        <v>1579391</v>
      </c>
      <c r="V4410">
        <f t="shared" si="3189"/>
        <v>1.8</v>
      </c>
      <c r="AA4410" s="5">
        <f t="shared" si="3185"/>
        <v>2120</v>
      </c>
    </row>
    <row r="4411" spans="1:27">
      <c r="A4411" s="5">
        <f t="shared" si="3179"/>
        <v>1015208</v>
      </c>
      <c r="B4411" s="5">
        <f t="shared" si="3187"/>
        <v>1015</v>
      </c>
      <c r="C4411" s="5">
        <f>VLOOKUP(B4411,[1]role!$A:$J,10,1)</f>
        <v>59</v>
      </c>
      <c r="D4411" s="5">
        <f t="shared" si="3188"/>
        <v>208</v>
      </c>
      <c r="E4411" s="10" t="s">
        <v>242</v>
      </c>
      <c r="F4411" s="5">
        <f>[2]攻击!$S213</f>
        <v>574062</v>
      </c>
      <c r="G4411" s="5">
        <f t="shared" si="3180"/>
        <v>1209</v>
      </c>
      <c r="H4411" s="5">
        <v>0</v>
      </c>
      <c r="I4411" s="6">
        <f t="shared" si="3181"/>
        <v>2130</v>
      </c>
      <c r="J4411">
        <v>0</v>
      </c>
      <c r="K4411" s="11">
        <f t="shared" si="3182"/>
        <v>8</v>
      </c>
      <c r="L4411">
        <v>0</v>
      </c>
      <c r="M4411">
        <v>0</v>
      </c>
      <c r="N4411" s="7">
        <v>0</v>
      </c>
      <c r="O4411" s="7">
        <v>0</v>
      </c>
      <c r="P4411" s="5" t="str">
        <f t="shared" si="3183"/>
        <v>1-1610499</v>
      </c>
      <c r="Q4411" s="7">
        <f t="shared" si="3186"/>
        <v>0</v>
      </c>
      <c r="R4411" s="5">
        <f t="shared" si="3184"/>
        <v>574062</v>
      </c>
      <c r="S4411" s="5">
        <v>15</v>
      </c>
      <c r="T4411" s="5">
        <v>0</v>
      </c>
      <c r="U4411">
        <f>[2]升级消耗!$Q211</f>
        <v>1610499</v>
      </c>
      <c r="V4411">
        <f t="shared" si="3189"/>
        <v>1.8</v>
      </c>
      <c r="AA4411" s="5">
        <f t="shared" si="3185"/>
        <v>2130</v>
      </c>
    </row>
    <row r="4412" spans="1:27">
      <c r="A4412" s="5">
        <f t="shared" si="3179"/>
        <v>1015209</v>
      </c>
      <c r="B4412" s="5">
        <f t="shared" si="3187"/>
        <v>1015</v>
      </c>
      <c r="C4412" s="5">
        <f>VLOOKUP(B4412,[1]role!$A:$J,10,1)</f>
        <v>59</v>
      </c>
      <c r="D4412" s="5">
        <f t="shared" si="3188"/>
        <v>209</v>
      </c>
      <c r="E4412" s="10" t="s">
        <v>242</v>
      </c>
      <c r="F4412" s="5">
        <f>[2]攻击!$S214</f>
        <v>585139</v>
      </c>
      <c r="G4412" s="5">
        <f t="shared" si="3180"/>
        <v>1214</v>
      </c>
      <c r="H4412" s="5">
        <v>0</v>
      </c>
      <c r="I4412" s="6">
        <f t="shared" si="3181"/>
        <v>2140</v>
      </c>
      <c r="J4412">
        <v>0</v>
      </c>
      <c r="K4412" s="11">
        <f t="shared" si="3182"/>
        <v>8</v>
      </c>
      <c r="L4412">
        <v>0</v>
      </c>
      <c r="M4412">
        <v>0</v>
      </c>
      <c r="N4412" s="7">
        <v>0</v>
      </c>
      <c r="O4412" s="7">
        <v>0</v>
      </c>
      <c r="P4412" s="5" t="str">
        <f t="shared" si="3183"/>
        <v>1-1641642</v>
      </c>
      <c r="Q4412" s="7">
        <f t="shared" si="3186"/>
        <v>0</v>
      </c>
      <c r="R4412" s="5">
        <f t="shared" si="3184"/>
        <v>585139</v>
      </c>
      <c r="S4412" s="5">
        <v>15</v>
      </c>
      <c r="T4412" s="5">
        <v>0</v>
      </c>
      <c r="U4412">
        <f>[2]升级消耗!$Q212</f>
        <v>1641642</v>
      </c>
      <c r="V4412">
        <f t="shared" si="3189"/>
        <v>1.8</v>
      </c>
      <c r="AA4412" s="5">
        <f t="shared" si="3185"/>
        <v>2140</v>
      </c>
    </row>
    <row r="4413" spans="1:27">
      <c r="A4413" s="5">
        <f t="shared" si="3179"/>
        <v>1015210</v>
      </c>
      <c r="B4413" s="5">
        <f t="shared" si="3187"/>
        <v>1015</v>
      </c>
      <c r="C4413" s="5">
        <f>VLOOKUP(B4413,[1]role!$A:$J,10,1)</f>
        <v>59</v>
      </c>
      <c r="D4413" s="5">
        <f t="shared" si="3188"/>
        <v>210</v>
      </c>
      <c r="E4413" s="10" t="s">
        <v>242</v>
      </c>
      <c r="F4413" s="5">
        <f>[2]攻击!$S215</f>
        <v>596216</v>
      </c>
      <c r="G4413" s="5">
        <f t="shared" si="3180"/>
        <v>1220</v>
      </c>
      <c r="H4413" s="5">
        <v>0</v>
      </c>
      <c r="I4413" s="6">
        <f t="shared" si="3181"/>
        <v>2150</v>
      </c>
      <c r="J4413">
        <v>0</v>
      </c>
      <c r="K4413" s="11">
        <f t="shared" si="3182"/>
        <v>8</v>
      </c>
      <c r="L4413">
        <v>0</v>
      </c>
      <c r="M4413">
        <v>0</v>
      </c>
      <c r="N4413" s="7">
        <v>0</v>
      </c>
      <c r="O4413" s="7">
        <v>0</v>
      </c>
      <c r="P4413" s="5" t="str">
        <f t="shared" si="3183"/>
        <v>1-1672781</v>
      </c>
      <c r="Q4413" s="7">
        <f t="shared" si="3186"/>
        <v>0</v>
      </c>
      <c r="R4413" s="5">
        <f t="shared" si="3184"/>
        <v>596216</v>
      </c>
      <c r="S4413" s="5">
        <v>15</v>
      </c>
      <c r="T4413" s="5">
        <v>0</v>
      </c>
      <c r="U4413">
        <f>[2]升级消耗!$Q213</f>
        <v>1672781</v>
      </c>
      <c r="V4413">
        <f t="shared" si="3189"/>
        <v>1.8</v>
      </c>
      <c r="AA4413" s="5">
        <f t="shared" si="3185"/>
        <v>2150</v>
      </c>
    </row>
    <row r="4414" spans="1:27">
      <c r="A4414" s="5">
        <f t="shared" si="3179"/>
        <v>1015211</v>
      </c>
      <c r="B4414" s="5">
        <f t="shared" si="3187"/>
        <v>1015</v>
      </c>
      <c r="C4414" s="5">
        <f>VLOOKUP(B4414,[1]role!$A:$J,10,1)</f>
        <v>59</v>
      </c>
      <c r="D4414" s="5">
        <f t="shared" si="3188"/>
        <v>211</v>
      </c>
      <c r="E4414" s="10" t="s">
        <v>242</v>
      </c>
      <c r="F4414" s="5">
        <f>[2]攻击!$S216</f>
        <v>607304</v>
      </c>
      <c r="G4414" s="5">
        <f t="shared" si="3180"/>
        <v>1226</v>
      </c>
      <c r="H4414" s="5">
        <v>0</v>
      </c>
      <c r="I4414" s="6">
        <f t="shared" si="3181"/>
        <v>2160</v>
      </c>
      <c r="J4414">
        <v>0</v>
      </c>
      <c r="K4414" s="11">
        <f t="shared" si="3182"/>
        <v>8</v>
      </c>
      <c r="L4414">
        <v>0</v>
      </c>
      <c r="M4414">
        <v>0</v>
      </c>
      <c r="N4414" s="7">
        <v>0</v>
      </c>
      <c r="O4414" s="7">
        <v>0</v>
      </c>
      <c r="P4414" s="5" t="str">
        <f t="shared" si="3183"/>
        <v>1-1703954</v>
      </c>
      <c r="Q4414" s="7">
        <f t="shared" si="3186"/>
        <v>0</v>
      </c>
      <c r="R4414" s="5">
        <f t="shared" si="3184"/>
        <v>607304</v>
      </c>
      <c r="S4414" s="5">
        <v>15</v>
      </c>
      <c r="T4414" s="5">
        <v>0</v>
      </c>
      <c r="U4414">
        <f>[2]升级消耗!$Q214</f>
        <v>1703954</v>
      </c>
      <c r="V4414">
        <f t="shared" si="3189"/>
        <v>1.8</v>
      </c>
      <c r="AA4414" s="5">
        <f t="shared" si="3185"/>
        <v>2160</v>
      </c>
    </row>
    <row r="4415" spans="1:27">
      <c r="A4415" s="5">
        <f t="shared" si="3179"/>
        <v>1015212</v>
      </c>
      <c r="B4415" s="5">
        <f t="shared" si="3187"/>
        <v>1015</v>
      </c>
      <c r="C4415" s="5">
        <f>VLOOKUP(B4415,[1]role!$A:$J,10,1)</f>
        <v>59</v>
      </c>
      <c r="D4415" s="5">
        <f t="shared" si="3188"/>
        <v>212</v>
      </c>
      <c r="E4415" s="10" t="s">
        <v>242</v>
      </c>
      <c r="F4415" s="5">
        <f>[2]攻击!$S217</f>
        <v>618392</v>
      </c>
      <c r="G4415" s="5">
        <f t="shared" si="3180"/>
        <v>1231</v>
      </c>
      <c r="H4415" s="5">
        <v>0</v>
      </c>
      <c r="I4415" s="6">
        <f t="shared" si="3181"/>
        <v>2170</v>
      </c>
      <c r="J4415">
        <v>0</v>
      </c>
      <c r="K4415" s="11">
        <f t="shared" si="3182"/>
        <v>8</v>
      </c>
      <c r="L4415">
        <v>0</v>
      </c>
      <c r="M4415">
        <v>0</v>
      </c>
      <c r="N4415" s="7">
        <v>0</v>
      </c>
      <c r="O4415" s="7">
        <v>0</v>
      </c>
      <c r="P4415" s="5" t="str">
        <f t="shared" si="3183"/>
        <v>1-1735124</v>
      </c>
      <c r="Q4415" s="7">
        <f t="shared" si="3186"/>
        <v>0</v>
      </c>
      <c r="R4415" s="5">
        <f t="shared" si="3184"/>
        <v>618392</v>
      </c>
      <c r="S4415" s="5">
        <v>15</v>
      </c>
      <c r="T4415" s="5">
        <v>0</v>
      </c>
      <c r="U4415">
        <f>[2]升级消耗!$Q215</f>
        <v>1735124</v>
      </c>
      <c r="V4415">
        <f t="shared" si="3189"/>
        <v>1.8</v>
      </c>
      <c r="AA4415" s="5">
        <f t="shared" si="3185"/>
        <v>2170</v>
      </c>
    </row>
    <row r="4416" spans="1:27">
      <c r="A4416" s="5">
        <f t="shared" si="3179"/>
        <v>1015213</v>
      </c>
      <c r="B4416" s="5">
        <f t="shared" si="3187"/>
        <v>1015</v>
      </c>
      <c r="C4416" s="5">
        <f>VLOOKUP(B4416,[1]role!$A:$J,10,1)</f>
        <v>59</v>
      </c>
      <c r="D4416" s="5">
        <f t="shared" si="3188"/>
        <v>213</v>
      </c>
      <c r="E4416" s="10" t="s">
        <v>242</v>
      </c>
      <c r="F4416" s="5">
        <f>[2]攻击!$S218</f>
        <v>629491</v>
      </c>
      <c r="G4416" s="5">
        <f t="shared" si="3180"/>
        <v>1237</v>
      </c>
      <c r="H4416" s="5">
        <v>0</v>
      </c>
      <c r="I4416" s="6">
        <f t="shared" si="3181"/>
        <v>2180</v>
      </c>
      <c r="J4416">
        <v>0</v>
      </c>
      <c r="K4416" s="11">
        <f t="shared" si="3182"/>
        <v>8</v>
      </c>
      <c r="L4416">
        <v>0</v>
      </c>
      <c r="M4416">
        <v>0</v>
      </c>
      <c r="N4416" s="7">
        <v>0</v>
      </c>
      <c r="O4416" s="7">
        <v>0</v>
      </c>
      <c r="P4416" s="5" t="str">
        <f t="shared" si="3183"/>
        <v>1-1766328</v>
      </c>
      <c r="Q4416" s="7">
        <f t="shared" si="3186"/>
        <v>0</v>
      </c>
      <c r="R4416" s="5">
        <f t="shared" si="3184"/>
        <v>629491</v>
      </c>
      <c r="S4416" s="5">
        <v>15</v>
      </c>
      <c r="T4416" s="5">
        <v>0</v>
      </c>
      <c r="U4416">
        <f>[2]升级消耗!$Q216</f>
        <v>1766328</v>
      </c>
      <c r="V4416">
        <f t="shared" si="3189"/>
        <v>1.8</v>
      </c>
      <c r="AA4416" s="5">
        <f t="shared" si="3185"/>
        <v>2180</v>
      </c>
    </row>
    <row r="4417" spans="1:27">
      <c r="A4417" s="5">
        <f t="shared" si="3179"/>
        <v>1015214</v>
      </c>
      <c r="B4417" s="5">
        <f t="shared" si="3187"/>
        <v>1015</v>
      </c>
      <c r="C4417" s="5">
        <f>VLOOKUP(B4417,[1]role!$A:$J,10,1)</f>
        <v>59</v>
      </c>
      <c r="D4417" s="5">
        <f t="shared" si="3188"/>
        <v>214</v>
      </c>
      <c r="E4417" s="10" t="s">
        <v>242</v>
      </c>
      <c r="F4417" s="5">
        <f>[2]攻击!$S219</f>
        <v>640590</v>
      </c>
      <c r="G4417" s="5">
        <f t="shared" si="3180"/>
        <v>1242</v>
      </c>
      <c r="H4417" s="5">
        <v>0</v>
      </c>
      <c r="I4417" s="6">
        <f t="shared" si="3181"/>
        <v>2190</v>
      </c>
      <c r="J4417">
        <v>0</v>
      </c>
      <c r="K4417" s="11">
        <f t="shared" si="3182"/>
        <v>8</v>
      </c>
      <c r="L4417">
        <v>0</v>
      </c>
      <c r="M4417">
        <v>0</v>
      </c>
      <c r="N4417" s="7">
        <v>0</v>
      </c>
      <c r="O4417" s="7">
        <v>0</v>
      </c>
      <c r="P4417" s="5" t="str">
        <f t="shared" si="3183"/>
        <v>1-1797533</v>
      </c>
      <c r="Q4417" s="7">
        <f t="shared" si="3186"/>
        <v>0</v>
      </c>
      <c r="R4417" s="5">
        <f t="shared" si="3184"/>
        <v>640590</v>
      </c>
      <c r="S4417" s="5">
        <v>15</v>
      </c>
      <c r="T4417" s="5">
        <v>0</v>
      </c>
      <c r="U4417">
        <f>[2]升级消耗!$Q217</f>
        <v>1797533</v>
      </c>
      <c r="V4417">
        <f t="shared" si="3189"/>
        <v>1.8</v>
      </c>
      <c r="AA4417" s="5">
        <f t="shared" si="3185"/>
        <v>2190</v>
      </c>
    </row>
    <row r="4418" spans="1:27">
      <c r="A4418" s="5">
        <f t="shared" si="3179"/>
        <v>1015215</v>
      </c>
      <c r="B4418" s="5">
        <f t="shared" si="3187"/>
        <v>1015</v>
      </c>
      <c r="C4418" s="5">
        <f>VLOOKUP(B4418,[1]role!$A:$J,10,1)</f>
        <v>59</v>
      </c>
      <c r="D4418" s="5">
        <f t="shared" si="3188"/>
        <v>215</v>
      </c>
      <c r="E4418" s="10" t="s">
        <v>242</v>
      </c>
      <c r="F4418" s="5">
        <f>[2]攻击!$S220</f>
        <v>651700</v>
      </c>
      <c r="G4418" s="5">
        <f t="shared" si="3180"/>
        <v>1248</v>
      </c>
      <c r="H4418" s="5">
        <v>0</v>
      </c>
      <c r="I4418" s="6">
        <f t="shared" si="3181"/>
        <v>2200</v>
      </c>
      <c r="J4418">
        <v>0</v>
      </c>
      <c r="K4418" s="11">
        <f t="shared" si="3182"/>
        <v>8</v>
      </c>
      <c r="L4418">
        <v>0</v>
      </c>
      <c r="M4418">
        <v>0</v>
      </c>
      <c r="N4418" s="7">
        <v>0</v>
      </c>
      <c r="O4418" s="7">
        <v>0</v>
      </c>
      <c r="P4418" s="5" t="str">
        <f t="shared" si="3183"/>
        <v>1-1828768</v>
      </c>
      <c r="Q4418" s="7">
        <f t="shared" si="3186"/>
        <v>0</v>
      </c>
      <c r="R4418" s="5">
        <f t="shared" si="3184"/>
        <v>651700</v>
      </c>
      <c r="S4418" s="5">
        <v>15</v>
      </c>
      <c r="T4418" s="5">
        <v>0</v>
      </c>
      <c r="U4418">
        <f>[2]升级消耗!$Q218</f>
        <v>1828768</v>
      </c>
      <c r="V4418">
        <f t="shared" si="3189"/>
        <v>1.8</v>
      </c>
      <c r="AA4418" s="5">
        <f t="shared" si="3185"/>
        <v>2200</v>
      </c>
    </row>
    <row r="4419" spans="1:27">
      <c r="A4419" s="5">
        <f t="shared" si="3179"/>
        <v>1015216</v>
      </c>
      <c r="B4419" s="5">
        <f t="shared" si="3187"/>
        <v>1015</v>
      </c>
      <c r="C4419" s="5">
        <f>VLOOKUP(B4419,[1]role!$A:$J,10,1)</f>
        <v>59</v>
      </c>
      <c r="D4419" s="5">
        <f t="shared" si="3188"/>
        <v>216</v>
      </c>
      <c r="E4419" s="10" t="s">
        <v>242</v>
      </c>
      <c r="F4419" s="5">
        <f>[2]攻击!$S221</f>
        <v>662811</v>
      </c>
      <c r="G4419" s="5">
        <f t="shared" si="3180"/>
        <v>1253</v>
      </c>
      <c r="H4419" s="5">
        <v>0</v>
      </c>
      <c r="I4419" s="6">
        <f t="shared" si="3181"/>
        <v>2210</v>
      </c>
      <c r="J4419">
        <v>0</v>
      </c>
      <c r="K4419" s="11">
        <f t="shared" si="3182"/>
        <v>8</v>
      </c>
      <c r="L4419">
        <v>0</v>
      </c>
      <c r="M4419">
        <v>0</v>
      </c>
      <c r="N4419" s="7">
        <v>0</v>
      </c>
      <c r="O4419" s="7">
        <v>0</v>
      </c>
      <c r="P4419" s="5" t="str">
        <f t="shared" si="3183"/>
        <v>1-1860003</v>
      </c>
      <c r="Q4419" s="7">
        <f t="shared" si="3186"/>
        <v>0</v>
      </c>
      <c r="R4419" s="5">
        <f t="shared" si="3184"/>
        <v>662811</v>
      </c>
      <c r="S4419" s="5">
        <v>15</v>
      </c>
      <c r="T4419" s="5">
        <v>0</v>
      </c>
      <c r="U4419">
        <f>[2]升级消耗!$Q219</f>
        <v>1860003</v>
      </c>
      <c r="V4419">
        <f t="shared" si="3189"/>
        <v>1.8</v>
      </c>
      <c r="AA4419" s="5">
        <f t="shared" si="3185"/>
        <v>2210</v>
      </c>
    </row>
    <row r="4420" spans="1:27">
      <c r="A4420" s="5">
        <f t="shared" ref="A4420:A4483" si="3190">A4120+1000</f>
        <v>1015217</v>
      </c>
      <c r="B4420" s="5">
        <f t="shared" si="3187"/>
        <v>1015</v>
      </c>
      <c r="C4420" s="5">
        <f>VLOOKUP(B4420,[1]role!$A:$J,10,1)</f>
        <v>59</v>
      </c>
      <c r="D4420" s="5">
        <f t="shared" si="3188"/>
        <v>217</v>
      </c>
      <c r="E4420" s="10" t="s">
        <v>242</v>
      </c>
      <c r="F4420" s="5">
        <f>[2]攻击!$S222</f>
        <v>673932</v>
      </c>
      <c r="G4420" s="5">
        <f t="shared" si="3180"/>
        <v>1259</v>
      </c>
      <c r="H4420" s="5">
        <v>0</v>
      </c>
      <c r="I4420" s="6">
        <f t="shared" si="3181"/>
        <v>2220</v>
      </c>
      <c r="J4420">
        <v>0</v>
      </c>
      <c r="K4420" s="11">
        <f t="shared" si="3182"/>
        <v>8</v>
      </c>
      <c r="L4420">
        <v>0</v>
      </c>
      <c r="M4420">
        <v>0</v>
      </c>
      <c r="N4420" s="7">
        <v>0</v>
      </c>
      <c r="O4420" s="7">
        <v>0</v>
      </c>
      <c r="P4420" s="5" t="str">
        <f t="shared" si="3183"/>
        <v>1-1891303</v>
      </c>
      <c r="Q4420" s="7">
        <f t="shared" si="3186"/>
        <v>0</v>
      </c>
      <c r="R4420" s="5">
        <f t="shared" si="3184"/>
        <v>673932</v>
      </c>
      <c r="S4420" s="5">
        <v>15</v>
      </c>
      <c r="T4420" s="5">
        <v>0</v>
      </c>
      <c r="U4420">
        <f>[2]升级消耗!$Q220</f>
        <v>1891303</v>
      </c>
      <c r="V4420">
        <f t="shared" si="3189"/>
        <v>1.8</v>
      </c>
      <c r="AA4420" s="5">
        <f t="shared" si="3185"/>
        <v>2220</v>
      </c>
    </row>
    <row r="4421" spans="1:27">
      <c r="A4421" s="5">
        <f t="shared" si="3190"/>
        <v>1015218</v>
      </c>
      <c r="B4421" s="5">
        <f t="shared" si="3187"/>
        <v>1015</v>
      </c>
      <c r="C4421" s="5">
        <f>VLOOKUP(B4421,[1]role!$A:$J,10,1)</f>
        <v>59</v>
      </c>
      <c r="D4421" s="5">
        <f t="shared" si="3188"/>
        <v>218</v>
      </c>
      <c r="E4421" s="10" t="s">
        <v>242</v>
      </c>
      <c r="F4421" s="5">
        <f>[2]攻击!$S223</f>
        <v>685054</v>
      </c>
      <c r="G4421" s="5">
        <f t="shared" ref="G4421:G4484" si="3191">INT(I4421/V4421)+26</f>
        <v>1264</v>
      </c>
      <c r="H4421" s="5">
        <v>0</v>
      </c>
      <c r="I4421" s="6">
        <f t="shared" ref="I4421:I4484" si="3192">INT(AA4421)</f>
        <v>2230</v>
      </c>
      <c r="J4421">
        <v>0</v>
      </c>
      <c r="K4421" s="11">
        <f t="shared" ref="K4421:K4484" si="3193">IF(B4421=2008,10,IF(B4421&gt;3000,10,IF(B4421&gt;2000,5,8)))</f>
        <v>8</v>
      </c>
      <c r="L4421">
        <v>0</v>
      </c>
      <c r="M4421">
        <v>0</v>
      </c>
      <c r="N4421" s="7">
        <v>0</v>
      </c>
      <c r="O4421" s="7">
        <v>0</v>
      </c>
      <c r="P4421" s="5" t="str">
        <f t="shared" ref="P4421:P4484" si="3194">"1-"&amp;U4421</f>
        <v>1-1922569</v>
      </c>
      <c r="Q4421" s="7">
        <f t="shared" si="3186"/>
        <v>0</v>
      </c>
      <c r="R4421" s="5">
        <f t="shared" ref="R4421:R4484" si="3195">F4421</f>
        <v>685054</v>
      </c>
      <c r="S4421" s="5">
        <v>15</v>
      </c>
      <c r="T4421" s="5">
        <v>0</v>
      </c>
      <c r="U4421">
        <f>[2]升级消耗!$Q221</f>
        <v>1922569</v>
      </c>
      <c r="V4421">
        <f t="shared" si="3189"/>
        <v>1.8</v>
      </c>
      <c r="AA4421" s="5">
        <f t="shared" ref="AA4421:AA4484" si="3196">50+D4421*10</f>
        <v>2230</v>
      </c>
    </row>
    <row r="4422" spans="1:27">
      <c r="A4422" s="5">
        <f t="shared" si="3190"/>
        <v>1015219</v>
      </c>
      <c r="B4422" s="5">
        <f t="shared" si="3187"/>
        <v>1015</v>
      </c>
      <c r="C4422" s="5">
        <f>VLOOKUP(B4422,[1]role!$A:$J,10,1)</f>
        <v>59</v>
      </c>
      <c r="D4422" s="5">
        <f t="shared" si="3188"/>
        <v>219</v>
      </c>
      <c r="E4422" s="10" t="s">
        <v>242</v>
      </c>
      <c r="F4422" s="5">
        <f>[2]攻击!$S224</f>
        <v>696187</v>
      </c>
      <c r="G4422" s="5">
        <f t="shared" si="3191"/>
        <v>1270</v>
      </c>
      <c r="H4422" s="5">
        <v>0</v>
      </c>
      <c r="I4422" s="6">
        <f t="shared" si="3192"/>
        <v>2240</v>
      </c>
      <c r="J4422">
        <v>0</v>
      </c>
      <c r="K4422" s="11">
        <f t="shared" si="3193"/>
        <v>8</v>
      </c>
      <c r="L4422">
        <v>0</v>
      </c>
      <c r="M4422">
        <v>0</v>
      </c>
      <c r="N4422" s="7">
        <v>0</v>
      </c>
      <c r="O4422" s="7">
        <v>0</v>
      </c>
      <c r="P4422" s="5" t="str">
        <f t="shared" si="3194"/>
        <v>1-1953869</v>
      </c>
      <c r="Q4422" s="7">
        <f t="shared" si="3186"/>
        <v>0</v>
      </c>
      <c r="R4422" s="5">
        <f t="shared" si="3195"/>
        <v>696187</v>
      </c>
      <c r="S4422" s="5">
        <v>15</v>
      </c>
      <c r="T4422" s="5">
        <v>0</v>
      </c>
      <c r="U4422">
        <f>[2]升级消耗!$Q222</f>
        <v>1953869</v>
      </c>
      <c r="V4422">
        <f t="shared" si="3189"/>
        <v>1.8</v>
      </c>
      <c r="AA4422" s="5">
        <f t="shared" si="3196"/>
        <v>2240</v>
      </c>
    </row>
    <row r="4423" spans="1:27">
      <c r="A4423" s="5">
        <f t="shared" si="3190"/>
        <v>1015220</v>
      </c>
      <c r="B4423" s="5">
        <f t="shared" si="3187"/>
        <v>1015</v>
      </c>
      <c r="C4423" s="5">
        <f>VLOOKUP(B4423,[1]role!$A:$J,10,1)</f>
        <v>59</v>
      </c>
      <c r="D4423" s="5">
        <f t="shared" si="3188"/>
        <v>220</v>
      </c>
      <c r="E4423" s="10" t="s">
        <v>242</v>
      </c>
      <c r="F4423" s="5">
        <f>[2]攻击!$S225</f>
        <v>707320</v>
      </c>
      <c r="G4423" s="5">
        <f t="shared" si="3191"/>
        <v>1276</v>
      </c>
      <c r="H4423" s="5">
        <v>0</v>
      </c>
      <c r="I4423" s="6">
        <f t="shared" si="3192"/>
        <v>2250</v>
      </c>
      <c r="J4423">
        <v>0</v>
      </c>
      <c r="K4423" s="11">
        <f t="shared" si="3193"/>
        <v>8</v>
      </c>
      <c r="L4423">
        <v>0</v>
      </c>
      <c r="M4423">
        <v>0</v>
      </c>
      <c r="N4423" s="7">
        <v>0</v>
      </c>
      <c r="O4423" s="7">
        <v>0</v>
      </c>
      <c r="P4423" s="5" t="str">
        <f t="shared" si="3194"/>
        <v>1-1985166</v>
      </c>
      <c r="Q4423" s="7">
        <f t="shared" si="3186"/>
        <v>0</v>
      </c>
      <c r="R4423" s="5">
        <f t="shared" si="3195"/>
        <v>707320</v>
      </c>
      <c r="S4423" s="5">
        <v>15</v>
      </c>
      <c r="T4423" s="5">
        <v>0</v>
      </c>
      <c r="U4423">
        <f>[2]升级消耗!$Q223</f>
        <v>1985166</v>
      </c>
      <c r="V4423">
        <f t="shared" si="3189"/>
        <v>1.8</v>
      </c>
      <c r="AA4423" s="5">
        <f t="shared" si="3196"/>
        <v>2250</v>
      </c>
    </row>
    <row r="4424" spans="1:27">
      <c r="A4424" s="5">
        <f t="shared" si="3190"/>
        <v>1015221</v>
      </c>
      <c r="B4424" s="5">
        <f t="shared" si="3187"/>
        <v>1015</v>
      </c>
      <c r="C4424" s="5">
        <f>VLOOKUP(B4424,[1]role!$A:$J,10,1)</f>
        <v>59</v>
      </c>
      <c r="D4424" s="5">
        <f t="shared" si="3188"/>
        <v>221</v>
      </c>
      <c r="E4424" s="10" t="s">
        <v>242</v>
      </c>
      <c r="F4424" s="5">
        <f>[2]攻击!$S226</f>
        <v>718464</v>
      </c>
      <c r="G4424" s="5">
        <f t="shared" si="3191"/>
        <v>1281</v>
      </c>
      <c r="H4424" s="5">
        <v>0</v>
      </c>
      <c r="I4424" s="6">
        <f t="shared" si="3192"/>
        <v>2260</v>
      </c>
      <c r="J4424">
        <v>0</v>
      </c>
      <c r="K4424" s="11">
        <f t="shared" si="3193"/>
        <v>8</v>
      </c>
      <c r="L4424">
        <v>0</v>
      </c>
      <c r="M4424">
        <v>0</v>
      </c>
      <c r="N4424" s="7">
        <v>0</v>
      </c>
      <c r="O4424" s="7">
        <v>0</v>
      </c>
      <c r="P4424" s="5" t="str">
        <f t="shared" si="3194"/>
        <v>1-2016497</v>
      </c>
      <c r="Q4424" s="7">
        <f t="shared" si="3186"/>
        <v>0</v>
      </c>
      <c r="R4424" s="5">
        <f t="shared" si="3195"/>
        <v>718464</v>
      </c>
      <c r="S4424" s="5">
        <v>15</v>
      </c>
      <c r="T4424" s="5">
        <v>0</v>
      </c>
      <c r="U4424">
        <f>[2]升级消耗!$Q224</f>
        <v>2016497</v>
      </c>
      <c r="V4424">
        <f t="shared" si="3189"/>
        <v>1.8</v>
      </c>
      <c r="AA4424" s="5">
        <f t="shared" si="3196"/>
        <v>2260</v>
      </c>
    </row>
    <row r="4425" spans="1:27">
      <c r="A4425" s="5">
        <f t="shared" si="3190"/>
        <v>1015222</v>
      </c>
      <c r="B4425" s="5">
        <f t="shared" si="3187"/>
        <v>1015</v>
      </c>
      <c r="C4425" s="5">
        <f>VLOOKUP(B4425,[1]role!$A:$J,10,1)</f>
        <v>59</v>
      </c>
      <c r="D4425" s="5">
        <f t="shared" si="3188"/>
        <v>222</v>
      </c>
      <c r="E4425" s="10" t="s">
        <v>242</v>
      </c>
      <c r="F4425" s="5">
        <f>[2]攻击!$S227</f>
        <v>729608</v>
      </c>
      <c r="G4425" s="5">
        <f t="shared" si="3191"/>
        <v>1287</v>
      </c>
      <c r="H4425" s="5">
        <v>0</v>
      </c>
      <c r="I4425" s="6">
        <f t="shared" si="3192"/>
        <v>2270</v>
      </c>
      <c r="J4425">
        <v>0</v>
      </c>
      <c r="K4425" s="11">
        <f t="shared" si="3193"/>
        <v>8</v>
      </c>
      <c r="L4425">
        <v>0</v>
      </c>
      <c r="M4425">
        <v>0</v>
      </c>
      <c r="N4425" s="7">
        <v>0</v>
      </c>
      <c r="O4425" s="7">
        <v>0</v>
      </c>
      <c r="P4425" s="5" t="str">
        <f t="shared" si="3194"/>
        <v>1-2047828</v>
      </c>
      <c r="Q4425" s="7">
        <f t="shared" si="3186"/>
        <v>0</v>
      </c>
      <c r="R4425" s="5">
        <f t="shared" si="3195"/>
        <v>729608</v>
      </c>
      <c r="S4425" s="5">
        <v>15</v>
      </c>
      <c r="T4425" s="5">
        <v>0</v>
      </c>
      <c r="U4425">
        <f>[2]升级消耗!$Q225</f>
        <v>2047828</v>
      </c>
      <c r="V4425">
        <f t="shared" si="3189"/>
        <v>1.8</v>
      </c>
      <c r="AA4425" s="5">
        <f t="shared" si="3196"/>
        <v>2270</v>
      </c>
    </row>
    <row r="4426" spans="1:27">
      <c r="A4426" s="5">
        <f t="shared" si="3190"/>
        <v>1015223</v>
      </c>
      <c r="B4426" s="5">
        <f t="shared" si="3187"/>
        <v>1015</v>
      </c>
      <c r="C4426" s="5">
        <f>VLOOKUP(B4426,[1]role!$A:$J,10,1)</f>
        <v>59</v>
      </c>
      <c r="D4426" s="5">
        <f t="shared" si="3188"/>
        <v>223</v>
      </c>
      <c r="E4426" s="10" t="s">
        <v>242</v>
      </c>
      <c r="F4426" s="5">
        <f>[2]攻击!$S228</f>
        <v>740763</v>
      </c>
      <c r="G4426" s="5">
        <f t="shared" si="3191"/>
        <v>1292</v>
      </c>
      <c r="H4426" s="5">
        <v>0</v>
      </c>
      <c r="I4426" s="6">
        <f t="shared" si="3192"/>
        <v>2280</v>
      </c>
      <c r="J4426">
        <v>0</v>
      </c>
      <c r="K4426" s="11">
        <f t="shared" si="3193"/>
        <v>8</v>
      </c>
      <c r="L4426">
        <v>0</v>
      </c>
      <c r="M4426">
        <v>0</v>
      </c>
      <c r="N4426" s="7">
        <v>0</v>
      </c>
      <c r="O4426" s="7">
        <v>0</v>
      </c>
      <c r="P4426" s="5" t="str">
        <f t="shared" si="3194"/>
        <v>1-2079190</v>
      </c>
      <c r="Q4426" s="7">
        <f t="shared" si="3186"/>
        <v>0</v>
      </c>
      <c r="R4426" s="5">
        <f t="shared" si="3195"/>
        <v>740763</v>
      </c>
      <c r="S4426" s="5">
        <v>15</v>
      </c>
      <c r="T4426" s="5">
        <v>0</v>
      </c>
      <c r="U4426">
        <f>[2]升级消耗!$Q226</f>
        <v>2079190</v>
      </c>
      <c r="V4426">
        <f t="shared" si="3189"/>
        <v>1.8</v>
      </c>
      <c r="AA4426" s="5">
        <f t="shared" si="3196"/>
        <v>2280</v>
      </c>
    </row>
    <row r="4427" spans="1:27">
      <c r="A4427" s="5">
        <f t="shared" si="3190"/>
        <v>1015224</v>
      </c>
      <c r="B4427" s="5">
        <f t="shared" si="3187"/>
        <v>1015</v>
      </c>
      <c r="C4427" s="5">
        <f>VLOOKUP(B4427,[1]role!$A:$J,10,1)</f>
        <v>59</v>
      </c>
      <c r="D4427" s="5">
        <f t="shared" si="3188"/>
        <v>224</v>
      </c>
      <c r="E4427" s="10" t="s">
        <v>242</v>
      </c>
      <c r="F4427" s="5">
        <f>[2]攻击!$S229</f>
        <v>751918</v>
      </c>
      <c r="G4427" s="5">
        <f t="shared" si="3191"/>
        <v>1298</v>
      </c>
      <c r="H4427" s="5">
        <v>0</v>
      </c>
      <c r="I4427" s="6">
        <f t="shared" si="3192"/>
        <v>2290</v>
      </c>
      <c r="J4427">
        <v>0</v>
      </c>
      <c r="K4427" s="11">
        <f t="shared" si="3193"/>
        <v>8</v>
      </c>
      <c r="L4427">
        <v>0</v>
      </c>
      <c r="M4427">
        <v>0</v>
      </c>
      <c r="N4427" s="7">
        <v>0</v>
      </c>
      <c r="O4427" s="7">
        <v>0</v>
      </c>
      <c r="P4427" s="5" t="str">
        <f t="shared" si="3194"/>
        <v>1-2110556</v>
      </c>
      <c r="Q4427" s="7">
        <f t="shared" si="3186"/>
        <v>0</v>
      </c>
      <c r="R4427" s="5">
        <f t="shared" si="3195"/>
        <v>751918</v>
      </c>
      <c r="S4427" s="5">
        <v>15</v>
      </c>
      <c r="T4427" s="5">
        <v>0</v>
      </c>
      <c r="U4427">
        <f>[2]升级消耗!$Q227</f>
        <v>2110556</v>
      </c>
      <c r="V4427">
        <f t="shared" si="3189"/>
        <v>1.8</v>
      </c>
      <c r="AA4427" s="5">
        <f t="shared" si="3196"/>
        <v>2290</v>
      </c>
    </row>
    <row r="4428" spans="1:27">
      <c r="A4428" s="5">
        <f t="shared" si="3190"/>
        <v>1015225</v>
      </c>
      <c r="B4428" s="5">
        <f t="shared" si="3187"/>
        <v>1015</v>
      </c>
      <c r="C4428" s="5">
        <f>VLOOKUP(B4428,[1]role!$A:$J,10,1)</f>
        <v>59</v>
      </c>
      <c r="D4428" s="5">
        <f t="shared" si="3188"/>
        <v>225</v>
      </c>
      <c r="E4428" s="10" t="s">
        <v>242</v>
      </c>
      <c r="F4428" s="5">
        <f>[2]攻击!$S230</f>
        <v>763084</v>
      </c>
      <c r="G4428" s="5">
        <f t="shared" si="3191"/>
        <v>1303</v>
      </c>
      <c r="H4428" s="5">
        <v>0</v>
      </c>
      <c r="I4428" s="6">
        <f t="shared" si="3192"/>
        <v>2300</v>
      </c>
      <c r="J4428">
        <v>0</v>
      </c>
      <c r="K4428" s="11">
        <f t="shared" si="3193"/>
        <v>8</v>
      </c>
      <c r="L4428">
        <v>0</v>
      </c>
      <c r="M4428">
        <v>0</v>
      </c>
      <c r="N4428" s="7">
        <v>0</v>
      </c>
      <c r="O4428" s="7">
        <v>0</v>
      </c>
      <c r="P4428" s="5" t="str">
        <f t="shared" si="3194"/>
        <v>1-2141949</v>
      </c>
      <c r="Q4428" s="7">
        <f t="shared" si="3186"/>
        <v>0</v>
      </c>
      <c r="R4428" s="5">
        <f t="shared" si="3195"/>
        <v>763084</v>
      </c>
      <c r="S4428" s="5">
        <v>15</v>
      </c>
      <c r="T4428" s="5">
        <v>0</v>
      </c>
      <c r="U4428">
        <f>[2]升级消耗!$Q228</f>
        <v>2141949</v>
      </c>
      <c r="V4428">
        <f t="shared" si="3189"/>
        <v>1.8</v>
      </c>
      <c r="AA4428" s="5">
        <f t="shared" si="3196"/>
        <v>2300</v>
      </c>
    </row>
    <row r="4429" spans="1:27">
      <c r="A4429" s="5">
        <f t="shared" si="3190"/>
        <v>1015226</v>
      </c>
      <c r="B4429" s="5">
        <f t="shared" si="3187"/>
        <v>1015</v>
      </c>
      <c r="C4429" s="5">
        <f>VLOOKUP(B4429,[1]role!$A:$J,10,1)</f>
        <v>59</v>
      </c>
      <c r="D4429" s="5">
        <f t="shared" si="3188"/>
        <v>226</v>
      </c>
      <c r="E4429" s="10" t="s">
        <v>242</v>
      </c>
      <c r="F4429" s="5">
        <f>[2]攻击!$S231</f>
        <v>779828</v>
      </c>
      <c r="G4429" s="5">
        <f t="shared" si="3191"/>
        <v>1309</v>
      </c>
      <c r="H4429" s="5">
        <v>0</v>
      </c>
      <c r="I4429" s="6">
        <f t="shared" si="3192"/>
        <v>2310</v>
      </c>
      <c r="J4429">
        <v>0</v>
      </c>
      <c r="K4429" s="11">
        <f t="shared" si="3193"/>
        <v>8</v>
      </c>
      <c r="L4429">
        <v>0</v>
      </c>
      <c r="M4429">
        <v>0</v>
      </c>
      <c r="N4429" s="7">
        <v>0</v>
      </c>
      <c r="O4429" s="7">
        <v>0</v>
      </c>
      <c r="P4429" s="5" t="str">
        <f t="shared" si="3194"/>
        <v>1-2189026</v>
      </c>
      <c r="Q4429" s="7">
        <f t="shared" si="3186"/>
        <v>0</v>
      </c>
      <c r="R4429" s="5">
        <f t="shared" si="3195"/>
        <v>779828</v>
      </c>
      <c r="S4429" s="5">
        <v>15</v>
      </c>
      <c r="T4429" s="5">
        <v>0</v>
      </c>
      <c r="U4429">
        <f>[2]升级消耗!$Q229</f>
        <v>2189026</v>
      </c>
      <c r="V4429">
        <f t="shared" si="3189"/>
        <v>1.8</v>
      </c>
      <c r="AA4429" s="5">
        <f t="shared" si="3196"/>
        <v>2310</v>
      </c>
    </row>
    <row r="4430" spans="1:27">
      <c r="A4430" s="5">
        <f t="shared" si="3190"/>
        <v>1015227</v>
      </c>
      <c r="B4430" s="5">
        <f t="shared" si="3187"/>
        <v>1015</v>
      </c>
      <c r="C4430" s="5">
        <f>VLOOKUP(B4430,[1]role!$A:$J,10,1)</f>
        <v>59</v>
      </c>
      <c r="D4430" s="5">
        <f t="shared" si="3188"/>
        <v>227</v>
      </c>
      <c r="E4430" s="10" t="s">
        <v>242</v>
      </c>
      <c r="F4430" s="5">
        <f>[2]攻击!$S232</f>
        <v>796572</v>
      </c>
      <c r="G4430" s="5">
        <f t="shared" si="3191"/>
        <v>1314</v>
      </c>
      <c r="H4430" s="5">
        <v>0</v>
      </c>
      <c r="I4430" s="6">
        <f t="shared" si="3192"/>
        <v>2320</v>
      </c>
      <c r="J4430">
        <v>0</v>
      </c>
      <c r="K4430" s="11">
        <f t="shared" si="3193"/>
        <v>8</v>
      </c>
      <c r="L4430">
        <v>0</v>
      </c>
      <c r="M4430">
        <v>0</v>
      </c>
      <c r="N4430" s="7">
        <v>0</v>
      </c>
      <c r="O4430" s="7">
        <v>0</v>
      </c>
      <c r="P4430" s="5" t="str">
        <f t="shared" si="3194"/>
        <v>1-2236100</v>
      </c>
      <c r="Q4430" s="7">
        <f t="shared" si="3186"/>
        <v>0</v>
      </c>
      <c r="R4430" s="5">
        <f t="shared" si="3195"/>
        <v>796572</v>
      </c>
      <c r="S4430" s="5">
        <v>15</v>
      </c>
      <c r="T4430" s="5">
        <v>0</v>
      </c>
      <c r="U4430">
        <f>[2]升级消耗!$Q230</f>
        <v>2236100</v>
      </c>
      <c r="V4430">
        <f t="shared" si="3189"/>
        <v>1.8</v>
      </c>
      <c r="AA4430" s="5">
        <f t="shared" si="3196"/>
        <v>2320</v>
      </c>
    </row>
    <row r="4431" spans="1:27">
      <c r="A4431" s="5">
        <f t="shared" si="3190"/>
        <v>1015228</v>
      </c>
      <c r="B4431" s="5">
        <f t="shared" si="3187"/>
        <v>1015</v>
      </c>
      <c r="C4431" s="5">
        <f>VLOOKUP(B4431,[1]role!$A:$J,10,1)</f>
        <v>59</v>
      </c>
      <c r="D4431" s="5">
        <f t="shared" si="3188"/>
        <v>228</v>
      </c>
      <c r="E4431" s="10" t="s">
        <v>242</v>
      </c>
      <c r="F4431" s="5">
        <f>[2]攻击!$S233</f>
        <v>813328</v>
      </c>
      <c r="G4431" s="5">
        <f t="shared" si="3191"/>
        <v>1320</v>
      </c>
      <c r="H4431" s="5">
        <v>0</v>
      </c>
      <c r="I4431" s="6">
        <f t="shared" si="3192"/>
        <v>2330</v>
      </c>
      <c r="J4431">
        <v>0</v>
      </c>
      <c r="K4431" s="11">
        <f t="shared" si="3193"/>
        <v>8</v>
      </c>
      <c r="L4431">
        <v>0</v>
      </c>
      <c r="M4431">
        <v>0</v>
      </c>
      <c r="N4431" s="7">
        <v>0</v>
      </c>
      <c r="O4431" s="7">
        <v>0</v>
      </c>
      <c r="P4431" s="5" t="str">
        <f t="shared" si="3194"/>
        <v>1-2283208</v>
      </c>
      <c r="Q4431" s="7">
        <f t="shared" si="3186"/>
        <v>0</v>
      </c>
      <c r="R4431" s="5">
        <f t="shared" si="3195"/>
        <v>813328</v>
      </c>
      <c r="S4431" s="5">
        <v>15</v>
      </c>
      <c r="T4431" s="5">
        <v>0</v>
      </c>
      <c r="U4431">
        <f>[2]升级消耗!$Q231</f>
        <v>2283208</v>
      </c>
      <c r="V4431">
        <f t="shared" si="3189"/>
        <v>1.8</v>
      </c>
      <c r="AA4431" s="5">
        <f t="shared" si="3196"/>
        <v>2330</v>
      </c>
    </row>
    <row r="4432" spans="1:27">
      <c r="A4432" s="5">
        <f t="shared" si="3190"/>
        <v>1015229</v>
      </c>
      <c r="B4432" s="5">
        <f t="shared" si="3187"/>
        <v>1015</v>
      </c>
      <c r="C4432" s="5">
        <f>VLOOKUP(B4432,[1]role!$A:$J,10,1)</f>
        <v>59</v>
      </c>
      <c r="D4432" s="5">
        <f t="shared" si="3188"/>
        <v>229</v>
      </c>
      <c r="E4432" s="10" t="s">
        <v>242</v>
      </c>
      <c r="F4432" s="5">
        <f>[2]攻击!$S234</f>
        <v>830083</v>
      </c>
      <c r="G4432" s="5">
        <f t="shared" si="3191"/>
        <v>1326</v>
      </c>
      <c r="H4432" s="5">
        <v>0</v>
      </c>
      <c r="I4432" s="6">
        <f t="shared" si="3192"/>
        <v>2340</v>
      </c>
      <c r="J4432">
        <v>0</v>
      </c>
      <c r="K4432" s="11">
        <f t="shared" si="3193"/>
        <v>8</v>
      </c>
      <c r="L4432">
        <v>0</v>
      </c>
      <c r="M4432">
        <v>0</v>
      </c>
      <c r="N4432" s="7">
        <v>0</v>
      </c>
      <c r="O4432" s="7">
        <v>0</v>
      </c>
      <c r="P4432" s="5" t="str">
        <f t="shared" si="3194"/>
        <v>1-2330317</v>
      </c>
      <c r="Q4432" s="7">
        <f t="shared" si="3186"/>
        <v>0</v>
      </c>
      <c r="R4432" s="5">
        <f t="shared" si="3195"/>
        <v>830083</v>
      </c>
      <c r="S4432" s="5">
        <v>15</v>
      </c>
      <c r="T4432" s="5">
        <v>0</v>
      </c>
      <c r="U4432">
        <f>[2]升级消耗!$Q232</f>
        <v>2330317</v>
      </c>
      <c r="V4432">
        <f t="shared" si="3189"/>
        <v>1.8</v>
      </c>
      <c r="AA4432" s="5">
        <f t="shared" si="3196"/>
        <v>2340</v>
      </c>
    </row>
    <row r="4433" spans="1:27">
      <c r="A4433" s="5">
        <f t="shared" si="3190"/>
        <v>1015230</v>
      </c>
      <c r="B4433" s="5">
        <f t="shared" si="3187"/>
        <v>1015</v>
      </c>
      <c r="C4433" s="5">
        <f>VLOOKUP(B4433,[1]role!$A:$J,10,1)</f>
        <v>59</v>
      </c>
      <c r="D4433" s="5">
        <f t="shared" si="3188"/>
        <v>230</v>
      </c>
      <c r="E4433" s="10" t="s">
        <v>242</v>
      </c>
      <c r="F4433" s="5">
        <f>[2]攻击!$S235</f>
        <v>846849</v>
      </c>
      <c r="G4433" s="5">
        <f t="shared" si="3191"/>
        <v>1331</v>
      </c>
      <c r="H4433" s="5">
        <v>0</v>
      </c>
      <c r="I4433" s="6">
        <f t="shared" si="3192"/>
        <v>2350</v>
      </c>
      <c r="J4433">
        <v>0</v>
      </c>
      <c r="K4433" s="11">
        <f t="shared" si="3193"/>
        <v>8</v>
      </c>
      <c r="L4433">
        <v>0</v>
      </c>
      <c r="M4433">
        <v>0</v>
      </c>
      <c r="N4433" s="7">
        <v>0</v>
      </c>
      <c r="O4433" s="7">
        <v>0</v>
      </c>
      <c r="P4433" s="5" t="str">
        <f t="shared" si="3194"/>
        <v>1-2377456</v>
      </c>
      <c r="Q4433" s="7">
        <f t="shared" si="3186"/>
        <v>0</v>
      </c>
      <c r="R4433" s="5">
        <f t="shared" si="3195"/>
        <v>846849</v>
      </c>
      <c r="S4433" s="5">
        <v>15</v>
      </c>
      <c r="T4433" s="5">
        <v>0</v>
      </c>
      <c r="U4433">
        <f>[2]升级消耗!$Q233</f>
        <v>2377456</v>
      </c>
      <c r="V4433">
        <f t="shared" si="3189"/>
        <v>1.8</v>
      </c>
      <c r="AA4433" s="5">
        <f t="shared" si="3196"/>
        <v>2350</v>
      </c>
    </row>
    <row r="4434" spans="1:27">
      <c r="A4434" s="5">
        <f t="shared" si="3190"/>
        <v>1015231</v>
      </c>
      <c r="B4434" s="5">
        <f t="shared" si="3187"/>
        <v>1015</v>
      </c>
      <c r="C4434" s="5">
        <f>VLOOKUP(B4434,[1]role!$A:$J,10,1)</f>
        <v>59</v>
      </c>
      <c r="D4434" s="5">
        <f t="shared" si="3188"/>
        <v>231</v>
      </c>
      <c r="E4434" s="10" t="s">
        <v>242</v>
      </c>
      <c r="F4434" s="5">
        <f>[2]攻击!$S236</f>
        <v>863616</v>
      </c>
      <c r="G4434" s="5">
        <f t="shared" si="3191"/>
        <v>1337</v>
      </c>
      <c r="H4434" s="5">
        <v>0</v>
      </c>
      <c r="I4434" s="6">
        <f t="shared" si="3192"/>
        <v>2360</v>
      </c>
      <c r="J4434">
        <v>0</v>
      </c>
      <c r="K4434" s="11">
        <f t="shared" si="3193"/>
        <v>8</v>
      </c>
      <c r="L4434">
        <v>0</v>
      </c>
      <c r="M4434">
        <v>0</v>
      </c>
      <c r="N4434" s="7">
        <v>0</v>
      </c>
      <c r="O4434" s="7">
        <v>0</v>
      </c>
      <c r="P4434" s="5" t="str">
        <f t="shared" si="3194"/>
        <v>1-2424595</v>
      </c>
      <c r="Q4434" s="7">
        <f t="shared" si="3186"/>
        <v>0</v>
      </c>
      <c r="R4434" s="5">
        <f t="shared" si="3195"/>
        <v>863616</v>
      </c>
      <c r="S4434" s="5">
        <v>15</v>
      </c>
      <c r="T4434" s="5">
        <v>0</v>
      </c>
      <c r="U4434">
        <f>[2]升级消耗!$Q234</f>
        <v>2424595</v>
      </c>
      <c r="V4434">
        <f t="shared" si="3189"/>
        <v>1.8</v>
      </c>
      <c r="AA4434" s="5">
        <f t="shared" si="3196"/>
        <v>2360</v>
      </c>
    </row>
    <row r="4435" spans="1:27">
      <c r="A4435" s="5">
        <f t="shared" si="3190"/>
        <v>1015232</v>
      </c>
      <c r="B4435" s="5">
        <f t="shared" si="3187"/>
        <v>1015</v>
      </c>
      <c r="C4435" s="5">
        <f>VLOOKUP(B4435,[1]role!$A:$J,10,1)</f>
        <v>59</v>
      </c>
      <c r="D4435" s="5">
        <f t="shared" si="3188"/>
        <v>232</v>
      </c>
      <c r="E4435" s="10" t="s">
        <v>242</v>
      </c>
      <c r="F4435" s="5">
        <f>[2]攻击!$S237</f>
        <v>880393</v>
      </c>
      <c r="G4435" s="5">
        <f t="shared" si="3191"/>
        <v>1342</v>
      </c>
      <c r="H4435" s="5">
        <v>0</v>
      </c>
      <c r="I4435" s="6">
        <f t="shared" si="3192"/>
        <v>2370</v>
      </c>
      <c r="J4435">
        <v>0</v>
      </c>
      <c r="K4435" s="11">
        <f t="shared" si="3193"/>
        <v>8</v>
      </c>
      <c r="L4435">
        <v>0</v>
      </c>
      <c r="M4435">
        <v>0</v>
      </c>
      <c r="N4435" s="7">
        <v>0</v>
      </c>
      <c r="O4435" s="7">
        <v>0</v>
      </c>
      <c r="P4435" s="5" t="str">
        <f t="shared" si="3194"/>
        <v>1-2471764</v>
      </c>
      <c r="Q4435" s="7">
        <f t="shared" si="3186"/>
        <v>0</v>
      </c>
      <c r="R4435" s="5">
        <f t="shared" si="3195"/>
        <v>880393</v>
      </c>
      <c r="S4435" s="5">
        <v>15</v>
      </c>
      <c r="T4435" s="5">
        <v>0</v>
      </c>
      <c r="U4435">
        <f>[2]升级消耗!$Q235</f>
        <v>2471764</v>
      </c>
      <c r="V4435">
        <f t="shared" si="3189"/>
        <v>1.8</v>
      </c>
      <c r="AA4435" s="5">
        <f t="shared" si="3196"/>
        <v>2370</v>
      </c>
    </row>
    <row r="4436" spans="1:27">
      <c r="A4436" s="5">
        <f t="shared" si="3190"/>
        <v>1015233</v>
      </c>
      <c r="B4436" s="5">
        <f t="shared" si="3187"/>
        <v>1015</v>
      </c>
      <c r="C4436" s="5">
        <f>VLOOKUP(B4436,[1]role!$A:$J,10,1)</f>
        <v>59</v>
      </c>
      <c r="D4436" s="5">
        <f t="shared" si="3188"/>
        <v>233</v>
      </c>
      <c r="E4436" s="10" t="s">
        <v>242</v>
      </c>
      <c r="F4436" s="5">
        <f>[2]攻击!$S238</f>
        <v>897171</v>
      </c>
      <c r="G4436" s="5">
        <f t="shared" si="3191"/>
        <v>1348</v>
      </c>
      <c r="H4436" s="5">
        <v>0</v>
      </c>
      <c r="I4436" s="6">
        <f t="shared" si="3192"/>
        <v>2380</v>
      </c>
      <c r="J4436">
        <v>0</v>
      </c>
      <c r="K4436" s="11">
        <f t="shared" si="3193"/>
        <v>8</v>
      </c>
      <c r="L4436">
        <v>0</v>
      </c>
      <c r="M4436">
        <v>0</v>
      </c>
      <c r="N4436" s="7">
        <v>0</v>
      </c>
      <c r="O4436" s="7">
        <v>0</v>
      </c>
      <c r="P4436" s="5" t="str">
        <f t="shared" si="3194"/>
        <v>1-2518938</v>
      </c>
      <c r="Q4436" s="7">
        <f t="shared" si="3186"/>
        <v>0</v>
      </c>
      <c r="R4436" s="5">
        <f t="shared" si="3195"/>
        <v>897171</v>
      </c>
      <c r="S4436" s="5">
        <v>15</v>
      </c>
      <c r="T4436" s="5">
        <v>0</v>
      </c>
      <c r="U4436">
        <f>[2]升级消耗!$Q236</f>
        <v>2518938</v>
      </c>
      <c r="V4436">
        <f t="shared" si="3189"/>
        <v>1.8</v>
      </c>
      <c r="AA4436" s="5">
        <f t="shared" si="3196"/>
        <v>2380</v>
      </c>
    </row>
    <row r="4437" spans="1:27">
      <c r="A4437" s="5">
        <f t="shared" si="3190"/>
        <v>1015234</v>
      </c>
      <c r="B4437" s="5">
        <f t="shared" si="3187"/>
        <v>1015</v>
      </c>
      <c r="C4437" s="5">
        <f>VLOOKUP(B4437,[1]role!$A:$J,10,1)</f>
        <v>59</v>
      </c>
      <c r="D4437" s="5">
        <f t="shared" si="3188"/>
        <v>234</v>
      </c>
      <c r="E4437" s="10" t="s">
        <v>242</v>
      </c>
      <c r="F4437" s="5">
        <f>[2]攻击!$S239</f>
        <v>913960</v>
      </c>
      <c r="G4437" s="5">
        <f t="shared" si="3191"/>
        <v>1353</v>
      </c>
      <c r="H4437" s="5">
        <v>0</v>
      </c>
      <c r="I4437" s="6">
        <f t="shared" si="3192"/>
        <v>2390</v>
      </c>
      <c r="J4437">
        <v>0</v>
      </c>
      <c r="K4437" s="11">
        <f t="shared" si="3193"/>
        <v>8</v>
      </c>
      <c r="L4437">
        <v>0</v>
      </c>
      <c r="M4437">
        <v>0</v>
      </c>
      <c r="N4437" s="7">
        <v>0</v>
      </c>
      <c r="O4437" s="7">
        <v>0</v>
      </c>
      <c r="P4437" s="5" t="str">
        <f t="shared" si="3194"/>
        <v>1-2566139</v>
      </c>
      <c r="Q4437" s="7">
        <f t="shared" si="3186"/>
        <v>0</v>
      </c>
      <c r="R4437" s="5">
        <f t="shared" si="3195"/>
        <v>913960</v>
      </c>
      <c r="S4437" s="5">
        <v>15</v>
      </c>
      <c r="T4437" s="5">
        <v>0</v>
      </c>
      <c r="U4437">
        <f>[2]升级消耗!$Q237</f>
        <v>2566139</v>
      </c>
      <c r="V4437">
        <f t="shared" si="3189"/>
        <v>1.8</v>
      </c>
      <c r="AA4437" s="5">
        <f t="shared" si="3196"/>
        <v>2390</v>
      </c>
    </row>
    <row r="4438" spans="1:27">
      <c r="A4438" s="5">
        <f t="shared" si="3190"/>
        <v>1015235</v>
      </c>
      <c r="B4438" s="5">
        <f t="shared" si="3187"/>
        <v>1015</v>
      </c>
      <c r="C4438" s="5">
        <f>VLOOKUP(B4438,[1]role!$A:$J,10,1)</f>
        <v>59</v>
      </c>
      <c r="D4438" s="5">
        <f t="shared" si="3188"/>
        <v>235</v>
      </c>
      <c r="E4438" s="10" t="s">
        <v>242</v>
      </c>
      <c r="F4438" s="5">
        <f>[2]攻击!$S240</f>
        <v>930748</v>
      </c>
      <c r="G4438" s="5">
        <f t="shared" si="3191"/>
        <v>1359</v>
      </c>
      <c r="H4438" s="5">
        <v>0</v>
      </c>
      <c r="I4438" s="6">
        <f t="shared" si="3192"/>
        <v>2400</v>
      </c>
      <c r="J4438">
        <v>0</v>
      </c>
      <c r="K4438" s="11">
        <f t="shared" si="3193"/>
        <v>8</v>
      </c>
      <c r="L4438">
        <v>0</v>
      </c>
      <c r="M4438">
        <v>0</v>
      </c>
      <c r="N4438" s="7">
        <v>0</v>
      </c>
      <c r="O4438" s="7">
        <v>0</v>
      </c>
      <c r="P4438" s="5" t="str">
        <f t="shared" si="3194"/>
        <v>1-2613343</v>
      </c>
      <c r="Q4438" s="7">
        <f t="shared" si="3186"/>
        <v>0</v>
      </c>
      <c r="R4438" s="5">
        <f t="shared" si="3195"/>
        <v>930748</v>
      </c>
      <c r="S4438" s="5">
        <v>15</v>
      </c>
      <c r="T4438" s="5">
        <v>0</v>
      </c>
      <c r="U4438">
        <f>[2]升级消耗!$Q238</f>
        <v>2613343</v>
      </c>
      <c r="V4438">
        <f t="shared" si="3189"/>
        <v>1.8</v>
      </c>
      <c r="AA4438" s="5">
        <f t="shared" si="3196"/>
        <v>2400</v>
      </c>
    </row>
    <row r="4439" spans="1:27">
      <c r="A4439" s="5">
        <f t="shared" si="3190"/>
        <v>1015236</v>
      </c>
      <c r="B4439" s="5">
        <f t="shared" si="3187"/>
        <v>1015</v>
      </c>
      <c r="C4439" s="5">
        <f>VLOOKUP(B4439,[1]role!$A:$J,10,1)</f>
        <v>59</v>
      </c>
      <c r="D4439" s="5">
        <f t="shared" si="3188"/>
        <v>236</v>
      </c>
      <c r="E4439" s="10" t="s">
        <v>242</v>
      </c>
      <c r="F4439" s="5">
        <f>[2]攻击!$S241</f>
        <v>947548</v>
      </c>
      <c r="G4439" s="5">
        <f t="shared" si="3191"/>
        <v>1364</v>
      </c>
      <c r="H4439" s="5">
        <v>0</v>
      </c>
      <c r="I4439" s="6">
        <f t="shared" si="3192"/>
        <v>2410</v>
      </c>
      <c r="J4439">
        <v>0</v>
      </c>
      <c r="K4439" s="11">
        <f t="shared" si="3193"/>
        <v>8</v>
      </c>
      <c r="L4439">
        <v>0</v>
      </c>
      <c r="M4439">
        <v>0</v>
      </c>
      <c r="N4439" s="7">
        <v>0</v>
      </c>
      <c r="O4439" s="7">
        <v>0</v>
      </c>
      <c r="P4439" s="5" t="str">
        <f t="shared" si="3194"/>
        <v>1-2660578</v>
      </c>
      <c r="Q4439" s="7">
        <f t="shared" si="3186"/>
        <v>0</v>
      </c>
      <c r="R4439" s="5">
        <f t="shared" si="3195"/>
        <v>947548</v>
      </c>
      <c r="S4439" s="5">
        <v>15</v>
      </c>
      <c r="T4439" s="5">
        <v>0</v>
      </c>
      <c r="U4439">
        <f>[2]升级消耗!$Q239</f>
        <v>2660578</v>
      </c>
      <c r="V4439">
        <f t="shared" si="3189"/>
        <v>1.8</v>
      </c>
      <c r="AA4439" s="5">
        <f t="shared" si="3196"/>
        <v>2410</v>
      </c>
    </row>
    <row r="4440" spans="1:27">
      <c r="A4440" s="5">
        <f t="shared" si="3190"/>
        <v>1015237</v>
      </c>
      <c r="B4440" s="5">
        <f t="shared" si="3187"/>
        <v>1015</v>
      </c>
      <c r="C4440" s="5">
        <f>VLOOKUP(B4440,[1]role!$A:$J,10,1)</f>
        <v>59</v>
      </c>
      <c r="D4440" s="5">
        <f t="shared" si="3188"/>
        <v>237</v>
      </c>
      <c r="E4440" s="10" t="s">
        <v>242</v>
      </c>
      <c r="F4440" s="5">
        <f>[2]攻击!$S242</f>
        <v>964348</v>
      </c>
      <c r="G4440" s="5">
        <f t="shared" si="3191"/>
        <v>1370</v>
      </c>
      <c r="H4440" s="5">
        <v>0</v>
      </c>
      <c r="I4440" s="6">
        <f t="shared" si="3192"/>
        <v>2420</v>
      </c>
      <c r="J4440">
        <v>0</v>
      </c>
      <c r="K4440" s="11">
        <f t="shared" si="3193"/>
        <v>8</v>
      </c>
      <c r="L4440">
        <v>0</v>
      </c>
      <c r="M4440">
        <v>0</v>
      </c>
      <c r="N4440" s="7">
        <v>0</v>
      </c>
      <c r="O4440" s="7">
        <v>0</v>
      </c>
      <c r="P4440" s="5" t="str">
        <f t="shared" si="3194"/>
        <v>1-2707814</v>
      </c>
      <c r="Q4440" s="7">
        <f t="shared" si="3186"/>
        <v>0</v>
      </c>
      <c r="R4440" s="5">
        <f t="shared" si="3195"/>
        <v>964348</v>
      </c>
      <c r="S4440" s="5">
        <v>15</v>
      </c>
      <c r="T4440" s="5">
        <v>0</v>
      </c>
      <c r="U4440">
        <f>[2]升级消耗!$Q240</f>
        <v>2707814</v>
      </c>
      <c r="V4440">
        <f t="shared" si="3189"/>
        <v>1.8</v>
      </c>
      <c r="AA4440" s="5">
        <f t="shared" si="3196"/>
        <v>2420</v>
      </c>
    </row>
    <row r="4441" spans="1:27">
      <c r="A4441" s="5">
        <f t="shared" si="3190"/>
        <v>1015238</v>
      </c>
      <c r="B4441" s="5">
        <f t="shared" si="3187"/>
        <v>1015</v>
      </c>
      <c r="C4441" s="5">
        <f>VLOOKUP(B4441,[1]role!$A:$J,10,1)</f>
        <v>59</v>
      </c>
      <c r="D4441" s="5">
        <f t="shared" si="3188"/>
        <v>238</v>
      </c>
      <c r="E4441" s="10" t="s">
        <v>242</v>
      </c>
      <c r="F4441" s="5">
        <f>[2]攻击!$S243</f>
        <v>981160</v>
      </c>
      <c r="G4441" s="5">
        <f t="shared" si="3191"/>
        <v>1376</v>
      </c>
      <c r="H4441" s="5">
        <v>0</v>
      </c>
      <c r="I4441" s="6">
        <f t="shared" si="3192"/>
        <v>2430</v>
      </c>
      <c r="J4441">
        <v>0</v>
      </c>
      <c r="K4441" s="11">
        <f t="shared" si="3193"/>
        <v>8</v>
      </c>
      <c r="L4441">
        <v>0</v>
      </c>
      <c r="M4441">
        <v>0</v>
      </c>
      <c r="N4441" s="7">
        <v>0</v>
      </c>
      <c r="O4441" s="7">
        <v>0</v>
      </c>
      <c r="P4441" s="5" t="str">
        <f t="shared" si="3194"/>
        <v>1-2755080</v>
      </c>
      <c r="Q4441" s="7">
        <f t="shared" si="3186"/>
        <v>0</v>
      </c>
      <c r="R4441" s="5">
        <f t="shared" si="3195"/>
        <v>981160</v>
      </c>
      <c r="S4441" s="5">
        <v>15</v>
      </c>
      <c r="T4441" s="5">
        <v>0</v>
      </c>
      <c r="U4441">
        <f>[2]升级消耗!$Q241</f>
        <v>2755080</v>
      </c>
      <c r="V4441">
        <f t="shared" si="3189"/>
        <v>1.8</v>
      </c>
      <c r="AA4441" s="5">
        <f t="shared" si="3196"/>
        <v>2430</v>
      </c>
    </row>
    <row r="4442" spans="1:27">
      <c r="A4442" s="5">
        <f t="shared" si="3190"/>
        <v>1015239</v>
      </c>
      <c r="B4442" s="5">
        <f t="shared" si="3187"/>
        <v>1015</v>
      </c>
      <c r="C4442" s="5">
        <f>VLOOKUP(B4442,[1]role!$A:$J,10,1)</f>
        <v>59</v>
      </c>
      <c r="D4442" s="5">
        <f t="shared" si="3188"/>
        <v>239</v>
      </c>
      <c r="E4442" s="10" t="s">
        <v>242</v>
      </c>
      <c r="F4442" s="5">
        <f>[2]攻击!$S244</f>
        <v>997971</v>
      </c>
      <c r="G4442" s="5">
        <f t="shared" si="3191"/>
        <v>1381</v>
      </c>
      <c r="H4442" s="5">
        <v>0</v>
      </c>
      <c r="I4442" s="6">
        <f t="shared" si="3192"/>
        <v>2440</v>
      </c>
      <c r="J4442">
        <v>0</v>
      </c>
      <c r="K4442" s="11">
        <f t="shared" si="3193"/>
        <v>8</v>
      </c>
      <c r="L4442">
        <v>0</v>
      </c>
      <c r="M4442">
        <v>0</v>
      </c>
      <c r="N4442" s="7">
        <v>0</v>
      </c>
      <c r="O4442" s="7">
        <v>0</v>
      </c>
      <c r="P4442" s="5" t="str">
        <f t="shared" si="3194"/>
        <v>1-2802345</v>
      </c>
      <c r="Q4442" s="7">
        <f t="shared" si="3186"/>
        <v>0</v>
      </c>
      <c r="R4442" s="5">
        <f t="shared" si="3195"/>
        <v>997971</v>
      </c>
      <c r="S4442" s="5">
        <v>15</v>
      </c>
      <c r="T4442" s="5">
        <v>0</v>
      </c>
      <c r="U4442">
        <f>[2]升级消耗!$Q242</f>
        <v>2802345</v>
      </c>
      <c r="V4442">
        <f t="shared" si="3189"/>
        <v>1.8</v>
      </c>
      <c r="AA4442" s="5">
        <f t="shared" si="3196"/>
        <v>2440</v>
      </c>
    </row>
    <row r="4443" spans="1:27">
      <c r="A4443" s="5">
        <f t="shared" si="3190"/>
        <v>1015240</v>
      </c>
      <c r="B4443" s="5">
        <f t="shared" si="3187"/>
        <v>1015</v>
      </c>
      <c r="C4443" s="5">
        <f>VLOOKUP(B4443,[1]role!$A:$J,10,1)</f>
        <v>59</v>
      </c>
      <c r="D4443" s="5">
        <f t="shared" si="3188"/>
        <v>240</v>
      </c>
      <c r="E4443" s="10" t="s">
        <v>242</v>
      </c>
      <c r="F4443" s="5">
        <f>[2]攻击!$S245</f>
        <v>1014793</v>
      </c>
      <c r="G4443" s="5">
        <f t="shared" si="3191"/>
        <v>1387</v>
      </c>
      <c r="H4443" s="5">
        <v>0</v>
      </c>
      <c r="I4443" s="6">
        <f t="shared" si="3192"/>
        <v>2450</v>
      </c>
      <c r="J4443">
        <v>0</v>
      </c>
      <c r="K4443" s="11">
        <f t="shared" si="3193"/>
        <v>8</v>
      </c>
      <c r="L4443">
        <v>0</v>
      </c>
      <c r="M4443">
        <v>0</v>
      </c>
      <c r="N4443" s="7">
        <v>0</v>
      </c>
      <c r="O4443" s="7">
        <v>0</v>
      </c>
      <c r="P4443" s="5" t="str">
        <f t="shared" si="3194"/>
        <v>1-2849646</v>
      </c>
      <c r="Q4443" s="7">
        <f t="shared" si="3186"/>
        <v>0</v>
      </c>
      <c r="R4443" s="5">
        <f t="shared" si="3195"/>
        <v>1014793</v>
      </c>
      <c r="S4443" s="5">
        <v>15</v>
      </c>
      <c r="T4443" s="5">
        <v>0</v>
      </c>
      <c r="U4443">
        <f>[2]升级消耗!$Q243</f>
        <v>2849646</v>
      </c>
      <c r="V4443">
        <f t="shared" si="3189"/>
        <v>1.8</v>
      </c>
      <c r="AA4443" s="5">
        <f t="shared" si="3196"/>
        <v>2450</v>
      </c>
    </row>
    <row r="4444" spans="1:27">
      <c r="A4444" s="5">
        <f t="shared" si="3190"/>
        <v>1015241</v>
      </c>
      <c r="B4444" s="5">
        <f t="shared" si="3187"/>
        <v>1015</v>
      </c>
      <c r="C4444" s="5">
        <f>VLOOKUP(B4444,[1]role!$A:$J,10,1)</f>
        <v>59</v>
      </c>
      <c r="D4444" s="5">
        <f t="shared" si="3188"/>
        <v>241</v>
      </c>
      <c r="E4444" s="10" t="s">
        <v>242</v>
      </c>
      <c r="F4444" s="5">
        <f>[2]攻击!$S246</f>
        <v>1031616</v>
      </c>
      <c r="G4444" s="5">
        <f t="shared" si="3191"/>
        <v>1392</v>
      </c>
      <c r="H4444" s="5">
        <v>0</v>
      </c>
      <c r="I4444" s="6">
        <f t="shared" si="3192"/>
        <v>2460</v>
      </c>
      <c r="J4444">
        <v>0</v>
      </c>
      <c r="K4444" s="11">
        <f t="shared" si="3193"/>
        <v>8</v>
      </c>
      <c r="L4444">
        <v>0</v>
      </c>
      <c r="M4444">
        <v>0</v>
      </c>
      <c r="N4444" s="7">
        <v>0</v>
      </c>
      <c r="O4444" s="7">
        <v>0</v>
      </c>
      <c r="P4444" s="5" t="str">
        <f t="shared" si="3194"/>
        <v>1-2896943</v>
      </c>
      <c r="Q4444" s="7">
        <f t="shared" si="3186"/>
        <v>0</v>
      </c>
      <c r="R4444" s="5">
        <f t="shared" si="3195"/>
        <v>1031616</v>
      </c>
      <c r="S4444" s="5">
        <v>15</v>
      </c>
      <c r="T4444" s="5">
        <v>0</v>
      </c>
      <c r="U4444">
        <f>[2]升级消耗!$Q244</f>
        <v>2896943</v>
      </c>
      <c r="V4444">
        <f t="shared" si="3189"/>
        <v>1.8</v>
      </c>
      <c r="AA4444" s="5">
        <f t="shared" si="3196"/>
        <v>2460</v>
      </c>
    </row>
    <row r="4445" spans="1:27">
      <c r="A4445" s="5">
        <f t="shared" si="3190"/>
        <v>1015242</v>
      </c>
      <c r="B4445" s="5">
        <f t="shared" si="3187"/>
        <v>1015</v>
      </c>
      <c r="C4445" s="5">
        <f>VLOOKUP(B4445,[1]role!$A:$J,10,1)</f>
        <v>59</v>
      </c>
      <c r="D4445" s="5">
        <f t="shared" si="3188"/>
        <v>242</v>
      </c>
      <c r="E4445" s="10" t="s">
        <v>242</v>
      </c>
      <c r="F4445" s="5">
        <f>[2]攻击!$S247</f>
        <v>1048449</v>
      </c>
      <c r="G4445" s="5">
        <f t="shared" si="3191"/>
        <v>1398</v>
      </c>
      <c r="H4445" s="5">
        <v>0</v>
      </c>
      <c r="I4445" s="6">
        <f t="shared" si="3192"/>
        <v>2470</v>
      </c>
      <c r="J4445">
        <v>0</v>
      </c>
      <c r="K4445" s="11">
        <f t="shared" si="3193"/>
        <v>8</v>
      </c>
      <c r="L4445">
        <v>0</v>
      </c>
      <c r="M4445">
        <v>0</v>
      </c>
      <c r="N4445" s="7">
        <v>0</v>
      </c>
      <c r="O4445" s="7">
        <v>0</v>
      </c>
      <c r="P4445" s="5" t="str">
        <f t="shared" si="3194"/>
        <v>1-2944274</v>
      </c>
      <c r="Q4445" s="7">
        <f t="shared" si="3186"/>
        <v>0</v>
      </c>
      <c r="R4445" s="5">
        <f t="shared" si="3195"/>
        <v>1048449</v>
      </c>
      <c r="S4445" s="5">
        <v>15</v>
      </c>
      <c r="T4445" s="5">
        <v>0</v>
      </c>
      <c r="U4445">
        <f>[2]升级消耗!$Q245</f>
        <v>2944274</v>
      </c>
      <c r="V4445">
        <f t="shared" si="3189"/>
        <v>1.8</v>
      </c>
      <c r="AA4445" s="5">
        <f t="shared" si="3196"/>
        <v>2470</v>
      </c>
    </row>
    <row r="4446" spans="1:27">
      <c r="A4446" s="5">
        <f t="shared" si="3190"/>
        <v>1015243</v>
      </c>
      <c r="B4446" s="5">
        <f t="shared" si="3187"/>
        <v>1015</v>
      </c>
      <c r="C4446" s="5">
        <f>VLOOKUP(B4446,[1]role!$A:$J,10,1)</f>
        <v>59</v>
      </c>
      <c r="D4446" s="5">
        <f t="shared" si="3188"/>
        <v>243</v>
      </c>
      <c r="E4446" s="10" t="s">
        <v>242</v>
      </c>
      <c r="F4446" s="5">
        <f>[2]攻击!$S248</f>
        <v>1065283</v>
      </c>
      <c r="G4446" s="5">
        <f t="shared" si="3191"/>
        <v>1403</v>
      </c>
      <c r="H4446" s="5">
        <v>0</v>
      </c>
      <c r="I4446" s="6">
        <f t="shared" si="3192"/>
        <v>2480</v>
      </c>
      <c r="J4446">
        <v>0</v>
      </c>
      <c r="K4446" s="11">
        <f t="shared" si="3193"/>
        <v>8</v>
      </c>
      <c r="L4446">
        <v>0</v>
      </c>
      <c r="M4446">
        <v>0</v>
      </c>
      <c r="N4446" s="7">
        <v>0</v>
      </c>
      <c r="O4446" s="7">
        <v>0</v>
      </c>
      <c r="P4446" s="5" t="str">
        <f t="shared" si="3194"/>
        <v>1-2991605</v>
      </c>
      <c r="Q4446" s="7">
        <f t="shared" si="3186"/>
        <v>0</v>
      </c>
      <c r="R4446" s="5">
        <f t="shared" si="3195"/>
        <v>1065283</v>
      </c>
      <c r="S4446" s="5">
        <v>15</v>
      </c>
      <c r="T4446" s="5">
        <v>0</v>
      </c>
      <c r="U4446">
        <f>[2]升级消耗!$Q246</f>
        <v>2991605</v>
      </c>
      <c r="V4446">
        <f t="shared" si="3189"/>
        <v>1.8</v>
      </c>
      <c r="AA4446" s="5">
        <f t="shared" si="3196"/>
        <v>2480</v>
      </c>
    </row>
    <row r="4447" spans="1:27">
      <c r="A4447" s="5">
        <f t="shared" si="3190"/>
        <v>1015244</v>
      </c>
      <c r="B4447" s="5">
        <f t="shared" si="3187"/>
        <v>1015</v>
      </c>
      <c r="C4447" s="5">
        <f>VLOOKUP(B4447,[1]role!$A:$J,10,1)</f>
        <v>59</v>
      </c>
      <c r="D4447" s="5">
        <f t="shared" si="3188"/>
        <v>244</v>
      </c>
      <c r="E4447" s="10" t="s">
        <v>242</v>
      </c>
      <c r="F4447" s="5">
        <f>[2]攻击!$S249</f>
        <v>1082128</v>
      </c>
      <c r="G4447" s="5">
        <f t="shared" si="3191"/>
        <v>1409</v>
      </c>
      <c r="H4447" s="5">
        <v>0</v>
      </c>
      <c r="I4447" s="6">
        <f t="shared" si="3192"/>
        <v>2490</v>
      </c>
      <c r="J4447">
        <v>0</v>
      </c>
      <c r="K4447" s="11">
        <f t="shared" si="3193"/>
        <v>8</v>
      </c>
      <c r="L4447">
        <v>0</v>
      </c>
      <c r="M4447">
        <v>0</v>
      </c>
      <c r="N4447" s="7">
        <v>0</v>
      </c>
      <c r="O4447" s="7">
        <v>0</v>
      </c>
      <c r="P4447" s="5" t="str">
        <f t="shared" si="3194"/>
        <v>1-3038968</v>
      </c>
      <c r="Q4447" s="7">
        <f t="shared" si="3186"/>
        <v>0</v>
      </c>
      <c r="R4447" s="5">
        <f t="shared" si="3195"/>
        <v>1082128</v>
      </c>
      <c r="S4447" s="5">
        <v>15</v>
      </c>
      <c r="T4447" s="5">
        <v>0</v>
      </c>
      <c r="U4447">
        <f>[2]升级消耗!$Q247</f>
        <v>3038968</v>
      </c>
      <c r="V4447">
        <f t="shared" si="3189"/>
        <v>1.8</v>
      </c>
      <c r="AA4447" s="5">
        <f t="shared" si="3196"/>
        <v>2490</v>
      </c>
    </row>
    <row r="4448" spans="1:27">
      <c r="A4448" s="5">
        <f t="shared" si="3190"/>
        <v>1015245</v>
      </c>
      <c r="B4448" s="5">
        <f t="shared" si="3187"/>
        <v>1015</v>
      </c>
      <c r="C4448" s="5">
        <f>VLOOKUP(B4448,[1]role!$A:$J,10,1)</f>
        <v>59</v>
      </c>
      <c r="D4448" s="5">
        <f t="shared" si="3188"/>
        <v>245</v>
      </c>
      <c r="E4448" s="10" t="s">
        <v>242</v>
      </c>
      <c r="F4448" s="5">
        <f>[2]攻击!$S250</f>
        <v>1098972</v>
      </c>
      <c r="G4448" s="5">
        <f t="shared" si="3191"/>
        <v>1414</v>
      </c>
      <c r="H4448" s="5">
        <v>0</v>
      </c>
      <c r="I4448" s="6">
        <f t="shared" si="3192"/>
        <v>2500</v>
      </c>
      <c r="J4448">
        <v>0</v>
      </c>
      <c r="K4448" s="11">
        <f t="shared" si="3193"/>
        <v>8</v>
      </c>
      <c r="L4448">
        <v>0</v>
      </c>
      <c r="M4448">
        <v>0</v>
      </c>
      <c r="N4448" s="7">
        <v>0</v>
      </c>
      <c r="O4448" s="7">
        <v>0</v>
      </c>
      <c r="P4448" s="5" t="str">
        <f t="shared" si="3194"/>
        <v>1-3086330</v>
      </c>
      <c r="Q4448" s="7">
        <f t="shared" si="3186"/>
        <v>0</v>
      </c>
      <c r="R4448" s="5">
        <f t="shared" si="3195"/>
        <v>1098972</v>
      </c>
      <c r="S4448" s="5">
        <v>15</v>
      </c>
      <c r="T4448" s="5">
        <v>0</v>
      </c>
      <c r="U4448">
        <f>[2]升级消耗!$Q248</f>
        <v>3086330</v>
      </c>
      <c r="V4448">
        <f t="shared" si="3189"/>
        <v>1.8</v>
      </c>
      <c r="AA4448" s="5">
        <f t="shared" si="3196"/>
        <v>2500</v>
      </c>
    </row>
    <row r="4449" spans="1:27">
      <c r="A4449" s="5">
        <f t="shared" si="3190"/>
        <v>1015246</v>
      </c>
      <c r="B4449" s="5">
        <f t="shared" si="3187"/>
        <v>1015</v>
      </c>
      <c r="C4449" s="5">
        <f>VLOOKUP(B4449,[1]role!$A:$J,10,1)</f>
        <v>59</v>
      </c>
      <c r="D4449" s="5">
        <f t="shared" si="3188"/>
        <v>246</v>
      </c>
      <c r="E4449" s="10" t="s">
        <v>242</v>
      </c>
      <c r="F4449" s="5">
        <f>[2]攻击!$S251</f>
        <v>1115828</v>
      </c>
      <c r="G4449" s="5">
        <f t="shared" si="3191"/>
        <v>1420</v>
      </c>
      <c r="H4449" s="5">
        <v>0</v>
      </c>
      <c r="I4449" s="6">
        <f t="shared" si="3192"/>
        <v>2510</v>
      </c>
      <c r="J4449">
        <v>0</v>
      </c>
      <c r="K4449" s="11">
        <f t="shared" si="3193"/>
        <v>8</v>
      </c>
      <c r="L4449">
        <v>0</v>
      </c>
      <c r="M4449">
        <v>0</v>
      </c>
      <c r="N4449" s="7">
        <v>0</v>
      </c>
      <c r="O4449" s="7">
        <v>0</v>
      </c>
      <c r="P4449" s="5" t="str">
        <f t="shared" si="3194"/>
        <v>1-3133722</v>
      </c>
      <c r="Q4449" s="7">
        <f t="shared" si="3186"/>
        <v>0</v>
      </c>
      <c r="R4449" s="5">
        <f t="shared" si="3195"/>
        <v>1115828</v>
      </c>
      <c r="S4449" s="5">
        <v>15</v>
      </c>
      <c r="T4449" s="5">
        <v>0</v>
      </c>
      <c r="U4449">
        <f>[2]升级消耗!$Q249</f>
        <v>3133722</v>
      </c>
      <c r="V4449">
        <f t="shared" si="3189"/>
        <v>1.8</v>
      </c>
      <c r="AA4449" s="5">
        <f t="shared" si="3196"/>
        <v>2510</v>
      </c>
    </row>
    <row r="4450" spans="1:27">
      <c r="A4450" s="5">
        <f t="shared" si="3190"/>
        <v>1015247</v>
      </c>
      <c r="B4450" s="5">
        <f t="shared" si="3187"/>
        <v>1015</v>
      </c>
      <c r="C4450" s="5">
        <f>VLOOKUP(B4450,[1]role!$A:$J,10,1)</f>
        <v>59</v>
      </c>
      <c r="D4450" s="5">
        <f t="shared" si="3188"/>
        <v>247</v>
      </c>
      <c r="E4450" s="10" t="s">
        <v>242</v>
      </c>
      <c r="F4450" s="5">
        <f>[2]攻击!$S252</f>
        <v>1132684</v>
      </c>
      <c r="G4450" s="5">
        <f t="shared" si="3191"/>
        <v>1426</v>
      </c>
      <c r="H4450" s="5">
        <v>0</v>
      </c>
      <c r="I4450" s="6">
        <f t="shared" si="3192"/>
        <v>2520</v>
      </c>
      <c r="J4450">
        <v>0</v>
      </c>
      <c r="K4450" s="11">
        <f t="shared" si="3193"/>
        <v>8</v>
      </c>
      <c r="L4450">
        <v>0</v>
      </c>
      <c r="M4450">
        <v>0</v>
      </c>
      <c r="N4450" s="7">
        <v>0</v>
      </c>
      <c r="O4450" s="7">
        <v>0</v>
      </c>
      <c r="P4450" s="5" t="str">
        <f t="shared" si="3194"/>
        <v>1-3181115</v>
      </c>
      <c r="Q4450" s="7">
        <f t="shared" si="3186"/>
        <v>0</v>
      </c>
      <c r="R4450" s="5">
        <f t="shared" si="3195"/>
        <v>1132684</v>
      </c>
      <c r="S4450" s="5">
        <v>15</v>
      </c>
      <c r="T4450" s="5">
        <v>0</v>
      </c>
      <c r="U4450">
        <f>[2]升级消耗!$Q250</f>
        <v>3181115</v>
      </c>
      <c r="V4450">
        <f t="shared" si="3189"/>
        <v>1.8</v>
      </c>
      <c r="AA4450" s="5">
        <f t="shared" si="3196"/>
        <v>2520</v>
      </c>
    </row>
    <row r="4451" spans="1:27">
      <c r="A4451" s="5">
        <f t="shared" si="3190"/>
        <v>1015248</v>
      </c>
      <c r="B4451" s="5">
        <f t="shared" si="3187"/>
        <v>1015</v>
      </c>
      <c r="C4451" s="5">
        <f>VLOOKUP(B4451,[1]role!$A:$J,10,1)</f>
        <v>59</v>
      </c>
      <c r="D4451" s="5">
        <f t="shared" si="3188"/>
        <v>248</v>
      </c>
      <c r="E4451" s="10" t="s">
        <v>242</v>
      </c>
      <c r="F4451" s="5">
        <f>[2]攻击!$S253</f>
        <v>1149552</v>
      </c>
      <c r="G4451" s="5">
        <f t="shared" si="3191"/>
        <v>1431</v>
      </c>
      <c r="H4451" s="5">
        <v>0</v>
      </c>
      <c r="I4451" s="6">
        <f t="shared" si="3192"/>
        <v>2530</v>
      </c>
      <c r="J4451">
        <v>0</v>
      </c>
      <c r="K4451" s="11">
        <f t="shared" si="3193"/>
        <v>8</v>
      </c>
      <c r="L4451">
        <v>0</v>
      </c>
      <c r="M4451">
        <v>0</v>
      </c>
      <c r="N4451" s="7">
        <v>0</v>
      </c>
      <c r="O4451" s="7">
        <v>0</v>
      </c>
      <c r="P4451" s="5" t="str">
        <f t="shared" si="3194"/>
        <v>1-3228543</v>
      </c>
      <c r="Q4451" s="7">
        <f t="shared" si="3186"/>
        <v>0</v>
      </c>
      <c r="R4451" s="5">
        <f t="shared" si="3195"/>
        <v>1149552</v>
      </c>
      <c r="S4451" s="5">
        <v>15</v>
      </c>
      <c r="T4451" s="5">
        <v>0</v>
      </c>
      <c r="U4451">
        <f>[2]升级消耗!$Q251</f>
        <v>3228543</v>
      </c>
      <c r="V4451">
        <f t="shared" si="3189"/>
        <v>1.8</v>
      </c>
      <c r="AA4451" s="5">
        <f t="shared" si="3196"/>
        <v>2530</v>
      </c>
    </row>
    <row r="4452" spans="1:27">
      <c r="A4452" s="5">
        <f t="shared" si="3190"/>
        <v>1015249</v>
      </c>
      <c r="B4452" s="5">
        <f t="shared" si="3187"/>
        <v>1015</v>
      </c>
      <c r="C4452" s="5">
        <f>VLOOKUP(B4452,[1]role!$A:$J,10,1)</f>
        <v>59</v>
      </c>
      <c r="D4452" s="5">
        <f t="shared" si="3188"/>
        <v>249</v>
      </c>
      <c r="E4452" s="10" t="s">
        <v>242</v>
      </c>
      <c r="F4452" s="5">
        <f>[2]攻击!$S254</f>
        <v>1166419</v>
      </c>
      <c r="G4452" s="5">
        <f t="shared" si="3191"/>
        <v>1437</v>
      </c>
      <c r="H4452" s="5">
        <v>0</v>
      </c>
      <c r="I4452" s="6">
        <f t="shared" si="3192"/>
        <v>2540</v>
      </c>
      <c r="J4452">
        <v>0</v>
      </c>
      <c r="K4452" s="11">
        <f t="shared" si="3193"/>
        <v>8</v>
      </c>
      <c r="L4452">
        <v>0</v>
      </c>
      <c r="M4452">
        <v>0</v>
      </c>
      <c r="N4452" s="7">
        <v>0</v>
      </c>
      <c r="O4452" s="7">
        <v>0</v>
      </c>
      <c r="P4452" s="5" t="str">
        <f t="shared" si="3194"/>
        <v>1-3275966</v>
      </c>
      <c r="Q4452" s="7">
        <f t="shared" si="3186"/>
        <v>0</v>
      </c>
      <c r="R4452" s="5">
        <f t="shared" si="3195"/>
        <v>1166419</v>
      </c>
      <c r="S4452" s="5">
        <v>15</v>
      </c>
      <c r="T4452" s="5">
        <v>0</v>
      </c>
      <c r="U4452">
        <f>[2]升级消耗!$Q252</f>
        <v>3275966</v>
      </c>
      <c r="V4452">
        <f t="shared" si="3189"/>
        <v>1.8</v>
      </c>
      <c r="AA4452" s="5">
        <f t="shared" si="3196"/>
        <v>2540</v>
      </c>
    </row>
    <row r="4453" spans="1:27">
      <c r="A4453" s="5">
        <f t="shared" si="3190"/>
        <v>1015250</v>
      </c>
      <c r="B4453" s="5">
        <f t="shared" si="3187"/>
        <v>1015</v>
      </c>
      <c r="C4453" s="5">
        <f>VLOOKUP(B4453,[1]role!$A:$J,10,1)</f>
        <v>59</v>
      </c>
      <c r="D4453" s="5">
        <f t="shared" si="3188"/>
        <v>250</v>
      </c>
      <c r="E4453" s="10" t="s">
        <v>242</v>
      </c>
      <c r="F4453" s="5">
        <f>[2]攻击!$S255</f>
        <v>1183297</v>
      </c>
      <c r="G4453" s="5">
        <f t="shared" si="3191"/>
        <v>1442</v>
      </c>
      <c r="H4453" s="5">
        <v>0</v>
      </c>
      <c r="I4453" s="6">
        <f t="shared" si="3192"/>
        <v>2550</v>
      </c>
      <c r="J4453">
        <v>0</v>
      </c>
      <c r="K4453" s="11">
        <f t="shared" si="3193"/>
        <v>8</v>
      </c>
      <c r="L4453">
        <v>0</v>
      </c>
      <c r="M4453">
        <v>0</v>
      </c>
      <c r="N4453" s="7">
        <v>0</v>
      </c>
      <c r="O4453" s="7">
        <v>0</v>
      </c>
      <c r="P4453" s="5" t="str">
        <f t="shared" si="3194"/>
        <v>1-3323424</v>
      </c>
      <c r="Q4453" s="7">
        <f t="shared" si="3186"/>
        <v>0</v>
      </c>
      <c r="R4453" s="5">
        <f t="shared" si="3195"/>
        <v>1183297</v>
      </c>
      <c r="S4453" s="5">
        <v>15</v>
      </c>
      <c r="T4453" s="5">
        <v>0</v>
      </c>
      <c r="U4453">
        <f>[2]升级消耗!$Q253</f>
        <v>3323424</v>
      </c>
      <c r="V4453">
        <f t="shared" si="3189"/>
        <v>1.8</v>
      </c>
      <c r="AA4453" s="5">
        <f t="shared" si="3196"/>
        <v>2550</v>
      </c>
    </row>
    <row r="4454" spans="1:27">
      <c r="A4454" s="5">
        <f t="shared" si="3190"/>
        <v>1015251</v>
      </c>
      <c r="B4454" s="5">
        <f t="shared" si="3187"/>
        <v>1015</v>
      </c>
      <c r="C4454" s="5">
        <f>VLOOKUP(B4454,[1]role!$A:$J,10,1)</f>
        <v>59</v>
      </c>
      <c r="D4454" s="5">
        <f t="shared" si="3188"/>
        <v>251</v>
      </c>
      <c r="E4454" s="10" t="s">
        <v>242</v>
      </c>
      <c r="F4454" s="5">
        <f>[2]攻击!$S256</f>
        <v>1208609</v>
      </c>
      <c r="G4454" s="5">
        <f t="shared" si="3191"/>
        <v>1448</v>
      </c>
      <c r="H4454" s="5">
        <v>0</v>
      </c>
      <c r="I4454" s="6">
        <f t="shared" si="3192"/>
        <v>2560</v>
      </c>
      <c r="J4454">
        <v>0</v>
      </c>
      <c r="K4454" s="11">
        <f t="shared" si="3193"/>
        <v>8</v>
      </c>
      <c r="L4454">
        <v>0</v>
      </c>
      <c r="M4454">
        <v>0</v>
      </c>
      <c r="N4454" s="7">
        <v>0</v>
      </c>
      <c r="O4454" s="7">
        <v>0</v>
      </c>
      <c r="P4454" s="5" t="str">
        <f t="shared" si="3194"/>
        <v>1-3394581</v>
      </c>
      <c r="Q4454" s="7">
        <f t="shared" si="3186"/>
        <v>0</v>
      </c>
      <c r="R4454" s="5">
        <f t="shared" si="3195"/>
        <v>1208609</v>
      </c>
      <c r="S4454" s="5">
        <v>15</v>
      </c>
      <c r="T4454" s="5">
        <v>0</v>
      </c>
      <c r="U4454">
        <f>[2]升级消耗!$Q254</f>
        <v>3394581</v>
      </c>
      <c r="V4454">
        <f t="shared" si="3189"/>
        <v>1.8</v>
      </c>
      <c r="AA4454" s="5">
        <f t="shared" si="3196"/>
        <v>2560</v>
      </c>
    </row>
    <row r="4455" spans="1:27">
      <c r="A4455" s="5">
        <f t="shared" si="3190"/>
        <v>1015252</v>
      </c>
      <c r="B4455" s="5">
        <f t="shared" si="3187"/>
        <v>1015</v>
      </c>
      <c r="C4455" s="5">
        <f>VLOOKUP(B4455,[1]role!$A:$J,10,1)</f>
        <v>59</v>
      </c>
      <c r="D4455" s="5">
        <f t="shared" si="3188"/>
        <v>252</v>
      </c>
      <c r="E4455" s="10" t="s">
        <v>242</v>
      </c>
      <c r="F4455" s="5">
        <f>[2]攻击!$S257</f>
        <v>1233921</v>
      </c>
      <c r="G4455" s="5">
        <f t="shared" si="3191"/>
        <v>1453</v>
      </c>
      <c r="H4455" s="5">
        <v>0</v>
      </c>
      <c r="I4455" s="6">
        <f t="shared" si="3192"/>
        <v>2570</v>
      </c>
      <c r="J4455">
        <v>0</v>
      </c>
      <c r="K4455" s="11">
        <f t="shared" si="3193"/>
        <v>8</v>
      </c>
      <c r="L4455">
        <v>0</v>
      </c>
      <c r="M4455">
        <v>0</v>
      </c>
      <c r="N4455" s="7">
        <v>0</v>
      </c>
      <c r="O4455" s="7">
        <v>0</v>
      </c>
      <c r="P4455" s="5" t="str">
        <f t="shared" si="3194"/>
        <v>1-3465764</v>
      </c>
      <c r="Q4455" s="7">
        <f t="shared" si="3186"/>
        <v>0</v>
      </c>
      <c r="R4455" s="5">
        <f t="shared" si="3195"/>
        <v>1233921</v>
      </c>
      <c r="S4455" s="5">
        <v>15</v>
      </c>
      <c r="T4455" s="5">
        <v>0</v>
      </c>
      <c r="U4455">
        <f>[2]升级消耗!$Q255</f>
        <v>3465764</v>
      </c>
      <c r="V4455">
        <f t="shared" si="3189"/>
        <v>1.8</v>
      </c>
      <c r="AA4455" s="5">
        <f t="shared" si="3196"/>
        <v>2570</v>
      </c>
    </row>
    <row r="4456" spans="1:27">
      <c r="A4456" s="5">
        <f t="shared" si="3190"/>
        <v>1015253</v>
      </c>
      <c r="B4456" s="5">
        <f t="shared" si="3187"/>
        <v>1015</v>
      </c>
      <c r="C4456" s="5">
        <f>VLOOKUP(B4456,[1]role!$A:$J,10,1)</f>
        <v>59</v>
      </c>
      <c r="D4456" s="5">
        <f t="shared" si="3188"/>
        <v>253</v>
      </c>
      <c r="E4456" s="10" t="s">
        <v>242</v>
      </c>
      <c r="F4456" s="5">
        <f>[2]攻击!$S258</f>
        <v>1259244</v>
      </c>
      <c r="G4456" s="5">
        <f t="shared" si="3191"/>
        <v>1459</v>
      </c>
      <c r="H4456" s="5">
        <v>0</v>
      </c>
      <c r="I4456" s="6">
        <f t="shared" si="3192"/>
        <v>2580</v>
      </c>
      <c r="J4456">
        <v>0</v>
      </c>
      <c r="K4456" s="11">
        <f t="shared" si="3193"/>
        <v>8</v>
      </c>
      <c r="L4456">
        <v>0</v>
      </c>
      <c r="M4456">
        <v>0</v>
      </c>
      <c r="N4456" s="7">
        <v>0</v>
      </c>
      <c r="O4456" s="7">
        <v>0</v>
      </c>
      <c r="P4456" s="5" t="str">
        <f t="shared" si="3194"/>
        <v>1-3536952</v>
      </c>
      <c r="Q4456" s="7">
        <f t="shared" si="3186"/>
        <v>0</v>
      </c>
      <c r="R4456" s="5">
        <f t="shared" si="3195"/>
        <v>1259244</v>
      </c>
      <c r="S4456" s="5">
        <v>15</v>
      </c>
      <c r="T4456" s="5">
        <v>0</v>
      </c>
      <c r="U4456">
        <f>[2]升级消耗!$Q256</f>
        <v>3536952</v>
      </c>
      <c r="V4456">
        <f t="shared" si="3189"/>
        <v>1.8</v>
      </c>
      <c r="AA4456" s="5">
        <f t="shared" si="3196"/>
        <v>2580</v>
      </c>
    </row>
    <row r="4457" spans="1:27">
      <c r="A4457" s="5">
        <f t="shared" si="3190"/>
        <v>1015254</v>
      </c>
      <c r="B4457" s="5">
        <f t="shared" si="3187"/>
        <v>1015</v>
      </c>
      <c r="C4457" s="5">
        <f>VLOOKUP(B4457,[1]role!$A:$J,10,1)</f>
        <v>59</v>
      </c>
      <c r="D4457" s="5">
        <f t="shared" si="3188"/>
        <v>254</v>
      </c>
      <c r="E4457" s="10" t="s">
        <v>242</v>
      </c>
      <c r="F4457" s="5">
        <f>[2]攻击!$S259</f>
        <v>1284568</v>
      </c>
      <c r="G4457" s="5">
        <f t="shared" si="3191"/>
        <v>1464</v>
      </c>
      <c r="H4457" s="5">
        <v>0</v>
      </c>
      <c r="I4457" s="6">
        <f t="shared" si="3192"/>
        <v>2590</v>
      </c>
      <c r="J4457">
        <v>0</v>
      </c>
      <c r="K4457" s="11">
        <f t="shared" si="3193"/>
        <v>8</v>
      </c>
      <c r="L4457">
        <v>0</v>
      </c>
      <c r="M4457">
        <v>0</v>
      </c>
      <c r="N4457" s="7">
        <v>0</v>
      </c>
      <c r="O4457" s="7">
        <v>0</v>
      </c>
      <c r="P4457" s="5" t="str">
        <f t="shared" si="3194"/>
        <v>1-3608139</v>
      </c>
      <c r="Q4457" s="7">
        <f t="shared" si="3186"/>
        <v>0</v>
      </c>
      <c r="R4457" s="5">
        <f t="shared" si="3195"/>
        <v>1284568</v>
      </c>
      <c r="S4457" s="5">
        <v>15</v>
      </c>
      <c r="T4457" s="5">
        <v>0</v>
      </c>
      <c r="U4457">
        <f>[2]升级消耗!$Q257</f>
        <v>3608139</v>
      </c>
      <c r="V4457">
        <f t="shared" si="3189"/>
        <v>1.8</v>
      </c>
      <c r="AA4457" s="5">
        <f t="shared" si="3196"/>
        <v>2590</v>
      </c>
    </row>
    <row r="4458" spans="1:27">
      <c r="A4458" s="5">
        <f t="shared" si="3190"/>
        <v>1015255</v>
      </c>
      <c r="B4458" s="5">
        <f t="shared" si="3187"/>
        <v>1015</v>
      </c>
      <c r="C4458" s="5">
        <f>VLOOKUP(B4458,[1]role!$A:$J,10,1)</f>
        <v>59</v>
      </c>
      <c r="D4458" s="5">
        <f t="shared" si="3188"/>
        <v>255</v>
      </c>
      <c r="E4458" s="10" t="s">
        <v>242</v>
      </c>
      <c r="F4458" s="5">
        <f>[2]攻击!$S260</f>
        <v>1309902</v>
      </c>
      <c r="G4458" s="5">
        <f t="shared" si="3191"/>
        <v>1470</v>
      </c>
      <c r="H4458" s="5">
        <v>0</v>
      </c>
      <c r="I4458" s="6">
        <f t="shared" si="3192"/>
        <v>2600</v>
      </c>
      <c r="J4458">
        <v>0</v>
      </c>
      <c r="K4458" s="11">
        <f t="shared" si="3193"/>
        <v>8</v>
      </c>
      <c r="L4458">
        <v>0</v>
      </c>
      <c r="M4458">
        <v>0</v>
      </c>
      <c r="N4458" s="7">
        <v>0</v>
      </c>
      <c r="O4458" s="7">
        <v>0</v>
      </c>
      <c r="P4458" s="5" t="str">
        <f t="shared" si="3194"/>
        <v>1-3679388</v>
      </c>
      <c r="Q4458" s="7">
        <f t="shared" si="3186"/>
        <v>0</v>
      </c>
      <c r="R4458" s="5">
        <f t="shared" si="3195"/>
        <v>1309902</v>
      </c>
      <c r="S4458" s="5">
        <v>15</v>
      </c>
      <c r="T4458" s="5">
        <v>0</v>
      </c>
      <c r="U4458">
        <f>[2]升级消耗!$Q258</f>
        <v>3679388</v>
      </c>
      <c r="V4458">
        <f t="shared" si="3189"/>
        <v>1.8</v>
      </c>
      <c r="AA4458" s="5">
        <f t="shared" si="3196"/>
        <v>2600</v>
      </c>
    </row>
    <row r="4459" spans="1:27">
      <c r="A4459" s="5">
        <f t="shared" si="3190"/>
        <v>1015256</v>
      </c>
      <c r="B4459" s="5">
        <f t="shared" si="3187"/>
        <v>1015</v>
      </c>
      <c r="C4459" s="5">
        <f>VLOOKUP(B4459,[1]role!$A:$J,10,1)</f>
        <v>59</v>
      </c>
      <c r="D4459" s="5">
        <f t="shared" si="3188"/>
        <v>256</v>
      </c>
      <c r="E4459" s="10" t="s">
        <v>242</v>
      </c>
      <c r="F4459" s="5">
        <f>[2]攻击!$S261</f>
        <v>1335236</v>
      </c>
      <c r="G4459" s="5">
        <f t="shared" si="3191"/>
        <v>1476</v>
      </c>
      <c r="H4459" s="5">
        <v>0</v>
      </c>
      <c r="I4459" s="6">
        <f t="shared" si="3192"/>
        <v>2610</v>
      </c>
      <c r="J4459">
        <v>0</v>
      </c>
      <c r="K4459" s="11">
        <f t="shared" si="3193"/>
        <v>8</v>
      </c>
      <c r="L4459">
        <v>0</v>
      </c>
      <c r="M4459">
        <v>0</v>
      </c>
      <c r="N4459" s="7">
        <v>0</v>
      </c>
      <c r="O4459" s="7">
        <v>0</v>
      </c>
      <c r="P4459" s="5" t="str">
        <f t="shared" si="3194"/>
        <v>1-3750606</v>
      </c>
      <c r="Q4459" s="7">
        <f t="shared" si="3186"/>
        <v>0</v>
      </c>
      <c r="R4459" s="5">
        <f t="shared" si="3195"/>
        <v>1335236</v>
      </c>
      <c r="S4459" s="5">
        <v>15</v>
      </c>
      <c r="T4459" s="5">
        <v>0</v>
      </c>
      <c r="U4459">
        <f>[2]升级消耗!$Q259</f>
        <v>3750606</v>
      </c>
      <c r="V4459">
        <f t="shared" si="3189"/>
        <v>1.8</v>
      </c>
      <c r="AA4459" s="5">
        <f t="shared" si="3196"/>
        <v>2610</v>
      </c>
    </row>
    <row r="4460" spans="1:27">
      <c r="A4460" s="5">
        <f t="shared" si="3190"/>
        <v>1015257</v>
      </c>
      <c r="B4460" s="5">
        <f t="shared" si="3187"/>
        <v>1015</v>
      </c>
      <c r="C4460" s="5">
        <f>VLOOKUP(B4460,[1]role!$A:$J,10,1)</f>
        <v>59</v>
      </c>
      <c r="D4460" s="5">
        <f t="shared" si="3188"/>
        <v>257</v>
      </c>
      <c r="E4460" s="10" t="s">
        <v>242</v>
      </c>
      <c r="F4460" s="5">
        <f>[2]攻击!$S262</f>
        <v>1360582</v>
      </c>
      <c r="G4460" s="5">
        <f t="shared" si="3191"/>
        <v>1481</v>
      </c>
      <c r="H4460" s="5">
        <v>0</v>
      </c>
      <c r="I4460" s="6">
        <f t="shared" si="3192"/>
        <v>2620</v>
      </c>
      <c r="J4460">
        <v>0</v>
      </c>
      <c r="K4460" s="11">
        <f t="shared" si="3193"/>
        <v>8</v>
      </c>
      <c r="L4460">
        <v>0</v>
      </c>
      <c r="M4460">
        <v>0</v>
      </c>
      <c r="N4460" s="7">
        <v>0</v>
      </c>
      <c r="O4460" s="7">
        <v>0</v>
      </c>
      <c r="P4460" s="5" t="str">
        <f t="shared" si="3194"/>
        <v>1-3821855</v>
      </c>
      <c r="Q4460" s="7">
        <f t="shared" si="3186"/>
        <v>0</v>
      </c>
      <c r="R4460" s="5">
        <f t="shared" si="3195"/>
        <v>1360582</v>
      </c>
      <c r="S4460" s="5">
        <v>15</v>
      </c>
      <c r="T4460" s="5">
        <v>0</v>
      </c>
      <c r="U4460">
        <f>[2]升级消耗!$Q260</f>
        <v>3821855</v>
      </c>
      <c r="V4460">
        <f t="shared" si="3189"/>
        <v>1.8</v>
      </c>
      <c r="AA4460" s="5">
        <f t="shared" si="3196"/>
        <v>2620</v>
      </c>
    </row>
    <row r="4461" spans="1:27">
      <c r="A4461" s="5">
        <f t="shared" si="3190"/>
        <v>1015258</v>
      </c>
      <c r="B4461" s="5">
        <f t="shared" si="3187"/>
        <v>1015</v>
      </c>
      <c r="C4461" s="5">
        <f>VLOOKUP(B4461,[1]role!$A:$J,10,1)</f>
        <v>59</v>
      </c>
      <c r="D4461" s="5">
        <f t="shared" si="3188"/>
        <v>258</v>
      </c>
      <c r="E4461" s="10" t="s">
        <v>242</v>
      </c>
      <c r="F4461" s="5">
        <f>[2]攻击!$S263</f>
        <v>1385928</v>
      </c>
      <c r="G4461" s="5">
        <f t="shared" si="3191"/>
        <v>1487</v>
      </c>
      <c r="H4461" s="5">
        <v>0</v>
      </c>
      <c r="I4461" s="6">
        <f t="shared" si="3192"/>
        <v>2630</v>
      </c>
      <c r="J4461">
        <v>0</v>
      </c>
      <c r="K4461" s="11">
        <f t="shared" si="3193"/>
        <v>8</v>
      </c>
      <c r="L4461">
        <v>0</v>
      </c>
      <c r="M4461">
        <v>0</v>
      </c>
      <c r="N4461" s="7">
        <v>0</v>
      </c>
      <c r="O4461" s="7">
        <v>0</v>
      </c>
      <c r="P4461" s="5" t="str">
        <f t="shared" si="3194"/>
        <v>1-3893138</v>
      </c>
      <c r="Q4461" s="7">
        <f t="shared" ref="Q4461:Q4503" si="3197">Q4361</f>
        <v>0</v>
      </c>
      <c r="R4461" s="5">
        <f t="shared" si="3195"/>
        <v>1385928</v>
      </c>
      <c r="S4461" s="5">
        <v>15</v>
      </c>
      <c r="T4461" s="5">
        <v>0</v>
      </c>
      <c r="U4461">
        <f>[2]升级消耗!$Q261</f>
        <v>3893138</v>
      </c>
      <c r="V4461">
        <f t="shared" si="3189"/>
        <v>1.8</v>
      </c>
      <c r="AA4461" s="5">
        <f t="shared" si="3196"/>
        <v>2630</v>
      </c>
    </row>
    <row r="4462" spans="1:27">
      <c r="A4462" s="5">
        <f t="shared" si="3190"/>
        <v>1015259</v>
      </c>
      <c r="B4462" s="5">
        <f t="shared" si="3187"/>
        <v>1015</v>
      </c>
      <c r="C4462" s="5">
        <f>VLOOKUP(B4462,[1]role!$A:$J,10,1)</f>
        <v>59</v>
      </c>
      <c r="D4462" s="5">
        <f t="shared" si="3188"/>
        <v>259</v>
      </c>
      <c r="E4462" s="10" t="s">
        <v>242</v>
      </c>
      <c r="F4462" s="5">
        <f>[2]攻击!$S264</f>
        <v>1411284</v>
      </c>
      <c r="G4462" s="5">
        <f t="shared" si="3191"/>
        <v>1492</v>
      </c>
      <c r="H4462" s="5">
        <v>0</v>
      </c>
      <c r="I4462" s="6">
        <f t="shared" si="3192"/>
        <v>2640</v>
      </c>
      <c r="J4462">
        <v>0</v>
      </c>
      <c r="K4462" s="11">
        <f t="shared" si="3193"/>
        <v>8</v>
      </c>
      <c r="L4462">
        <v>0</v>
      </c>
      <c r="M4462">
        <v>0</v>
      </c>
      <c r="N4462" s="7">
        <v>0</v>
      </c>
      <c r="O4462" s="7">
        <v>0</v>
      </c>
      <c r="P4462" s="5" t="str">
        <f t="shared" si="3194"/>
        <v>1-3964422</v>
      </c>
      <c r="Q4462" s="7">
        <f t="shared" si="3197"/>
        <v>0</v>
      </c>
      <c r="R4462" s="5">
        <f t="shared" si="3195"/>
        <v>1411284</v>
      </c>
      <c r="S4462" s="5">
        <v>15</v>
      </c>
      <c r="T4462" s="5">
        <v>0</v>
      </c>
      <c r="U4462">
        <f>[2]升级消耗!$Q262</f>
        <v>3964422</v>
      </c>
      <c r="V4462">
        <f t="shared" si="3189"/>
        <v>1.8</v>
      </c>
      <c r="AA4462" s="5">
        <f t="shared" si="3196"/>
        <v>2640</v>
      </c>
    </row>
    <row r="4463" spans="1:27">
      <c r="A4463" s="5">
        <f t="shared" si="3190"/>
        <v>1015260</v>
      </c>
      <c r="B4463" s="5">
        <f t="shared" si="3187"/>
        <v>1015</v>
      </c>
      <c r="C4463" s="5">
        <f>VLOOKUP(B4463,[1]role!$A:$J,10,1)</f>
        <v>59</v>
      </c>
      <c r="D4463" s="5">
        <f t="shared" si="3188"/>
        <v>260</v>
      </c>
      <c r="E4463" s="10" t="s">
        <v>242</v>
      </c>
      <c r="F4463" s="5">
        <f>[2]攻击!$S265</f>
        <v>1436641</v>
      </c>
      <c r="G4463" s="5">
        <f t="shared" si="3191"/>
        <v>1498</v>
      </c>
      <c r="H4463" s="5">
        <v>0</v>
      </c>
      <c r="I4463" s="6">
        <f t="shared" si="3192"/>
        <v>2650</v>
      </c>
      <c r="J4463">
        <v>0</v>
      </c>
      <c r="K4463" s="11">
        <f t="shared" si="3193"/>
        <v>8</v>
      </c>
      <c r="L4463">
        <v>0</v>
      </c>
      <c r="M4463">
        <v>0</v>
      </c>
      <c r="N4463" s="7">
        <v>0</v>
      </c>
      <c r="O4463" s="7">
        <v>0</v>
      </c>
      <c r="P4463" s="5" t="str">
        <f t="shared" si="3194"/>
        <v>1-4035732</v>
      </c>
      <c r="Q4463" s="7">
        <f t="shared" si="3197"/>
        <v>0</v>
      </c>
      <c r="R4463" s="5">
        <f t="shared" si="3195"/>
        <v>1436641</v>
      </c>
      <c r="S4463" s="5">
        <v>15</v>
      </c>
      <c r="T4463" s="5">
        <v>0</v>
      </c>
      <c r="U4463">
        <f>[2]升级消耗!$Q263</f>
        <v>4035732</v>
      </c>
      <c r="V4463">
        <f t="shared" si="3189"/>
        <v>1.8</v>
      </c>
      <c r="AA4463" s="5">
        <f t="shared" si="3196"/>
        <v>2650</v>
      </c>
    </row>
    <row r="4464" spans="1:27">
      <c r="A4464" s="5">
        <f t="shared" si="3190"/>
        <v>1015261</v>
      </c>
      <c r="B4464" s="5">
        <f t="shared" si="3187"/>
        <v>1015</v>
      </c>
      <c r="C4464" s="5">
        <f>VLOOKUP(B4464,[1]role!$A:$J,10,1)</f>
        <v>59</v>
      </c>
      <c r="D4464" s="5">
        <f t="shared" si="3188"/>
        <v>261</v>
      </c>
      <c r="E4464" s="10" t="s">
        <v>242</v>
      </c>
      <c r="F4464" s="5">
        <f>[2]攻击!$S266</f>
        <v>1462009</v>
      </c>
      <c r="G4464" s="5">
        <f t="shared" si="3191"/>
        <v>1503</v>
      </c>
      <c r="H4464" s="5">
        <v>0</v>
      </c>
      <c r="I4464" s="6">
        <f t="shared" si="3192"/>
        <v>2660</v>
      </c>
      <c r="J4464">
        <v>0</v>
      </c>
      <c r="K4464" s="11">
        <f t="shared" si="3193"/>
        <v>8</v>
      </c>
      <c r="L4464">
        <v>0</v>
      </c>
      <c r="M4464">
        <v>0</v>
      </c>
      <c r="N4464" s="7">
        <v>0</v>
      </c>
      <c r="O4464" s="7">
        <v>0</v>
      </c>
      <c r="P4464" s="5" t="str">
        <f t="shared" si="3194"/>
        <v>1-4107046</v>
      </c>
      <c r="Q4464" s="7">
        <f t="shared" si="3197"/>
        <v>0</v>
      </c>
      <c r="R4464" s="5">
        <f t="shared" si="3195"/>
        <v>1462009</v>
      </c>
      <c r="S4464" s="5">
        <v>15</v>
      </c>
      <c r="T4464" s="5">
        <v>0</v>
      </c>
      <c r="U4464">
        <f>[2]升级消耗!$Q264</f>
        <v>4107046</v>
      </c>
      <c r="V4464">
        <f t="shared" si="3189"/>
        <v>1.8</v>
      </c>
      <c r="AA4464" s="5">
        <f t="shared" si="3196"/>
        <v>2660</v>
      </c>
    </row>
    <row r="4465" spans="1:27">
      <c r="A4465" s="5">
        <f t="shared" si="3190"/>
        <v>1015262</v>
      </c>
      <c r="B4465" s="5">
        <f t="shared" ref="B4465:B4503" si="3198">B4165+1</f>
        <v>1015</v>
      </c>
      <c r="C4465" s="5">
        <f>VLOOKUP(B4465,[1]role!$A:$J,10,1)</f>
        <v>59</v>
      </c>
      <c r="D4465" s="5">
        <f t="shared" ref="D4465:D4503" si="3199">D4165</f>
        <v>262</v>
      </c>
      <c r="E4465" s="10" t="s">
        <v>242</v>
      </c>
      <c r="F4465" s="5">
        <f>[2]攻击!$S267</f>
        <v>1487377</v>
      </c>
      <c r="G4465" s="5">
        <f t="shared" si="3191"/>
        <v>1509</v>
      </c>
      <c r="H4465" s="5">
        <v>0</v>
      </c>
      <c r="I4465" s="6">
        <f t="shared" si="3192"/>
        <v>2670</v>
      </c>
      <c r="J4465">
        <v>0</v>
      </c>
      <c r="K4465" s="11">
        <f t="shared" si="3193"/>
        <v>8</v>
      </c>
      <c r="L4465">
        <v>0</v>
      </c>
      <c r="M4465">
        <v>0</v>
      </c>
      <c r="N4465" s="7">
        <v>0</v>
      </c>
      <c r="O4465" s="7">
        <v>0</v>
      </c>
      <c r="P4465" s="5" t="str">
        <f t="shared" si="3194"/>
        <v>1-4178361</v>
      </c>
      <c r="Q4465" s="7">
        <f t="shared" si="3197"/>
        <v>0</v>
      </c>
      <c r="R4465" s="5">
        <f t="shared" si="3195"/>
        <v>1487377</v>
      </c>
      <c r="S4465" s="5">
        <v>15</v>
      </c>
      <c r="T4465" s="5">
        <v>0</v>
      </c>
      <c r="U4465">
        <f>[2]升级消耗!$Q265</f>
        <v>4178361</v>
      </c>
      <c r="V4465">
        <f t="shared" ref="V4465:V4503" si="3200">V4165-0.05</f>
        <v>1.8</v>
      </c>
      <c r="AA4465" s="5">
        <f t="shared" si="3196"/>
        <v>2670</v>
      </c>
    </row>
    <row r="4466" spans="1:27">
      <c r="A4466" s="5">
        <f t="shared" si="3190"/>
        <v>1015263</v>
      </c>
      <c r="B4466" s="5">
        <f t="shared" si="3198"/>
        <v>1015</v>
      </c>
      <c r="C4466" s="5">
        <f>VLOOKUP(B4466,[1]role!$A:$J,10,1)</f>
        <v>59</v>
      </c>
      <c r="D4466" s="5">
        <f t="shared" si="3199"/>
        <v>263</v>
      </c>
      <c r="E4466" s="10" t="s">
        <v>242</v>
      </c>
      <c r="F4466" s="5">
        <f>[2]攻击!$S268</f>
        <v>1512756</v>
      </c>
      <c r="G4466" s="5">
        <f t="shared" si="3191"/>
        <v>1514</v>
      </c>
      <c r="H4466" s="5">
        <v>0</v>
      </c>
      <c r="I4466" s="6">
        <f t="shared" si="3192"/>
        <v>2680</v>
      </c>
      <c r="J4466">
        <v>0</v>
      </c>
      <c r="K4466" s="11">
        <f t="shared" si="3193"/>
        <v>8</v>
      </c>
      <c r="L4466">
        <v>0</v>
      </c>
      <c r="M4466">
        <v>0</v>
      </c>
      <c r="N4466" s="7">
        <v>0</v>
      </c>
      <c r="O4466" s="7">
        <v>0</v>
      </c>
      <c r="P4466" s="5" t="str">
        <f t="shared" si="3194"/>
        <v>1-4249736</v>
      </c>
      <c r="Q4466" s="7">
        <f t="shared" si="3197"/>
        <v>0</v>
      </c>
      <c r="R4466" s="5">
        <f t="shared" si="3195"/>
        <v>1512756</v>
      </c>
      <c r="S4466" s="5">
        <v>15</v>
      </c>
      <c r="T4466" s="5">
        <v>0</v>
      </c>
      <c r="U4466">
        <f>[2]升级消耗!$Q266</f>
        <v>4249736</v>
      </c>
      <c r="V4466">
        <f t="shared" si="3200"/>
        <v>1.8</v>
      </c>
      <c r="AA4466" s="5">
        <f t="shared" si="3196"/>
        <v>2680</v>
      </c>
    </row>
    <row r="4467" spans="1:27">
      <c r="A4467" s="5">
        <f t="shared" si="3190"/>
        <v>1015264</v>
      </c>
      <c r="B4467" s="5">
        <f t="shared" si="3198"/>
        <v>1015</v>
      </c>
      <c r="C4467" s="5">
        <f>VLOOKUP(B4467,[1]role!$A:$J,10,1)</f>
        <v>59</v>
      </c>
      <c r="D4467" s="5">
        <f t="shared" si="3199"/>
        <v>264</v>
      </c>
      <c r="E4467" s="10" t="s">
        <v>242</v>
      </c>
      <c r="F4467" s="5">
        <f>[2]攻击!$S269</f>
        <v>1538136</v>
      </c>
      <c r="G4467" s="5">
        <f t="shared" si="3191"/>
        <v>1520</v>
      </c>
      <c r="H4467" s="5">
        <v>0</v>
      </c>
      <c r="I4467" s="6">
        <f t="shared" si="3192"/>
        <v>2690</v>
      </c>
      <c r="J4467">
        <v>0</v>
      </c>
      <c r="K4467" s="11">
        <f t="shared" si="3193"/>
        <v>8</v>
      </c>
      <c r="L4467">
        <v>0</v>
      </c>
      <c r="M4467">
        <v>0</v>
      </c>
      <c r="N4467" s="7">
        <v>0</v>
      </c>
      <c r="O4467" s="7">
        <v>0</v>
      </c>
      <c r="P4467" s="5" t="str">
        <f t="shared" si="3194"/>
        <v>1-4321081</v>
      </c>
      <c r="Q4467" s="7">
        <f t="shared" si="3197"/>
        <v>0</v>
      </c>
      <c r="R4467" s="5">
        <f t="shared" si="3195"/>
        <v>1538136</v>
      </c>
      <c r="S4467" s="5">
        <v>15</v>
      </c>
      <c r="T4467" s="5">
        <v>0</v>
      </c>
      <c r="U4467">
        <f>[2]升级消耗!$Q267</f>
        <v>4321081</v>
      </c>
      <c r="V4467">
        <f t="shared" si="3200"/>
        <v>1.8</v>
      </c>
      <c r="AA4467" s="5">
        <f t="shared" si="3196"/>
        <v>2690</v>
      </c>
    </row>
    <row r="4468" spans="1:27">
      <c r="A4468" s="5">
        <f t="shared" si="3190"/>
        <v>1015265</v>
      </c>
      <c r="B4468" s="5">
        <f t="shared" si="3198"/>
        <v>1015</v>
      </c>
      <c r="C4468" s="5">
        <f>VLOOKUP(B4468,[1]role!$A:$J,10,1)</f>
        <v>59</v>
      </c>
      <c r="D4468" s="5">
        <f t="shared" si="3199"/>
        <v>265</v>
      </c>
      <c r="E4468" s="10" t="s">
        <v>242</v>
      </c>
      <c r="F4468" s="5">
        <f>[2]攻击!$S270</f>
        <v>1563526</v>
      </c>
      <c r="G4468" s="5">
        <f t="shared" si="3191"/>
        <v>1526</v>
      </c>
      <c r="H4468" s="5">
        <v>0</v>
      </c>
      <c r="I4468" s="6">
        <f t="shared" si="3192"/>
        <v>2700</v>
      </c>
      <c r="J4468">
        <v>0</v>
      </c>
      <c r="K4468" s="11">
        <f t="shared" si="3193"/>
        <v>8</v>
      </c>
      <c r="L4468">
        <v>0</v>
      </c>
      <c r="M4468">
        <v>0</v>
      </c>
      <c r="N4468" s="7">
        <v>0</v>
      </c>
      <c r="O4468" s="7">
        <v>0</v>
      </c>
      <c r="P4468" s="5" t="str">
        <f t="shared" si="3194"/>
        <v>1-4392461</v>
      </c>
      <c r="Q4468" s="7">
        <f t="shared" si="3197"/>
        <v>0</v>
      </c>
      <c r="R4468" s="5">
        <f t="shared" si="3195"/>
        <v>1563526</v>
      </c>
      <c r="S4468" s="5">
        <v>15</v>
      </c>
      <c r="T4468" s="5">
        <v>0</v>
      </c>
      <c r="U4468">
        <f>[2]升级消耗!$Q268</f>
        <v>4392461</v>
      </c>
      <c r="V4468">
        <f t="shared" si="3200"/>
        <v>1.8</v>
      </c>
      <c r="AA4468" s="5">
        <f t="shared" si="3196"/>
        <v>2700</v>
      </c>
    </row>
    <row r="4469" spans="1:27">
      <c r="A4469" s="5">
        <f t="shared" si="3190"/>
        <v>1015266</v>
      </c>
      <c r="B4469" s="5">
        <f t="shared" si="3198"/>
        <v>1015</v>
      </c>
      <c r="C4469" s="5">
        <f>VLOOKUP(B4469,[1]role!$A:$J,10,1)</f>
        <v>59</v>
      </c>
      <c r="D4469" s="5">
        <f t="shared" si="3199"/>
        <v>266</v>
      </c>
      <c r="E4469" s="10" t="s">
        <v>242</v>
      </c>
      <c r="F4469" s="5">
        <f>[2]攻击!$S271</f>
        <v>1588916</v>
      </c>
      <c r="G4469" s="5">
        <f t="shared" si="3191"/>
        <v>1531</v>
      </c>
      <c r="H4469" s="5">
        <v>0</v>
      </c>
      <c r="I4469" s="6">
        <f t="shared" si="3192"/>
        <v>2710</v>
      </c>
      <c r="J4469">
        <v>0</v>
      </c>
      <c r="K4469" s="11">
        <f t="shared" si="3193"/>
        <v>8</v>
      </c>
      <c r="L4469">
        <v>0</v>
      </c>
      <c r="M4469">
        <v>0</v>
      </c>
      <c r="N4469" s="7">
        <v>0</v>
      </c>
      <c r="O4469" s="7">
        <v>0</v>
      </c>
      <c r="P4469" s="5" t="str">
        <f t="shared" si="3194"/>
        <v>1-4463867</v>
      </c>
      <c r="Q4469" s="7">
        <f t="shared" si="3197"/>
        <v>0</v>
      </c>
      <c r="R4469" s="5">
        <f t="shared" si="3195"/>
        <v>1588916</v>
      </c>
      <c r="S4469" s="5">
        <v>15</v>
      </c>
      <c r="T4469" s="5">
        <v>0</v>
      </c>
      <c r="U4469">
        <f>[2]升级消耗!$Q269</f>
        <v>4463867</v>
      </c>
      <c r="V4469">
        <f t="shared" si="3200"/>
        <v>1.8</v>
      </c>
      <c r="AA4469" s="5">
        <f t="shared" si="3196"/>
        <v>2710</v>
      </c>
    </row>
    <row r="4470" spans="1:27">
      <c r="A4470" s="5">
        <f t="shared" si="3190"/>
        <v>1015267</v>
      </c>
      <c r="B4470" s="5">
        <f t="shared" si="3198"/>
        <v>1015</v>
      </c>
      <c r="C4470" s="5">
        <f>VLOOKUP(B4470,[1]role!$A:$J,10,1)</f>
        <v>59</v>
      </c>
      <c r="D4470" s="5">
        <f t="shared" si="3199"/>
        <v>267</v>
      </c>
      <c r="E4470" s="10" t="s">
        <v>242</v>
      </c>
      <c r="F4470" s="5">
        <f>[2]攻击!$S272</f>
        <v>1614318</v>
      </c>
      <c r="G4470" s="5">
        <f t="shared" si="3191"/>
        <v>1537</v>
      </c>
      <c r="H4470" s="5">
        <v>0</v>
      </c>
      <c r="I4470" s="6">
        <f t="shared" si="3192"/>
        <v>2720</v>
      </c>
      <c r="J4470">
        <v>0</v>
      </c>
      <c r="K4470" s="11">
        <f t="shared" si="3193"/>
        <v>8</v>
      </c>
      <c r="L4470">
        <v>0</v>
      </c>
      <c r="M4470">
        <v>0</v>
      </c>
      <c r="N4470" s="7">
        <v>0</v>
      </c>
      <c r="O4470" s="7">
        <v>0</v>
      </c>
      <c r="P4470" s="5" t="str">
        <f t="shared" si="3194"/>
        <v>1-4535278</v>
      </c>
      <c r="Q4470" s="7">
        <f t="shared" si="3197"/>
        <v>0</v>
      </c>
      <c r="R4470" s="5">
        <f t="shared" si="3195"/>
        <v>1614318</v>
      </c>
      <c r="S4470" s="5">
        <v>15</v>
      </c>
      <c r="T4470" s="5">
        <v>0</v>
      </c>
      <c r="U4470">
        <f>[2]升级消耗!$Q270</f>
        <v>4535278</v>
      </c>
      <c r="V4470">
        <f t="shared" si="3200"/>
        <v>1.8</v>
      </c>
      <c r="AA4470" s="5">
        <f t="shared" si="3196"/>
        <v>2720</v>
      </c>
    </row>
    <row r="4471" spans="1:27">
      <c r="A4471" s="5">
        <f t="shared" si="3190"/>
        <v>1015268</v>
      </c>
      <c r="B4471" s="5">
        <f t="shared" si="3198"/>
        <v>1015</v>
      </c>
      <c r="C4471" s="5">
        <f>VLOOKUP(B4471,[1]role!$A:$J,10,1)</f>
        <v>59</v>
      </c>
      <c r="D4471" s="5">
        <f t="shared" si="3199"/>
        <v>268</v>
      </c>
      <c r="E4471" s="10" t="s">
        <v>242</v>
      </c>
      <c r="F4471" s="5">
        <f>[2]攻击!$S273</f>
        <v>1639720</v>
      </c>
      <c r="G4471" s="5">
        <f t="shared" si="3191"/>
        <v>1542</v>
      </c>
      <c r="H4471" s="5">
        <v>0</v>
      </c>
      <c r="I4471" s="6">
        <f t="shared" si="3192"/>
        <v>2730</v>
      </c>
      <c r="J4471">
        <v>0</v>
      </c>
      <c r="K4471" s="11">
        <f t="shared" si="3193"/>
        <v>8</v>
      </c>
      <c r="L4471">
        <v>0</v>
      </c>
      <c r="M4471">
        <v>0</v>
      </c>
      <c r="N4471" s="7">
        <v>0</v>
      </c>
      <c r="O4471" s="7">
        <v>0</v>
      </c>
      <c r="P4471" s="5" t="str">
        <f t="shared" si="3194"/>
        <v>1-4606688</v>
      </c>
      <c r="Q4471" s="7">
        <f t="shared" si="3197"/>
        <v>0</v>
      </c>
      <c r="R4471" s="5">
        <f t="shared" si="3195"/>
        <v>1639720</v>
      </c>
      <c r="S4471" s="5">
        <v>15</v>
      </c>
      <c r="T4471" s="5">
        <v>0</v>
      </c>
      <c r="U4471">
        <f>[2]升级消耗!$Q271</f>
        <v>4606688</v>
      </c>
      <c r="V4471">
        <f t="shared" si="3200"/>
        <v>1.8</v>
      </c>
      <c r="AA4471" s="5">
        <f t="shared" si="3196"/>
        <v>2730</v>
      </c>
    </row>
    <row r="4472" spans="1:27">
      <c r="A4472" s="5">
        <f t="shared" si="3190"/>
        <v>1015269</v>
      </c>
      <c r="B4472" s="5">
        <f t="shared" si="3198"/>
        <v>1015</v>
      </c>
      <c r="C4472" s="5">
        <f>VLOOKUP(B4472,[1]role!$A:$J,10,1)</f>
        <v>59</v>
      </c>
      <c r="D4472" s="5">
        <f t="shared" si="3199"/>
        <v>269</v>
      </c>
      <c r="E4472" s="10" t="s">
        <v>242</v>
      </c>
      <c r="F4472" s="5">
        <f>[2]攻击!$S274</f>
        <v>1665132</v>
      </c>
      <c r="G4472" s="5">
        <f t="shared" si="3191"/>
        <v>1548</v>
      </c>
      <c r="H4472" s="5">
        <v>0</v>
      </c>
      <c r="I4472" s="6">
        <f t="shared" si="3192"/>
        <v>2740</v>
      </c>
      <c r="J4472">
        <v>0</v>
      </c>
      <c r="K4472" s="11">
        <f t="shared" si="3193"/>
        <v>8</v>
      </c>
      <c r="L4472">
        <v>0</v>
      </c>
      <c r="M4472">
        <v>0</v>
      </c>
      <c r="N4472" s="7">
        <v>0</v>
      </c>
      <c r="O4472" s="7">
        <v>0</v>
      </c>
      <c r="P4472" s="5" t="str">
        <f t="shared" si="3194"/>
        <v>1-4678160</v>
      </c>
      <c r="Q4472" s="7">
        <f t="shared" si="3197"/>
        <v>0</v>
      </c>
      <c r="R4472" s="5">
        <f t="shared" si="3195"/>
        <v>1665132</v>
      </c>
      <c r="S4472" s="5">
        <v>15</v>
      </c>
      <c r="T4472" s="5">
        <v>0</v>
      </c>
      <c r="U4472">
        <f>[2]升级消耗!$Q272</f>
        <v>4678160</v>
      </c>
      <c r="V4472">
        <f t="shared" si="3200"/>
        <v>1.8</v>
      </c>
      <c r="AA4472" s="5">
        <f t="shared" si="3196"/>
        <v>2740</v>
      </c>
    </row>
    <row r="4473" spans="1:27">
      <c r="A4473" s="5">
        <f t="shared" si="3190"/>
        <v>1015270</v>
      </c>
      <c r="B4473" s="5">
        <f t="shared" si="3198"/>
        <v>1015</v>
      </c>
      <c r="C4473" s="5">
        <f>VLOOKUP(B4473,[1]role!$A:$J,10,1)</f>
        <v>59</v>
      </c>
      <c r="D4473" s="5">
        <f t="shared" si="3199"/>
        <v>270</v>
      </c>
      <c r="E4473" s="10" t="s">
        <v>242</v>
      </c>
      <c r="F4473" s="5">
        <f>[2]攻击!$S275</f>
        <v>1690545</v>
      </c>
      <c r="G4473" s="5">
        <f t="shared" si="3191"/>
        <v>1553</v>
      </c>
      <c r="H4473" s="5">
        <v>0</v>
      </c>
      <c r="I4473" s="6">
        <f t="shared" si="3192"/>
        <v>2750</v>
      </c>
      <c r="J4473">
        <v>0</v>
      </c>
      <c r="K4473" s="11">
        <f t="shared" si="3193"/>
        <v>8</v>
      </c>
      <c r="L4473">
        <v>0</v>
      </c>
      <c r="M4473">
        <v>0</v>
      </c>
      <c r="N4473" s="7">
        <v>0</v>
      </c>
      <c r="O4473" s="7">
        <v>0</v>
      </c>
      <c r="P4473" s="5" t="str">
        <f t="shared" si="3194"/>
        <v>1-4749601</v>
      </c>
      <c r="Q4473" s="7">
        <f t="shared" si="3197"/>
        <v>0</v>
      </c>
      <c r="R4473" s="5">
        <f t="shared" si="3195"/>
        <v>1690545</v>
      </c>
      <c r="S4473" s="5">
        <v>15</v>
      </c>
      <c r="T4473" s="5">
        <v>0</v>
      </c>
      <c r="U4473">
        <f>[2]升级消耗!$Q273</f>
        <v>4749601</v>
      </c>
      <c r="V4473">
        <f t="shared" si="3200"/>
        <v>1.8</v>
      </c>
      <c r="AA4473" s="5">
        <f t="shared" si="3196"/>
        <v>2750</v>
      </c>
    </row>
    <row r="4474" spans="1:27">
      <c r="A4474" s="5">
        <f t="shared" si="3190"/>
        <v>1015271</v>
      </c>
      <c r="B4474" s="5">
        <f t="shared" si="3198"/>
        <v>1015</v>
      </c>
      <c r="C4474" s="5">
        <f>VLOOKUP(B4474,[1]role!$A:$J,10,1)</f>
        <v>59</v>
      </c>
      <c r="D4474" s="5">
        <f t="shared" si="3199"/>
        <v>271</v>
      </c>
      <c r="E4474" s="10" t="s">
        <v>242</v>
      </c>
      <c r="F4474" s="5">
        <f>[2]攻击!$S276</f>
        <v>1715969</v>
      </c>
      <c r="G4474" s="5">
        <f t="shared" si="3191"/>
        <v>1559</v>
      </c>
      <c r="H4474" s="5">
        <v>0</v>
      </c>
      <c r="I4474" s="6">
        <f t="shared" si="3192"/>
        <v>2760</v>
      </c>
      <c r="J4474">
        <v>0</v>
      </c>
      <c r="K4474" s="11">
        <f t="shared" si="3193"/>
        <v>8</v>
      </c>
      <c r="L4474">
        <v>0</v>
      </c>
      <c r="M4474">
        <v>0</v>
      </c>
      <c r="N4474" s="7">
        <v>0</v>
      </c>
      <c r="O4474" s="7">
        <v>0</v>
      </c>
      <c r="P4474" s="5" t="str">
        <f t="shared" si="3194"/>
        <v>1-4821073</v>
      </c>
      <c r="Q4474" s="7">
        <f t="shared" si="3197"/>
        <v>0</v>
      </c>
      <c r="R4474" s="5">
        <f t="shared" si="3195"/>
        <v>1715969</v>
      </c>
      <c r="S4474" s="5">
        <v>15</v>
      </c>
      <c r="T4474" s="5">
        <v>0</v>
      </c>
      <c r="U4474">
        <f>[2]升级消耗!$Q274</f>
        <v>4821073</v>
      </c>
      <c r="V4474">
        <f t="shared" si="3200"/>
        <v>1.8</v>
      </c>
      <c r="AA4474" s="5">
        <f t="shared" si="3196"/>
        <v>2760</v>
      </c>
    </row>
    <row r="4475" spans="1:27">
      <c r="A4475" s="5">
        <f t="shared" si="3190"/>
        <v>1015272</v>
      </c>
      <c r="B4475" s="5">
        <f t="shared" si="3198"/>
        <v>1015</v>
      </c>
      <c r="C4475" s="5">
        <f>VLOOKUP(B4475,[1]role!$A:$J,10,1)</f>
        <v>59</v>
      </c>
      <c r="D4475" s="5">
        <f t="shared" si="3199"/>
        <v>272</v>
      </c>
      <c r="E4475" s="10" t="s">
        <v>242</v>
      </c>
      <c r="F4475" s="5">
        <f>[2]攻击!$S277</f>
        <v>1741393</v>
      </c>
      <c r="G4475" s="5">
        <f t="shared" si="3191"/>
        <v>1564</v>
      </c>
      <c r="H4475" s="5">
        <v>0</v>
      </c>
      <c r="I4475" s="6">
        <f t="shared" si="3192"/>
        <v>2770</v>
      </c>
      <c r="J4475">
        <v>0</v>
      </c>
      <c r="K4475" s="11">
        <f t="shared" si="3193"/>
        <v>8</v>
      </c>
      <c r="L4475">
        <v>0</v>
      </c>
      <c r="M4475">
        <v>0</v>
      </c>
      <c r="N4475" s="7">
        <v>0</v>
      </c>
      <c r="O4475" s="7">
        <v>0</v>
      </c>
      <c r="P4475" s="5" t="str">
        <f t="shared" si="3194"/>
        <v>1-4892545</v>
      </c>
      <c r="Q4475" s="7">
        <f t="shared" si="3197"/>
        <v>0</v>
      </c>
      <c r="R4475" s="5">
        <f t="shared" si="3195"/>
        <v>1741393</v>
      </c>
      <c r="S4475" s="5">
        <v>15</v>
      </c>
      <c r="T4475" s="5">
        <v>0</v>
      </c>
      <c r="U4475">
        <f>[2]升级消耗!$Q275</f>
        <v>4892545</v>
      </c>
      <c r="V4475">
        <f t="shared" si="3200"/>
        <v>1.8</v>
      </c>
      <c r="AA4475" s="5">
        <f t="shared" si="3196"/>
        <v>2770</v>
      </c>
    </row>
    <row r="4476" spans="1:27">
      <c r="A4476" s="5">
        <f t="shared" si="3190"/>
        <v>1015273</v>
      </c>
      <c r="B4476" s="5">
        <f t="shared" si="3198"/>
        <v>1015</v>
      </c>
      <c r="C4476" s="5">
        <f>VLOOKUP(B4476,[1]role!$A:$J,10,1)</f>
        <v>59</v>
      </c>
      <c r="D4476" s="5">
        <f t="shared" si="3199"/>
        <v>273</v>
      </c>
      <c r="E4476" s="10" t="s">
        <v>242</v>
      </c>
      <c r="F4476" s="5">
        <f>[2]攻击!$S278</f>
        <v>1766828</v>
      </c>
      <c r="G4476" s="5">
        <f t="shared" si="3191"/>
        <v>1570</v>
      </c>
      <c r="H4476" s="5">
        <v>0</v>
      </c>
      <c r="I4476" s="6">
        <f t="shared" si="3192"/>
        <v>2780</v>
      </c>
      <c r="J4476">
        <v>0</v>
      </c>
      <c r="K4476" s="11">
        <f t="shared" si="3193"/>
        <v>8</v>
      </c>
      <c r="L4476">
        <v>0</v>
      </c>
      <c r="M4476">
        <v>0</v>
      </c>
      <c r="N4476" s="7">
        <v>0</v>
      </c>
      <c r="O4476" s="7">
        <v>0</v>
      </c>
      <c r="P4476" s="5" t="str">
        <f t="shared" si="3194"/>
        <v>1-4964082</v>
      </c>
      <c r="Q4476" s="7">
        <f t="shared" si="3197"/>
        <v>0</v>
      </c>
      <c r="R4476" s="5">
        <f t="shared" si="3195"/>
        <v>1766828</v>
      </c>
      <c r="S4476" s="5">
        <v>15</v>
      </c>
      <c r="T4476" s="5">
        <v>0</v>
      </c>
      <c r="U4476">
        <f>[2]升级消耗!$Q276</f>
        <v>4964082</v>
      </c>
      <c r="V4476">
        <f t="shared" si="3200"/>
        <v>1.8</v>
      </c>
      <c r="AA4476" s="5">
        <f t="shared" si="3196"/>
        <v>2780</v>
      </c>
    </row>
    <row r="4477" spans="1:27">
      <c r="A4477" s="5">
        <f t="shared" si="3190"/>
        <v>1015274</v>
      </c>
      <c r="B4477" s="5">
        <f t="shared" si="3198"/>
        <v>1015</v>
      </c>
      <c r="C4477" s="5">
        <f>VLOOKUP(B4477,[1]role!$A:$J,10,1)</f>
        <v>59</v>
      </c>
      <c r="D4477" s="5">
        <f t="shared" si="3199"/>
        <v>274</v>
      </c>
      <c r="E4477" s="10" t="s">
        <v>242</v>
      </c>
      <c r="F4477" s="5">
        <f>[2]攻击!$S279</f>
        <v>1792264</v>
      </c>
      <c r="G4477" s="5">
        <f t="shared" si="3191"/>
        <v>1576</v>
      </c>
      <c r="H4477" s="5">
        <v>0</v>
      </c>
      <c r="I4477" s="6">
        <f t="shared" si="3192"/>
        <v>2790</v>
      </c>
      <c r="J4477">
        <v>0</v>
      </c>
      <c r="K4477" s="11">
        <f t="shared" si="3193"/>
        <v>8</v>
      </c>
      <c r="L4477">
        <v>0</v>
      </c>
      <c r="M4477">
        <v>0</v>
      </c>
      <c r="N4477" s="7">
        <v>0</v>
      </c>
      <c r="O4477" s="7">
        <v>0</v>
      </c>
      <c r="P4477" s="5" t="str">
        <f t="shared" si="3194"/>
        <v>1-5035585</v>
      </c>
      <c r="Q4477" s="7">
        <f t="shared" si="3197"/>
        <v>0</v>
      </c>
      <c r="R4477" s="5">
        <f t="shared" si="3195"/>
        <v>1792264</v>
      </c>
      <c r="S4477" s="5">
        <v>15</v>
      </c>
      <c r="T4477" s="5">
        <v>0</v>
      </c>
      <c r="U4477">
        <f>[2]升级消耗!$Q277</f>
        <v>5035585</v>
      </c>
      <c r="V4477">
        <f t="shared" si="3200"/>
        <v>1.8</v>
      </c>
      <c r="AA4477" s="5">
        <f t="shared" si="3196"/>
        <v>2790</v>
      </c>
    </row>
    <row r="4478" spans="1:27">
      <c r="A4478" s="5">
        <f t="shared" si="3190"/>
        <v>1015275</v>
      </c>
      <c r="B4478" s="5">
        <f t="shared" si="3198"/>
        <v>1015</v>
      </c>
      <c r="C4478" s="5">
        <f>VLOOKUP(B4478,[1]role!$A:$J,10,1)</f>
        <v>59</v>
      </c>
      <c r="D4478" s="5">
        <f t="shared" si="3199"/>
        <v>275</v>
      </c>
      <c r="E4478" s="10" t="s">
        <v>242</v>
      </c>
      <c r="F4478" s="5">
        <f>[2]攻击!$S280</f>
        <v>1817710</v>
      </c>
      <c r="G4478" s="5">
        <f t="shared" si="3191"/>
        <v>1581</v>
      </c>
      <c r="H4478" s="5">
        <v>0</v>
      </c>
      <c r="I4478" s="6">
        <f t="shared" si="3192"/>
        <v>2800</v>
      </c>
      <c r="J4478">
        <v>0</v>
      </c>
      <c r="K4478" s="11">
        <f t="shared" si="3193"/>
        <v>8</v>
      </c>
      <c r="L4478">
        <v>0</v>
      </c>
      <c r="M4478">
        <v>0</v>
      </c>
      <c r="N4478" s="7">
        <v>0</v>
      </c>
      <c r="O4478" s="7">
        <v>0</v>
      </c>
      <c r="P4478" s="5" t="str">
        <f t="shared" si="3194"/>
        <v>1-5107122</v>
      </c>
      <c r="Q4478" s="7">
        <f t="shared" si="3197"/>
        <v>0</v>
      </c>
      <c r="R4478" s="5">
        <f t="shared" si="3195"/>
        <v>1817710</v>
      </c>
      <c r="S4478" s="5">
        <v>15</v>
      </c>
      <c r="T4478" s="5">
        <v>0</v>
      </c>
      <c r="U4478">
        <f>[2]升级消耗!$Q278</f>
        <v>5107122</v>
      </c>
      <c r="V4478">
        <f t="shared" si="3200"/>
        <v>1.8</v>
      </c>
      <c r="AA4478" s="5">
        <f t="shared" si="3196"/>
        <v>2800</v>
      </c>
    </row>
    <row r="4479" spans="1:27">
      <c r="A4479" s="5">
        <f t="shared" si="3190"/>
        <v>1015276</v>
      </c>
      <c r="B4479" s="5">
        <f t="shared" si="3198"/>
        <v>1015</v>
      </c>
      <c r="C4479" s="5">
        <f>VLOOKUP(B4479,[1]role!$A:$J,10,1)</f>
        <v>59</v>
      </c>
      <c r="D4479" s="5">
        <f t="shared" si="3199"/>
        <v>276</v>
      </c>
      <c r="E4479" s="10" t="s">
        <v>242</v>
      </c>
      <c r="F4479" s="5">
        <f>[2]攻击!$S281</f>
        <v>1855880</v>
      </c>
      <c r="G4479" s="5">
        <f t="shared" si="3191"/>
        <v>1587</v>
      </c>
      <c r="H4479" s="5">
        <v>0</v>
      </c>
      <c r="I4479" s="6">
        <f t="shared" si="3192"/>
        <v>2810</v>
      </c>
      <c r="J4479">
        <v>0</v>
      </c>
      <c r="K4479" s="11">
        <f t="shared" si="3193"/>
        <v>8</v>
      </c>
      <c r="L4479">
        <v>0</v>
      </c>
      <c r="M4479">
        <v>0</v>
      </c>
      <c r="N4479" s="7">
        <v>0</v>
      </c>
      <c r="O4479" s="7">
        <v>0</v>
      </c>
      <c r="P4479" s="5" t="str">
        <f t="shared" si="3194"/>
        <v>1-5214443</v>
      </c>
      <c r="Q4479" s="7">
        <f t="shared" si="3197"/>
        <v>0</v>
      </c>
      <c r="R4479" s="5">
        <f t="shared" si="3195"/>
        <v>1855880</v>
      </c>
      <c r="S4479" s="5">
        <v>15</v>
      </c>
      <c r="T4479" s="5">
        <v>0</v>
      </c>
      <c r="U4479">
        <f>[2]升级消耗!$Q279</f>
        <v>5214443</v>
      </c>
      <c r="V4479">
        <f t="shared" si="3200"/>
        <v>1.8</v>
      </c>
      <c r="AA4479" s="5">
        <f t="shared" si="3196"/>
        <v>2810</v>
      </c>
    </row>
    <row r="4480" spans="1:27">
      <c r="A4480" s="5">
        <f t="shared" si="3190"/>
        <v>1015277</v>
      </c>
      <c r="B4480" s="5">
        <f t="shared" si="3198"/>
        <v>1015</v>
      </c>
      <c r="C4480" s="5">
        <f>VLOOKUP(B4480,[1]role!$A:$J,10,1)</f>
        <v>59</v>
      </c>
      <c r="D4480" s="5">
        <f t="shared" si="3199"/>
        <v>277</v>
      </c>
      <c r="E4480" s="10" t="s">
        <v>242</v>
      </c>
      <c r="F4480" s="5">
        <f>[2]攻击!$S282</f>
        <v>1894049</v>
      </c>
      <c r="G4480" s="5">
        <f t="shared" si="3191"/>
        <v>1592</v>
      </c>
      <c r="H4480" s="5">
        <v>0</v>
      </c>
      <c r="I4480" s="6">
        <f t="shared" si="3192"/>
        <v>2820</v>
      </c>
      <c r="J4480">
        <v>0</v>
      </c>
      <c r="K4480" s="11">
        <f t="shared" si="3193"/>
        <v>8</v>
      </c>
      <c r="L4480">
        <v>0</v>
      </c>
      <c r="M4480">
        <v>0</v>
      </c>
      <c r="N4480" s="7">
        <v>0</v>
      </c>
      <c r="O4480" s="7">
        <v>0</v>
      </c>
      <c r="P4480" s="5" t="str">
        <f t="shared" si="3194"/>
        <v>1-5321764</v>
      </c>
      <c r="Q4480" s="7">
        <f t="shared" si="3197"/>
        <v>0</v>
      </c>
      <c r="R4480" s="5">
        <f t="shared" si="3195"/>
        <v>1894049</v>
      </c>
      <c r="S4480" s="5">
        <v>15</v>
      </c>
      <c r="T4480" s="5">
        <v>0</v>
      </c>
      <c r="U4480">
        <f>[2]升级消耗!$Q280</f>
        <v>5321764</v>
      </c>
      <c r="V4480">
        <f t="shared" si="3200"/>
        <v>1.8</v>
      </c>
      <c r="AA4480" s="5">
        <f t="shared" si="3196"/>
        <v>2820</v>
      </c>
    </row>
    <row r="4481" spans="1:27">
      <c r="A4481" s="5">
        <f t="shared" si="3190"/>
        <v>1015278</v>
      </c>
      <c r="B4481" s="5">
        <f t="shared" si="3198"/>
        <v>1015</v>
      </c>
      <c r="C4481" s="5">
        <f>VLOOKUP(B4481,[1]role!$A:$J,10,1)</f>
        <v>59</v>
      </c>
      <c r="D4481" s="5">
        <f t="shared" si="3199"/>
        <v>278</v>
      </c>
      <c r="E4481" s="10" t="s">
        <v>242</v>
      </c>
      <c r="F4481" s="5">
        <f>[2]攻击!$S283</f>
        <v>1932230</v>
      </c>
      <c r="G4481" s="5">
        <f t="shared" si="3191"/>
        <v>1598</v>
      </c>
      <c r="H4481" s="5">
        <v>0</v>
      </c>
      <c r="I4481" s="6">
        <f t="shared" si="3192"/>
        <v>2830</v>
      </c>
      <c r="J4481">
        <v>0</v>
      </c>
      <c r="K4481" s="11">
        <f t="shared" si="3193"/>
        <v>8</v>
      </c>
      <c r="L4481">
        <v>0</v>
      </c>
      <c r="M4481">
        <v>0</v>
      </c>
      <c r="N4481" s="7">
        <v>0</v>
      </c>
      <c r="O4481" s="7">
        <v>0</v>
      </c>
      <c r="P4481" s="5" t="str">
        <f t="shared" si="3194"/>
        <v>1-5429116</v>
      </c>
      <c r="Q4481" s="7">
        <f t="shared" si="3197"/>
        <v>0</v>
      </c>
      <c r="R4481" s="5">
        <f t="shared" si="3195"/>
        <v>1932230</v>
      </c>
      <c r="S4481" s="5">
        <v>15</v>
      </c>
      <c r="T4481" s="5">
        <v>0</v>
      </c>
      <c r="U4481">
        <f>[2]升级消耗!$Q281</f>
        <v>5429116</v>
      </c>
      <c r="V4481">
        <f t="shared" si="3200"/>
        <v>1.8</v>
      </c>
      <c r="AA4481" s="5">
        <f t="shared" si="3196"/>
        <v>2830</v>
      </c>
    </row>
    <row r="4482" spans="1:27">
      <c r="A4482" s="5">
        <f t="shared" si="3190"/>
        <v>1015279</v>
      </c>
      <c r="B4482" s="5">
        <f t="shared" si="3198"/>
        <v>1015</v>
      </c>
      <c r="C4482" s="5">
        <f>VLOOKUP(B4482,[1]role!$A:$J,10,1)</f>
        <v>59</v>
      </c>
      <c r="D4482" s="5">
        <f t="shared" si="3199"/>
        <v>279</v>
      </c>
      <c r="E4482" s="10" t="s">
        <v>242</v>
      </c>
      <c r="F4482" s="5">
        <f>[2]攻击!$S284</f>
        <v>1970411</v>
      </c>
      <c r="G4482" s="5">
        <f t="shared" si="3191"/>
        <v>1603</v>
      </c>
      <c r="H4482" s="5">
        <v>0</v>
      </c>
      <c r="I4482" s="6">
        <f t="shared" si="3192"/>
        <v>2840</v>
      </c>
      <c r="J4482">
        <v>0</v>
      </c>
      <c r="K4482" s="11">
        <f t="shared" si="3193"/>
        <v>8</v>
      </c>
      <c r="L4482">
        <v>0</v>
      </c>
      <c r="M4482">
        <v>0</v>
      </c>
      <c r="N4482" s="7">
        <v>0</v>
      </c>
      <c r="O4482" s="7">
        <v>0</v>
      </c>
      <c r="P4482" s="5" t="str">
        <f t="shared" si="3194"/>
        <v>1-5536468</v>
      </c>
      <c r="Q4482" s="7">
        <f t="shared" si="3197"/>
        <v>0</v>
      </c>
      <c r="R4482" s="5">
        <f t="shared" si="3195"/>
        <v>1970411</v>
      </c>
      <c r="S4482" s="5">
        <v>15</v>
      </c>
      <c r="T4482" s="5">
        <v>0</v>
      </c>
      <c r="U4482">
        <f>[2]升级消耗!$Q282</f>
        <v>5536468</v>
      </c>
      <c r="V4482">
        <f t="shared" si="3200"/>
        <v>1.8</v>
      </c>
      <c r="AA4482" s="5">
        <f t="shared" si="3196"/>
        <v>2840</v>
      </c>
    </row>
    <row r="4483" spans="1:27">
      <c r="A4483" s="5">
        <f t="shared" si="3190"/>
        <v>1015280</v>
      </c>
      <c r="B4483" s="5">
        <f t="shared" si="3198"/>
        <v>1015</v>
      </c>
      <c r="C4483" s="5">
        <f>VLOOKUP(B4483,[1]role!$A:$J,10,1)</f>
        <v>59</v>
      </c>
      <c r="D4483" s="5">
        <f t="shared" si="3199"/>
        <v>280</v>
      </c>
      <c r="E4483" s="10" t="s">
        <v>242</v>
      </c>
      <c r="F4483" s="5">
        <f>[2]攻击!$S285</f>
        <v>2008603</v>
      </c>
      <c r="G4483" s="5">
        <f t="shared" si="3191"/>
        <v>1609</v>
      </c>
      <c r="H4483" s="5">
        <v>0</v>
      </c>
      <c r="I4483" s="6">
        <f t="shared" si="3192"/>
        <v>2850</v>
      </c>
      <c r="J4483">
        <v>0</v>
      </c>
      <c r="K4483" s="11">
        <f t="shared" si="3193"/>
        <v>8</v>
      </c>
      <c r="L4483">
        <v>0</v>
      </c>
      <c r="M4483">
        <v>0</v>
      </c>
      <c r="N4483" s="7">
        <v>0</v>
      </c>
      <c r="O4483" s="7">
        <v>0</v>
      </c>
      <c r="P4483" s="5" t="str">
        <f t="shared" si="3194"/>
        <v>1-5643851</v>
      </c>
      <c r="Q4483" s="7">
        <f t="shared" si="3197"/>
        <v>0</v>
      </c>
      <c r="R4483" s="5">
        <f t="shared" si="3195"/>
        <v>2008603</v>
      </c>
      <c r="S4483" s="5">
        <v>15</v>
      </c>
      <c r="T4483" s="5">
        <v>0</v>
      </c>
      <c r="U4483">
        <f>[2]升级消耗!$Q283</f>
        <v>5643851</v>
      </c>
      <c r="V4483">
        <f t="shared" si="3200"/>
        <v>1.8</v>
      </c>
      <c r="AA4483" s="5">
        <f t="shared" si="3196"/>
        <v>2850</v>
      </c>
    </row>
    <row r="4484" spans="1:27">
      <c r="A4484" s="5">
        <f t="shared" ref="A4484:A4503" si="3201">A4184+1000</f>
        <v>1015281</v>
      </c>
      <c r="B4484" s="5">
        <f t="shared" si="3198"/>
        <v>1015</v>
      </c>
      <c r="C4484" s="5">
        <f>VLOOKUP(B4484,[1]role!$A:$J,10,1)</f>
        <v>59</v>
      </c>
      <c r="D4484" s="5">
        <f t="shared" si="3199"/>
        <v>281</v>
      </c>
      <c r="E4484" s="10" t="s">
        <v>242</v>
      </c>
      <c r="F4484" s="5">
        <f>[2]攻击!$S286</f>
        <v>2046795</v>
      </c>
      <c r="G4484" s="5">
        <f t="shared" si="3191"/>
        <v>1614</v>
      </c>
      <c r="H4484" s="5">
        <v>0</v>
      </c>
      <c r="I4484" s="6">
        <f t="shared" si="3192"/>
        <v>2860</v>
      </c>
      <c r="J4484">
        <v>0</v>
      </c>
      <c r="K4484" s="11">
        <f t="shared" si="3193"/>
        <v>8</v>
      </c>
      <c r="L4484">
        <v>0</v>
      </c>
      <c r="M4484">
        <v>0</v>
      </c>
      <c r="N4484" s="7">
        <v>0</v>
      </c>
      <c r="O4484" s="7">
        <v>0</v>
      </c>
      <c r="P4484" s="5" t="str">
        <f t="shared" si="3194"/>
        <v>1-5751234</v>
      </c>
      <c r="Q4484" s="7">
        <f t="shared" si="3197"/>
        <v>0</v>
      </c>
      <c r="R4484" s="5">
        <f t="shared" si="3195"/>
        <v>2046795</v>
      </c>
      <c r="S4484" s="5">
        <v>15</v>
      </c>
      <c r="T4484" s="5">
        <v>0</v>
      </c>
      <c r="U4484">
        <f>[2]升级消耗!$Q284</f>
        <v>5751234</v>
      </c>
      <c r="V4484">
        <f t="shared" si="3200"/>
        <v>1.8</v>
      </c>
      <c r="AA4484" s="5">
        <f t="shared" si="3196"/>
        <v>2860</v>
      </c>
    </row>
    <row r="4485" spans="1:27">
      <c r="A4485" s="5">
        <f t="shared" si="3201"/>
        <v>1015282</v>
      </c>
      <c r="B4485" s="5">
        <f t="shared" si="3198"/>
        <v>1015</v>
      </c>
      <c r="C4485" s="5">
        <f>VLOOKUP(B4485,[1]role!$A:$J,10,1)</f>
        <v>59</v>
      </c>
      <c r="D4485" s="5">
        <f t="shared" si="3199"/>
        <v>282</v>
      </c>
      <c r="E4485" s="10" t="s">
        <v>242</v>
      </c>
      <c r="F4485" s="5">
        <f>[2]攻击!$S287</f>
        <v>2084998</v>
      </c>
      <c r="G4485" s="5">
        <f t="shared" ref="G4485:G4503" si="3202">INT(I4485/V4485)+26</f>
        <v>1620</v>
      </c>
      <c r="H4485" s="5">
        <v>0</v>
      </c>
      <c r="I4485" s="6">
        <f t="shared" ref="I4485:I4503" si="3203">INT(AA4485)</f>
        <v>2870</v>
      </c>
      <c r="J4485">
        <v>0</v>
      </c>
      <c r="K4485" s="11">
        <f t="shared" ref="K4485:K4548" si="3204">IF(B4485=2008,10,IF(B4485&gt;3000,10,IF(B4485&gt;2000,5,8)))</f>
        <v>8</v>
      </c>
      <c r="L4485">
        <v>0</v>
      </c>
      <c r="M4485">
        <v>0</v>
      </c>
      <c r="N4485" s="7">
        <v>0</v>
      </c>
      <c r="O4485" s="7">
        <v>0</v>
      </c>
      <c r="P4485" s="5" t="str">
        <f t="shared" ref="P4485:P4503" si="3205">"1-"&amp;U4485</f>
        <v>1-5858651</v>
      </c>
      <c r="Q4485" s="7">
        <f t="shared" si="3197"/>
        <v>0</v>
      </c>
      <c r="R4485" s="5">
        <f t="shared" ref="R4485:R4503" si="3206">F4485</f>
        <v>2084998</v>
      </c>
      <c r="S4485" s="5">
        <v>15</v>
      </c>
      <c r="T4485" s="5">
        <v>0</v>
      </c>
      <c r="U4485">
        <f>[2]升级消耗!$Q285</f>
        <v>5858651</v>
      </c>
      <c r="V4485">
        <f t="shared" si="3200"/>
        <v>1.8</v>
      </c>
      <c r="AA4485" s="5">
        <f t="shared" ref="AA4485:AA4503" si="3207">50+D4485*10</f>
        <v>2870</v>
      </c>
    </row>
    <row r="4486" spans="1:27">
      <c r="A4486" s="5">
        <f t="shared" si="3201"/>
        <v>1015283</v>
      </c>
      <c r="B4486" s="5">
        <f t="shared" si="3198"/>
        <v>1015</v>
      </c>
      <c r="C4486" s="5">
        <f>VLOOKUP(B4486,[1]role!$A:$J,10,1)</f>
        <v>59</v>
      </c>
      <c r="D4486" s="5">
        <f t="shared" si="3199"/>
        <v>283</v>
      </c>
      <c r="E4486" s="10" t="s">
        <v>242</v>
      </c>
      <c r="F4486" s="5">
        <f>[2]攻击!$S288</f>
        <v>2123201</v>
      </c>
      <c r="G4486" s="5">
        <f t="shared" si="3202"/>
        <v>1626</v>
      </c>
      <c r="H4486" s="5">
        <v>0</v>
      </c>
      <c r="I4486" s="6">
        <f t="shared" si="3203"/>
        <v>2880</v>
      </c>
      <c r="J4486">
        <v>0</v>
      </c>
      <c r="K4486" s="11">
        <f t="shared" si="3204"/>
        <v>8</v>
      </c>
      <c r="L4486">
        <v>0</v>
      </c>
      <c r="M4486">
        <v>0</v>
      </c>
      <c r="N4486" s="7">
        <v>0</v>
      </c>
      <c r="O4486" s="7">
        <v>0</v>
      </c>
      <c r="P4486" s="5" t="str">
        <f t="shared" si="3205"/>
        <v>1-5966065</v>
      </c>
      <c r="Q4486" s="7">
        <f t="shared" si="3197"/>
        <v>0</v>
      </c>
      <c r="R4486" s="5">
        <f t="shared" si="3206"/>
        <v>2123201</v>
      </c>
      <c r="S4486" s="5">
        <v>15</v>
      </c>
      <c r="T4486" s="5">
        <v>0</v>
      </c>
      <c r="U4486">
        <f>[2]升级消耗!$Q286</f>
        <v>5966065</v>
      </c>
      <c r="V4486">
        <f t="shared" si="3200"/>
        <v>1.8</v>
      </c>
      <c r="AA4486" s="5">
        <f t="shared" si="3207"/>
        <v>2880</v>
      </c>
    </row>
    <row r="4487" spans="1:27">
      <c r="A4487" s="5">
        <f t="shared" si="3201"/>
        <v>1015284</v>
      </c>
      <c r="B4487" s="5">
        <f t="shared" si="3198"/>
        <v>1015</v>
      </c>
      <c r="C4487" s="5">
        <f>VLOOKUP(B4487,[1]role!$A:$J,10,1)</f>
        <v>59</v>
      </c>
      <c r="D4487" s="5">
        <f t="shared" si="3199"/>
        <v>284</v>
      </c>
      <c r="E4487" s="10" t="s">
        <v>242</v>
      </c>
      <c r="F4487" s="5">
        <f>[2]攻击!$S289</f>
        <v>2161416</v>
      </c>
      <c r="G4487" s="5">
        <f t="shared" si="3202"/>
        <v>1631</v>
      </c>
      <c r="H4487" s="5">
        <v>0</v>
      </c>
      <c r="I4487" s="6">
        <f t="shared" si="3203"/>
        <v>2890</v>
      </c>
      <c r="J4487">
        <v>0</v>
      </c>
      <c r="K4487" s="11">
        <f t="shared" si="3204"/>
        <v>8</v>
      </c>
      <c r="L4487">
        <v>0</v>
      </c>
      <c r="M4487">
        <v>0</v>
      </c>
      <c r="N4487" s="7">
        <v>0</v>
      </c>
      <c r="O4487" s="7">
        <v>0</v>
      </c>
      <c r="P4487" s="5" t="str">
        <f t="shared" si="3205"/>
        <v>1-6073482</v>
      </c>
      <c r="Q4487" s="7">
        <f t="shared" si="3197"/>
        <v>0</v>
      </c>
      <c r="R4487" s="5">
        <f t="shared" si="3206"/>
        <v>2161416</v>
      </c>
      <c r="S4487" s="5">
        <v>15</v>
      </c>
      <c r="T4487" s="5">
        <v>0</v>
      </c>
      <c r="U4487">
        <f>[2]升级消耗!$Q287</f>
        <v>6073482</v>
      </c>
      <c r="V4487">
        <f t="shared" si="3200"/>
        <v>1.8</v>
      </c>
      <c r="AA4487" s="5">
        <f t="shared" si="3207"/>
        <v>2890</v>
      </c>
    </row>
    <row r="4488" spans="1:27">
      <c r="A4488" s="5">
        <f t="shared" si="3201"/>
        <v>1015285</v>
      </c>
      <c r="B4488" s="5">
        <f t="shared" si="3198"/>
        <v>1015</v>
      </c>
      <c r="C4488" s="5">
        <f>VLOOKUP(B4488,[1]role!$A:$J,10,1)</f>
        <v>59</v>
      </c>
      <c r="D4488" s="5">
        <f t="shared" si="3199"/>
        <v>285</v>
      </c>
      <c r="E4488" s="10" t="s">
        <v>242</v>
      </c>
      <c r="F4488" s="5">
        <f>[2]攻击!$S290</f>
        <v>2199630</v>
      </c>
      <c r="G4488" s="5">
        <f t="shared" si="3202"/>
        <v>1637</v>
      </c>
      <c r="H4488" s="5">
        <v>0</v>
      </c>
      <c r="I4488" s="6">
        <f t="shared" si="3203"/>
        <v>2900</v>
      </c>
      <c r="J4488">
        <v>0</v>
      </c>
      <c r="K4488" s="11">
        <f t="shared" si="3204"/>
        <v>8</v>
      </c>
      <c r="L4488">
        <v>0</v>
      </c>
      <c r="M4488">
        <v>0</v>
      </c>
      <c r="N4488" s="7">
        <v>0</v>
      </c>
      <c r="O4488" s="7">
        <v>0</v>
      </c>
      <c r="P4488" s="5" t="str">
        <f t="shared" si="3205"/>
        <v>1-6180930</v>
      </c>
      <c r="Q4488" s="7">
        <f t="shared" si="3197"/>
        <v>0</v>
      </c>
      <c r="R4488" s="5">
        <f t="shared" si="3206"/>
        <v>2199630</v>
      </c>
      <c r="S4488" s="5">
        <v>15</v>
      </c>
      <c r="T4488" s="5">
        <v>0</v>
      </c>
      <c r="U4488">
        <f>[2]升级消耗!$Q288</f>
        <v>6180930</v>
      </c>
      <c r="V4488">
        <f t="shared" si="3200"/>
        <v>1.8</v>
      </c>
      <c r="AA4488" s="5">
        <f t="shared" si="3207"/>
        <v>2900</v>
      </c>
    </row>
    <row r="4489" spans="1:27">
      <c r="A4489" s="5">
        <f t="shared" si="3201"/>
        <v>1015286</v>
      </c>
      <c r="B4489" s="5">
        <f t="shared" si="3198"/>
        <v>1015</v>
      </c>
      <c r="C4489" s="5">
        <f>VLOOKUP(B4489,[1]role!$A:$J,10,1)</f>
        <v>59</v>
      </c>
      <c r="D4489" s="5">
        <f t="shared" si="3199"/>
        <v>286</v>
      </c>
      <c r="E4489" s="10" t="s">
        <v>242</v>
      </c>
      <c r="F4489" s="5">
        <f>[2]攻击!$S291</f>
        <v>2237856</v>
      </c>
      <c r="G4489" s="5">
        <f t="shared" si="3202"/>
        <v>1642</v>
      </c>
      <c r="H4489" s="5">
        <v>0</v>
      </c>
      <c r="I4489" s="6">
        <f t="shared" si="3203"/>
        <v>2910</v>
      </c>
      <c r="J4489">
        <v>0</v>
      </c>
      <c r="K4489" s="11">
        <f t="shared" si="3204"/>
        <v>8</v>
      </c>
      <c r="L4489">
        <v>0</v>
      </c>
      <c r="M4489">
        <v>0</v>
      </c>
      <c r="N4489" s="7">
        <v>0</v>
      </c>
      <c r="O4489" s="7">
        <v>0</v>
      </c>
      <c r="P4489" s="5" t="str">
        <f t="shared" si="3205"/>
        <v>1-6288409</v>
      </c>
      <c r="Q4489" s="7">
        <f t="shared" si="3197"/>
        <v>0</v>
      </c>
      <c r="R4489" s="5">
        <f t="shared" si="3206"/>
        <v>2237856</v>
      </c>
      <c r="S4489" s="5">
        <v>15</v>
      </c>
      <c r="T4489" s="5">
        <v>0</v>
      </c>
      <c r="U4489">
        <f>[2]升级消耗!$Q289</f>
        <v>6288409</v>
      </c>
      <c r="V4489">
        <f t="shared" si="3200"/>
        <v>1.8</v>
      </c>
      <c r="AA4489" s="5">
        <f t="shared" si="3207"/>
        <v>2910</v>
      </c>
    </row>
    <row r="4490" spans="1:27">
      <c r="A4490" s="5">
        <f t="shared" si="3201"/>
        <v>1015287</v>
      </c>
      <c r="B4490" s="5">
        <f t="shared" si="3198"/>
        <v>1015</v>
      </c>
      <c r="C4490" s="5">
        <f>VLOOKUP(B4490,[1]role!$A:$J,10,1)</f>
        <v>59</v>
      </c>
      <c r="D4490" s="5">
        <f t="shared" si="3199"/>
        <v>287</v>
      </c>
      <c r="E4490" s="10" t="s">
        <v>242</v>
      </c>
      <c r="F4490" s="5">
        <f>[2]攻击!$S292</f>
        <v>2276081</v>
      </c>
      <c r="G4490" s="5">
        <f t="shared" si="3202"/>
        <v>1648</v>
      </c>
      <c r="H4490" s="5">
        <v>0</v>
      </c>
      <c r="I4490" s="6">
        <f t="shared" si="3203"/>
        <v>2920</v>
      </c>
      <c r="J4490">
        <v>0</v>
      </c>
      <c r="K4490" s="11">
        <f t="shared" si="3204"/>
        <v>8</v>
      </c>
      <c r="L4490">
        <v>0</v>
      </c>
      <c r="M4490">
        <v>0</v>
      </c>
      <c r="N4490" s="7">
        <v>0</v>
      </c>
      <c r="O4490" s="7">
        <v>0</v>
      </c>
      <c r="P4490" s="5" t="str">
        <f t="shared" si="3205"/>
        <v>1-6395888</v>
      </c>
      <c r="Q4490" s="7">
        <f t="shared" si="3197"/>
        <v>0</v>
      </c>
      <c r="R4490" s="5">
        <f t="shared" si="3206"/>
        <v>2276081</v>
      </c>
      <c r="S4490" s="5">
        <v>15</v>
      </c>
      <c r="T4490" s="5">
        <v>0</v>
      </c>
      <c r="U4490">
        <f>[2]升级消耗!$Q290</f>
        <v>6395888</v>
      </c>
      <c r="V4490">
        <f t="shared" si="3200"/>
        <v>1.8</v>
      </c>
      <c r="AA4490" s="5">
        <f t="shared" si="3207"/>
        <v>2920</v>
      </c>
    </row>
    <row r="4491" spans="1:27">
      <c r="A4491" s="5">
        <f t="shared" si="3201"/>
        <v>1015288</v>
      </c>
      <c r="B4491" s="5">
        <f t="shared" si="3198"/>
        <v>1015</v>
      </c>
      <c r="C4491" s="5">
        <f>VLOOKUP(B4491,[1]role!$A:$J,10,1)</f>
        <v>59</v>
      </c>
      <c r="D4491" s="5">
        <f t="shared" si="3199"/>
        <v>288</v>
      </c>
      <c r="E4491" s="10" t="s">
        <v>242</v>
      </c>
      <c r="F4491" s="5">
        <f>[2]攻击!$S293</f>
        <v>2314318</v>
      </c>
      <c r="G4491" s="5">
        <f t="shared" si="3202"/>
        <v>1653</v>
      </c>
      <c r="H4491" s="5">
        <v>0</v>
      </c>
      <c r="I4491" s="6">
        <f t="shared" si="3203"/>
        <v>2930</v>
      </c>
      <c r="J4491">
        <v>0</v>
      </c>
      <c r="K4491" s="11">
        <f t="shared" si="3204"/>
        <v>8</v>
      </c>
      <c r="L4491">
        <v>0</v>
      </c>
      <c r="M4491">
        <v>0</v>
      </c>
      <c r="N4491" s="7">
        <v>0</v>
      </c>
      <c r="O4491" s="7">
        <v>0</v>
      </c>
      <c r="P4491" s="5" t="str">
        <f t="shared" si="3205"/>
        <v>1-6503398</v>
      </c>
      <c r="Q4491" s="7">
        <f t="shared" si="3197"/>
        <v>0</v>
      </c>
      <c r="R4491" s="5">
        <f t="shared" si="3206"/>
        <v>2314318</v>
      </c>
      <c r="S4491" s="5">
        <v>15</v>
      </c>
      <c r="T4491" s="5">
        <v>0</v>
      </c>
      <c r="U4491">
        <f>[2]升级消耗!$Q291</f>
        <v>6503398</v>
      </c>
      <c r="V4491">
        <f t="shared" si="3200"/>
        <v>1.8</v>
      </c>
      <c r="AA4491" s="5">
        <f t="shared" si="3207"/>
        <v>2930</v>
      </c>
    </row>
    <row r="4492" spans="1:27">
      <c r="A4492" s="5">
        <f t="shared" si="3201"/>
        <v>1015289</v>
      </c>
      <c r="B4492" s="5">
        <f t="shared" si="3198"/>
        <v>1015</v>
      </c>
      <c r="C4492" s="5">
        <f>VLOOKUP(B4492,[1]role!$A:$J,10,1)</f>
        <v>59</v>
      </c>
      <c r="D4492" s="5">
        <f t="shared" si="3199"/>
        <v>289</v>
      </c>
      <c r="E4492" s="10" t="s">
        <v>242</v>
      </c>
      <c r="F4492" s="5">
        <f>[2]攻击!$S294</f>
        <v>2352555</v>
      </c>
      <c r="G4492" s="5">
        <f t="shared" si="3202"/>
        <v>1659</v>
      </c>
      <c r="H4492" s="5">
        <v>0</v>
      </c>
      <c r="I4492" s="6">
        <f t="shared" si="3203"/>
        <v>2940</v>
      </c>
      <c r="J4492">
        <v>0</v>
      </c>
      <c r="K4492" s="11">
        <f t="shared" si="3204"/>
        <v>8</v>
      </c>
      <c r="L4492">
        <v>0</v>
      </c>
      <c r="M4492">
        <v>0</v>
      </c>
      <c r="N4492" s="7">
        <v>0</v>
      </c>
      <c r="O4492" s="7">
        <v>0</v>
      </c>
      <c r="P4492" s="5" t="str">
        <f t="shared" si="3205"/>
        <v>1-6610907</v>
      </c>
      <c r="Q4492" s="7">
        <f t="shared" si="3197"/>
        <v>0</v>
      </c>
      <c r="R4492" s="5">
        <f t="shared" si="3206"/>
        <v>2352555</v>
      </c>
      <c r="S4492" s="5">
        <v>15</v>
      </c>
      <c r="T4492" s="5">
        <v>0</v>
      </c>
      <c r="U4492">
        <f>[2]升级消耗!$Q292</f>
        <v>6610907</v>
      </c>
      <c r="V4492">
        <f t="shared" si="3200"/>
        <v>1.8</v>
      </c>
      <c r="AA4492" s="5">
        <f t="shared" si="3207"/>
        <v>2940</v>
      </c>
    </row>
    <row r="4493" spans="1:27">
      <c r="A4493" s="5">
        <f t="shared" si="3201"/>
        <v>1015290</v>
      </c>
      <c r="B4493" s="5">
        <f t="shared" si="3198"/>
        <v>1015</v>
      </c>
      <c r="C4493" s="5">
        <f>VLOOKUP(B4493,[1]role!$A:$J,10,1)</f>
        <v>59</v>
      </c>
      <c r="D4493" s="5">
        <f t="shared" si="3199"/>
        <v>290</v>
      </c>
      <c r="E4493" s="10" t="s">
        <v>242</v>
      </c>
      <c r="F4493" s="5">
        <f>[2]攻击!$S295</f>
        <v>2390803</v>
      </c>
      <c r="G4493" s="5">
        <f t="shared" si="3202"/>
        <v>1664</v>
      </c>
      <c r="H4493" s="5">
        <v>0</v>
      </c>
      <c r="I4493" s="6">
        <f t="shared" si="3203"/>
        <v>2950</v>
      </c>
      <c r="J4493">
        <v>0</v>
      </c>
      <c r="K4493" s="11">
        <f t="shared" si="3204"/>
        <v>8</v>
      </c>
      <c r="L4493">
        <v>0</v>
      </c>
      <c r="M4493">
        <v>0</v>
      </c>
      <c r="N4493" s="7">
        <v>0</v>
      </c>
      <c r="O4493" s="7">
        <v>0</v>
      </c>
      <c r="P4493" s="5" t="str">
        <f t="shared" si="3205"/>
        <v>1-6718452</v>
      </c>
      <c r="Q4493" s="7">
        <f t="shared" si="3197"/>
        <v>0</v>
      </c>
      <c r="R4493" s="5">
        <f t="shared" si="3206"/>
        <v>2390803</v>
      </c>
      <c r="S4493" s="5">
        <v>15</v>
      </c>
      <c r="T4493" s="5">
        <v>0</v>
      </c>
      <c r="U4493">
        <f>[2]升级消耗!$Q293</f>
        <v>6718452</v>
      </c>
      <c r="V4493">
        <f t="shared" si="3200"/>
        <v>1.8</v>
      </c>
      <c r="AA4493" s="5">
        <f t="shared" si="3207"/>
        <v>2950</v>
      </c>
    </row>
    <row r="4494" spans="1:27">
      <c r="A4494" s="5">
        <f t="shared" si="3201"/>
        <v>1015291</v>
      </c>
      <c r="B4494" s="5">
        <f t="shared" si="3198"/>
        <v>1015</v>
      </c>
      <c r="C4494" s="5">
        <f>VLOOKUP(B4494,[1]role!$A:$J,10,1)</f>
        <v>59</v>
      </c>
      <c r="D4494" s="5">
        <f t="shared" si="3199"/>
        <v>291</v>
      </c>
      <c r="E4494" s="10" t="s">
        <v>242</v>
      </c>
      <c r="F4494" s="5">
        <f>[2]攻击!$S296</f>
        <v>2429051</v>
      </c>
      <c r="G4494" s="5">
        <f t="shared" si="3202"/>
        <v>1670</v>
      </c>
      <c r="H4494" s="5">
        <v>0</v>
      </c>
      <c r="I4494" s="6">
        <f t="shared" si="3203"/>
        <v>2960</v>
      </c>
      <c r="J4494">
        <v>0</v>
      </c>
      <c r="K4494" s="11">
        <f t="shared" si="3204"/>
        <v>8</v>
      </c>
      <c r="L4494">
        <v>0</v>
      </c>
      <c r="M4494">
        <v>0</v>
      </c>
      <c r="N4494" s="7">
        <v>0</v>
      </c>
      <c r="O4494" s="7">
        <v>0</v>
      </c>
      <c r="P4494" s="5" t="str">
        <f t="shared" si="3205"/>
        <v>1-6825961</v>
      </c>
      <c r="Q4494" s="7">
        <f t="shared" si="3197"/>
        <v>0</v>
      </c>
      <c r="R4494" s="5">
        <f t="shared" si="3206"/>
        <v>2429051</v>
      </c>
      <c r="S4494" s="5">
        <v>15</v>
      </c>
      <c r="T4494" s="5">
        <v>0</v>
      </c>
      <c r="U4494">
        <f>[2]升级消耗!$Q294</f>
        <v>6825961</v>
      </c>
      <c r="V4494">
        <f t="shared" si="3200"/>
        <v>1.8</v>
      </c>
      <c r="AA4494" s="5">
        <f t="shared" si="3207"/>
        <v>2960</v>
      </c>
    </row>
    <row r="4495" spans="1:27">
      <c r="A4495" s="5">
        <f t="shared" si="3201"/>
        <v>1015292</v>
      </c>
      <c r="B4495" s="5">
        <f t="shared" si="3198"/>
        <v>1015</v>
      </c>
      <c r="C4495" s="5">
        <f>VLOOKUP(B4495,[1]role!$A:$J,10,1)</f>
        <v>59</v>
      </c>
      <c r="D4495" s="5">
        <f t="shared" si="3199"/>
        <v>292</v>
      </c>
      <c r="E4495" s="10" t="s">
        <v>242</v>
      </c>
      <c r="F4495" s="5">
        <f>[2]攻击!$S297</f>
        <v>2467310</v>
      </c>
      <c r="G4495" s="5">
        <f t="shared" si="3202"/>
        <v>1676</v>
      </c>
      <c r="H4495" s="5">
        <v>0</v>
      </c>
      <c r="I4495" s="6">
        <f t="shared" si="3203"/>
        <v>2970</v>
      </c>
      <c r="J4495">
        <v>0</v>
      </c>
      <c r="K4495" s="11">
        <f t="shared" si="3204"/>
        <v>8</v>
      </c>
      <c r="L4495">
        <v>0</v>
      </c>
      <c r="M4495">
        <v>0</v>
      </c>
      <c r="N4495" s="7">
        <v>0</v>
      </c>
      <c r="O4495" s="7">
        <v>0</v>
      </c>
      <c r="P4495" s="5" t="str">
        <f t="shared" si="3205"/>
        <v>1-6933536</v>
      </c>
      <c r="Q4495" s="7">
        <f t="shared" si="3197"/>
        <v>0</v>
      </c>
      <c r="R4495" s="5">
        <f t="shared" si="3206"/>
        <v>2467310</v>
      </c>
      <c r="S4495" s="5">
        <v>15</v>
      </c>
      <c r="T4495" s="5">
        <v>0</v>
      </c>
      <c r="U4495">
        <f>[2]升级消耗!$Q295</f>
        <v>6933536</v>
      </c>
      <c r="V4495">
        <f t="shared" si="3200"/>
        <v>1.8</v>
      </c>
      <c r="AA4495" s="5">
        <f t="shared" si="3207"/>
        <v>2970</v>
      </c>
    </row>
    <row r="4496" spans="1:27">
      <c r="A4496" s="5">
        <f t="shared" si="3201"/>
        <v>1015293</v>
      </c>
      <c r="B4496" s="5">
        <f t="shared" si="3198"/>
        <v>1015</v>
      </c>
      <c r="C4496" s="5">
        <f>VLOOKUP(B4496,[1]role!$A:$J,10,1)</f>
        <v>59</v>
      </c>
      <c r="D4496" s="5">
        <f t="shared" si="3199"/>
        <v>293</v>
      </c>
      <c r="E4496" s="10" t="s">
        <v>242</v>
      </c>
      <c r="F4496" s="5">
        <f>[2]攻击!$S298</f>
        <v>2505569</v>
      </c>
      <c r="G4496" s="5">
        <f t="shared" si="3202"/>
        <v>1681</v>
      </c>
      <c r="H4496" s="5">
        <v>0</v>
      </c>
      <c r="I4496" s="6">
        <f t="shared" si="3203"/>
        <v>2980</v>
      </c>
      <c r="J4496">
        <v>0</v>
      </c>
      <c r="K4496" s="11">
        <f t="shared" si="3204"/>
        <v>8</v>
      </c>
      <c r="L4496">
        <v>0</v>
      </c>
      <c r="M4496">
        <v>0</v>
      </c>
      <c r="N4496" s="7">
        <v>0</v>
      </c>
      <c r="O4496" s="7">
        <v>0</v>
      </c>
      <c r="P4496" s="5" t="str">
        <f t="shared" si="3205"/>
        <v>1-7041111</v>
      </c>
      <c r="Q4496" s="7">
        <f t="shared" si="3197"/>
        <v>0</v>
      </c>
      <c r="R4496" s="5">
        <f t="shared" si="3206"/>
        <v>2505569</v>
      </c>
      <c r="S4496" s="5">
        <v>15</v>
      </c>
      <c r="T4496" s="5">
        <v>0</v>
      </c>
      <c r="U4496">
        <f>[2]升级消耗!$Q296</f>
        <v>7041111</v>
      </c>
      <c r="V4496">
        <f t="shared" si="3200"/>
        <v>1.8</v>
      </c>
      <c r="AA4496" s="5">
        <f t="shared" si="3207"/>
        <v>2980</v>
      </c>
    </row>
    <row r="4497" spans="1:27">
      <c r="A4497" s="5">
        <f t="shared" si="3201"/>
        <v>1015294</v>
      </c>
      <c r="B4497" s="5">
        <f t="shared" si="3198"/>
        <v>1015</v>
      </c>
      <c r="C4497" s="5">
        <f>VLOOKUP(B4497,[1]role!$A:$J,10,1)</f>
        <v>59</v>
      </c>
      <c r="D4497" s="5">
        <f t="shared" si="3199"/>
        <v>294</v>
      </c>
      <c r="E4497" s="10" t="s">
        <v>242</v>
      </c>
      <c r="F4497" s="5">
        <f>[2]攻击!$S299</f>
        <v>2543840</v>
      </c>
      <c r="G4497" s="5">
        <f t="shared" si="3202"/>
        <v>1687</v>
      </c>
      <c r="H4497" s="5">
        <v>0</v>
      </c>
      <c r="I4497" s="6">
        <f t="shared" si="3203"/>
        <v>2990</v>
      </c>
      <c r="J4497">
        <v>0</v>
      </c>
      <c r="K4497" s="11">
        <f t="shared" si="3204"/>
        <v>8</v>
      </c>
      <c r="L4497">
        <v>0</v>
      </c>
      <c r="M4497">
        <v>0</v>
      </c>
      <c r="N4497" s="7">
        <v>0</v>
      </c>
      <c r="O4497" s="7">
        <v>0</v>
      </c>
      <c r="P4497" s="5" t="str">
        <f t="shared" si="3205"/>
        <v>1-7148717</v>
      </c>
      <c r="Q4497" s="7">
        <f t="shared" si="3197"/>
        <v>0</v>
      </c>
      <c r="R4497" s="5">
        <f t="shared" si="3206"/>
        <v>2543840</v>
      </c>
      <c r="S4497" s="5">
        <v>15</v>
      </c>
      <c r="T4497" s="5">
        <v>0</v>
      </c>
      <c r="U4497">
        <f>[2]升级消耗!$Q297</f>
        <v>7148717</v>
      </c>
      <c r="V4497">
        <f t="shared" si="3200"/>
        <v>1.8</v>
      </c>
      <c r="AA4497" s="5">
        <f t="shared" si="3207"/>
        <v>2990</v>
      </c>
    </row>
    <row r="4498" spans="1:27">
      <c r="A4498" s="5">
        <f t="shared" si="3201"/>
        <v>1015295</v>
      </c>
      <c r="B4498" s="5">
        <f t="shared" si="3198"/>
        <v>1015</v>
      </c>
      <c r="C4498" s="5">
        <f>VLOOKUP(B4498,[1]role!$A:$J,10,1)</f>
        <v>59</v>
      </c>
      <c r="D4498" s="5">
        <f t="shared" si="3199"/>
        <v>295</v>
      </c>
      <c r="E4498" s="10" t="s">
        <v>242</v>
      </c>
      <c r="F4498" s="5">
        <f>[2]攻击!$S300</f>
        <v>2582110</v>
      </c>
      <c r="G4498" s="5">
        <f t="shared" si="3202"/>
        <v>1692</v>
      </c>
      <c r="H4498" s="5">
        <v>0</v>
      </c>
      <c r="I4498" s="6">
        <f t="shared" si="3203"/>
        <v>3000</v>
      </c>
      <c r="J4498">
        <v>0</v>
      </c>
      <c r="K4498" s="11">
        <f t="shared" si="3204"/>
        <v>8</v>
      </c>
      <c r="L4498">
        <v>0</v>
      </c>
      <c r="M4498">
        <v>0</v>
      </c>
      <c r="N4498" s="7">
        <v>0</v>
      </c>
      <c r="O4498" s="7">
        <v>0</v>
      </c>
      <c r="P4498" s="5" t="str">
        <f t="shared" si="3205"/>
        <v>1-7256327</v>
      </c>
      <c r="Q4498" s="7">
        <f t="shared" si="3197"/>
        <v>0</v>
      </c>
      <c r="R4498" s="5">
        <f t="shared" si="3206"/>
        <v>2582110</v>
      </c>
      <c r="S4498" s="5">
        <v>15</v>
      </c>
      <c r="T4498" s="5">
        <v>0</v>
      </c>
      <c r="U4498">
        <f>[2]升级消耗!$Q298</f>
        <v>7256327</v>
      </c>
      <c r="V4498">
        <f t="shared" si="3200"/>
        <v>1.8</v>
      </c>
      <c r="AA4498" s="5">
        <f t="shared" si="3207"/>
        <v>3000</v>
      </c>
    </row>
    <row r="4499" spans="1:27">
      <c r="A4499" s="5">
        <f t="shared" si="3201"/>
        <v>1015296</v>
      </c>
      <c r="B4499" s="5">
        <f t="shared" si="3198"/>
        <v>1015</v>
      </c>
      <c r="C4499" s="5">
        <f>VLOOKUP(B4499,[1]role!$A:$J,10,1)</f>
        <v>59</v>
      </c>
      <c r="D4499" s="5">
        <f t="shared" si="3199"/>
        <v>296</v>
      </c>
      <c r="E4499" s="10" t="s">
        <v>242</v>
      </c>
      <c r="F4499" s="5">
        <f>[2]攻击!$S301</f>
        <v>2620392</v>
      </c>
      <c r="G4499" s="5">
        <f t="shared" si="3202"/>
        <v>1698</v>
      </c>
      <c r="H4499" s="5">
        <v>0</v>
      </c>
      <c r="I4499" s="6">
        <f t="shared" si="3203"/>
        <v>3010</v>
      </c>
      <c r="J4499">
        <v>0</v>
      </c>
      <c r="K4499" s="11">
        <f t="shared" si="3204"/>
        <v>8</v>
      </c>
      <c r="L4499">
        <v>0</v>
      </c>
      <c r="M4499">
        <v>0</v>
      </c>
      <c r="N4499" s="7">
        <v>0</v>
      </c>
      <c r="O4499" s="7">
        <v>0</v>
      </c>
      <c r="P4499" s="5" t="str">
        <f t="shared" si="3205"/>
        <v>1-7363963</v>
      </c>
      <c r="Q4499" s="7">
        <f t="shared" si="3197"/>
        <v>0</v>
      </c>
      <c r="R4499" s="5">
        <f t="shared" si="3206"/>
        <v>2620392</v>
      </c>
      <c r="S4499" s="5">
        <v>15</v>
      </c>
      <c r="T4499" s="5">
        <v>0</v>
      </c>
      <c r="U4499">
        <f>[2]升级消耗!$Q299</f>
        <v>7363963</v>
      </c>
      <c r="V4499">
        <f t="shared" si="3200"/>
        <v>1.8</v>
      </c>
      <c r="X4499">
        <v>10</v>
      </c>
      <c r="Y4499">
        <v>500</v>
      </c>
      <c r="AA4499" s="5">
        <f t="shared" si="3207"/>
        <v>3010</v>
      </c>
    </row>
    <row r="4500" spans="1:27">
      <c r="A4500" s="5">
        <f t="shared" si="3201"/>
        <v>1015297</v>
      </c>
      <c r="B4500" s="5">
        <f t="shared" si="3198"/>
        <v>1015</v>
      </c>
      <c r="C4500" s="5">
        <f>VLOOKUP(B4500,[1]role!$A:$J,10,1)</f>
        <v>59</v>
      </c>
      <c r="D4500" s="5">
        <f t="shared" si="3199"/>
        <v>297</v>
      </c>
      <c r="E4500" s="10" t="s">
        <v>242</v>
      </c>
      <c r="F4500" s="5">
        <f>[2]攻击!$S302</f>
        <v>2658673</v>
      </c>
      <c r="G4500" s="5">
        <f t="shared" si="3202"/>
        <v>1703</v>
      </c>
      <c r="H4500" s="5">
        <v>0</v>
      </c>
      <c r="I4500" s="6">
        <f t="shared" si="3203"/>
        <v>3020</v>
      </c>
      <c r="J4500">
        <v>0</v>
      </c>
      <c r="K4500" s="11">
        <f t="shared" si="3204"/>
        <v>8</v>
      </c>
      <c r="L4500">
        <v>0</v>
      </c>
      <c r="M4500">
        <v>0</v>
      </c>
      <c r="N4500" s="7">
        <v>0</v>
      </c>
      <c r="O4500" s="7">
        <v>0</v>
      </c>
      <c r="P4500" s="5" t="str">
        <f t="shared" si="3205"/>
        <v>1-7471569</v>
      </c>
      <c r="Q4500" s="7">
        <f t="shared" si="3197"/>
        <v>0</v>
      </c>
      <c r="R4500" s="5">
        <f t="shared" si="3206"/>
        <v>2658673</v>
      </c>
      <c r="S4500" s="5">
        <v>15</v>
      </c>
      <c r="T4500" s="5">
        <v>0</v>
      </c>
      <c r="U4500">
        <f>[2]升级消耗!$Q300</f>
        <v>7471569</v>
      </c>
      <c r="V4500">
        <f t="shared" si="3200"/>
        <v>1.8</v>
      </c>
      <c r="X4500">
        <v>15</v>
      </c>
      <c r="Y4500">
        <v>750</v>
      </c>
      <c r="AA4500" s="5">
        <f t="shared" si="3207"/>
        <v>3020</v>
      </c>
    </row>
    <row r="4501" spans="1:27">
      <c r="A4501" s="5">
        <f t="shared" si="3201"/>
        <v>1015298</v>
      </c>
      <c r="B4501" s="5">
        <f t="shared" si="3198"/>
        <v>1015</v>
      </c>
      <c r="C4501" s="5">
        <f>VLOOKUP(B4501,[1]role!$A:$J,10,1)</f>
        <v>59</v>
      </c>
      <c r="D4501" s="5">
        <f t="shared" si="3199"/>
        <v>298</v>
      </c>
      <c r="E4501" s="10" t="s">
        <v>242</v>
      </c>
      <c r="F4501" s="5">
        <f>[2]攻击!$S303</f>
        <v>2696966</v>
      </c>
      <c r="G4501" s="5">
        <f t="shared" si="3202"/>
        <v>1709</v>
      </c>
      <c r="H4501" s="5">
        <v>0</v>
      </c>
      <c r="I4501" s="6">
        <f t="shared" si="3203"/>
        <v>3030</v>
      </c>
      <c r="J4501">
        <v>0</v>
      </c>
      <c r="K4501" s="11">
        <f t="shared" si="3204"/>
        <v>8</v>
      </c>
      <c r="L4501">
        <v>0</v>
      </c>
      <c r="M4501">
        <v>0</v>
      </c>
      <c r="N4501" s="7">
        <v>0</v>
      </c>
      <c r="O4501" s="7">
        <v>0</v>
      </c>
      <c r="P4501" s="5" t="str">
        <f t="shared" si="3205"/>
        <v>1-7579240</v>
      </c>
      <c r="Q4501" s="7">
        <f t="shared" si="3197"/>
        <v>0</v>
      </c>
      <c r="R4501" s="5">
        <f t="shared" si="3206"/>
        <v>2696966</v>
      </c>
      <c r="S4501" s="5">
        <v>15</v>
      </c>
      <c r="T4501" s="5">
        <v>0</v>
      </c>
      <c r="U4501">
        <f>[2]升级消耗!$Q301</f>
        <v>7579240</v>
      </c>
      <c r="V4501">
        <f t="shared" si="3200"/>
        <v>1.8</v>
      </c>
      <c r="AA4501" s="5">
        <f t="shared" si="3207"/>
        <v>3030</v>
      </c>
    </row>
    <row r="4502" spans="1:27">
      <c r="A4502" s="5">
        <f t="shared" si="3201"/>
        <v>1015299</v>
      </c>
      <c r="B4502" s="5">
        <f t="shared" si="3198"/>
        <v>1015</v>
      </c>
      <c r="C4502" s="5">
        <f>VLOOKUP(B4502,[1]role!$A:$J,10,1)</f>
        <v>59</v>
      </c>
      <c r="D4502" s="5">
        <f t="shared" si="3199"/>
        <v>299</v>
      </c>
      <c r="E4502" s="10" t="s">
        <v>242</v>
      </c>
      <c r="F4502" s="5">
        <f>[2]攻击!$S304</f>
        <v>2735259</v>
      </c>
      <c r="G4502" s="5">
        <f t="shared" si="3202"/>
        <v>1714</v>
      </c>
      <c r="H4502" s="5">
        <v>0</v>
      </c>
      <c r="I4502" s="6">
        <f t="shared" si="3203"/>
        <v>3040</v>
      </c>
      <c r="J4502">
        <v>0</v>
      </c>
      <c r="K4502" s="11">
        <f t="shared" si="3204"/>
        <v>8</v>
      </c>
      <c r="L4502">
        <v>0</v>
      </c>
      <c r="M4502">
        <v>0</v>
      </c>
      <c r="N4502" s="7">
        <v>0</v>
      </c>
      <c r="O4502" s="7">
        <v>0</v>
      </c>
      <c r="P4502" s="5" t="str">
        <f t="shared" si="3205"/>
        <v>1-7686912</v>
      </c>
      <c r="Q4502" s="7">
        <f t="shared" si="3197"/>
        <v>0</v>
      </c>
      <c r="R4502" s="5">
        <f t="shared" si="3206"/>
        <v>2735259</v>
      </c>
      <c r="S4502" s="5">
        <v>15</v>
      </c>
      <c r="T4502" s="5">
        <v>0</v>
      </c>
      <c r="U4502">
        <f>[2]升级消耗!$Q302</f>
        <v>7686912</v>
      </c>
      <c r="V4502">
        <f t="shared" si="3200"/>
        <v>1.8</v>
      </c>
      <c r="AA4502" s="5">
        <f t="shared" si="3207"/>
        <v>3040</v>
      </c>
    </row>
    <row r="4503" spans="1:27">
      <c r="A4503" s="5">
        <f t="shared" si="3201"/>
        <v>1015300</v>
      </c>
      <c r="B4503" s="5">
        <f t="shared" si="3198"/>
        <v>1015</v>
      </c>
      <c r="C4503" s="5">
        <f>VLOOKUP(B4503,[1]role!$A:$J,10,1)</f>
        <v>59</v>
      </c>
      <c r="D4503" s="5">
        <f t="shared" si="3199"/>
        <v>300</v>
      </c>
      <c r="E4503" s="10" t="s">
        <v>242</v>
      </c>
      <c r="F4503" s="5">
        <f>[2]攻击!$S305</f>
        <v>2773563</v>
      </c>
      <c r="G4503" s="5">
        <f t="shared" si="3202"/>
        <v>1720</v>
      </c>
      <c r="H4503" s="5">
        <v>0</v>
      </c>
      <c r="I4503" s="6">
        <f t="shared" si="3203"/>
        <v>3050</v>
      </c>
      <c r="K4503" s="11">
        <f t="shared" si="3204"/>
        <v>8</v>
      </c>
      <c r="L4503">
        <v>0</v>
      </c>
      <c r="M4503">
        <v>0</v>
      </c>
      <c r="N4503" s="7">
        <v>0</v>
      </c>
      <c r="O4503" s="7">
        <v>0</v>
      </c>
      <c r="P4503" s="5" t="str">
        <f t="shared" si="3205"/>
        <v>1-7794613</v>
      </c>
      <c r="Q4503" s="7">
        <f t="shared" si="3197"/>
        <v>0</v>
      </c>
      <c r="R4503" s="5">
        <f t="shared" si="3206"/>
        <v>2773563</v>
      </c>
      <c r="S4503" s="5">
        <v>15</v>
      </c>
      <c r="T4503" s="5">
        <v>0</v>
      </c>
      <c r="U4503">
        <f>[2]升级消耗!$Q303</f>
        <v>7794613</v>
      </c>
      <c r="V4503">
        <f t="shared" si="3200"/>
        <v>1.8</v>
      </c>
      <c r="W4503" s="11" t="s">
        <v>243</v>
      </c>
      <c r="X4503" s="11" t="s">
        <v>244</v>
      </c>
      <c r="Y4503" s="11" t="s">
        <v>245</v>
      </c>
      <c r="AA4503" s="5">
        <f t="shared" si="3207"/>
        <v>3050</v>
      </c>
    </row>
    <row r="4504" spans="1:25">
      <c r="A4504" s="1">
        <v>2010001</v>
      </c>
      <c r="B4504" s="5">
        <v>2008</v>
      </c>
      <c r="C4504" s="5">
        <f>VLOOKUP(B4504,[1]role!$A:$J,10,1)</f>
        <v>68</v>
      </c>
      <c r="D4504" s="5">
        <v>1</v>
      </c>
      <c r="E4504" s="12" t="s">
        <v>41</v>
      </c>
      <c r="F4504" s="4">
        <v>6</v>
      </c>
      <c r="G4504" s="5">
        <f>D4504+5</f>
        <v>6</v>
      </c>
      <c r="I4504" s="6">
        <v>10</v>
      </c>
      <c r="J4504">
        <v>0</v>
      </c>
      <c r="K4504" s="11">
        <f t="shared" si="3204"/>
        <v>10</v>
      </c>
      <c r="L4504">
        <v>0</v>
      </c>
      <c r="M4504">
        <v>0</v>
      </c>
      <c r="Q4504" s="7">
        <f>IF(B4504&lt;3000,B4504,A4504)</f>
        <v>2008</v>
      </c>
      <c r="S4504" s="5">
        <v>15</v>
      </c>
      <c r="T4504" s="5">
        <v>0</v>
      </c>
      <c r="U4504" s="5">
        <v>11</v>
      </c>
      <c r="V4504">
        <f>VLOOKUP(U4504,[2]关卡2!$F$2:$I$13,4,1)/VLOOKUP(U4504,[2]关卡2!$F$2:$I$13,3,1)</f>
        <v>0.666666666666667</v>
      </c>
      <c r="W4504">
        <f>VLOOKUP(D4504,[2]攻击!$A:$B,2,1)</f>
        <v>100</v>
      </c>
      <c r="X4504">
        <f t="shared" ref="X4504:X4505" si="3208">IF(B4504=2002,1.5,IF(B4504=2008,0.65,1))</f>
        <v>0.65</v>
      </c>
      <c r="Y4504" s="16">
        <v>0.3</v>
      </c>
    </row>
    <row r="4505" spans="1:25">
      <c r="A4505" s="1">
        <v>2010002</v>
      </c>
      <c r="B4505" s="5">
        <v>2005</v>
      </c>
      <c r="C4505" s="5">
        <f>VLOOKUP(B4505,[1]role!$A:$J,10,1)</f>
        <v>65</v>
      </c>
      <c r="D4505" s="5">
        <v>1</v>
      </c>
      <c r="E4505" s="12" t="s">
        <v>41</v>
      </c>
      <c r="F4505" s="4">
        <v>6</v>
      </c>
      <c r="G4505" s="5">
        <f t="shared" ref="G4505:G4568" si="3209">D4505+5</f>
        <v>6</v>
      </c>
      <c r="I4505" s="6">
        <v>10</v>
      </c>
      <c r="J4505">
        <v>0</v>
      </c>
      <c r="K4505" s="11">
        <f t="shared" si="3204"/>
        <v>5</v>
      </c>
      <c r="L4505">
        <v>0</v>
      </c>
      <c r="M4505">
        <v>0</v>
      </c>
      <c r="Q4505" s="7">
        <f t="shared" ref="Q4505:Q4568" si="3210">IF(B4505&lt;3000,B4505,A4505)</f>
        <v>2005</v>
      </c>
      <c r="S4505" s="5">
        <v>15</v>
      </c>
      <c r="T4505" s="5">
        <v>0</v>
      </c>
      <c r="U4505" s="5">
        <v>11</v>
      </c>
      <c r="V4505">
        <f>VLOOKUP(U4505,[2]关卡2!$F$2:$I$13,4,1)/VLOOKUP(U4505,[2]关卡2!$F$2:$I$13,3,1)</f>
        <v>0.666666666666667</v>
      </c>
      <c r="W4505">
        <f>VLOOKUP(D4505,[2]攻击!$A:$B,2,1)</f>
        <v>100</v>
      </c>
      <c r="X4505">
        <f t="shared" si="3208"/>
        <v>1</v>
      </c>
      <c r="Y4505" s="16">
        <v>0.35</v>
      </c>
    </row>
    <row r="4506" spans="1:25">
      <c r="A4506" s="1">
        <v>2010003</v>
      </c>
      <c r="B4506" s="5">
        <v>2006</v>
      </c>
      <c r="C4506" s="5">
        <f>VLOOKUP(B4506,[1]role!$A:$J,10,1)</f>
        <v>66</v>
      </c>
      <c r="D4506" s="5">
        <v>1</v>
      </c>
      <c r="E4506" s="12" t="s">
        <v>41</v>
      </c>
      <c r="F4506" s="4">
        <v>6</v>
      </c>
      <c r="G4506" s="5">
        <f t="shared" si="3209"/>
        <v>6</v>
      </c>
      <c r="I4506" s="6">
        <v>10</v>
      </c>
      <c r="J4506">
        <v>0</v>
      </c>
      <c r="K4506" s="11">
        <f t="shared" si="3204"/>
        <v>5</v>
      </c>
      <c r="L4506">
        <v>0</v>
      </c>
      <c r="M4506">
        <v>0</v>
      </c>
      <c r="Q4506" s="7">
        <f t="shared" si="3210"/>
        <v>2006</v>
      </c>
      <c r="S4506" s="5">
        <v>15</v>
      </c>
      <c r="T4506" s="5">
        <v>0</v>
      </c>
      <c r="U4506" s="5">
        <v>11</v>
      </c>
      <c r="V4506">
        <f>VLOOKUP(U4506,[2]关卡2!$F$2:$I$13,4,1)/VLOOKUP(U4506,[2]关卡2!$F$2:$I$13,3,1)</f>
        <v>0.666666666666667</v>
      </c>
      <c r="W4506">
        <f>VLOOKUP(D4506,[2]攻击!$A:$B,2,1)</f>
        <v>100</v>
      </c>
      <c r="X4506">
        <v>1</v>
      </c>
      <c r="Y4506" s="16"/>
    </row>
    <row r="4507" spans="1:25">
      <c r="A4507" s="5">
        <v>2010101</v>
      </c>
      <c r="B4507" s="5">
        <v>2006</v>
      </c>
      <c r="C4507" s="5">
        <f>VLOOKUP(B4507,[1]role!$A:$J,10,1)</f>
        <v>66</v>
      </c>
      <c r="D4507" s="5">
        <v>1</v>
      </c>
      <c r="E4507" s="12" t="s">
        <v>41</v>
      </c>
      <c r="F4507" s="1">
        <f>IF(B4507&gt;3000,INT((D4507*10+10)*0.6),INT((D4507*10+10)*0.1))</f>
        <v>2</v>
      </c>
      <c r="G4507" s="5">
        <f t="shared" si="3209"/>
        <v>6</v>
      </c>
      <c r="I4507" s="6">
        <v>10</v>
      </c>
      <c r="J4507">
        <v>0</v>
      </c>
      <c r="K4507" s="11">
        <f t="shared" si="3204"/>
        <v>5</v>
      </c>
      <c r="L4507">
        <v>0</v>
      </c>
      <c r="M4507">
        <v>0</v>
      </c>
      <c r="Q4507" s="7">
        <f t="shared" si="3210"/>
        <v>2006</v>
      </c>
      <c r="S4507" s="5">
        <v>15</v>
      </c>
      <c r="T4507" s="5">
        <v>0</v>
      </c>
      <c r="U4507" s="5">
        <v>12</v>
      </c>
      <c r="V4507">
        <f>VLOOKUP(U4507,[2]关卡2!$F$2:$I$13,4,1)/VLOOKUP(U4507,[2]关卡2!$F$2:$I$13,3,1)</f>
        <v>1.2</v>
      </c>
      <c r="W4507">
        <f>VLOOKUP(D4507,[2]攻击!$A:$B,2,1)</f>
        <v>100</v>
      </c>
      <c r="X4507">
        <v>1</v>
      </c>
      <c r="Y4507" s="16"/>
    </row>
    <row r="4508" spans="1:25">
      <c r="A4508" s="5">
        <v>2010102</v>
      </c>
      <c r="B4508" s="5">
        <v>2006</v>
      </c>
      <c r="C4508" s="5">
        <f>VLOOKUP(B4508,[1]role!$A:$J,10,1)</f>
        <v>66</v>
      </c>
      <c r="D4508" s="5">
        <v>3</v>
      </c>
      <c r="E4508" s="12" t="s">
        <v>41</v>
      </c>
      <c r="F4508" s="1">
        <f t="shared" ref="F4508:F4515" si="3211">IF(B4508&gt;3000,INT((D4508*10+10)*0.6),INT((D4508*10+10)*0.1))</f>
        <v>4</v>
      </c>
      <c r="G4508" s="5">
        <f t="shared" si="3209"/>
        <v>8</v>
      </c>
      <c r="I4508" s="6">
        <f>INT(V4508*W4508*Y4508*X4508)</f>
        <v>26</v>
      </c>
      <c r="J4508">
        <v>0</v>
      </c>
      <c r="K4508" s="11">
        <f t="shared" si="3204"/>
        <v>5</v>
      </c>
      <c r="L4508">
        <v>0</v>
      </c>
      <c r="M4508">
        <v>0</v>
      </c>
      <c r="Q4508" s="7">
        <f t="shared" si="3210"/>
        <v>2006</v>
      </c>
      <c r="S4508" s="5">
        <v>15</v>
      </c>
      <c r="T4508" s="5">
        <v>0</v>
      </c>
      <c r="U4508" s="5">
        <v>12</v>
      </c>
      <c r="V4508">
        <f>VLOOKUP(U4508,[2]关卡2!$F$2:$I$13,4,1)/VLOOKUP(U4508,[2]关卡2!$F$2:$I$13,3,1)</f>
        <v>1.2</v>
      </c>
      <c r="W4508">
        <f>VLOOKUP(D4508,[2]攻击!$A:$B,2,1)</f>
        <v>110</v>
      </c>
      <c r="X4508">
        <f>IF(B4508=2002,1.6,IF(B4508=2008,1.3,1))</f>
        <v>1</v>
      </c>
      <c r="Y4508" s="16">
        <v>0.2</v>
      </c>
    </row>
    <row r="4509" spans="1:25">
      <c r="A4509" s="5">
        <v>2010103</v>
      </c>
      <c r="B4509" s="5">
        <v>2006</v>
      </c>
      <c r="C4509" s="5">
        <f>VLOOKUP(B4509,[1]role!$A:$J,10,1)</f>
        <v>66</v>
      </c>
      <c r="D4509" s="5">
        <v>10</v>
      </c>
      <c r="E4509" s="12" t="s">
        <v>41</v>
      </c>
      <c r="F4509" s="1">
        <f t="shared" si="3211"/>
        <v>11</v>
      </c>
      <c r="G4509" s="5">
        <f t="shared" si="3209"/>
        <v>15</v>
      </c>
      <c r="I4509" s="6">
        <f t="shared" ref="I4509:I4548" si="3212">INT(V4509*W4509*Y4509*X4509)</f>
        <v>38</v>
      </c>
      <c r="J4509">
        <v>0</v>
      </c>
      <c r="K4509" s="11">
        <f t="shared" si="3204"/>
        <v>5</v>
      </c>
      <c r="L4509">
        <v>0</v>
      </c>
      <c r="M4509">
        <v>0</v>
      </c>
      <c r="Q4509" s="7">
        <f t="shared" si="3210"/>
        <v>2006</v>
      </c>
      <c r="S4509" s="5">
        <v>15</v>
      </c>
      <c r="T4509" s="5">
        <v>0</v>
      </c>
      <c r="U4509" s="5">
        <v>12</v>
      </c>
      <c r="V4509">
        <f>VLOOKUP(U4509,[2]关卡2!$F$2:$I$13,4,1)/VLOOKUP(U4509,[2]关卡2!$F$2:$I$13,3,1)</f>
        <v>1.2</v>
      </c>
      <c r="W4509">
        <f>VLOOKUP(D4509,[2]攻击!$A:$B,2,1)</f>
        <v>161</v>
      </c>
      <c r="X4509">
        <f t="shared" ref="X4509:X4572" si="3213">IF(B4509=2002,1.6,IF(B4509=2008,1.3,1))</f>
        <v>1</v>
      </c>
      <c r="Y4509" s="16">
        <v>0.2</v>
      </c>
    </row>
    <row r="4510" spans="1:25">
      <c r="A4510" s="5">
        <v>2010111</v>
      </c>
      <c r="B4510" s="5">
        <v>2007</v>
      </c>
      <c r="C4510" s="5">
        <f>VLOOKUP(B4510,[1]role!$A:$J,10,1)</f>
        <v>67</v>
      </c>
      <c r="D4510" s="5">
        <v>1</v>
      </c>
      <c r="E4510" s="12" t="s">
        <v>41</v>
      </c>
      <c r="F4510" s="1">
        <f t="shared" si="3211"/>
        <v>2</v>
      </c>
      <c r="G4510" s="5">
        <f t="shared" si="3209"/>
        <v>6</v>
      </c>
      <c r="I4510" s="6">
        <f t="shared" si="3212"/>
        <v>24</v>
      </c>
      <c r="J4510">
        <v>0</v>
      </c>
      <c r="K4510" s="11">
        <f t="shared" si="3204"/>
        <v>5</v>
      </c>
      <c r="L4510">
        <v>0</v>
      </c>
      <c r="M4510">
        <v>0</v>
      </c>
      <c r="Q4510" s="7">
        <f t="shared" si="3210"/>
        <v>2007</v>
      </c>
      <c r="S4510" s="5">
        <v>15</v>
      </c>
      <c r="T4510" s="5">
        <v>0</v>
      </c>
      <c r="U4510" s="5">
        <v>12</v>
      </c>
      <c r="V4510">
        <f>VLOOKUP(U4510,[2]关卡2!$F$2:$I$13,4,1)/VLOOKUP(U4510,[2]关卡2!$F$2:$I$13,3,1)</f>
        <v>1.2</v>
      </c>
      <c r="W4510">
        <f>VLOOKUP(D4510,[2]攻击!$A:$B,2,1)</f>
        <v>100</v>
      </c>
      <c r="X4510">
        <f t="shared" si="3213"/>
        <v>1</v>
      </c>
      <c r="Y4510" s="16">
        <v>0.2</v>
      </c>
    </row>
    <row r="4511" spans="1:25">
      <c r="A4511" s="5">
        <v>2010112</v>
      </c>
      <c r="B4511" s="5">
        <v>2007</v>
      </c>
      <c r="C4511" s="5">
        <f>VLOOKUP(B4511,[1]role!$A:$J,10,1)</f>
        <v>67</v>
      </c>
      <c r="D4511" s="5">
        <v>3</v>
      </c>
      <c r="E4511" s="12" t="s">
        <v>41</v>
      </c>
      <c r="F4511" s="1">
        <f t="shared" si="3211"/>
        <v>4</v>
      </c>
      <c r="G4511" s="5">
        <f t="shared" si="3209"/>
        <v>8</v>
      </c>
      <c r="I4511" s="6">
        <f t="shared" si="3212"/>
        <v>26</v>
      </c>
      <c r="J4511">
        <v>0</v>
      </c>
      <c r="K4511" s="11">
        <f t="shared" si="3204"/>
        <v>5</v>
      </c>
      <c r="L4511">
        <v>0</v>
      </c>
      <c r="M4511">
        <v>0</v>
      </c>
      <c r="Q4511" s="7">
        <f t="shared" si="3210"/>
        <v>2007</v>
      </c>
      <c r="S4511" s="5">
        <v>15</v>
      </c>
      <c r="T4511" s="5">
        <v>0</v>
      </c>
      <c r="U4511" s="5">
        <v>12</v>
      </c>
      <c r="V4511">
        <f>VLOOKUP(U4511,[2]关卡2!$F$2:$I$13,4,1)/VLOOKUP(U4511,[2]关卡2!$F$2:$I$13,3,1)</f>
        <v>1.2</v>
      </c>
      <c r="W4511">
        <f>VLOOKUP(D4511,[2]攻击!$A:$B,2,1)</f>
        <v>110</v>
      </c>
      <c r="X4511">
        <f t="shared" si="3213"/>
        <v>1</v>
      </c>
      <c r="Y4511" s="16">
        <v>0.2</v>
      </c>
    </row>
    <row r="4512" spans="1:25">
      <c r="A4512" s="5">
        <v>2010113</v>
      </c>
      <c r="B4512" s="5">
        <v>2007</v>
      </c>
      <c r="C4512" s="5">
        <f>VLOOKUP(B4512,[1]role!$A:$J,10,1)</f>
        <v>67</v>
      </c>
      <c r="D4512" s="5">
        <v>10</v>
      </c>
      <c r="E4512" s="12" t="s">
        <v>41</v>
      </c>
      <c r="F4512" s="1">
        <f t="shared" si="3211"/>
        <v>11</v>
      </c>
      <c r="G4512" s="5">
        <f t="shared" si="3209"/>
        <v>15</v>
      </c>
      <c r="I4512" s="6">
        <f t="shared" si="3212"/>
        <v>38</v>
      </c>
      <c r="J4512">
        <v>0</v>
      </c>
      <c r="K4512" s="11">
        <f t="shared" si="3204"/>
        <v>5</v>
      </c>
      <c r="L4512">
        <v>0</v>
      </c>
      <c r="M4512">
        <v>0</v>
      </c>
      <c r="Q4512" s="7">
        <f t="shared" si="3210"/>
        <v>2007</v>
      </c>
      <c r="S4512" s="5">
        <v>15</v>
      </c>
      <c r="T4512" s="5">
        <v>0</v>
      </c>
      <c r="U4512" s="5">
        <v>12</v>
      </c>
      <c r="V4512">
        <f>VLOOKUP(U4512,[2]关卡2!$F$2:$I$13,4,1)/VLOOKUP(U4512,[2]关卡2!$F$2:$I$13,3,1)</f>
        <v>1.2</v>
      </c>
      <c r="W4512">
        <f>VLOOKUP(D4512,[2]攻击!$A:$B,2,1)</f>
        <v>161</v>
      </c>
      <c r="X4512">
        <f t="shared" si="3213"/>
        <v>1</v>
      </c>
      <c r="Y4512" s="16">
        <v>0.2</v>
      </c>
    </row>
    <row r="4513" spans="1:25">
      <c r="A4513" s="5">
        <v>2010121</v>
      </c>
      <c r="B4513" s="5">
        <v>2002</v>
      </c>
      <c r="C4513" s="5">
        <f>VLOOKUP(B4513,[1]role!$A:$J,10,1)</f>
        <v>62</v>
      </c>
      <c r="D4513" s="5">
        <v>1</v>
      </c>
      <c r="E4513" s="12" t="s">
        <v>41</v>
      </c>
      <c r="F4513" s="1">
        <f t="shared" si="3211"/>
        <v>2</v>
      </c>
      <c r="G4513" s="5">
        <f t="shared" si="3209"/>
        <v>6</v>
      </c>
      <c r="I4513" s="6">
        <f t="shared" si="3212"/>
        <v>38</v>
      </c>
      <c r="J4513">
        <v>0</v>
      </c>
      <c r="K4513" s="11">
        <f t="shared" si="3204"/>
        <v>5</v>
      </c>
      <c r="L4513">
        <v>0</v>
      </c>
      <c r="M4513">
        <v>0</v>
      </c>
      <c r="Q4513" s="7">
        <f t="shared" si="3210"/>
        <v>2002</v>
      </c>
      <c r="S4513" s="5">
        <v>15</v>
      </c>
      <c r="T4513" s="5">
        <v>0</v>
      </c>
      <c r="U4513" s="5">
        <v>12</v>
      </c>
      <c r="V4513">
        <f>VLOOKUP(U4513,[2]关卡2!$F$2:$I$13,4,1)/VLOOKUP(U4513,[2]关卡2!$F$2:$I$13,3,1)</f>
        <v>1.2</v>
      </c>
      <c r="W4513">
        <f>VLOOKUP(D4513,[2]攻击!$A:$B,2,1)</f>
        <v>100</v>
      </c>
      <c r="X4513">
        <f t="shared" si="3213"/>
        <v>1.6</v>
      </c>
      <c r="Y4513" s="16">
        <v>0.2</v>
      </c>
    </row>
    <row r="4514" spans="1:25">
      <c r="A4514" s="5">
        <v>2010122</v>
      </c>
      <c r="B4514" s="5">
        <v>2002</v>
      </c>
      <c r="C4514" s="5">
        <f>VLOOKUP(B4514,[1]role!$A:$J,10,1)</f>
        <v>62</v>
      </c>
      <c r="D4514" s="5">
        <v>3</v>
      </c>
      <c r="E4514" s="12" t="s">
        <v>41</v>
      </c>
      <c r="F4514" s="1">
        <f t="shared" si="3211"/>
        <v>4</v>
      </c>
      <c r="G4514" s="5">
        <f t="shared" si="3209"/>
        <v>8</v>
      </c>
      <c r="I4514" s="6">
        <f t="shared" si="3212"/>
        <v>42</v>
      </c>
      <c r="J4514">
        <v>0</v>
      </c>
      <c r="K4514" s="11">
        <f t="shared" si="3204"/>
        <v>5</v>
      </c>
      <c r="L4514">
        <v>0</v>
      </c>
      <c r="M4514">
        <v>0</v>
      </c>
      <c r="Q4514" s="7">
        <f t="shared" si="3210"/>
        <v>2002</v>
      </c>
      <c r="S4514" s="5">
        <v>15</v>
      </c>
      <c r="T4514" s="5">
        <v>0</v>
      </c>
      <c r="U4514" s="5">
        <v>12</v>
      </c>
      <c r="V4514">
        <f>VLOOKUP(U4514,[2]关卡2!$F$2:$I$13,4,1)/VLOOKUP(U4514,[2]关卡2!$F$2:$I$13,3,1)</f>
        <v>1.2</v>
      </c>
      <c r="W4514">
        <f>VLOOKUP(D4514,[2]攻击!$A:$B,2,1)</f>
        <v>110</v>
      </c>
      <c r="X4514">
        <f t="shared" si="3213"/>
        <v>1.6</v>
      </c>
      <c r="Y4514" s="16">
        <v>0.2</v>
      </c>
    </row>
    <row r="4515" spans="1:25">
      <c r="A4515" s="5">
        <v>2010123</v>
      </c>
      <c r="B4515" s="5">
        <v>2002</v>
      </c>
      <c r="C4515" s="5">
        <f>VLOOKUP(B4515,[1]role!$A:$J,10,1)</f>
        <v>62</v>
      </c>
      <c r="D4515" s="5">
        <v>10</v>
      </c>
      <c r="E4515" s="12" t="s">
        <v>41</v>
      </c>
      <c r="F4515" s="1">
        <f t="shared" si="3211"/>
        <v>11</v>
      </c>
      <c r="G4515" s="5">
        <f t="shared" si="3209"/>
        <v>15</v>
      </c>
      <c r="I4515" s="6">
        <f t="shared" si="3212"/>
        <v>61</v>
      </c>
      <c r="J4515">
        <v>0</v>
      </c>
      <c r="K4515" s="11">
        <f t="shared" si="3204"/>
        <v>5</v>
      </c>
      <c r="L4515">
        <v>0</v>
      </c>
      <c r="M4515">
        <v>0</v>
      </c>
      <c r="Q4515" s="7">
        <f t="shared" si="3210"/>
        <v>2002</v>
      </c>
      <c r="S4515" s="5">
        <v>15</v>
      </c>
      <c r="T4515" s="5">
        <v>0</v>
      </c>
      <c r="U4515" s="5">
        <v>12</v>
      </c>
      <c r="V4515">
        <f>VLOOKUP(U4515,[2]关卡2!$F$2:$I$13,4,1)/VLOOKUP(U4515,[2]关卡2!$F$2:$I$13,3,1)</f>
        <v>1.2</v>
      </c>
      <c r="W4515">
        <f>VLOOKUP(D4515,[2]攻击!$A:$B,2,1)</f>
        <v>161</v>
      </c>
      <c r="X4515">
        <f t="shared" si="3213"/>
        <v>1.6</v>
      </c>
      <c r="Y4515" s="16">
        <v>0.2</v>
      </c>
    </row>
    <row r="4516" s="1" customFormat="1" spans="1:25">
      <c r="A4516" s="1">
        <v>2010211</v>
      </c>
      <c r="B4516" s="5">
        <v>2006</v>
      </c>
      <c r="C4516" s="5">
        <f>VLOOKUP(B4516,[1]role!$A:$J,10,1)</f>
        <v>66</v>
      </c>
      <c r="D4516" s="5">
        <v>10</v>
      </c>
      <c r="E4516" s="13" t="s">
        <v>41</v>
      </c>
      <c r="F4516" s="14">
        <f>IF(A4516=3010101,INT((D4516*10+10)*0.1),IF(B4516&gt;3000,INT((D4516*10+10)*1.1),INT((D4516*10+10)*0.33)))</f>
        <v>36</v>
      </c>
      <c r="G4516" s="5">
        <f t="shared" si="3209"/>
        <v>15</v>
      </c>
      <c r="I4516" s="6">
        <f t="shared" si="3212"/>
        <v>57</v>
      </c>
      <c r="J4516">
        <v>0</v>
      </c>
      <c r="K4516" s="11">
        <f t="shared" si="3204"/>
        <v>5</v>
      </c>
      <c r="L4516">
        <v>0</v>
      </c>
      <c r="M4516">
        <v>0</v>
      </c>
      <c r="N4516" s="15"/>
      <c r="O4516" s="15"/>
      <c r="Q4516" s="7">
        <f t="shared" si="3210"/>
        <v>2006</v>
      </c>
      <c r="S4516" s="5">
        <v>15</v>
      </c>
      <c r="T4516" s="5">
        <v>0</v>
      </c>
      <c r="U4516" s="5">
        <v>12</v>
      </c>
      <c r="V4516">
        <f>VLOOKUP(U4516,[2]关卡2!$F$2:$I$13,4,1)/VLOOKUP(U4516,[2]关卡2!$F$2:$I$13,3,1)</f>
        <v>1.2</v>
      </c>
      <c r="W4516">
        <f>VLOOKUP(D4516,[2]攻击!$A:$B,2,1)</f>
        <v>161</v>
      </c>
      <c r="X4516">
        <f t="shared" si="3213"/>
        <v>1</v>
      </c>
      <c r="Y4516" s="16">
        <v>0.3</v>
      </c>
    </row>
    <row r="4517" s="1" customFormat="1" spans="1:25">
      <c r="A4517" s="1">
        <v>2010212</v>
      </c>
      <c r="B4517" s="5">
        <v>2006</v>
      </c>
      <c r="C4517" s="5">
        <f>VLOOKUP(B4517,[1]role!$A:$J,10,1)</f>
        <v>66</v>
      </c>
      <c r="D4517" s="5">
        <v>10</v>
      </c>
      <c r="E4517" s="13" t="s">
        <v>41</v>
      </c>
      <c r="F4517" s="14">
        <f t="shared" ref="F4517:F4523" si="3214">IF(A4517=3010101,INT((D4517*10+10)*0.1),IF(B4517&gt;3000,INT((D4517*10+10)*1.1),INT((D4517*10+10)*0.33)))</f>
        <v>36</v>
      </c>
      <c r="G4517" s="5">
        <f t="shared" si="3209"/>
        <v>15</v>
      </c>
      <c r="I4517" s="6">
        <f t="shared" si="3212"/>
        <v>57</v>
      </c>
      <c r="J4517">
        <v>0</v>
      </c>
      <c r="K4517" s="11">
        <f t="shared" si="3204"/>
        <v>5</v>
      </c>
      <c r="L4517">
        <v>0</v>
      </c>
      <c r="M4517">
        <v>0</v>
      </c>
      <c r="N4517" s="15"/>
      <c r="O4517" s="15"/>
      <c r="Q4517" s="7">
        <f t="shared" si="3210"/>
        <v>2006</v>
      </c>
      <c r="S4517" s="5">
        <v>15</v>
      </c>
      <c r="T4517" s="5">
        <v>0</v>
      </c>
      <c r="U4517" s="5">
        <v>12</v>
      </c>
      <c r="V4517">
        <f>VLOOKUP(U4517,[2]关卡2!$F$2:$I$13,4,1)/VLOOKUP(U4517,[2]关卡2!$F$2:$I$13,3,1)</f>
        <v>1.2</v>
      </c>
      <c r="W4517">
        <f>VLOOKUP(D4517,[2]攻击!$A:$B,2,1)</f>
        <v>161</v>
      </c>
      <c r="X4517">
        <f t="shared" si="3213"/>
        <v>1</v>
      </c>
      <c r="Y4517" s="16">
        <v>0.3</v>
      </c>
    </row>
    <row r="4518" s="1" customFormat="1" spans="1:25">
      <c r="A4518" s="1">
        <v>2010213</v>
      </c>
      <c r="B4518" s="5">
        <v>2006</v>
      </c>
      <c r="C4518" s="5">
        <f>VLOOKUP(B4518,[1]role!$A:$J,10,1)</f>
        <v>66</v>
      </c>
      <c r="D4518" s="1">
        <v>30</v>
      </c>
      <c r="E4518" s="13" t="s">
        <v>41</v>
      </c>
      <c r="F4518" s="14">
        <f>IF(A4518=3010101,INT((D4518*10+10)*0.1),IF(B4518&gt;3000,INT((D4518*10+10)*1.1),INT((D4518*10+10)*0.4)))</f>
        <v>124</v>
      </c>
      <c r="G4518" s="5">
        <f t="shared" si="3209"/>
        <v>35</v>
      </c>
      <c r="I4518" s="6">
        <f t="shared" si="3212"/>
        <v>171</v>
      </c>
      <c r="J4518">
        <v>0</v>
      </c>
      <c r="K4518" s="11">
        <f t="shared" si="3204"/>
        <v>5</v>
      </c>
      <c r="L4518">
        <v>0</v>
      </c>
      <c r="M4518">
        <v>0</v>
      </c>
      <c r="N4518" s="15"/>
      <c r="O4518" s="15"/>
      <c r="Q4518" s="7">
        <f t="shared" si="3210"/>
        <v>2006</v>
      </c>
      <c r="S4518" s="5">
        <v>15</v>
      </c>
      <c r="T4518" s="5">
        <v>0</v>
      </c>
      <c r="U4518" s="5">
        <v>12</v>
      </c>
      <c r="V4518">
        <f>VLOOKUP(U4518,[2]关卡2!$F$2:$I$13,4,1)/VLOOKUP(U4518,[2]关卡2!$F$2:$I$13,3,1)</f>
        <v>1.2</v>
      </c>
      <c r="W4518">
        <f>VLOOKUP(D4518,[2]攻击!$A:$B,2,1)</f>
        <v>476</v>
      </c>
      <c r="X4518">
        <f t="shared" si="3213"/>
        <v>1</v>
      </c>
      <c r="Y4518" s="16">
        <v>0.3</v>
      </c>
    </row>
    <row r="4519" s="1" customFormat="1" spans="1:25">
      <c r="A4519" s="1">
        <v>2010221</v>
      </c>
      <c r="B4519" s="5">
        <v>2007</v>
      </c>
      <c r="C4519" s="5">
        <f>VLOOKUP(B4519,[1]role!$A:$J,10,1)</f>
        <v>67</v>
      </c>
      <c r="D4519" s="5">
        <v>10</v>
      </c>
      <c r="E4519" s="13" t="s">
        <v>41</v>
      </c>
      <c r="F4519" s="14">
        <f t="shared" ref="F4519" si="3215">IF(A4519=3010101,INT((D4519*10+10)*0.1),IF(B4519&gt;3000,INT((D4519*10+10)*1.1),INT((D4519*10+10)*0.33)))</f>
        <v>36</v>
      </c>
      <c r="G4519" s="5">
        <f t="shared" si="3209"/>
        <v>15</v>
      </c>
      <c r="I4519" s="6">
        <f t="shared" si="3212"/>
        <v>57</v>
      </c>
      <c r="J4519">
        <v>0</v>
      </c>
      <c r="K4519" s="11">
        <f t="shared" si="3204"/>
        <v>5</v>
      </c>
      <c r="L4519">
        <v>0</v>
      </c>
      <c r="M4519">
        <v>0</v>
      </c>
      <c r="N4519" s="15"/>
      <c r="O4519" s="15"/>
      <c r="Q4519" s="7">
        <f t="shared" si="3210"/>
        <v>2007</v>
      </c>
      <c r="S4519" s="5">
        <v>15</v>
      </c>
      <c r="T4519" s="5">
        <v>0</v>
      </c>
      <c r="U4519" s="5">
        <v>12</v>
      </c>
      <c r="V4519">
        <f>VLOOKUP(U4519,[2]关卡2!$F$2:$I$13,4,1)/VLOOKUP(U4519,[2]关卡2!$F$2:$I$13,3,1)</f>
        <v>1.2</v>
      </c>
      <c r="W4519">
        <f>VLOOKUP(D4519,[2]攻击!$A:$B,2,1)</f>
        <v>161</v>
      </c>
      <c r="X4519">
        <f t="shared" si="3213"/>
        <v>1</v>
      </c>
      <c r="Y4519" s="16">
        <v>0.3</v>
      </c>
    </row>
    <row r="4520" s="1" customFormat="1" spans="1:25">
      <c r="A4520" s="1">
        <v>2010222</v>
      </c>
      <c r="B4520" s="5">
        <v>2007</v>
      </c>
      <c r="C4520" s="5">
        <f>VLOOKUP(B4520,[1]role!$A:$J,10,1)</f>
        <v>67</v>
      </c>
      <c r="D4520" s="5">
        <v>10</v>
      </c>
      <c r="E4520" s="13" t="s">
        <v>41</v>
      </c>
      <c r="F4520" s="14">
        <f t="shared" si="3214"/>
        <v>36</v>
      </c>
      <c r="G4520" s="5">
        <f t="shared" si="3209"/>
        <v>15</v>
      </c>
      <c r="I4520" s="6">
        <f t="shared" si="3212"/>
        <v>57</v>
      </c>
      <c r="J4520">
        <v>0</v>
      </c>
      <c r="K4520" s="11">
        <f t="shared" si="3204"/>
        <v>5</v>
      </c>
      <c r="L4520">
        <v>0</v>
      </c>
      <c r="M4520">
        <v>0</v>
      </c>
      <c r="N4520" s="15"/>
      <c r="O4520" s="15"/>
      <c r="Q4520" s="7">
        <f t="shared" si="3210"/>
        <v>2007</v>
      </c>
      <c r="S4520" s="5">
        <v>15</v>
      </c>
      <c r="T4520" s="5">
        <v>0</v>
      </c>
      <c r="U4520" s="5">
        <v>12</v>
      </c>
      <c r="V4520">
        <f>VLOOKUP(U4520,[2]关卡2!$F$2:$I$13,4,1)/VLOOKUP(U4520,[2]关卡2!$F$2:$I$13,3,1)</f>
        <v>1.2</v>
      </c>
      <c r="W4520">
        <f>VLOOKUP(D4520,[2]攻击!$A:$B,2,1)</f>
        <v>161</v>
      </c>
      <c r="X4520">
        <f t="shared" si="3213"/>
        <v>1</v>
      </c>
      <c r="Y4520" s="16">
        <v>0.3</v>
      </c>
    </row>
    <row r="4521" s="1" customFormat="1" spans="1:25">
      <c r="A4521" s="1">
        <v>2010223</v>
      </c>
      <c r="B4521" s="5">
        <v>2007</v>
      </c>
      <c r="C4521" s="5">
        <f>VLOOKUP(B4521,[1]role!$A:$J,10,1)</f>
        <v>67</v>
      </c>
      <c r="D4521" s="1">
        <v>30</v>
      </c>
      <c r="E4521" s="13" t="s">
        <v>41</v>
      </c>
      <c r="F4521" s="14">
        <f t="shared" ref="F4521" si="3216">IF(A4521=3010101,INT((D4521*10+10)*0.1),IF(B4521&gt;3000,INT((D4521*10+10)*1.1),INT((D4521*10+10)*0.4)))</f>
        <v>124</v>
      </c>
      <c r="G4521" s="5">
        <f t="shared" si="3209"/>
        <v>35</v>
      </c>
      <c r="I4521" s="6">
        <f t="shared" si="3212"/>
        <v>171</v>
      </c>
      <c r="J4521">
        <v>0</v>
      </c>
      <c r="K4521" s="11">
        <f t="shared" si="3204"/>
        <v>5</v>
      </c>
      <c r="L4521">
        <v>0</v>
      </c>
      <c r="M4521">
        <v>0</v>
      </c>
      <c r="N4521" s="15"/>
      <c r="O4521" s="15"/>
      <c r="Q4521" s="7">
        <f t="shared" si="3210"/>
        <v>2007</v>
      </c>
      <c r="S4521" s="5">
        <v>15</v>
      </c>
      <c r="T4521" s="5">
        <v>0</v>
      </c>
      <c r="U4521" s="5">
        <v>12</v>
      </c>
      <c r="V4521">
        <f>VLOOKUP(U4521,[2]关卡2!$F$2:$I$13,4,1)/VLOOKUP(U4521,[2]关卡2!$F$2:$I$13,3,1)</f>
        <v>1.2</v>
      </c>
      <c r="W4521">
        <f>VLOOKUP(D4521,[2]攻击!$A:$B,2,1)</f>
        <v>476</v>
      </c>
      <c r="X4521">
        <f t="shared" si="3213"/>
        <v>1</v>
      </c>
      <c r="Y4521" s="16">
        <v>0.3</v>
      </c>
    </row>
    <row r="4522" s="1" customFormat="1" spans="1:25">
      <c r="A4522" s="1">
        <v>2010231</v>
      </c>
      <c r="B4522" s="5">
        <v>2002</v>
      </c>
      <c r="C4522" s="5">
        <f>VLOOKUP(B4522,[1]role!$A:$J,10,1)</f>
        <v>62</v>
      </c>
      <c r="D4522" s="5">
        <v>10</v>
      </c>
      <c r="E4522" s="13" t="s">
        <v>41</v>
      </c>
      <c r="F4522" s="14">
        <f t="shared" ref="F4522" si="3217">IF(A4522=3010101,INT((D4522*10+10)*0.1),IF(B4522&gt;3000,INT((D4522*10+10)*1.1),INT((D4522*10+10)*0.33)))</f>
        <v>36</v>
      </c>
      <c r="G4522" s="5">
        <f t="shared" si="3209"/>
        <v>15</v>
      </c>
      <c r="I4522" s="6">
        <f t="shared" si="3212"/>
        <v>92</v>
      </c>
      <c r="J4522">
        <v>0</v>
      </c>
      <c r="K4522" s="11">
        <f t="shared" si="3204"/>
        <v>5</v>
      </c>
      <c r="L4522">
        <v>0</v>
      </c>
      <c r="M4522">
        <v>0</v>
      </c>
      <c r="N4522" s="15"/>
      <c r="O4522" s="15"/>
      <c r="Q4522" s="7">
        <f t="shared" si="3210"/>
        <v>2002</v>
      </c>
      <c r="S4522" s="5">
        <v>15</v>
      </c>
      <c r="T4522" s="5">
        <v>0</v>
      </c>
      <c r="U4522" s="5">
        <v>12</v>
      </c>
      <c r="V4522">
        <f>VLOOKUP(U4522,[2]关卡2!$F$2:$I$13,4,1)/VLOOKUP(U4522,[2]关卡2!$F$2:$I$13,3,1)</f>
        <v>1.2</v>
      </c>
      <c r="W4522">
        <f>VLOOKUP(D4522,[2]攻击!$A:$B,2,1)</f>
        <v>161</v>
      </c>
      <c r="X4522">
        <f t="shared" si="3213"/>
        <v>1.6</v>
      </c>
      <c r="Y4522" s="16">
        <v>0.3</v>
      </c>
    </row>
    <row r="4523" s="1" customFormat="1" spans="1:25">
      <c r="A4523" s="1">
        <v>2010232</v>
      </c>
      <c r="B4523" s="5">
        <v>2002</v>
      </c>
      <c r="C4523" s="5">
        <f>VLOOKUP(B4523,[1]role!$A:$J,10,1)</f>
        <v>62</v>
      </c>
      <c r="D4523" s="5">
        <v>10</v>
      </c>
      <c r="E4523" s="13" t="s">
        <v>41</v>
      </c>
      <c r="F4523" s="14">
        <f t="shared" si="3214"/>
        <v>36</v>
      </c>
      <c r="G4523" s="5">
        <f t="shared" si="3209"/>
        <v>15</v>
      </c>
      <c r="I4523" s="6">
        <f t="shared" si="3212"/>
        <v>92</v>
      </c>
      <c r="J4523">
        <v>0</v>
      </c>
      <c r="K4523" s="11">
        <f t="shared" si="3204"/>
        <v>5</v>
      </c>
      <c r="L4523">
        <v>0</v>
      </c>
      <c r="M4523">
        <v>0</v>
      </c>
      <c r="N4523" s="15"/>
      <c r="O4523" s="15"/>
      <c r="Q4523" s="7">
        <f t="shared" si="3210"/>
        <v>2002</v>
      </c>
      <c r="S4523" s="5">
        <v>15</v>
      </c>
      <c r="T4523" s="5">
        <v>0</v>
      </c>
      <c r="U4523" s="5">
        <v>12</v>
      </c>
      <c r="V4523">
        <f>VLOOKUP(U4523,[2]关卡2!$F$2:$I$13,4,1)/VLOOKUP(U4523,[2]关卡2!$F$2:$I$13,3,1)</f>
        <v>1.2</v>
      </c>
      <c r="W4523">
        <f>VLOOKUP(D4523,[2]攻击!$A:$B,2,1)</f>
        <v>161</v>
      </c>
      <c r="X4523">
        <f t="shared" si="3213"/>
        <v>1.6</v>
      </c>
      <c r="Y4523" s="16">
        <v>0.3</v>
      </c>
    </row>
    <row r="4524" s="1" customFormat="1" spans="1:25">
      <c r="A4524" s="1">
        <v>2010233</v>
      </c>
      <c r="B4524" s="5">
        <v>2002</v>
      </c>
      <c r="C4524" s="5">
        <f>VLOOKUP(B4524,[1]role!$A:$J,10,1)</f>
        <v>62</v>
      </c>
      <c r="D4524" s="1">
        <v>30</v>
      </c>
      <c r="E4524" s="13" t="s">
        <v>41</v>
      </c>
      <c r="F4524" s="14">
        <f t="shared" ref="F4524:F4525" si="3218">IF(A4524=3010101,INT((D4524*10+10)*0.1),IF(B4524&gt;3000,INT((D4524*10+10)*1.1),INT((D4524*10+10)*0.4)))</f>
        <v>124</v>
      </c>
      <c r="G4524" s="5">
        <f t="shared" si="3209"/>
        <v>35</v>
      </c>
      <c r="I4524" s="6">
        <f t="shared" si="3212"/>
        <v>274</v>
      </c>
      <c r="J4524">
        <v>0</v>
      </c>
      <c r="K4524" s="11">
        <f t="shared" si="3204"/>
        <v>5</v>
      </c>
      <c r="L4524">
        <v>0</v>
      </c>
      <c r="M4524">
        <v>0</v>
      </c>
      <c r="N4524" s="15"/>
      <c r="O4524" s="15"/>
      <c r="Q4524" s="7">
        <f t="shared" si="3210"/>
        <v>2002</v>
      </c>
      <c r="S4524" s="5">
        <v>15</v>
      </c>
      <c r="T4524" s="5">
        <v>0</v>
      </c>
      <c r="U4524" s="5">
        <v>12</v>
      </c>
      <c r="V4524">
        <f>VLOOKUP(U4524,[2]关卡2!$F$2:$I$13,4,1)/VLOOKUP(U4524,[2]关卡2!$F$2:$I$13,3,1)</f>
        <v>1.2</v>
      </c>
      <c r="W4524">
        <f>VLOOKUP(D4524,[2]攻击!$A:$B,2,1)</f>
        <v>476</v>
      </c>
      <c r="X4524">
        <f t="shared" si="3213"/>
        <v>1.6</v>
      </c>
      <c r="Y4524" s="16">
        <v>0.3</v>
      </c>
    </row>
    <row r="4525" spans="1:25">
      <c r="A4525" s="5">
        <v>2010311</v>
      </c>
      <c r="B4525" s="5">
        <v>2006</v>
      </c>
      <c r="C4525" s="5">
        <f>VLOOKUP(B4525,[1]role!$A:$J,10,1)</f>
        <v>66</v>
      </c>
      <c r="D4525" s="5">
        <v>30</v>
      </c>
      <c r="E4525" s="12" t="s">
        <v>41</v>
      </c>
      <c r="F4525" s="14">
        <f t="shared" si="3218"/>
        <v>124</v>
      </c>
      <c r="G4525" s="5">
        <f t="shared" si="3209"/>
        <v>35</v>
      </c>
      <c r="I4525" s="6">
        <f t="shared" si="3212"/>
        <v>228</v>
      </c>
      <c r="J4525">
        <v>0</v>
      </c>
      <c r="K4525" s="11">
        <f t="shared" si="3204"/>
        <v>5</v>
      </c>
      <c r="L4525">
        <v>0</v>
      </c>
      <c r="M4525">
        <v>0</v>
      </c>
      <c r="Q4525" s="7">
        <f t="shared" si="3210"/>
        <v>2006</v>
      </c>
      <c r="S4525" s="5">
        <v>15</v>
      </c>
      <c r="T4525" s="5">
        <v>0</v>
      </c>
      <c r="U4525" s="5">
        <v>13</v>
      </c>
      <c r="V4525">
        <f>VLOOKUP(U4525,[2]关卡2!$F$2:$I$13,4,1)/VLOOKUP(U4525,[2]关卡2!$F$2:$I$13,3,1)</f>
        <v>1.2</v>
      </c>
      <c r="W4525">
        <f>VLOOKUP(D4525,[2]攻击!$A:$B,2,1)</f>
        <v>476</v>
      </c>
      <c r="X4525">
        <f t="shared" si="3213"/>
        <v>1</v>
      </c>
      <c r="Y4525" s="16">
        <v>0.4</v>
      </c>
    </row>
    <row r="4526" spans="1:25">
      <c r="A4526" s="5">
        <v>2010312</v>
      </c>
      <c r="B4526" s="5">
        <v>2006</v>
      </c>
      <c r="C4526" s="5">
        <f>VLOOKUP(B4526,[1]role!$A:$J,10,1)</f>
        <v>66</v>
      </c>
      <c r="D4526" s="5">
        <v>30</v>
      </c>
      <c r="E4526" s="12" t="s">
        <v>41</v>
      </c>
      <c r="F4526" s="14">
        <f t="shared" ref="F4526:F4536" si="3219">IF(A4526=3010101,INT((D4526*10+10)*0.1),IF(B4526&gt;3000,INT((D4526*10+10)*1.1),INT((D4526*10+10)*0.4)))</f>
        <v>124</v>
      </c>
      <c r="G4526" s="5">
        <f t="shared" si="3209"/>
        <v>35</v>
      </c>
      <c r="I4526" s="6">
        <f t="shared" si="3212"/>
        <v>228</v>
      </c>
      <c r="J4526">
        <v>0</v>
      </c>
      <c r="K4526" s="11">
        <f t="shared" si="3204"/>
        <v>5</v>
      </c>
      <c r="L4526">
        <v>0</v>
      </c>
      <c r="M4526">
        <v>0</v>
      </c>
      <c r="Q4526" s="7">
        <f t="shared" si="3210"/>
        <v>2006</v>
      </c>
      <c r="S4526" s="5">
        <v>15</v>
      </c>
      <c r="T4526" s="5">
        <v>0</v>
      </c>
      <c r="U4526" s="5">
        <v>13</v>
      </c>
      <c r="V4526">
        <f>VLOOKUP(U4526,[2]关卡2!$F$2:$I$13,4,1)/VLOOKUP(U4526,[2]关卡2!$F$2:$I$13,3,1)</f>
        <v>1.2</v>
      </c>
      <c r="W4526">
        <f>VLOOKUP(D4526,[2]攻击!$A:$B,2,1)</f>
        <v>476</v>
      </c>
      <c r="X4526">
        <f t="shared" si="3213"/>
        <v>1</v>
      </c>
      <c r="Y4526" s="16">
        <v>0.4</v>
      </c>
    </row>
    <row r="4527" spans="1:25">
      <c r="A4527" s="5">
        <v>2010313</v>
      </c>
      <c r="B4527" s="5">
        <v>2006</v>
      </c>
      <c r="C4527" s="5">
        <f>VLOOKUP(B4527,[1]role!$A:$J,10,1)</f>
        <v>66</v>
      </c>
      <c r="D4527" s="5">
        <v>60</v>
      </c>
      <c r="E4527" s="12" t="s">
        <v>41</v>
      </c>
      <c r="F4527" s="14">
        <f t="shared" si="3219"/>
        <v>244</v>
      </c>
      <c r="G4527" s="5">
        <f t="shared" si="3209"/>
        <v>65</v>
      </c>
      <c r="I4527" s="6">
        <f t="shared" si="3212"/>
        <v>794</v>
      </c>
      <c r="J4527">
        <v>0</v>
      </c>
      <c r="K4527" s="11">
        <f t="shared" si="3204"/>
        <v>5</v>
      </c>
      <c r="L4527">
        <v>0</v>
      </c>
      <c r="M4527">
        <v>0</v>
      </c>
      <c r="Q4527" s="7">
        <f t="shared" si="3210"/>
        <v>2006</v>
      </c>
      <c r="S4527" s="5">
        <v>15</v>
      </c>
      <c r="T4527" s="5">
        <v>0</v>
      </c>
      <c r="U4527" s="5">
        <v>13</v>
      </c>
      <c r="V4527">
        <f>VLOOKUP(U4527,[2]关卡2!$F$2:$I$13,4,1)/VLOOKUP(U4527,[2]关卡2!$F$2:$I$13,3,1)</f>
        <v>1.2</v>
      </c>
      <c r="W4527">
        <f>VLOOKUP(D4527,[2]攻击!$A:$B,2,1)</f>
        <v>1656</v>
      </c>
      <c r="X4527">
        <f t="shared" si="3213"/>
        <v>1</v>
      </c>
      <c r="Y4527" s="16">
        <v>0.4</v>
      </c>
    </row>
    <row r="4528" spans="1:25">
      <c r="A4528" s="5">
        <v>2010321</v>
      </c>
      <c r="B4528" s="5">
        <v>2007</v>
      </c>
      <c r="C4528" s="5">
        <f>VLOOKUP(B4528,[1]role!$A:$J,10,1)</f>
        <v>67</v>
      </c>
      <c r="D4528" s="5">
        <v>30</v>
      </c>
      <c r="E4528" s="12" t="s">
        <v>41</v>
      </c>
      <c r="F4528" s="14">
        <f t="shared" si="3219"/>
        <v>124</v>
      </c>
      <c r="G4528" s="5">
        <f t="shared" si="3209"/>
        <v>35</v>
      </c>
      <c r="I4528" s="6">
        <f t="shared" si="3212"/>
        <v>228</v>
      </c>
      <c r="J4528">
        <v>0</v>
      </c>
      <c r="K4528" s="11">
        <f t="shared" si="3204"/>
        <v>5</v>
      </c>
      <c r="L4528">
        <v>0</v>
      </c>
      <c r="M4528">
        <v>0</v>
      </c>
      <c r="Q4528" s="7">
        <f t="shared" si="3210"/>
        <v>2007</v>
      </c>
      <c r="S4528" s="5">
        <v>15</v>
      </c>
      <c r="T4528" s="5">
        <v>0</v>
      </c>
      <c r="U4528" s="5">
        <v>13</v>
      </c>
      <c r="V4528">
        <f>VLOOKUP(U4528,[2]关卡2!$F$2:$I$13,4,1)/VLOOKUP(U4528,[2]关卡2!$F$2:$I$13,3,1)</f>
        <v>1.2</v>
      </c>
      <c r="W4528">
        <f>VLOOKUP(D4528,[2]攻击!$A:$B,2,1)</f>
        <v>476</v>
      </c>
      <c r="X4528">
        <f t="shared" si="3213"/>
        <v>1</v>
      </c>
      <c r="Y4528" s="16">
        <v>0.4</v>
      </c>
    </row>
    <row r="4529" spans="1:25">
      <c r="A4529" s="5">
        <v>2010322</v>
      </c>
      <c r="B4529" s="5">
        <v>2007</v>
      </c>
      <c r="C4529" s="5">
        <f>VLOOKUP(B4529,[1]role!$A:$J,10,1)</f>
        <v>67</v>
      </c>
      <c r="D4529" s="5">
        <v>30</v>
      </c>
      <c r="E4529" s="12" t="s">
        <v>41</v>
      </c>
      <c r="F4529" s="14">
        <f t="shared" si="3219"/>
        <v>124</v>
      </c>
      <c r="G4529" s="5">
        <f t="shared" si="3209"/>
        <v>35</v>
      </c>
      <c r="I4529" s="6">
        <f t="shared" si="3212"/>
        <v>228</v>
      </c>
      <c r="J4529">
        <v>0</v>
      </c>
      <c r="K4529" s="11">
        <f t="shared" si="3204"/>
        <v>5</v>
      </c>
      <c r="L4529">
        <v>0</v>
      </c>
      <c r="M4529">
        <v>0</v>
      </c>
      <c r="Q4529" s="7">
        <f t="shared" si="3210"/>
        <v>2007</v>
      </c>
      <c r="S4529" s="5">
        <v>15</v>
      </c>
      <c r="T4529" s="5">
        <v>0</v>
      </c>
      <c r="U4529" s="5">
        <v>13</v>
      </c>
      <c r="V4529">
        <f>VLOOKUP(U4529,[2]关卡2!$F$2:$I$13,4,1)/VLOOKUP(U4529,[2]关卡2!$F$2:$I$13,3,1)</f>
        <v>1.2</v>
      </c>
      <c r="W4529">
        <f>VLOOKUP(D4529,[2]攻击!$A:$B,2,1)</f>
        <v>476</v>
      </c>
      <c r="X4529">
        <f t="shared" si="3213"/>
        <v>1</v>
      </c>
      <c r="Y4529" s="16">
        <v>0.4</v>
      </c>
    </row>
    <row r="4530" spans="1:25">
      <c r="A4530" s="5">
        <v>2010323</v>
      </c>
      <c r="B4530" s="5">
        <v>2007</v>
      </c>
      <c r="C4530" s="5">
        <f>VLOOKUP(B4530,[1]role!$A:$J,10,1)</f>
        <v>67</v>
      </c>
      <c r="D4530" s="5">
        <v>60</v>
      </c>
      <c r="E4530" s="12" t="s">
        <v>41</v>
      </c>
      <c r="F4530" s="14">
        <f t="shared" si="3219"/>
        <v>244</v>
      </c>
      <c r="G4530" s="5">
        <f t="shared" si="3209"/>
        <v>65</v>
      </c>
      <c r="I4530" s="6">
        <f t="shared" si="3212"/>
        <v>794</v>
      </c>
      <c r="J4530">
        <v>0</v>
      </c>
      <c r="K4530" s="11">
        <f t="shared" si="3204"/>
        <v>5</v>
      </c>
      <c r="L4530">
        <v>0</v>
      </c>
      <c r="M4530">
        <v>0</v>
      </c>
      <c r="Q4530" s="7">
        <f t="shared" si="3210"/>
        <v>2007</v>
      </c>
      <c r="S4530" s="5">
        <v>15</v>
      </c>
      <c r="T4530" s="5">
        <v>0</v>
      </c>
      <c r="U4530" s="5">
        <v>13</v>
      </c>
      <c r="V4530">
        <f>VLOOKUP(U4530,[2]关卡2!$F$2:$I$13,4,1)/VLOOKUP(U4530,[2]关卡2!$F$2:$I$13,3,1)</f>
        <v>1.2</v>
      </c>
      <c r="W4530">
        <f>VLOOKUP(D4530,[2]攻击!$A:$B,2,1)</f>
        <v>1656</v>
      </c>
      <c r="X4530">
        <f t="shared" si="3213"/>
        <v>1</v>
      </c>
      <c r="Y4530" s="16">
        <v>0.4</v>
      </c>
    </row>
    <row r="4531" spans="1:25">
      <c r="A4531" s="5">
        <v>2010331</v>
      </c>
      <c r="B4531" s="5">
        <v>2008</v>
      </c>
      <c r="C4531" s="5">
        <f>VLOOKUP(B4531,[1]role!$A:$J,10,1)</f>
        <v>68</v>
      </c>
      <c r="D4531" s="5">
        <v>30</v>
      </c>
      <c r="E4531" s="12" t="s">
        <v>41</v>
      </c>
      <c r="F4531" s="14">
        <f t="shared" si="3219"/>
        <v>124</v>
      </c>
      <c r="G4531" s="5">
        <f t="shared" si="3209"/>
        <v>35</v>
      </c>
      <c r="I4531" s="6">
        <f t="shared" si="3212"/>
        <v>297</v>
      </c>
      <c r="J4531">
        <v>0</v>
      </c>
      <c r="K4531" s="11">
        <f t="shared" si="3204"/>
        <v>10</v>
      </c>
      <c r="L4531">
        <v>0</v>
      </c>
      <c r="M4531">
        <v>0</v>
      </c>
      <c r="Q4531" s="7">
        <f t="shared" si="3210"/>
        <v>2008</v>
      </c>
      <c r="S4531" s="5">
        <v>15</v>
      </c>
      <c r="T4531" s="5">
        <v>0</v>
      </c>
      <c r="U4531" s="5">
        <v>13</v>
      </c>
      <c r="V4531">
        <f>VLOOKUP(U4531,[2]关卡2!$F$2:$I$13,4,1)/VLOOKUP(U4531,[2]关卡2!$F$2:$I$13,3,1)</f>
        <v>1.2</v>
      </c>
      <c r="W4531">
        <f>VLOOKUP(D4531,[2]攻击!$A:$B,2,1)</f>
        <v>476</v>
      </c>
      <c r="X4531">
        <f t="shared" si="3213"/>
        <v>1.3</v>
      </c>
      <c r="Y4531" s="16">
        <v>0.4</v>
      </c>
    </row>
    <row r="4532" spans="1:25">
      <c r="A4532" s="5">
        <v>2010332</v>
      </c>
      <c r="B4532" s="5">
        <v>2008</v>
      </c>
      <c r="C4532" s="5">
        <f>VLOOKUP(B4532,[1]role!$A:$J,10,1)</f>
        <v>68</v>
      </c>
      <c r="D4532" s="5">
        <v>30</v>
      </c>
      <c r="E4532" s="12" t="s">
        <v>41</v>
      </c>
      <c r="F4532" s="14">
        <f t="shared" si="3219"/>
        <v>124</v>
      </c>
      <c r="G4532" s="5">
        <f t="shared" si="3209"/>
        <v>35</v>
      </c>
      <c r="I4532" s="6">
        <f t="shared" si="3212"/>
        <v>297</v>
      </c>
      <c r="J4532">
        <v>0</v>
      </c>
      <c r="K4532" s="11">
        <f t="shared" si="3204"/>
        <v>10</v>
      </c>
      <c r="L4532">
        <v>0</v>
      </c>
      <c r="M4532">
        <v>0</v>
      </c>
      <c r="Q4532" s="7">
        <f t="shared" si="3210"/>
        <v>2008</v>
      </c>
      <c r="S4532" s="5">
        <v>15</v>
      </c>
      <c r="T4532" s="5">
        <v>0</v>
      </c>
      <c r="U4532" s="5">
        <v>13</v>
      </c>
      <c r="V4532">
        <f>VLOOKUP(U4532,[2]关卡2!$F$2:$I$13,4,1)/VLOOKUP(U4532,[2]关卡2!$F$2:$I$13,3,1)</f>
        <v>1.2</v>
      </c>
      <c r="W4532">
        <f>VLOOKUP(D4532,[2]攻击!$A:$B,2,1)</f>
        <v>476</v>
      </c>
      <c r="X4532">
        <f t="shared" si="3213"/>
        <v>1.3</v>
      </c>
      <c r="Y4532" s="16">
        <v>0.4</v>
      </c>
    </row>
    <row r="4533" spans="1:25">
      <c r="A4533" s="5">
        <v>2010333</v>
      </c>
      <c r="B4533" s="5">
        <v>2008</v>
      </c>
      <c r="C4533" s="5">
        <f>VLOOKUP(B4533,[1]role!$A:$J,10,1)</f>
        <v>68</v>
      </c>
      <c r="D4533" s="5">
        <v>60</v>
      </c>
      <c r="E4533" s="12" t="s">
        <v>41</v>
      </c>
      <c r="F4533" s="14">
        <f t="shared" si="3219"/>
        <v>244</v>
      </c>
      <c r="G4533" s="5">
        <f t="shared" si="3209"/>
        <v>65</v>
      </c>
      <c r="I4533" s="6">
        <f t="shared" si="3212"/>
        <v>1033</v>
      </c>
      <c r="J4533">
        <v>0</v>
      </c>
      <c r="K4533" s="11">
        <f t="shared" si="3204"/>
        <v>10</v>
      </c>
      <c r="L4533">
        <v>0</v>
      </c>
      <c r="M4533">
        <v>0</v>
      </c>
      <c r="Q4533" s="7">
        <f t="shared" si="3210"/>
        <v>2008</v>
      </c>
      <c r="S4533" s="5">
        <v>15</v>
      </c>
      <c r="T4533" s="5">
        <v>0</v>
      </c>
      <c r="U4533" s="5">
        <v>13</v>
      </c>
      <c r="V4533">
        <f>VLOOKUP(U4533,[2]关卡2!$F$2:$I$13,4,1)/VLOOKUP(U4533,[2]关卡2!$F$2:$I$13,3,1)</f>
        <v>1.2</v>
      </c>
      <c r="W4533">
        <f>VLOOKUP(D4533,[2]攻击!$A:$B,2,1)</f>
        <v>1656</v>
      </c>
      <c r="X4533">
        <f t="shared" si="3213"/>
        <v>1.3</v>
      </c>
      <c r="Y4533" s="16">
        <v>0.4</v>
      </c>
    </row>
    <row r="4534" spans="1:25">
      <c r="A4534" s="5">
        <v>2010341</v>
      </c>
      <c r="B4534" s="5">
        <v>2002</v>
      </c>
      <c r="C4534" s="5">
        <f>VLOOKUP(B4534,[1]role!$A:$J,10,1)</f>
        <v>62</v>
      </c>
      <c r="D4534" s="5">
        <v>30</v>
      </c>
      <c r="E4534" s="12" t="s">
        <v>41</v>
      </c>
      <c r="F4534" s="14">
        <f t="shared" si="3219"/>
        <v>124</v>
      </c>
      <c r="G4534" s="5">
        <f t="shared" si="3209"/>
        <v>35</v>
      </c>
      <c r="I4534" s="6">
        <f t="shared" si="3212"/>
        <v>365</v>
      </c>
      <c r="J4534">
        <v>0</v>
      </c>
      <c r="K4534" s="11">
        <f t="shared" si="3204"/>
        <v>5</v>
      </c>
      <c r="L4534">
        <v>0</v>
      </c>
      <c r="M4534">
        <v>0</v>
      </c>
      <c r="Q4534" s="7">
        <f t="shared" si="3210"/>
        <v>2002</v>
      </c>
      <c r="S4534" s="5">
        <v>15</v>
      </c>
      <c r="T4534" s="5">
        <v>0</v>
      </c>
      <c r="U4534" s="5">
        <v>13</v>
      </c>
      <c r="V4534">
        <f>VLOOKUP(U4534,[2]关卡2!$F$2:$I$13,4,1)/VLOOKUP(U4534,[2]关卡2!$F$2:$I$13,3,1)</f>
        <v>1.2</v>
      </c>
      <c r="W4534">
        <f>VLOOKUP(D4534,[2]攻击!$A:$B,2,1)</f>
        <v>476</v>
      </c>
      <c r="X4534">
        <f t="shared" si="3213"/>
        <v>1.6</v>
      </c>
      <c r="Y4534" s="16">
        <v>0.4</v>
      </c>
    </row>
    <row r="4535" spans="1:25">
      <c r="A4535" s="5">
        <v>2010342</v>
      </c>
      <c r="B4535" s="5">
        <v>2002</v>
      </c>
      <c r="C4535" s="5">
        <f>VLOOKUP(B4535,[1]role!$A:$J,10,1)</f>
        <v>62</v>
      </c>
      <c r="D4535" s="5">
        <v>30</v>
      </c>
      <c r="E4535" s="12" t="s">
        <v>41</v>
      </c>
      <c r="F4535" s="14">
        <f t="shared" si="3219"/>
        <v>124</v>
      </c>
      <c r="G4535" s="5">
        <f t="shared" si="3209"/>
        <v>35</v>
      </c>
      <c r="I4535" s="6">
        <f t="shared" si="3212"/>
        <v>365</v>
      </c>
      <c r="J4535">
        <v>0</v>
      </c>
      <c r="K4535" s="11">
        <f t="shared" si="3204"/>
        <v>5</v>
      </c>
      <c r="L4535">
        <v>0</v>
      </c>
      <c r="M4535">
        <v>0</v>
      </c>
      <c r="Q4535" s="7">
        <f t="shared" si="3210"/>
        <v>2002</v>
      </c>
      <c r="S4535" s="5">
        <v>15</v>
      </c>
      <c r="T4535" s="5">
        <v>0</v>
      </c>
      <c r="U4535" s="5">
        <v>13</v>
      </c>
      <c r="V4535">
        <f>VLOOKUP(U4535,[2]关卡2!$F$2:$I$13,4,1)/VLOOKUP(U4535,[2]关卡2!$F$2:$I$13,3,1)</f>
        <v>1.2</v>
      </c>
      <c r="W4535">
        <f>VLOOKUP(D4535,[2]攻击!$A:$B,2,1)</f>
        <v>476</v>
      </c>
      <c r="X4535">
        <f t="shared" si="3213"/>
        <v>1.6</v>
      </c>
      <c r="Y4535" s="16">
        <v>0.4</v>
      </c>
    </row>
    <row r="4536" spans="1:25">
      <c r="A4536" s="5">
        <v>2010343</v>
      </c>
      <c r="B4536" s="5">
        <v>2002</v>
      </c>
      <c r="C4536" s="5">
        <f>VLOOKUP(B4536,[1]role!$A:$J,10,1)</f>
        <v>62</v>
      </c>
      <c r="D4536" s="5">
        <v>60</v>
      </c>
      <c r="E4536" s="12" t="s">
        <v>41</v>
      </c>
      <c r="F4536" s="14">
        <f t="shared" si="3219"/>
        <v>244</v>
      </c>
      <c r="G4536" s="5">
        <f t="shared" si="3209"/>
        <v>65</v>
      </c>
      <c r="I4536" s="6">
        <f t="shared" si="3212"/>
        <v>1271</v>
      </c>
      <c r="J4536">
        <v>0</v>
      </c>
      <c r="K4536" s="11">
        <f t="shared" si="3204"/>
        <v>5</v>
      </c>
      <c r="L4536">
        <v>0</v>
      </c>
      <c r="M4536">
        <v>0</v>
      </c>
      <c r="Q4536" s="7">
        <f t="shared" si="3210"/>
        <v>2002</v>
      </c>
      <c r="S4536" s="5">
        <v>15</v>
      </c>
      <c r="T4536" s="5">
        <v>0</v>
      </c>
      <c r="U4536" s="5">
        <v>13</v>
      </c>
      <c r="V4536">
        <f>VLOOKUP(U4536,[2]关卡2!$F$2:$I$13,4,1)/VLOOKUP(U4536,[2]关卡2!$F$2:$I$13,3,1)</f>
        <v>1.2</v>
      </c>
      <c r="W4536">
        <f>VLOOKUP(D4536,[2]攻击!$A:$B,2,1)</f>
        <v>1656</v>
      </c>
      <c r="X4536">
        <f t="shared" si="3213"/>
        <v>1.6</v>
      </c>
      <c r="Y4536" s="16">
        <v>0.4</v>
      </c>
    </row>
    <row r="4537" spans="1:25">
      <c r="A4537" s="1">
        <v>2010411</v>
      </c>
      <c r="B4537" s="5">
        <v>2007</v>
      </c>
      <c r="C4537" s="5">
        <f>VLOOKUP(B4537,[1]role!$A:$J,10,1)</f>
        <v>67</v>
      </c>
      <c r="D4537" s="5">
        <v>60</v>
      </c>
      <c r="E4537" s="12" t="s">
        <v>41</v>
      </c>
      <c r="F4537" s="14">
        <f>IF(A4537=3010101,INT((D4537*10+10)*0.1),IF(B4537&gt;3000,INT((D4537*10+10)*1.1),INT((D4537*10+10)*0.5)))</f>
        <v>305</v>
      </c>
      <c r="G4537" s="5">
        <f t="shared" si="3209"/>
        <v>65</v>
      </c>
      <c r="I4537" s="6">
        <f t="shared" si="3212"/>
        <v>794</v>
      </c>
      <c r="J4537">
        <v>0</v>
      </c>
      <c r="K4537" s="11">
        <f t="shared" si="3204"/>
        <v>5</v>
      </c>
      <c r="L4537">
        <v>0</v>
      </c>
      <c r="M4537">
        <v>0</v>
      </c>
      <c r="Q4537" s="7">
        <f t="shared" si="3210"/>
        <v>2007</v>
      </c>
      <c r="S4537" s="5">
        <v>15</v>
      </c>
      <c r="T4537" s="5">
        <v>0</v>
      </c>
      <c r="U4537" s="5">
        <v>14</v>
      </c>
      <c r="V4537">
        <f>VLOOKUP(U4537,[2]关卡2!$F$2:$I$13,4,1)/VLOOKUP(U4537,[2]关卡2!$F$2:$I$13,3,1)</f>
        <v>1.2</v>
      </c>
      <c r="W4537">
        <f>VLOOKUP(D4537,[2]攻击!$A:$B,2,1)</f>
        <v>1656</v>
      </c>
      <c r="X4537">
        <f t="shared" si="3213"/>
        <v>1</v>
      </c>
      <c r="Y4537" s="16">
        <v>0.4</v>
      </c>
    </row>
    <row r="4538" spans="1:25">
      <c r="A4538" s="1">
        <v>2010412</v>
      </c>
      <c r="B4538" s="5">
        <v>2007</v>
      </c>
      <c r="C4538" s="5">
        <f>VLOOKUP(B4538,[1]role!$A:$J,10,1)</f>
        <v>67</v>
      </c>
      <c r="D4538" s="5">
        <v>60</v>
      </c>
      <c r="E4538" s="12" t="s">
        <v>41</v>
      </c>
      <c r="F4538" s="14">
        <f t="shared" ref="F4538:F4548" si="3220">IF(A4538=3010101,INT((D4538*10+10)*0.1),IF(B4538&gt;3000,INT((D4538*10+10)*1.1),INT((D4538*10+10)*0.5)))</f>
        <v>305</v>
      </c>
      <c r="G4538" s="5">
        <f t="shared" si="3209"/>
        <v>65</v>
      </c>
      <c r="I4538" s="6">
        <f t="shared" si="3212"/>
        <v>794</v>
      </c>
      <c r="J4538">
        <v>0</v>
      </c>
      <c r="K4538" s="11">
        <f t="shared" si="3204"/>
        <v>5</v>
      </c>
      <c r="L4538">
        <v>0</v>
      </c>
      <c r="M4538">
        <v>0</v>
      </c>
      <c r="Q4538" s="7">
        <f t="shared" si="3210"/>
        <v>2007</v>
      </c>
      <c r="S4538" s="5">
        <v>15</v>
      </c>
      <c r="T4538" s="5">
        <v>0</v>
      </c>
      <c r="U4538" s="5">
        <v>14</v>
      </c>
      <c r="V4538">
        <f>VLOOKUP(U4538,[2]关卡2!$F$2:$I$13,4,1)/VLOOKUP(U4538,[2]关卡2!$F$2:$I$13,3,1)</f>
        <v>1.2</v>
      </c>
      <c r="W4538">
        <f>VLOOKUP(D4538,[2]攻击!$A:$B,2,1)</f>
        <v>1656</v>
      </c>
      <c r="X4538">
        <f t="shared" si="3213"/>
        <v>1</v>
      </c>
      <c r="Y4538" s="16">
        <v>0.4</v>
      </c>
    </row>
    <row r="4539" spans="1:25">
      <c r="A4539" s="1">
        <v>2010413</v>
      </c>
      <c r="B4539" s="5">
        <v>2007</v>
      </c>
      <c r="C4539" s="5">
        <f>VLOOKUP(B4539,[1]role!$A:$J,10,1)</f>
        <v>67</v>
      </c>
      <c r="D4539" s="5">
        <v>90</v>
      </c>
      <c r="E4539" s="12" t="s">
        <v>41</v>
      </c>
      <c r="F4539" s="14">
        <f t="shared" si="3220"/>
        <v>455</v>
      </c>
      <c r="G4539" s="5">
        <f t="shared" si="3209"/>
        <v>95</v>
      </c>
      <c r="I4539" s="6">
        <f t="shared" si="3212"/>
        <v>1979</v>
      </c>
      <c r="J4539">
        <v>0</v>
      </c>
      <c r="K4539" s="11">
        <f t="shared" si="3204"/>
        <v>5</v>
      </c>
      <c r="L4539">
        <v>0</v>
      </c>
      <c r="M4539">
        <v>0</v>
      </c>
      <c r="Q4539" s="7">
        <f t="shared" si="3210"/>
        <v>2007</v>
      </c>
      <c r="S4539" s="5">
        <v>15</v>
      </c>
      <c r="T4539" s="5">
        <v>0</v>
      </c>
      <c r="U4539" s="5">
        <v>14</v>
      </c>
      <c r="V4539">
        <f>VLOOKUP(U4539,[2]关卡2!$F$2:$I$13,4,1)/VLOOKUP(U4539,[2]关卡2!$F$2:$I$13,3,1)</f>
        <v>1.2</v>
      </c>
      <c r="W4539">
        <f>VLOOKUP(D4539,[2]攻击!$A:$B,2,1)</f>
        <v>4124</v>
      </c>
      <c r="X4539">
        <f t="shared" si="3213"/>
        <v>1</v>
      </c>
      <c r="Y4539" s="16">
        <v>0.4</v>
      </c>
    </row>
    <row r="4540" spans="1:25">
      <c r="A4540" s="1">
        <v>2010421</v>
      </c>
      <c r="B4540" s="5">
        <v>2006</v>
      </c>
      <c r="C4540" s="5">
        <f>VLOOKUP(B4540,[1]role!$A:$J,10,1)</f>
        <v>66</v>
      </c>
      <c r="D4540" s="5">
        <v>60</v>
      </c>
      <c r="E4540" s="12" t="s">
        <v>41</v>
      </c>
      <c r="F4540" s="14">
        <f t="shared" si="3220"/>
        <v>305</v>
      </c>
      <c r="G4540" s="5">
        <f t="shared" si="3209"/>
        <v>65</v>
      </c>
      <c r="I4540" s="6">
        <f t="shared" si="3212"/>
        <v>794</v>
      </c>
      <c r="J4540">
        <v>0</v>
      </c>
      <c r="K4540" s="11">
        <f t="shared" si="3204"/>
        <v>5</v>
      </c>
      <c r="L4540">
        <v>0</v>
      </c>
      <c r="M4540">
        <v>0</v>
      </c>
      <c r="Q4540" s="7">
        <f t="shared" si="3210"/>
        <v>2006</v>
      </c>
      <c r="S4540" s="5">
        <v>15</v>
      </c>
      <c r="T4540" s="5">
        <v>0</v>
      </c>
      <c r="U4540" s="5">
        <v>14</v>
      </c>
      <c r="V4540">
        <f>VLOOKUP(U4540,[2]关卡2!$F$2:$I$13,4,1)/VLOOKUP(U4540,[2]关卡2!$F$2:$I$13,3,1)</f>
        <v>1.2</v>
      </c>
      <c r="W4540">
        <f>VLOOKUP(D4540,[2]攻击!$A:$B,2,1)</f>
        <v>1656</v>
      </c>
      <c r="X4540">
        <f t="shared" si="3213"/>
        <v>1</v>
      </c>
      <c r="Y4540" s="16">
        <v>0.4</v>
      </c>
    </row>
    <row r="4541" spans="1:25">
      <c r="A4541" s="1">
        <v>2010422</v>
      </c>
      <c r="B4541" s="5">
        <v>2006</v>
      </c>
      <c r="C4541" s="5">
        <f>VLOOKUP(B4541,[1]role!$A:$J,10,1)</f>
        <v>66</v>
      </c>
      <c r="D4541" s="5">
        <v>60</v>
      </c>
      <c r="E4541" s="12" t="s">
        <v>41</v>
      </c>
      <c r="F4541" s="14">
        <f t="shared" si="3220"/>
        <v>305</v>
      </c>
      <c r="G4541" s="5">
        <f t="shared" si="3209"/>
        <v>65</v>
      </c>
      <c r="I4541" s="6">
        <f t="shared" si="3212"/>
        <v>794</v>
      </c>
      <c r="J4541">
        <v>0</v>
      </c>
      <c r="K4541" s="11">
        <f t="shared" si="3204"/>
        <v>5</v>
      </c>
      <c r="L4541">
        <v>0</v>
      </c>
      <c r="M4541">
        <v>0</v>
      </c>
      <c r="Q4541" s="7">
        <f t="shared" si="3210"/>
        <v>2006</v>
      </c>
      <c r="S4541" s="5">
        <v>15</v>
      </c>
      <c r="T4541" s="5">
        <v>0</v>
      </c>
      <c r="U4541" s="5">
        <v>14</v>
      </c>
      <c r="V4541">
        <f>VLOOKUP(U4541,[2]关卡2!$F$2:$I$13,4,1)/VLOOKUP(U4541,[2]关卡2!$F$2:$I$13,3,1)</f>
        <v>1.2</v>
      </c>
      <c r="W4541">
        <f>VLOOKUP(D4541,[2]攻击!$A:$B,2,1)</f>
        <v>1656</v>
      </c>
      <c r="X4541">
        <f t="shared" si="3213"/>
        <v>1</v>
      </c>
      <c r="Y4541" s="16">
        <v>0.4</v>
      </c>
    </row>
    <row r="4542" spans="1:25">
      <c r="A4542" s="1">
        <v>2010423</v>
      </c>
      <c r="B4542" s="5">
        <v>2006</v>
      </c>
      <c r="C4542" s="5">
        <f>VLOOKUP(B4542,[1]role!$A:$J,10,1)</f>
        <v>66</v>
      </c>
      <c r="D4542" s="5">
        <v>80</v>
      </c>
      <c r="E4542" s="12" t="s">
        <v>41</v>
      </c>
      <c r="F4542" s="14">
        <f t="shared" si="3220"/>
        <v>405</v>
      </c>
      <c r="G4542" s="5">
        <f t="shared" si="3209"/>
        <v>85</v>
      </c>
      <c r="I4542" s="6">
        <f t="shared" si="3212"/>
        <v>1482</v>
      </c>
      <c r="J4542">
        <v>0</v>
      </c>
      <c r="K4542" s="11">
        <f t="shared" si="3204"/>
        <v>5</v>
      </c>
      <c r="L4542">
        <v>0</v>
      </c>
      <c r="M4542">
        <v>0</v>
      </c>
      <c r="Q4542" s="7">
        <f t="shared" si="3210"/>
        <v>2006</v>
      </c>
      <c r="S4542" s="5">
        <v>15</v>
      </c>
      <c r="T4542" s="5">
        <v>0</v>
      </c>
      <c r="U4542" s="5">
        <v>14</v>
      </c>
      <c r="V4542">
        <f>VLOOKUP(U4542,[2]关卡2!$F$2:$I$13,4,1)/VLOOKUP(U4542,[2]关卡2!$F$2:$I$13,3,1)</f>
        <v>1.2</v>
      </c>
      <c r="W4542">
        <f>VLOOKUP(D4542,[2]攻击!$A:$B,2,1)</f>
        <v>3089</v>
      </c>
      <c r="X4542">
        <f t="shared" si="3213"/>
        <v>1</v>
      </c>
      <c r="Y4542" s="16">
        <v>0.4</v>
      </c>
    </row>
    <row r="4543" spans="1:25">
      <c r="A4543" s="1">
        <v>2010431</v>
      </c>
      <c r="B4543" s="5">
        <v>2005</v>
      </c>
      <c r="C4543" s="5">
        <f>VLOOKUP(B4543,[1]role!$A:$J,10,1)</f>
        <v>65</v>
      </c>
      <c r="D4543" s="5">
        <v>60</v>
      </c>
      <c r="E4543" s="12" t="s">
        <v>41</v>
      </c>
      <c r="F4543" s="14">
        <f t="shared" si="3220"/>
        <v>305</v>
      </c>
      <c r="G4543" s="5">
        <f t="shared" si="3209"/>
        <v>65</v>
      </c>
      <c r="I4543" s="6">
        <f t="shared" si="3212"/>
        <v>794</v>
      </c>
      <c r="J4543">
        <v>0</v>
      </c>
      <c r="K4543" s="11">
        <f t="shared" si="3204"/>
        <v>5</v>
      </c>
      <c r="L4543">
        <v>0</v>
      </c>
      <c r="M4543">
        <v>0</v>
      </c>
      <c r="Q4543" s="7">
        <f t="shared" si="3210"/>
        <v>2005</v>
      </c>
      <c r="S4543" s="5">
        <v>15</v>
      </c>
      <c r="T4543" s="5">
        <v>0</v>
      </c>
      <c r="U4543" s="5">
        <v>14</v>
      </c>
      <c r="V4543">
        <f>VLOOKUP(U4543,[2]关卡2!$F$2:$I$13,4,1)/VLOOKUP(U4543,[2]关卡2!$F$2:$I$13,3,1)</f>
        <v>1.2</v>
      </c>
      <c r="W4543">
        <f>VLOOKUP(D4543,[2]攻击!$A:$B,2,1)</f>
        <v>1656</v>
      </c>
      <c r="X4543">
        <f t="shared" si="3213"/>
        <v>1</v>
      </c>
      <c r="Y4543" s="16">
        <v>0.4</v>
      </c>
    </row>
    <row r="4544" spans="1:25">
      <c r="A4544" s="1">
        <v>2010432</v>
      </c>
      <c r="B4544" s="5">
        <v>2005</v>
      </c>
      <c r="C4544" s="5">
        <f>VLOOKUP(B4544,[1]role!$A:$J,10,1)</f>
        <v>65</v>
      </c>
      <c r="D4544" s="5">
        <v>60</v>
      </c>
      <c r="E4544" s="12" t="s">
        <v>41</v>
      </c>
      <c r="F4544" s="14">
        <f t="shared" si="3220"/>
        <v>305</v>
      </c>
      <c r="G4544" s="5">
        <f t="shared" si="3209"/>
        <v>65</v>
      </c>
      <c r="I4544" s="6">
        <f t="shared" si="3212"/>
        <v>794</v>
      </c>
      <c r="J4544">
        <v>0</v>
      </c>
      <c r="K4544" s="11">
        <f t="shared" si="3204"/>
        <v>5</v>
      </c>
      <c r="L4544">
        <v>0</v>
      </c>
      <c r="M4544">
        <v>0</v>
      </c>
      <c r="Q4544" s="7">
        <f t="shared" si="3210"/>
        <v>2005</v>
      </c>
      <c r="S4544" s="5">
        <v>15</v>
      </c>
      <c r="T4544" s="5">
        <v>0</v>
      </c>
      <c r="U4544" s="5">
        <v>14</v>
      </c>
      <c r="V4544">
        <f>VLOOKUP(U4544,[2]关卡2!$F$2:$I$13,4,1)/VLOOKUP(U4544,[2]关卡2!$F$2:$I$13,3,1)</f>
        <v>1.2</v>
      </c>
      <c r="W4544">
        <f>VLOOKUP(D4544,[2]攻击!$A:$B,2,1)</f>
        <v>1656</v>
      </c>
      <c r="X4544">
        <f t="shared" si="3213"/>
        <v>1</v>
      </c>
      <c r="Y4544" s="16">
        <v>0.4</v>
      </c>
    </row>
    <row r="4545" spans="1:25">
      <c r="A4545" s="1">
        <v>2010433</v>
      </c>
      <c r="B4545" s="5">
        <v>2005</v>
      </c>
      <c r="C4545" s="5">
        <f>VLOOKUP(B4545,[1]role!$A:$J,10,1)</f>
        <v>65</v>
      </c>
      <c r="D4545" s="5">
        <v>80</v>
      </c>
      <c r="E4545" s="12" t="s">
        <v>41</v>
      </c>
      <c r="F4545" s="14">
        <f t="shared" si="3220"/>
        <v>405</v>
      </c>
      <c r="G4545" s="5">
        <f t="shared" si="3209"/>
        <v>85</v>
      </c>
      <c r="I4545" s="6">
        <f t="shared" si="3212"/>
        <v>1482</v>
      </c>
      <c r="J4545">
        <v>0</v>
      </c>
      <c r="K4545" s="11">
        <f t="shared" si="3204"/>
        <v>5</v>
      </c>
      <c r="L4545">
        <v>0</v>
      </c>
      <c r="M4545">
        <v>0</v>
      </c>
      <c r="Q4545" s="7">
        <f t="shared" si="3210"/>
        <v>2005</v>
      </c>
      <c r="S4545" s="5">
        <v>15</v>
      </c>
      <c r="T4545" s="5">
        <v>0</v>
      </c>
      <c r="U4545" s="5">
        <v>14</v>
      </c>
      <c r="V4545">
        <f>VLOOKUP(U4545,[2]关卡2!$F$2:$I$13,4,1)/VLOOKUP(U4545,[2]关卡2!$F$2:$I$13,3,1)</f>
        <v>1.2</v>
      </c>
      <c r="W4545">
        <f>VLOOKUP(D4545,[2]攻击!$A:$B,2,1)</f>
        <v>3089</v>
      </c>
      <c r="X4545">
        <f t="shared" si="3213"/>
        <v>1</v>
      </c>
      <c r="Y4545" s="16">
        <v>0.4</v>
      </c>
    </row>
    <row r="4546" spans="1:25">
      <c r="A4546" s="1">
        <v>2010441</v>
      </c>
      <c r="B4546" s="5">
        <v>2008</v>
      </c>
      <c r="C4546" s="5">
        <f>VLOOKUP(B4546,[1]role!$A:$J,10,1)</f>
        <v>68</v>
      </c>
      <c r="D4546" s="5">
        <v>60</v>
      </c>
      <c r="E4546" s="12" t="s">
        <v>41</v>
      </c>
      <c r="F4546" s="14">
        <f t="shared" si="3220"/>
        <v>305</v>
      </c>
      <c r="G4546" s="5">
        <f t="shared" si="3209"/>
        <v>65</v>
      </c>
      <c r="I4546" s="6">
        <f t="shared" si="3212"/>
        <v>1033</v>
      </c>
      <c r="J4546">
        <v>0</v>
      </c>
      <c r="K4546" s="11">
        <f t="shared" si="3204"/>
        <v>10</v>
      </c>
      <c r="L4546">
        <v>0</v>
      </c>
      <c r="M4546">
        <v>0</v>
      </c>
      <c r="Q4546" s="7">
        <f t="shared" si="3210"/>
        <v>2008</v>
      </c>
      <c r="S4546" s="5">
        <v>15</v>
      </c>
      <c r="T4546" s="5">
        <v>0</v>
      </c>
      <c r="U4546" s="5">
        <v>14</v>
      </c>
      <c r="V4546">
        <f>VLOOKUP(U4546,[2]关卡2!$F$2:$I$13,4,1)/VLOOKUP(U4546,[2]关卡2!$F$2:$I$13,3,1)</f>
        <v>1.2</v>
      </c>
      <c r="W4546">
        <f>VLOOKUP(D4546,[2]攻击!$A:$B,2,1)</f>
        <v>1656</v>
      </c>
      <c r="X4546">
        <f t="shared" si="3213"/>
        <v>1.3</v>
      </c>
      <c r="Y4546" s="16">
        <v>0.4</v>
      </c>
    </row>
    <row r="4547" spans="1:25">
      <c r="A4547" s="1">
        <v>2010442</v>
      </c>
      <c r="B4547" s="5">
        <v>2008</v>
      </c>
      <c r="C4547" s="5">
        <f>VLOOKUP(B4547,[1]role!$A:$J,10,1)</f>
        <v>68</v>
      </c>
      <c r="D4547" s="5">
        <v>60</v>
      </c>
      <c r="E4547" s="12" t="s">
        <v>41</v>
      </c>
      <c r="F4547" s="14">
        <f t="shared" si="3220"/>
        <v>305</v>
      </c>
      <c r="G4547" s="5">
        <f t="shared" si="3209"/>
        <v>65</v>
      </c>
      <c r="I4547" s="6">
        <f t="shared" si="3212"/>
        <v>1033</v>
      </c>
      <c r="J4547">
        <v>0</v>
      </c>
      <c r="K4547" s="11">
        <f t="shared" si="3204"/>
        <v>10</v>
      </c>
      <c r="L4547">
        <v>0</v>
      </c>
      <c r="M4547">
        <v>0</v>
      </c>
      <c r="Q4547" s="7">
        <f t="shared" si="3210"/>
        <v>2008</v>
      </c>
      <c r="S4547" s="5">
        <v>15</v>
      </c>
      <c r="T4547" s="5">
        <v>0</v>
      </c>
      <c r="U4547" s="5">
        <v>14</v>
      </c>
      <c r="V4547">
        <f>VLOOKUP(U4547,[2]关卡2!$F$2:$I$13,4,1)/VLOOKUP(U4547,[2]关卡2!$F$2:$I$13,3,1)</f>
        <v>1.2</v>
      </c>
      <c r="W4547">
        <f>VLOOKUP(D4547,[2]攻击!$A:$B,2,1)</f>
        <v>1656</v>
      </c>
      <c r="X4547">
        <f t="shared" si="3213"/>
        <v>1.3</v>
      </c>
      <c r="Y4547" s="16">
        <v>0.4</v>
      </c>
    </row>
    <row r="4548" spans="1:25">
      <c r="A4548" s="1">
        <v>2010443</v>
      </c>
      <c r="B4548" s="5">
        <v>2008</v>
      </c>
      <c r="C4548" s="5">
        <f>VLOOKUP(B4548,[1]role!$A:$J,10,1)</f>
        <v>68</v>
      </c>
      <c r="D4548" s="5">
        <v>80</v>
      </c>
      <c r="E4548" s="12" t="s">
        <v>41</v>
      </c>
      <c r="F4548" s="14">
        <f t="shared" si="3220"/>
        <v>405</v>
      </c>
      <c r="G4548" s="5">
        <f t="shared" si="3209"/>
        <v>85</v>
      </c>
      <c r="I4548" s="6">
        <f t="shared" si="3212"/>
        <v>1927</v>
      </c>
      <c r="J4548">
        <v>0</v>
      </c>
      <c r="K4548" s="11">
        <f t="shared" si="3204"/>
        <v>10</v>
      </c>
      <c r="L4548">
        <v>0</v>
      </c>
      <c r="M4548">
        <v>0</v>
      </c>
      <c r="Q4548" s="7">
        <f t="shared" si="3210"/>
        <v>2008</v>
      </c>
      <c r="S4548" s="5">
        <v>15</v>
      </c>
      <c r="T4548" s="5">
        <v>0</v>
      </c>
      <c r="U4548" s="5">
        <v>14</v>
      </c>
      <c r="V4548">
        <f>VLOOKUP(U4548,[2]关卡2!$F$2:$I$13,4,1)/VLOOKUP(U4548,[2]关卡2!$F$2:$I$13,3,1)</f>
        <v>1.2</v>
      </c>
      <c r="W4548">
        <f>VLOOKUP(D4548,[2]攻击!$A:$B,2,1)</f>
        <v>3089</v>
      </c>
      <c r="X4548">
        <f t="shared" si="3213"/>
        <v>1.3</v>
      </c>
      <c r="Y4548" s="16">
        <v>0.4</v>
      </c>
    </row>
    <row r="4549" spans="1:25">
      <c r="A4549" s="5">
        <v>3010101</v>
      </c>
      <c r="B4549" s="5">
        <v>3002</v>
      </c>
      <c r="C4549" s="5">
        <f>VLOOKUP(B4549,[1]role!$A:$J,10,1)</f>
        <v>70</v>
      </c>
      <c r="D4549" s="5">
        <v>10</v>
      </c>
      <c r="E4549" s="12" t="s">
        <v>41</v>
      </c>
      <c r="F4549" s="14">
        <f t="shared" ref="F4549:F4552" si="3221">IF(A4549=3010101,INT((D4549*10+10)*0.1),IF(B4549&gt;3000,INT((D4549*10+10)*1.1),INT((D4549*10+10)*1.1)))</f>
        <v>11</v>
      </c>
      <c r="G4549" s="5">
        <f t="shared" si="3209"/>
        <v>15</v>
      </c>
      <c r="I4549" s="6">
        <v>1000</v>
      </c>
      <c r="J4549">
        <v>0</v>
      </c>
      <c r="K4549" s="11">
        <f t="shared" ref="K4549:K4612" si="3222">IF(B4549=2008,10,IF(B4549&gt;3000,10,IF(B4549&gt;2000,5,8)))</f>
        <v>10</v>
      </c>
      <c r="L4549">
        <v>0</v>
      </c>
      <c r="M4549">
        <v>0</v>
      </c>
      <c r="Q4549" s="7">
        <f t="shared" si="3210"/>
        <v>3010101</v>
      </c>
      <c r="S4549" s="5">
        <v>15</v>
      </c>
      <c r="T4549" s="5">
        <v>0</v>
      </c>
      <c r="U4549" s="5">
        <v>12</v>
      </c>
      <c r="V4549">
        <f>VLOOKUP(U4549,[2]关卡2!$F$2:$I$13,4,1)/VLOOKUP(U4549,[2]关卡2!$F$2:$I$13,3,1)</f>
        <v>1.2</v>
      </c>
      <c r="W4549">
        <f>VLOOKUP(D4549,[2]攻击!$A:$B,2,1)</f>
        <v>161</v>
      </c>
      <c r="X4549">
        <f t="shared" si="3213"/>
        <v>1</v>
      </c>
      <c r="Y4549" s="16">
        <v>0.4</v>
      </c>
    </row>
    <row r="4550" spans="1:25">
      <c r="A4550" s="5">
        <v>3010102</v>
      </c>
      <c r="B4550" s="5">
        <v>3003</v>
      </c>
      <c r="C4550" s="5">
        <f>VLOOKUP(B4550,[1]role!$A:$J,10,1)</f>
        <v>71</v>
      </c>
      <c r="D4550" s="5">
        <v>30</v>
      </c>
      <c r="E4550" s="12" t="s">
        <v>41</v>
      </c>
      <c r="F4550" s="14">
        <f t="shared" si="3221"/>
        <v>341</v>
      </c>
      <c r="G4550" s="5">
        <f t="shared" si="3209"/>
        <v>35</v>
      </c>
      <c r="I4550" s="6">
        <v>6666</v>
      </c>
      <c r="J4550">
        <v>0</v>
      </c>
      <c r="K4550" s="11">
        <f t="shared" si="3222"/>
        <v>10</v>
      </c>
      <c r="L4550">
        <v>0</v>
      </c>
      <c r="M4550">
        <v>0</v>
      </c>
      <c r="Q4550" s="7">
        <f t="shared" si="3210"/>
        <v>3010102</v>
      </c>
      <c r="S4550" s="5">
        <v>15</v>
      </c>
      <c r="T4550" s="5">
        <v>0</v>
      </c>
      <c r="U4550" s="5">
        <v>12</v>
      </c>
      <c r="V4550">
        <f>VLOOKUP(U4550,[2]关卡2!$F$2:$I$13,4,1)/VLOOKUP(U4550,[2]关卡2!$F$2:$I$13,3,1)</f>
        <v>1.2</v>
      </c>
      <c r="W4550">
        <f>VLOOKUP(D4550,[2]攻击!$A:$B,2,1)</f>
        <v>476</v>
      </c>
      <c r="X4550">
        <f t="shared" si="3213"/>
        <v>1</v>
      </c>
      <c r="Y4550" s="16">
        <v>0.4</v>
      </c>
    </row>
    <row r="4551" spans="1:25">
      <c r="A4551" s="5">
        <v>3010103</v>
      </c>
      <c r="B4551" s="5">
        <v>3004</v>
      </c>
      <c r="C4551" s="5">
        <f>VLOOKUP(B4551,[1]role!$A:$J,10,1)</f>
        <v>72</v>
      </c>
      <c r="D4551" s="5">
        <v>60</v>
      </c>
      <c r="E4551" s="12" t="s">
        <v>41</v>
      </c>
      <c r="F4551" s="14">
        <f t="shared" si="3221"/>
        <v>671</v>
      </c>
      <c r="G4551" s="5">
        <f t="shared" si="3209"/>
        <v>65</v>
      </c>
      <c r="I4551" s="6">
        <v>40000</v>
      </c>
      <c r="J4551">
        <v>0</v>
      </c>
      <c r="K4551" s="11">
        <f t="shared" si="3222"/>
        <v>10</v>
      </c>
      <c r="L4551">
        <v>0</v>
      </c>
      <c r="M4551">
        <v>0</v>
      </c>
      <c r="Q4551" s="7">
        <f t="shared" si="3210"/>
        <v>3010103</v>
      </c>
      <c r="S4551" s="5">
        <v>15</v>
      </c>
      <c r="T4551" s="5">
        <v>0</v>
      </c>
      <c r="U4551" s="5">
        <v>13</v>
      </c>
      <c r="V4551">
        <f>VLOOKUP(U4551,[2]关卡2!$F$2:$I$13,4,1)/VLOOKUP(U4551,[2]关卡2!$F$2:$I$13,3,1)</f>
        <v>1.2</v>
      </c>
      <c r="W4551">
        <f>VLOOKUP(D4551,[2]攻击!$A:$B,2,1)</f>
        <v>1656</v>
      </c>
      <c r="X4551">
        <f t="shared" si="3213"/>
        <v>1</v>
      </c>
      <c r="Y4551" s="16">
        <v>0.4</v>
      </c>
    </row>
    <row r="4552" spans="1:25">
      <c r="A4552" s="5">
        <v>3010104</v>
      </c>
      <c r="B4552" s="5">
        <v>3001</v>
      </c>
      <c r="C4552" s="5">
        <f>VLOOKUP(B4552,[1]role!$A:$J,10,1)</f>
        <v>69</v>
      </c>
      <c r="D4552" s="5">
        <v>80</v>
      </c>
      <c r="E4552" s="12" t="s">
        <v>41</v>
      </c>
      <c r="F4552" s="14">
        <f t="shared" si="3221"/>
        <v>891</v>
      </c>
      <c r="G4552" s="5">
        <f t="shared" si="3209"/>
        <v>85</v>
      </c>
      <c r="I4552" s="6">
        <v>116666</v>
      </c>
      <c r="J4552">
        <v>0</v>
      </c>
      <c r="K4552" s="11">
        <f t="shared" si="3222"/>
        <v>10</v>
      </c>
      <c r="L4552">
        <v>0</v>
      </c>
      <c r="M4552">
        <v>0</v>
      </c>
      <c r="Q4552" s="7">
        <f t="shared" si="3210"/>
        <v>3010104</v>
      </c>
      <c r="S4552" s="5">
        <v>15</v>
      </c>
      <c r="T4552" s="5">
        <v>0</v>
      </c>
      <c r="U4552" s="5">
        <v>14</v>
      </c>
      <c r="V4552">
        <f>VLOOKUP(U4552,[2]关卡2!$F$2:$I$13,4,1)/VLOOKUP(U4552,[2]关卡2!$F$2:$I$13,3,1)</f>
        <v>1.2</v>
      </c>
      <c r="W4552">
        <f>VLOOKUP(D4552,[2]攻击!$A:$B,2,1)</f>
        <v>3089</v>
      </c>
      <c r="X4552">
        <f t="shared" si="3213"/>
        <v>1</v>
      </c>
      <c r="Y4552" s="16">
        <v>0.4</v>
      </c>
    </row>
    <row r="4553" s="2" customFormat="1" spans="1:25">
      <c r="A4553" s="2">
        <f t="shared" ref="A4553:A4595" si="3223">A4510+10000</f>
        <v>2020111</v>
      </c>
      <c r="B4553" s="5">
        <v>2006</v>
      </c>
      <c r="C4553" s="5">
        <f>VLOOKUP(B4553,[1]role!$A:$J,10,1)</f>
        <v>66</v>
      </c>
      <c r="D4553" s="5">
        <v>1</v>
      </c>
      <c r="E4553" s="17" t="s">
        <v>41</v>
      </c>
      <c r="F4553" s="14">
        <f>IF(A4553=3010101,INT((D4553*10+10)*0.1),IF(B4553&gt;3000,INT((D4553*10+10)*1.1),INT((D4553*10+10)*0.8)))</f>
        <v>16</v>
      </c>
      <c r="G4553" s="5">
        <f t="shared" si="3209"/>
        <v>6</v>
      </c>
      <c r="I4553" s="6">
        <v>20</v>
      </c>
      <c r="J4553">
        <v>0</v>
      </c>
      <c r="K4553" s="11">
        <f t="shared" si="3222"/>
        <v>5</v>
      </c>
      <c r="L4553">
        <v>0</v>
      </c>
      <c r="M4553">
        <v>0</v>
      </c>
      <c r="N4553" s="20"/>
      <c r="O4553" s="20"/>
      <c r="Q4553" s="7">
        <f t="shared" si="3210"/>
        <v>2006</v>
      </c>
      <c r="S4553" s="5">
        <v>15</v>
      </c>
      <c r="T4553" s="5">
        <v>0</v>
      </c>
      <c r="U4553" s="5">
        <v>21</v>
      </c>
      <c r="V4553">
        <f>VLOOKUP(U4553,[2]关卡2!$F$2:$I$13,4,1)/VLOOKUP(U4553,[2]关卡2!$F$2:$I$13,3,1)</f>
        <v>3</v>
      </c>
      <c r="W4553">
        <f>VLOOKUP(D4553,[2]攻击!$A:$B,2,1)</f>
        <v>100</v>
      </c>
      <c r="X4553">
        <f t="shared" si="3213"/>
        <v>1</v>
      </c>
      <c r="Y4553" s="16">
        <v>0.5</v>
      </c>
    </row>
    <row r="4554" s="2" customFormat="1" spans="1:25">
      <c r="A4554" s="2">
        <f t="shared" si="3223"/>
        <v>2020112</v>
      </c>
      <c r="B4554" s="5">
        <v>2006</v>
      </c>
      <c r="C4554" s="5">
        <f>VLOOKUP(B4554,[1]role!$A:$J,10,1)</f>
        <v>66</v>
      </c>
      <c r="D4554" s="5">
        <v>30</v>
      </c>
      <c r="E4554" s="17" t="s">
        <v>41</v>
      </c>
      <c r="F4554" s="14">
        <f t="shared" ref="F4554:F4617" si="3224">IF(A4554=3010101,INT((D4554*10+10)*0.1),IF(B4554&gt;3000,INT((D4554*10+10)*1.1),INT((D4554*10+10)*0.8)))</f>
        <v>248</v>
      </c>
      <c r="G4554" s="5">
        <f t="shared" si="3209"/>
        <v>35</v>
      </c>
      <c r="I4554" s="6">
        <f t="shared" ref="I4554:I4591" si="3225">INT(V4554*W4554*Y4554*X4554)</f>
        <v>714</v>
      </c>
      <c r="J4554">
        <v>0</v>
      </c>
      <c r="K4554" s="11">
        <f t="shared" si="3222"/>
        <v>5</v>
      </c>
      <c r="L4554">
        <v>0</v>
      </c>
      <c r="M4554">
        <v>0</v>
      </c>
      <c r="N4554" s="20"/>
      <c r="O4554" s="20"/>
      <c r="Q4554" s="7">
        <f t="shared" si="3210"/>
        <v>2006</v>
      </c>
      <c r="S4554" s="5">
        <v>15</v>
      </c>
      <c r="T4554" s="5">
        <v>0</v>
      </c>
      <c r="U4554" s="5">
        <v>21</v>
      </c>
      <c r="V4554">
        <f>VLOOKUP(U4554,[2]关卡2!$F$2:$I$13,4,1)/VLOOKUP(U4554,[2]关卡2!$F$2:$I$13,3,1)</f>
        <v>3</v>
      </c>
      <c r="W4554">
        <f>VLOOKUP(D4554,[2]攻击!$A:$B,2,1)</f>
        <v>476</v>
      </c>
      <c r="X4554">
        <f t="shared" si="3213"/>
        <v>1</v>
      </c>
      <c r="Y4554" s="16">
        <v>0.5</v>
      </c>
    </row>
    <row r="4555" s="2" customFormat="1" spans="1:25">
      <c r="A4555" s="2">
        <f t="shared" si="3223"/>
        <v>2020113</v>
      </c>
      <c r="B4555" s="5">
        <v>2006</v>
      </c>
      <c r="C4555" s="5">
        <f>VLOOKUP(B4555,[1]role!$A:$J,10,1)</f>
        <v>66</v>
      </c>
      <c r="D4555" s="5">
        <v>50</v>
      </c>
      <c r="E4555" s="17" t="s">
        <v>41</v>
      </c>
      <c r="F4555" s="14">
        <f t="shared" si="3224"/>
        <v>408</v>
      </c>
      <c r="G4555" s="5">
        <f t="shared" si="3209"/>
        <v>55</v>
      </c>
      <c r="I4555" s="6">
        <f t="shared" si="3225"/>
        <v>1644</v>
      </c>
      <c r="J4555">
        <v>0</v>
      </c>
      <c r="K4555" s="11">
        <f t="shared" si="3222"/>
        <v>5</v>
      </c>
      <c r="L4555">
        <v>0</v>
      </c>
      <c r="M4555">
        <v>0</v>
      </c>
      <c r="N4555" s="20"/>
      <c r="O4555" s="20"/>
      <c r="Q4555" s="7">
        <f t="shared" si="3210"/>
        <v>2006</v>
      </c>
      <c r="S4555" s="5">
        <v>15</v>
      </c>
      <c r="T4555" s="5">
        <v>0</v>
      </c>
      <c r="U4555" s="5">
        <v>21</v>
      </c>
      <c r="V4555">
        <f>VLOOKUP(U4555,[2]关卡2!$F$2:$I$13,4,1)/VLOOKUP(U4555,[2]关卡2!$F$2:$I$13,3,1)</f>
        <v>3</v>
      </c>
      <c r="W4555">
        <f>VLOOKUP(D4555,[2]攻击!$A:$B,2,1)</f>
        <v>1096</v>
      </c>
      <c r="X4555">
        <f t="shared" si="3213"/>
        <v>1</v>
      </c>
      <c r="Y4555" s="16">
        <v>0.5</v>
      </c>
    </row>
    <row r="4556" s="2" customFormat="1" spans="1:25">
      <c r="A4556" s="2">
        <f t="shared" si="3223"/>
        <v>2020121</v>
      </c>
      <c r="B4556" s="5">
        <v>2008</v>
      </c>
      <c r="C4556" s="5">
        <f>VLOOKUP(B4556,[1]role!$A:$J,10,1)</f>
        <v>68</v>
      </c>
      <c r="D4556" s="5">
        <v>1</v>
      </c>
      <c r="E4556" s="17" t="s">
        <v>41</v>
      </c>
      <c r="F4556" s="14">
        <f t="shared" si="3224"/>
        <v>16</v>
      </c>
      <c r="G4556" s="5">
        <f t="shared" si="3209"/>
        <v>6</v>
      </c>
      <c r="I4556" s="6">
        <f t="shared" si="3225"/>
        <v>195</v>
      </c>
      <c r="J4556">
        <v>0</v>
      </c>
      <c r="K4556" s="11">
        <f t="shared" si="3222"/>
        <v>10</v>
      </c>
      <c r="L4556">
        <v>0</v>
      </c>
      <c r="M4556">
        <v>0</v>
      </c>
      <c r="N4556" s="20"/>
      <c r="O4556" s="20"/>
      <c r="Q4556" s="7">
        <f t="shared" si="3210"/>
        <v>2008</v>
      </c>
      <c r="S4556" s="5">
        <v>15</v>
      </c>
      <c r="T4556" s="5">
        <v>0</v>
      </c>
      <c r="U4556" s="5">
        <v>21</v>
      </c>
      <c r="V4556">
        <f>VLOOKUP(U4556,[2]关卡2!$F$2:$I$13,4,1)/VLOOKUP(U4556,[2]关卡2!$F$2:$I$13,3,1)</f>
        <v>3</v>
      </c>
      <c r="W4556">
        <f>VLOOKUP(D4556,[2]攻击!$A:$B,2,1)</f>
        <v>100</v>
      </c>
      <c r="X4556">
        <f t="shared" si="3213"/>
        <v>1.3</v>
      </c>
      <c r="Y4556" s="16">
        <v>0.5</v>
      </c>
    </row>
    <row r="4557" s="2" customFormat="1" spans="1:25">
      <c r="A4557" s="2">
        <f t="shared" si="3223"/>
        <v>2020122</v>
      </c>
      <c r="B4557" s="5">
        <v>2008</v>
      </c>
      <c r="C4557" s="5">
        <f>VLOOKUP(B4557,[1]role!$A:$J,10,1)</f>
        <v>68</v>
      </c>
      <c r="D4557" s="5">
        <v>30</v>
      </c>
      <c r="E4557" s="17" t="s">
        <v>41</v>
      </c>
      <c r="F4557" s="14">
        <f t="shared" si="3224"/>
        <v>248</v>
      </c>
      <c r="G4557" s="5">
        <f t="shared" si="3209"/>
        <v>35</v>
      </c>
      <c r="I4557" s="6">
        <f t="shared" si="3225"/>
        <v>928</v>
      </c>
      <c r="J4557">
        <v>0</v>
      </c>
      <c r="K4557" s="11">
        <f t="shared" si="3222"/>
        <v>10</v>
      </c>
      <c r="L4557">
        <v>0</v>
      </c>
      <c r="M4557">
        <v>0</v>
      </c>
      <c r="N4557" s="20"/>
      <c r="O4557" s="20"/>
      <c r="Q4557" s="7">
        <f t="shared" si="3210"/>
        <v>2008</v>
      </c>
      <c r="S4557" s="5">
        <v>15</v>
      </c>
      <c r="T4557" s="5">
        <v>0</v>
      </c>
      <c r="U4557" s="5">
        <v>21</v>
      </c>
      <c r="V4557">
        <f>VLOOKUP(U4557,[2]关卡2!$F$2:$I$13,4,1)/VLOOKUP(U4557,[2]关卡2!$F$2:$I$13,3,1)</f>
        <v>3</v>
      </c>
      <c r="W4557">
        <f>VLOOKUP(D4557,[2]攻击!$A:$B,2,1)</f>
        <v>476</v>
      </c>
      <c r="X4557">
        <f t="shared" si="3213"/>
        <v>1.3</v>
      </c>
      <c r="Y4557" s="16">
        <v>0.5</v>
      </c>
    </row>
    <row r="4558" s="2" customFormat="1" spans="1:25">
      <c r="A4558" s="2">
        <f t="shared" si="3223"/>
        <v>2020123</v>
      </c>
      <c r="B4558" s="5">
        <v>2008</v>
      </c>
      <c r="C4558" s="5">
        <f>VLOOKUP(B4558,[1]role!$A:$J,10,1)</f>
        <v>68</v>
      </c>
      <c r="D4558" s="5">
        <v>50</v>
      </c>
      <c r="E4558" s="17" t="s">
        <v>41</v>
      </c>
      <c r="F4558" s="14">
        <f t="shared" si="3224"/>
        <v>408</v>
      </c>
      <c r="G4558" s="5">
        <f t="shared" si="3209"/>
        <v>55</v>
      </c>
      <c r="I4558" s="6">
        <f t="shared" si="3225"/>
        <v>2137</v>
      </c>
      <c r="J4558">
        <v>0</v>
      </c>
      <c r="K4558" s="11">
        <f t="shared" si="3222"/>
        <v>10</v>
      </c>
      <c r="L4558">
        <v>0</v>
      </c>
      <c r="M4558">
        <v>0</v>
      </c>
      <c r="N4558" s="20"/>
      <c r="O4558" s="20"/>
      <c r="Q4558" s="7">
        <f t="shared" si="3210"/>
        <v>2008</v>
      </c>
      <c r="S4558" s="5">
        <v>15</v>
      </c>
      <c r="T4558" s="5">
        <v>0</v>
      </c>
      <c r="U4558" s="5">
        <v>21</v>
      </c>
      <c r="V4558">
        <f>VLOOKUP(U4558,[2]关卡2!$F$2:$I$13,4,1)/VLOOKUP(U4558,[2]关卡2!$F$2:$I$13,3,1)</f>
        <v>3</v>
      </c>
      <c r="W4558">
        <f>VLOOKUP(D4558,[2]攻击!$A:$B,2,1)</f>
        <v>1096</v>
      </c>
      <c r="X4558">
        <f t="shared" si="3213"/>
        <v>1.3</v>
      </c>
      <c r="Y4558" s="16">
        <v>0.5</v>
      </c>
    </row>
    <row r="4559" s="2" customFormat="1" spans="1:25">
      <c r="A4559" s="1">
        <f t="shared" si="3223"/>
        <v>2020211</v>
      </c>
      <c r="B4559" s="5">
        <v>2006</v>
      </c>
      <c r="C4559" s="5">
        <f>VLOOKUP(B4559,[1]role!$A:$J,10,1)</f>
        <v>66</v>
      </c>
      <c r="D4559" s="5">
        <v>75</v>
      </c>
      <c r="E4559" s="17" t="s">
        <v>41</v>
      </c>
      <c r="F4559" s="14">
        <f t="shared" si="3224"/>
        <v>608</v>
      </c>
      <c r="G4559" s="5">
        <f t="shared" si="3209"/>
        <v>80</v>
      </c>
      <c r="I4559" s="6">
        <f t="shared" si="3225"/>
        <v>4079</v>
      </c>
      <c r="J4559">
        <v>0</v>
      </c>
      <c r="K4559" s="11">
        <f t="shared" si="3222"/>
        <v>5</v>
      </c>
      <c r="L4559">
        <v>0</v>
      </c>
      <c r="M4559">
        <v>0</v>
      </c>
      <c r="N4559" s="20"/>
      <c r="O4559" s="20"/>
      <c r="Q4559" s="7">
        <f t="shared" si="3210"/>
        <v>2006</v>
      </c>
      <c r="S4559" s="5">
        <v>15</v>
      </c>
      <c r="T4559" s="5">
        <v>0</v>
      </c>
      <c r="U4559" s="5">
        <v>22</v>
      </c>
      <c r="V4559">
        <f>VLOOKUP(U4559,[2]关卡2!$F$2:$I$13,4,1)/VLOOKUP(U4559,[2]关卡2!$F$2:$I$13,3,1)</f>
        <v>3.15</v>
      </c>
      <c r="W4559">
        <f>VLOOKUP(D4559,[2]攻击!$A:$B,2,1)</f>
        <v>2590</v>
      </c>
      <c r="X4559">
        <f t="shared" si="3213"/>
        <v>1</v>
      </c>
      <c r="Y4559" s="16">
        <v>0.5</v>
      </c>
    </row>
    <row r="4560" s="2" customFormat="1" spans="1:25">
      <c r="A4560" s="1">
        <f t="shared" si="3223"/>
        <v>2020212</v>
      </c>
      <c r="B4560" s="5">
        <v>2006</v>
      </c>
      <c r="C4560" s="5">
        <f>VLOOKUP(B4560,[1]role!$A:$J,10,1)</f>
        <v>66</v>
      </c>
      <c r="D4560" s="5">
        <v>75</v>
      </c>
      <c r="E4560" s="17" t="s">
        <v>41</v>
      </c>
      <c r="F4560" s="14">
        <f t="shared" si="3224"/>
        <v>608</v>
      </c>
      <c r="G4560" s="5">
        <f t="shared" si="3209"/>
        <v>80</v>
      </c>
      <c r="I4560" s="6">
        <f t="shared" si="3225"/>
        <v>4079</v>
      </c>
      <c r="J4560">
        <v>0</v>
      </c>
      <c r="K4560" s="11">
        <f t="shared" si="3222"/>
        <v>5</v>
      </c>
      <c r="L4560">
        <v>0</v>
      </c>
      <c r="M4560">
        <v>0</v>
      </c>
      <c r="N4560" s="20"/>
      <c r="O4560" s="20"/>
      <c r="Q4560" s="7">
        <f t="shared" si="3210"/>
        <v>2006</v>
      </c>
      <c r="S4560" s="5">
        <v>15</v>
      </c>
      <c r="T4560" s="5">
        <v>0</v>
      </c>
      <c r="U4560" s="5">
        <v>22</v>
      </c>
      <c r="V4560">
        <f>VLOOKUP(U4560,[2]关卡2!$F$2:$I$13,4,1)/VLOOKUP(U4560,[2]关卡2!$F$2:$I$13,3,1)</f>
        <v>3.15</v>
      </c>
      <c r="W4560">
        <f>VLOOKUP(D4560,[2]攻击!$A:$B,2,1)</f>
        <v>2590</v>
      </c>
      <c r="X4560">
        <f t="shared" si="3213"/>
        <v>1</v>
      </c>
      <c r="Y4560" s="16">
        <v>0.5</v>
      </c>
    </row>
    <row r="4561" s="2" customFormat="1" spans="1:25">
      <c r="A4561" s="1">
        <f t="shared" si="3223"/>
        <v>2020213</v>
      </c>
      <c r="B4561" s="5">
        <v>2006</v>
      </c>
      <c r="C4561" s="5">
        <f>VLOOKUP(B4561,[1]role!$A:$J,10,1)</f>
        <v>66</v>
      </c>
      <c r="D4561" s="5">
        <v>100</v>
      </c>
      <c r="E4561" s="17" t="s">
        <v>41</v>
      </c>
      <c r="F4561" s="14">
        <f t="shared" si="3224"/>
        <v>808</v>
      </c>
      <c r="G4561" s="5">
        <f t="shared" si="3209"/>
        <v>105</v>
      </c>
      <c r="I4561" s="6">
        <f t="shared" si="3225"/>
        <v>8204</v>
      </c>
      <c r="J4561">
        <v>0</v>
      </c>
      <c r="K4561" s="11">
        <f t="shared" si="3222"/>
        <v>5</v>
      </c>
      <c r="L4561">
        <v>0</v>
      </c>
      <c r="M4561">
        <v>0</v>
      </c>
      <c r="N4561" s="20"/>
      <c r="O4561" s="20"/>
      <c r="Q4561" s="7">
        <f t="shared" si="3210"/>
        <v>2006</v>
      </c>
      <c r="S4561" s="5">
        <v>15</v>
      </c>
      <c r="T4561" s="5">
        <v>0</v>
      </c>
      <c r="U4561" s="5">
        <v>22</v>
      </c>
      <c r="V4561">
        <f>VLOOKUP(U4561,[2]关卡2!$F$2:$I$13,4,1)/VLOOKUP(U4561,[2]关卡2!$F$2:$I$13,3,1)</f>
        <v>3.15</v>
      </c>
      <c r="W4561">
        <f>VLOOKUP(D4561,[2]攻击!$A:$B,2,1)</f>
        <v>5209</v>
      </c>
      <c r="X4561">
        <f t="shared" si="3213"/>
        <v>1</v>
      </c>
      <c r="Y4561" s="16">
        <v>0.5</v>
      </c>
    </row>
    <row r="4562" s="2" customFormat="1" spans="1:25">
      <c r="A4562" s="1">
        <f t="shared" si="3223"/>
        <v>2020221</v>
      </c>
      <c r="B4562" s="5">
        <v>2008</v>
      </c>
      <c r="C4562" s="5">
        <f>VLOOKUP(B4562,[1]role!$A:$J,10,1)</f>
        <v>68</v>
      </c>
      <c r="D4562" s="5">
        <v>75</v>
      </c>
      <c r="E4562" s="17" t="s">
        <v>41</v>
      </c>
      <c r="F4562" s="14">
        <f t="shared" si="3224"/>
        <v>608</v>
      </c>
      <c r="G4562" s="5">
        <f t="shared" si="3209"/>
        <v>80</v>
      </c>
      <c r="I4562" s="6">
        <f t="shared" si="3225"/>
        <v>5303</v>
      </c>
      <c r="J4562">
        <v>0</v>
      </c>
      <c r="K4562" s="11">
        <f t="shared" si="3222"/>
        <v>10</v>
      </c>
      <c r="L4562">
        <v>0</v>
      </c>
      <c r="M4562">
        <v>0</v>
      </c>
      <c r="N4562" s="20"/>
      <c r="O4562" s="20"/>
      <c r="Q4562" s="7">
        <f t="shared" si="3210"/>
        <v>2008</v>
      </c>
      <c r="S4562" s="5">
        <v>15</v>
      </c>
      <c r="T4562" s="5">
        <v>0</v>
      </c>
      <c r="U4562" s="5">
        <v>22</v>
      </c>
      <c r="V4562">
        <f>VLOOKUP(U4562,[2]关卡2!$F$2:$I$13,4,1)/VLOOKUP(U4562,[2]关卡2!$F$2:$I$13,3,1)</f>
        <v>3.15</v>
      </c>
      <c r="W4562">
        <f>VLOOKUP(D4562,[2]攻击!$A:$B,2,1)</f>
        <v>2590</v>
      </c>
      <c r="X4562">
        <f t="shared" si="3213"/>
        <v>1.3</v>
      </c>
      <c r="Y4562" s="16">
        <v>0.5</v>
      </c>
    </row>
    <row r="4563" s="2" customFormat="1" spans="1:25">
      <c r="A4563" s="1">
        <f t="shared" si="3223"/>
        <v>2020222</v>
      </c>
      <c r="B4563" s="5">
        <v>2008</v>
      </c>
      <c r="C4563" s="5">
        <f>VLOOKUP(B4563,[1]role!$A:$J,10,1)</f>
        <v>68</v>
      </c>
      <c r="D4563" s="5">
        <v>75</v>
      </c>
      <c r="E4563" s="17" t="s">
        <v>41</v>
      </c>
      <c r="F4563" s="14">
        <f t="shared" si="3224"/>
        <v>608</v>
      </c>
      <c r="G4563" s="5">
        <f t="shared" si="3209"/>
        <v>80</v>
      </c>
      <c r="I4563" s="6">
        <f t="shared" si="3225"/>
        <v>5303</v>
      </c>
      <c r="J4563">
        <v>0</v>
      </c>
      <c r="K4563" s="11">
        <f t="shared" si="3222"/>
        <v>10</v>
      </c>
      <c r="L4563">
        <v>0</v>
      </c>
      <c r="M4563">
        <v>0</v>
      </c>
      <c r="N4563" s="20"/>
      <c r="O4563" s="20"/>
      <c r="Q4563" s="7">
        <f t="shared" si="3210"/>
        <v>2008</v>
      </c>
      <c r="S4563" s="5">
        <v>15</v>
      </c>
      <c r="T4563" s="5">
        <v>0</v>
      </c>
      <c r="U4563" s="5">
        <v>22</v>
      </c>
      <c r="V4563">
        <f>VLOOKUP(U4563,[2]关卡2!$F$2:$I$13,4,1)/VLOOKUP(U4563,[2]关卡2!$F$2:$I$13,3,1)</f>
        <v>3.15</v>
      </c>
      <c r="W4563">
        <f>VLOOKUP(D4563,[2]攻击!$A:$B,2,1)</f>
        <v>2590</v>
      </c>
      <c r="X4563">
        <f t="shared" si="3213"/>
        <v>1.3</v>
      </c>
      <c r="Y4563" s="16">
        <v>0.5</v>
      </c>
    </row>
    <row r="4564" s="2" customFormat="1" spans="1:25">
      <c r="A4564" s="1">
        <f t="shared" si="3223"/>
        <v>2020223</v>
      </c>
      <c r="B4564" s="5">
        <v>2008</v>
      </c>
      <c r="C4564" s="5">
        <f>VLOOKUP(B4564,[1]role!$A:$J,10,1)</f>
        <v>68</v>
      </c>
      <c r="D4564" s="5">
        <v>100</v>
      </c>
      <c r="E4564" s="17" t="s">
        <v>41</v>
      </c>
      <c r="F4564" s="14">
        <f t="shared" si="3224"/>
        <v>808</v>
      </c>
      <c r="G4564" s="5">
        <f t="shared" si="3209"/>
        <v>105</v>
      </c>
      <c r="I4564" s="6">
        <f t="shared" si="3225"/>
        <v>10665</v>
      </c>
      <c r="J4564">
        <v>0</v>
      </c>
      <c r="K4564" s="11">
        <f t="shared" si="3222"/>
        <v>10</v>
      </c>
      <c r="L4564">
        <v>0</v>
      </c>
      <c r="M4564">
        <v>0</v>
      </c>
      <c r="N4564" s="20"/>
      <c r="O4564" s="20"/>
      <c r="Q4564" s="7">
        <f t="shared" si="3210"/>
        <v>2008</v>
      </c>
      <c r="S4564" s="5">
        <v>15</v>
      </c>
      <c r="T4564" s="5">
        <v>0</v>
      </c>
      <c r="U4564" s="5">
        <v>22</v>
      </c>
      <c r="V4564">
        <f>VLOOKUP(U4564,[2]关卡2!$F$2:$I$13,4,1)/VLOOKUP(U4564,[2]关卡2!$F$2:$I$13,3,1)</f>
        <v>3.15</v>
      </c>
      <c r="W4564">
        <f>VLOOKUP(D4564,[2]攻击!$A:$B,2,1)</f>
        <v>5209</v>
      </c>
      <c r="X4564">
        <f t="shared" si="3213"/>
        <v>1.3</v>
      </c>
      <c r="Y4564" s="16">
        <v>0.5</v>
      </c>
    </row>
    <row r="4565" s="2" customFormat="1" spans="1:25">
      <c r="A4565" s="1">
        <f t="shared" si="3223"/>
        <v>2020231</v>
      </c>
      <c r="B4565" s="5">
        <v>2006</v>
      </c>
      <c r="C4565" s="5">
        <f>VLOOKUP(B4565,[1]role!$A:$J,10,1)</f>
        <v>66</v>
      </c>
      <c r="D4565" s="5">
        <v>75</v>
      </c>
      <c r="E4565" s="17" t="s">
        <v>41</v>
      </c>
      <c r="F4565" s="14">
        <f t="shared" si="3224"/>
        <v>608</v>
      </c>
      <c r="G4565" s="5">
        <f t="shared" si="3209"/>
        <v>80</v>
      </c>
      <c r="I4565" s="6">
        <f t="shared" si="3225"/>
        <v>4079</v>
      </c>
      <c r="J4565">
        <v>0</v>
      </c>
      <c r="K4565" s="11">
        <f t="shared" si="3222"/>
        <v>5</v>
      </c>
      <c r="L4565">
        <v>0</v>
      </c>
      <c r="M4565">
        <v>0</v>
      </c>
      <c r="N4565" s="20"/>
      <c r="O4565" s="20"/>
      <c r="Q4565" s="7">
        <f t="shared" si="3210"/>
        <v>2006</v>
      </c>
      <c r="S4565" s="5">
        <v>15</v>
      </c>
      <c r="T4565" s="5">
        <v>0</v>
      </c>
      <c r="U4565" s="5">
        <v>22</v>
      </c>
      <c r="V4565">
        <f>VLOOKUP(U4565,[2]关卡2!$F$2:$I$13,4,1)/VLOOKUP(U4565,[2]关卡2!$F$2:$I$13,3,1)</f>
        <v>3.15</v>
      </c>
      <c r="W4565">
        <f>VLOOKUP(D4565,[2]攻击!$A:$B,2,1)</f>
        <v>2590</v>
      </c>
      <c r="X4565">
        <f t="shared" si="3213"/>
        <v>1</v>
      </c>
      <c r="Y4565" s="16">
        <v>0.5</v>
      </c>
    </row>
    <row r="4566" s="2" customFormat="1" spans="1:25">
      <c r="A4566" s="1">
        <f t="shared" si="3223"/>
        <v>2020232</v>
      </c>
      <c r="B4566" s="5">
        <v>2006</v>
      </c>
      <c r="C4566" s="5">
        <f>VLOOKUP(B4566,[1]role!$A:$J,10,1)</f>
        <v>66</v>
      </c>
      <c r="D4566" s="5">
        <v>75</v>
      </c>
      <c r="E4566" s="17" t="s">
        <v>41</v>
      </c>
      <c r="F4566" s="14">
        <f t="shared" si="3224"/>
        <v>608</v>
      </c>
      <c r="G4566" s="5">
        <f t="shared" si="3209"/>
        <v>80</v>
      </c>
      <c r="I4566" s="6">
        <f t="shared" si="3225"/>
        <v>4079</v>
      </c>
      <c r="J4566">
        <v>0</v>
      </c>
      <c r="K4566" s="11">
        <f t="shared" si="3222"/>
        <v>5</v>
      </c>
      <c r="L4566">
        <v>0</v>
      </c>
      <c r="M4566">
        <v>0</v>
      </c>
      <c r="N4566" s="20"/>
      <c r="O4566" s="20"/>
      <c r="Q4566" s="7">
        <f t="shared" si="3210"/>
        <v>2006</v>
      </c>
      <c r="S4566" s="5">
        <v>15</v>
      </c>
      <c r="T4566" s="5">
        <v>0</v>
      </c>
      <c r="U4566" s="5">
        <v>22</v>
      </c>
      <c r="V4566">
        <f>VLOOKUP(U4566,[2]关卡2!$F$2:$I$13,4,1)/VLOOKUP(U4566,[2]关卡2!$F$2:$I$13,3,1)</f>
        <v>3.15</v>
      </c>
      <c r="W4566">
        <f>VLOOKUP(D4566,[2]攻击!$A:$B,2,1)</f>
        <v>2590</v>
      </c>
      <c r="X4566">
        <f t="shared" si="3213"/>
        <v>1</v>
      </c>
      <c r="Y4566" s="16">
        <v>0.5</v>
      </c>
    </row>
    <row r="4567" s="2" customFormat="1" spans="1:25">
      <c r="A4567" s="1">
        <f t="shared" si="3223"/>
        <v>2020233</v>
      </c>
      <c r="B4567" s="5">
        <v>2006</v>
      </c>
      <c r="C4567" s="5">
        <f>VLOOKUP(B4567,[1]role!$A:$J,10,1)</f>
        <v>66</v>
      </c>
      <c r="D4567" s="5">
        <v>100</v>
      </c>
      <c r="E4567" s="17" t="s">
        <v>41</v>
      </c>
      <c r="F4567" s="14">
        <f t="shared" si="3224"/>
        <v>808</v>
      </c>
      <c r="G4567" s="5">
        <f t="shared" si="3209"/>
        <v>105</v>
      </c>
      <c r="I4567" s="6">
        <f t="shared" si="3225"/>
        <v>8204</v>
      </c>
      <c r="J4567">
        <v>0</v>
      </c>
      <c r="K4567" s="11">
        <f t="shared" si="3222"/>
        <v>5</v>
      </c>
      <c r="L4567">
        <v>0</v>
      </c>
      <c r="M4567">
        <v>0</v>
      </c>
      <c r="N4567" s="20"/>
      <c r="O4567" s="20"/>
      <c r="Q4567" s="7">
        <f t="shared" si="3210"/>
        <v>2006</v>
      </c>
      <c r="S4567" s="5">
        <v>15</v>
      </c>
      <c r="T4567" s="5">
        <v>0</v>
      </c>
      <c r="U4567" s="5">
        <v>22</v>
      </c>
      <c r="V4567">
        <f>VLOOKUP(U4567,[2]关卡2!$F$2:$I$13,4,1)/VLOOKUP(U4567,[2]关卡2!$F$2:$I$13,3,1)</f>
        <v>3.15</v>
      </c>
      <c r="W4567">
        <f>VLOOKUP(D4567,[2]攻击!$A:$B,2,1)</f>
        <v>5209</v>
      </c>
      <c r="X4567">
        <f t="shared" si="3213"/>
        <v>1</v>
      </c>
      <c r="Y4567" s="16">
        <v>0.5</v>
      </c>
    </row>
    <row r="4568" s="2" customFormat="1" spans="1:25">
      <c r="A4568" s="2">
        <f t="shared" si="3223"/>
        <v>2020311</v>
      </c>
      <c r="B4568" s="5">
        <v>2008</v>
      </c>
      <c r="C4568" s="5">
        <f>VLOOKUP(B4568,[1]role!$A:$J,10,1)</f>
        <v>68</v>
      </c>
      <c r="D4568" s="5">
        <v>100</v>
      </c>
      <c r="E4568" s="17" t="s">
        <v>41</v>
      </c>
      <c r="F4568" s="14">
        <f t="shared" si="3224"/>
        <v>808</v>
      </c>
      <c r="G4568" s="5">
        <f t="shared" si="3209"/>
        <v>105</v>
      </c>
      <c r="I4568" s="6">
        <f t="shared" si="3225"/>
        <v>11173</v>
      </c>
      <c r="J4568">
        <v>0</v>
      </c>
      <c r="K4568" s="11">
        <f t="shared" si="3222"/>
        <v>10</v>
      </c>
      <c r="L4568">
        <v>0</v>
      </c>
      <c r="M4568">
        <v>0</v>
      </c>
      <c r="N4568" s="20"/>
      <c r="O4568" s="20"/>
      <c r="Q4568" s="7">
        <f t="shared" si="3210"/>
        <v>2008</v>
      </c>
      <c r="S4568" s="5">
        <v>15</v>
      </c>
      <c r="T4568" s="5">
        <v>0</v>
      </c>
      <c r="U4568" s="5">
        <v>23</v>
      </c>
      <c r="V4568">
        <f>VLOOKUP(U4568,[2]关卡2!$F$2:$I$13,4,1)/VLOOKUP(U4568,[2]关卡2!$F$2:$I$13,3,1)</f>
        <v>3.3</v>
      </c>
      <c r="W4568">
        <f>VLOOKUP(D4568,[2]攻击!$A:$B,2,1)</f>
        <v>5209</v>
      </c>
      <c r="X4568">
        <f t="shared" si="3213"/>
        <v>1.3</v>
      </c>
      <c r="Y4568" s="16">
        <v>0.5</v>
      </c>
    </row>
    <row r="4569" s="2" customFormat="1" spans="1:25">
      <c r="A4569" s="2">
        <f t="shared" si="3223"/>
        <v>2020312</v>
      </c>
      <c r="B4569" s="5">
        <v>2008</v>
      </c>
      <c r="C4569" s="5">
        <f>VLOOKUP(B4569,[1]role!$A:$J,10,1)</f>
        <v>68</v>
      </c>
      <c r="D4569" s="5">
        <v>100</v>
      </c>
      <c r="E4569" s="17" t="s">
        <v>41</v>
      </c>
      <c r="F4569" s="14">
        <f t="shared" si="3224"/>
        <v>808</v>
      </c>
      <c r="G4569" s="5">
        <f t="shared" ref="G4569:G4632" si="3226">D4569+5</f>
        <v>105</v>
      </c>
      <c r="I4569" s="6">
        <f t="shared" si="3225"/>
        <v>11173</v>
      </c>
      <c r="J4569">
        <v>0</v>
      </c>
      <c r="K4569" s="11">
        <f t="shared" si="3222"/>
        <v>10</v>
      </c>
      <c r="L4569">
        <v>0</v>
      </c>
      <c r="M4569">
        <v>0</v>
      </c>
      <c r="N4569" s="20"/>
      <c r="O4569" s="20"/>
      <c r="Q4569" s="7">
        <f t="shared" ref="Q4569:Q4632" si="3227">IF(B4569&lt;3000,B4569,A4569)</f>
        <v>2008</v>
      </c>
      <c r="S4569" s="5">
        <v>15</v>
      </c>
      <c r="T4569" s="5">
        <v>0</v>
      </c>
      <c r="U4569" s="5">
        <v>23</v>
      </c>
      <c r="V4569">
        <f>VLOOKUP(U4569,[2]关卡2!$F$2:$I$13,4,1)/VLOOKUP(U4569,[2]关卡2!$F$2:$I$13,3,1)</f>
        <v>3.3</v>
      </c>
      <c r="W4569">
        <f>VLOOKUP(D4569,[2]攻击!$A:$B,2,1)</f>
        <v>5209</v>
      </c>
      <c r="X4569">
        <f t="shared" si="3213"/>
        <v>1.3</v>
      </c>
      <c r="Y4569" s="16">
        <v>0.5</v>
      </c>
    </row>
    <row r="4570" s="2" customFormat="1" spans="1:25">
      <c r="A4570" s="2">
        <f t="shared" si="3223"/>
        <v>2020313</v>
      </c>
      <c r="B4570" s="5">
        <v>2008</v>
      </c>
      <c r="C4570" s="5">
        <f>VLOOKUP(B4570,[1]role!$A:$J,10,1)</f>
        <v>68</v>
      </c>
      <c r="D4570" s="5">
        <v>125</v>
      </c>
      <c r="E4570" s="17" t="s">
        <v>41</v>
      </c>
      <c r="F4570" s="14">
        <f t="shared" si="3224"/>
        <v>1008</v>
      </c>
      <c r="G4570" s="5">
        <f t="shared" si="3226"/>
        <v>130</v>
      </c>
      <c r="I4570" s="6">
        <f t="shared" si="3225"/>
        <v>20383</v>
      </c>
      <c r="J4570">
        <v>0</v>
      </c>
      <c r="K4570" s="11">
        <f t="shared" si="3222"/>
        <v>10</v>
      </c>
      <c r="L4570">
        <v>0</v>
      </c>
      <c r="M4570">
        <v>0</v>
      </c>
      <c r="N4570" s="20"/>
      <c r="O4570" s="20"/>
      <c r="Q4570" s="7">
        <f t="shared" si="3227"/>
        <v>2008</v>
      </c>
      <c r="S4570" s="5">
        <v>15</v>
      </c>
      <c r="T4570" s="5">
        <v>0</v>
      </c>
      <c r="U4570" s="5">
        <v>23</v>
      </c>
      <c r="V4570">
        <f>VLOOKUP(U4570,[2]关卡2!$F$2:$I$13,4,1)/VLOOKUP(U4570,[2]关卡2!$F$2:$I$13,3,1)</f>
        <v>3.3</v>
      </c>
      <c r="W4570">
        <f>VLOOKUP(D4570,[2]攻击!$A:$B,2,1)</f>
        <v>9503</v>
      </c>
      <c r="X4570">
        <f t="shared" si="3213"/>
        <v>1.3</v>
      </c>
      <c r="Y4570" s="16">
        <v>0.5</v>
      </c>
    </row>
    <row r="4571" s="2" customFormat="1" spans="1:25">
      <c r="A4571" s="2">
        <f t="shared" si="3223"/>
        <v>2020321</v>
      </c>
      <c r="B4571" s="5">
        <v>2002</v>
      </c>
      <c r="C4571" s="5">
        <f>VLOOKUP(B4571,[1]role!$A:$J,10,1)</f>
        <v>62</v>
      </c>
      <c r="D4571" s="5">
        <v>100</v>
      </c>
      <c r="E4571" s="17" t="s">
        <v>41</v>
      </c>
      <c r="F4571" s="14">
        <f t="shared" si="3224"/>
        <v>808</v>
      </c>
      <c r="G4571" s="5">
        <f t="shared" si="3226"/>
        <v>105</v>
      </c>
      <c r="I4571" s="6">
        <f t="shared" si="3225"/>
        <v>13751</v>
      </c>
      <c r="J4571">
        <v>0</v>
      </c>
      <c r="K4571" s="11">
        <f t="shared" si="3222"/>
        <v>5</v>
      </c>
      <c r="L4571">
        <v>0</v>
      </c>
      <c r="M4571">
        <v>0</v>
      </c>
      <c r="N4571" s="20"/>
      <c r="O4571" s="20"/>
      <c r="Q4571" s="7">
        <f t="shared" si="3227"/>
        <v>2002</v>
      </c>
      <c r="S4571" s="5">
        <v>15</v>
      </c>
      <c r="T4571" s="5">
        <v>0</v>
      </c>
      <c r="U4571" s="5">
        <v>23</v>
      </c>
      <c r="V4571">
        <f>VLOOKUP(U4571,[2]关卡2!$F$2:$I$13,4,1)/VLOOKUP(U4571,[2]关卡2!$F$2:$I$13,3,1)</f>
        <v>3.3</v>
      </c>
      <c r="W4571">
        <f>VLOOKUP(D4571,[2]攻击!$A:$B,2,1)</f>
        <v>5209</v>
      </c>
      <c r="X4571">
        <f t="shared" si="3213"/>
        <v>1.6</v>
      </c>
      <c r="Y4571" s="16">
        <v>0.5</v>
      </c>
    </row>
    <row r="4572" s="2" customFormat="1" spans="1:25">
      <c r="A4572" s="2">
        <f t="shared" si="3223"/>
        <v>2020322</v>
      </c>
      <c r="B4572" s="5">
        <v>2002</v>
      </c>
      <c r="C4572" s="5">
        <f>VLOOKUP(B4572,[1]role!$A:$J,10,1)</f>
        <v>62</v>
      </c>
      <c r="D4572" s="5">
        <v>100</v>
      </c>
      <c r="E4572" s="17" t="s">
        <v>41</v>
      </c>
      <c r="F4572" s="14">
        <f t="shared" si="3224"/>
        <v>808</v>
      </c>
      <c r="G4572" s="5">
        <f t="shared" si="3226"/>
        <v>105</v>
      </c>
      <c r="I4572" s="6">
        <f t="shared" si="3225"/>
        <v>13751</v>
      </c>
      <c r="J4572">
        <v>0</v>
      </c>
      <c r="K4572" s="11">
        <f t="shared" si="3222"/>
        <v>5</v>
      </c>
      <c r="L4572">
        <v>0</v>
      </c>
      <c r="M4572">
        <v>0</v>
      </c>
      <c r="N4572" s="20"/>
      <c r="O4572" s="20"/>
      <c r="Q4572" s="7">
        <f t="shared" si="3227"/>
        <v>2002</v>
      </c>
      <c r="S4572" s="5">
        <v>15</v>
      </c>
      <c r="T4572" s="5">
        <v>0</v>
      </c>
      <c r="U4572" s="5">
        <v>23</v>
      </c>
      <c r="V4572">
        <f>VLOOKUP(U4572,[2]关卡2!$F$2:$I$13,4,1)/VLOOKUP(U4572,[2]关卡2!$F$2:$I$13,3,1)</f>
        <v>3.3</v>
      </c>
      <c r="W4572">
        <f>VLOOKUP(D4572,[2]攻击!$A:$B,2,1)</f>
        <v>5209</v>
      </c>
      <c r="X4572">
        <f t="shared" si="3213"/>
        <v>1.6</v>
      </c>
      <c r="Y4572" s="16">
        <v>0.5</v>
      </c>
    </row>
    <row r="4573" s="2" customFormat="1" spans="1:25">
      <c r="A4573" s="2">
        <f t="shared" si="3223"/>
        <v>2020323</v>
      </c>
      <c r="B4573" s="5">
        <v>2002</v>
      </c>
      <c r="C4573" s="5">
        <f>VLOOKUP(B4573,[1]role!$A:$J,10,1)</f>
        <v>62</v>
      </c>
      <c r="D4573" s="5">
        <v>125</v>
      </c>
      <c r="E4573" s="17" t="s">
        <v>41</v>
      </c>
      <c r="F4573" s="14">
        <f t="shared" si="3224"/>
        <v>1008</v>
      </c>
      <c r="G4573" s="5">
        <f t="shared" si="3226"/>
        <v>130</v>
      </c>
      <c r="I4573" s="6">
        <f t="shared" si="3225"/>
        <v>25087</v>
      </c>
      <c r="J4573">
        <v>0</v>
      </c>
      <c r="K4573" s="11">
        <f t="shared" si="3222"/>
        <v>5</v>
      </c>
      <c r="L4573">
        <v>0</v>
      </c>
      <c r="M4573">
        <v>0</v>
      </c>
      <c r="N4573" s="20"/>
      <c r="O4573" s="20"/>
      <c r="Q4573" s="7">
        <f t="shared" si="3227"/>
        <v>2002</v>
      </c>
      <c r="S4573" s="5">
        <v>15</v>
      </c>
      <c r="T4573" s="5">
        <v>0</v>
      </c>
      <c r="U4573" s="5">
        <v>23</v>
      </c>
      <c r="V4573">
        <f>VLOOKUP(U4573,[2]关卡2!$F$2:$I$13,4,1)/VLOOKUP(U4573,[2]关卡2!$F$2:$I$13,3,1)</f>
        <v>3.3</v>
      </c>
      <c r="W4573">
        <f>VLOOKUP(D4573,[2]攻击!$A:$B,2,1)</f>
        <v>9503</v>
      </c>
      <c r="X4573">
        <f t="shared" ref="X4573:X4636" si="3228">IF(B4573=2002,1.6,IF(B4573=2008,1.3,1))</f>
        <v>1.6</v>
      </c>
      <c r="Y4573" s="16">
        <v>0.5</v>
      </c>
    </row>
    <row r="4574" s="2" customFormat="1" spans="1:25">
      <c r="A4574" s="2">
        <f t="shared" si="3223"/>
        <v>2020331</v>
      </c>
      <c r="B4574" s="5">
        <v>2006</v>
      </c>
      <c r="C4574" s="5">
        <f>VLOOKUP(B4574,[1]role!$A:$J,10,1)</f>
        <v>66</v>
      </c>
      <c r="D4574" s="5">
        <v>100</v>
      </c>
      <c r="E4574" s="17" t="s">
        <v>41</v>
      </c>
      <c r="F4574" s="14">
        <f t="shared" si="3224"/>
        <v>808</v>
      </c>
      <c r="G4574" s="5">
        <f t="shared" si="3226"/>
        <v>105</v>
      </c>
      <c r="I4574" s="6">
        <f t="shared" si="3225"/>
        <v>8594</v>
      </c>
      <c r="J4574">
        <v>0</v>
      </c>
      <c r="K4574" s="11">
        <f t="shared" si="3222"/>
        <v>5</v>
      </c>
      <c r="L4574">
        <v>0</v>
      </c>
      <c r="M4574">
        <v>0</v>
      </c>
      <c r="N4574" s="20"/>
      <c r="O4574" s="20"/>
      <c r="Q4574" s="7">
        <f t="shared" si="3227"/>
        <v>2006</v>
      </c>
      <c r="S4574" s="5">
        <v>15</v>
      </c>
      <c r="T4574" s="5">
        <v>0</v>
      </c>
      <c r="U4574" s="5">
        <v>23</v>
      </c>
      <c r="V4574">
        <f>VLOOKUP(U4574,[2]关卡2!$F$2:$I$13,4,1)/VLOOKUP(U4574,[2]关卡2!$F$2:$I$13,3,1)</f>
        <v>3.3</v>
      </c>
      <c r="W4574">
        <f>VLOOKUP(D4574,[2]攻击!$A:$B,2,1)</f>
        <v>5209</v>
      </c>
      <c r="X4574">
        <f t="shared" si="3228"/>
        <v>1</v>
      </c>
      <c r="Y4574" s="16">
        <v>0.5</v>
      </c>
    </row>
    <row r="4575" s="2" customFormat="1" spans="1:25">
      <c r="A4575" s="2">
        <f t="shared" si="3223"/>
        <v>2020332</v>
      </c>
      <c r="B4575" s="5">
        <v>2006</v>
      </c>
      <c r="C4575" s="5">
        <f>VLOOKUP(B4575,[1]role!$A:$J,10,1)</f>
        <v>66</v>
      </c>
      <c r="D4575" s="5">
        <v>100</v>
      </c>
      <c r="E4575" s="17" t="s">
        <v>41</v>
      </c>
      <c r="F4575" s="14">
        <f t="shared" si="3224"/>
        <v>808</v>
      </c>
      <c r="G4575" s="5">
        <f t="shared" si="3226"/>
        <v>105</v>
      </c>
      <c r="I4575" s="6">
        <f t="shared" si="3225"/>
        <v>8594</v>
      </c>
      <c r="J4575">
        <v>0</v>
      </c>
      <c r="K4575" s="11">
        <f t="shared" si="3222"/>
        <v>5</v>
      </c>
      <c r="L4575">
        <v>0</v>
      </c>
      <c r="M4575">
        <v>0</v>
      </c>
      <c r="N4575" s="20"/>
      <c r="O4575" s="20"/>
      <c r="Q4575" s="7">
        <f t="shared" si="3227"/>
        <v>2006</v>
      </c>
      <c r="S4575" s="5">
        <v>15</v>
      </c>
      <c r="T4575" s="5">
        <v>0</v>
      </c>
      <c r="U4575" s="5">
        <v>23</v>
      </c>
      <c r="V4575">
        <f>VLOOKUP(U4575,[2]关卡2!$F$2:$I$13,4,1)/VLOOKUP(U4575,[2]关卡2!$F$2:$I$13,3,1)</f>
        <v>3.3</v>
      </c>
      <c r="W4575">
        <f>VLOOKUP(D4575,[2]攻击!$A:$B,2,1)</f>
        <v>5209</v>
      </c>
      <c r="X4575">
        <f t="shared" si="3228"/>
        <v>1</v>
      </c>
      <c r="Y4575" s="16">
        <v>0.5</v>
      </c>
    </row>
    <row r="4576" s="2" customFormat="1" spans="1:25">
      <c r="A4576" s="2">
        <f t="shared" si="3223"/>
        <v>2020333</v>
      </c>
      <c r="B4576" s="5">
        <v>2006</v>
      </c>
      <c r="C4576" s="5">
        <f>VLOOKUP(B4576,[1]role!$A:$J,10,1)</f>
        <v>66</v>
      </c>
      <c r="D4576" s="5">
        <v>125</v>
      </c>
      <c r="E4576" s="17" t="s">
        <v>41</v>
      </c>
      <c r="F4576" s="14">
        <f t="shared" si="3224"/>
        <v>1008</v>
      </c>
      <c r="G4576" s="5">
        <f t="shared" si="3226"/>
        <v>130</v>
      </c>
      <c r="I4576" s="6">
        <f t="shared" si="3225"/>
        <v>15679</v>
      </c>
      <c r="J4576">
        <v>0</v>
      </c>
      <c r="K4576" s="11">
        <f t="shared" si="3222"/>
        <v>5</v>
      </c>
      <c r="L4576">
        <v>0</v>
      </c>
      <c r="M4576">
        <v>0</v>
      </c>
      <c r="N4576" s="20"/>
      <c r="O4576" s="20"/>
      <c r="Q4576" s="7">
        <f t="shared" si="3227"/>
        <v>2006</v>
      </c>
      <c r="S4576" s="5">
        <v>15</v>
      </c>
      <c r="T4576" s="5">
        <v>0</v>
      </c>
      <c r="U4576" s="5">
        <v>23</v>
      </c>
      <c r="V4576">
        <f>VLOOKUP(U4576,[2]关卡2!$F$2:$I$13,4,1)/VLOOKUP(U4576,[2]关卡2!$F$2:$I$13,3,1)</f>
        <v>3.3</v>
      </c>
      <c r="W4576">
        <f>VLOOKUP(D4576,[2]攻击!$A:$B,2,1)</f>
        <v>9503</v>
      </c>
      <c r="X4576">
        <f t="shared" si="3228"/>
        <v>1</v>
      </c>
      <c r="Y4576" s="16">
        <v>0.5</v>
      </c>
    </row>
    <row r="4577" s="2" customFormat="1" spans="1:25">
      <c r="A4577" s="2">
        <f t="shared" si="3223"/>
        <v>2020341</v>
      </c>
      <c r="B4577" s="5">
        <v>2002</v>
      </c>
      <c r="C4577" s="5">
        <f>VLOOKUP(B4577,[1]role!$A:$J,10,1)</f>
        <v>62</v>
      </c>
      <c r="D4577" s="5">
        <v>100</v>
      </c>
      <c r="E4577" s="17" t="s">
        <v>41</v>
      </c>
      <c r="F4577" s="14">
        <f t="shared" si="3224"/>
        <v>808</v>
      </c>
      <c r="G4577" s="5">
        <f t="shared" si="3226"/>
        <v>105</v>
      </c>
      <c r="I4577" s="6">
        <f t="shared" si="3225"/>
        <v>13751</v>
      </c>
      <c r="J4577">
        <v>0</v>
      </c>
      <c r="K4577" s="11">
        <f t="shared" si="3222"/>
        <v>5</v>
      </c>
      <c r="L4577">
        <v>0</v>
      </c>
      <c r="M4577">
        <v>0</v>
      </c>
      <c r="N4577" s="20"/>
      <c r="O4577" s="20"/>
      <c r="Q4577" s="7">
        <f t="shared" si="3227"/>
        <v>2002</v>
      </c>
      <c r="S4577" s="5">
        <v>15</v>
      </c>
      <c r="T4577" s="5">
        <v>0</v>
      </c>
      <c r="U4577" s="5">
        <v>23</v>
      </c>
      <c r="V4577">
        <f>VLOOKUP(U4577,[2]关卡2!$F$2:$I$13,4,1)/VLOOKUP(U4577,[2]关卡2!$F$2:$I$13,3,1)</f>
        <v>3.3</v>
      </c>
      <c r="W4577">
        <f>VLOOKUP(D4577,[2]攻击!$A:$B,2,1)</f>
        <v>5209</v>
      </c>
      <c r="X4577">
        <f t="shared" si="3228"/>
        <v>1.6</v>
      </c>
      <c r="Y4577" s="16">
        <v>0.5</v>
      </c>
    </row>
    <row r="4578" s="2" customFormat="1" spans="1:25">
      <c r="A4578" s="2">
        <f t="shared" si="3223"/>
        <v>2020342</v>
      </c>
      <c r="B4578" s="5">
        <v>2002</v>
      </c>
      <c r="C4578" s="5">
        <f>VLOOKUP(B4578,[1]role!$A:$J,10,1)</f>
        <v>62</v>
      </c>
      <c r="D4578" s="5">
        <v>100</v>
      </c>
      <c r="E4578" s="17" t="s">
        <v>41</v>
      </c>
      <c r="F4578" s="14">
        <f t="shared" si="3224"/>
        <v>808</v>
      </c>
      <c r="G4578" s="5">
        <f t="shared" si="3226"/>
        <v>105</v>
      </c>
      <c r="I4578" s="6">
        <f t="shared" si="3225"/>
        <v>13751</v>
      </c>
      <c r="J4578">
        <v>0</v>
      </c>
      <c r="K4578" s="11">
        <f t="shared" si="3222"/>
        <v>5</v>
      </c>
      <c r="L4578">
        <v>0</v>
      </c>
      <c r="M4578">
        <v>0</v>
      </c>
      <c r="N4578" s="20"/>
      <c r="O4578" s="20"/>
      <c r="Q4578" s="7">
        <f t="shared" si="3227"/>
        <v>2002</v>
      </c>
      <c r="S4578" s="5">
        <v>15</v>
      </c>
      <c r="T4578" s="5">
        <v>0</v>
      </c>
      <c r="U4578" s="5">
        <v>23</v>
      </c>
      <c r="V4578">
        <f>VLOOKUP(U4578,[2]关卡2!$F$2:$I$13,4,1)/VLOOKUP(U4578,[2]关卡2!$F$2:$I$13,3,1)</f>
        <v>3.3</v>
      </c>
      <c r="W4578">
        <f>VLOOKUP(D4578,[2]攻击!$A:$B,2,1)</f>
        <v>5209</v>
      </c>
      <c r="X4578">
        <f t="shared" si="3228"/>
        <v>1.6</v>
      </c>
      <c r="Y4578" s="16">
        <v>0.5</v>
      </c>
    </row>
    <row r="4579" s="2" customFormat="1" spans="1:25">
      <c r="A4579" s="2">
        <f t="shared" si="3223"/>
        <v>2020343</v>
      </c>
      <c r="B4579" s="5">
        <v>2002</v>
      </c>
      <c r="C4579" s="5">
        <f>VLOOKUP(B4579,[1]role!$A:$J,10,1)</f>
        <v>62</v>
      </c>
      <c r="D4579" s="5">
        <v>125</v>
      </c>
      <c r="E4579" s="17" t="s">
        <v>41</v>
      </c>
      <c r="F4579" s="14">
        <f t="shared" si="3224"/>
        <v>1008</v>
      </c>
      <c r="G4579" s="5">
        <f t="shared" si="3226"/>
        <v>130</v>
      </c>
      <c r="I4579" s="6">
        <f t="shared" si="3225"/>
        <v>25087</v>
      </c>
      <c r="J4579">
        <v>0</v>
      </c>
      <c r="K4579" s="11">
        <f t="shared" si="3222"/>
        <v>5</v>
      </c>
      <c r="L4579">
        <v>0</v>
      </c>
      <c r="M4579">
        <v>0</v>
      </c>
      <c r="N4579" s="20"/>
      <c r="O4579" s="20"/>
      <c r="Q4579" s="7">
        <f t="shared" si="3227"/>
        <v>2002</v>
      </c>
      <c r="S4579" s="5">
        <v>15</v>
      </c>
      <c r="T4579" s="5">
        <v>0</v>
      </c>
      <c r="U4579" s="5">
        <v>23</v>
      </c>
      <c r="V4579">
        <f>VLOOKUP(U4579,[2]关卡2!$F$2:$I$13,4,1)/VLOOKUP(U4579,[2]关卡2!$F$2:$I$13,3,1)</f>
        <v>3.3</v>
      </c>
      <c r="W4579">
        <f>VLOOKUP(D4579,[2]攻击!$A:$B,2,1)</f>
        <v>9503</v>
      </c>
      <c r="X4579">
        <f t="shared" si="3228"/>
        <v>1.6</v>
      </c>
      <c r="Y4579" s="16">
        <v>0.5</v>
      </c>
    </row>
    <row r="4580" s="2" customFormat="1" spans="1:25">
      <c r="A4580" s="1">
        <f t="shared" si="3223"/>
        <v>2020411</v>
      </c>
      <c r="B4580" s="5">
        <v>2007</v>
      </c>
      <c r="C4580" s="5">
        <f>VLOOKUP(B4580,[1]role!$A:$J,10,1)</f>
        <v>67</v>
      </c>
      <c r="D4580" s="5">
        <v>120</v>
      </c>
      <c r="E4580" s="17" t="s">
        <v>41</v>
      </c>
      <c r="F4580" s="14">
        <f t="shared" si="3224"/>
        <v>968</v>
      </c>
      <c r="G4580" s="5">
        <f t="shared" si="3226"/>
        <v>125</v>
      </c>
      <c r="I4580" s="6">
        <f t="shared" si="3225"/>
        <v>15083</v>
      </c>
      <c r="J4580">
        <v>0</v>
      </c>
      <c r="K4580" s="11">
        <f t="shared" si="3222"/>
        <v>5</v>
      </c>
      <c r="L4580">
        <v>0</v>
      </c>
      <c r="M4580">
        <v>0</v>
      </c>
      <c r="N4580" s="20"/>
      <c r="O4580" s="20"/>
      <c r="Q4580" s="7">
        <f t="shared" si="3227"/>
        <v>2007</v>
      </c>
      <c r="S4580" s="5">
        <v>15</v>
      </c>
      <c r="T4580" s="5">
        <v>0</v>
      </c>
      <c r="U4580" s="5">
        <v>24</v>
      </c>
      <c r="V4580">
        <f>VLOOKUP(U4580,[2]关卡2!$F$2:$I$13,4,1)/VLOOKUP(U4580,[2]关卡2!$F$2:$I$13,3,1)</f>
        <v>3.5</v>
      </c>
      <c r="W4580">
        <f>VLOOKUP(D4580,[2]攻击!$A:$B,2,1)</f>
        <v>8619</v>
      </c>
      <c r="X4580">
        <f t="shared" si="3228"/>
        <v>1</v>
      </c>
      <c r="Y4580" s="16">
        <v>0.5</v>
      </c>
    </row>
    <row r="4581" s="2" customFormat="1" spans="1:25">
      <c r="A4581" s="1">
        <f t="shared" si="3223"/>
        <v>2020412</v>
      </c>
      <c r="B4581" s="5">
        <v>2007</v>
      </c>
      <c r="C4581" s="5">
        <f>VLOOKUP(B4581,[1]role!$A:$J,10,1)</f>
        <v>67</v>
      </c>
      <c r="D4581" s="5">
        <v>120</v>
      </c>
      <c r="E4581" s="17" t="s">
        <v>41</v>
      </c>
      <c r="F4581" s="14">
        <f t="shared" si="3224"/>
        <v>968</v>
      </c>
      <c r="G4581" s="5">
        <f t="shared" si="3226"/>
        <v>125</v>
      </c>
      <c r="I4581" s="6">
        <f t="shared" si="3225"/>
        <v>18099</v>
      </c>
      <c r="J4581">
        <v>0</v>
      </c>
      <c r="K4581" s="11">
        <f t="shared" si="3222"/>
        <v>5</v>
      </c>
      <c r="L4581">
        <v>0</v>
      </c>
      <c r="M4581">
        <v>0</v>
      </c>
      <c r="N4581" s="20"/>
      <c r="O4581" s="20"/>
      <c r="Q4581" s="7">
        <f t="shared" si="3227"/>
        <v>2007</v>
      </c>
      <c r="S4581" s="5">
        <v>15</v>
      </c>
      <c r="T4581" s="5">
        <v>0</v>
      </c>
      <c r="U4581" s="5">
        <v>24</v>
      </c>
      <c r="V4581">
        <f>VLOOKUP(U4581,[2]关卡2!$F$2:$I$13,4,1)/VLOOKUP(U4581,[2]关卡2!$F$2:$I$13,3,1)</f>
        <v>3.5</v>
      </c>
      <c r="W4581">
        <f>VLOOKUP(D4581,[2]攻击!$A:$B,2,1)</f>
        <v>8619</v>
      </c>
      <c r="X4581">
        <f t="shared" si="3228"/>
        <v>1</v>
      </c>
      <c r="Y4581" s="16">
        <v>0.6</v>
      </c>
    </row>
    <row r="4582" s="2" customFormat="1" spans="1:25">
      <c r="A4582" s="1">
        <f t="shared" si="3223"/>
        <v>2020413</v>
      </c>
      <c r="B4582" s="5">
        <v>2007</v>
      </c>
      <c r="C4582" s="5">
        <f>VLOOKUP(B4582,[1]role!$A:$J,10,1)</f>
        <v>67</v>
      </c>
      <c r="D4582" s="5">
        <v>150</v>
      </c>
      <c r="E4582" s="17" t="s">
        <v>41</v>
      </c>
      <c r="F4582" s="14">
        <f t="shared" si="3224"/>
        <v>1208</v>
      </c>
      <c r="G4582" s="5">
        <f t="shared" si="3226"/>
        <v>155</v>
      </c>
      <c r="I4582" s="6">
        <f t="shared" si="3225"/>
        <v>34276</v>
      </c>
      <c r="J4582">
        <v>0</v>
      </c>
      <c r="K4582" s="11">
        <f t="shared" si="3222"/>
        <v>5</v>
      </c>
      <c r="L4582">
        <v>0</v>
      </c>
      <c r="M4582">
        <v>0</v>
      </c>
      <c r="N4582" s="20"/>
      <c r="O4582" s="20"/>
      <c r="Q4582" s="7">
        <f t="shared" si="3227"/>
        <v>2007</v>
      </c>
      <c r="S4582" s="5">
        <v>15</v>
      </c>
      <c r="T4582" s="5">
        <v>0</v>
      </c>
      <c r="U4582" s="5">
        <v>24</v>
      </c>
      <c r="V4582">
        <f>VLOOKUP(U4582,[2]关卡2!$F$2:$I$13,4,1)/VLOOKUP(U4582,[2]关卡2!$F$2:$I$13,3,1)</f>
        <v>3.5</v>
      </c>
      <c r="W4582">
        <f>VLOOKUP(D4582,[2]攻击!$A:$B,2,1)</f>
        <v>16322</v>
      </c>
      <c r="X4582">
        <f t="shared" si="3228"/>
        <v>1</v>
      </c>
      <c r="Y4582" s="16">
        <v>0.6</v>
      </c>
    </row>
    <row r="4583" s="2" customFormat="1" spans="1:25">
      <c r="A4583" s="1">
        <f t="shared" si="3223"/>
        <v>2020421</v>
      </c>
      <c r="B4583" s="5">
        <v>2006</v>
      </c>
      <c r="C4583" s="5">
        <f>VLOOKUP(B4583,[1]role!$A:$J,10,1)</f>
        <v>66</v>
      </c>
      <c r="D4583" s="5">
        <v>120</v>
      </c>
      <c r="E4583" s="17" t="s">
        <v>41</v>
      </c>
      <c r="F4583" s="14">
        <f t="shared" si="3224"/>
        <v>968</v>
      </c>
      <c r="G4583" s="5">
        <f t="shared" si="3226"/>
        <v>125</v>
      </c>
      <c r="I4583" s="6">
        <f t="shared" si="3225"/>
        <v>18099</v>
      </c>
      <c r="J4583">
        <v>0</v>
      </c>
      <c r="K4583" s="11">
        <f t="shared" si="3222"/>
        <v>5</v>
      </c>
      <c r="L4583">
        <v>0</v>
      </c>
      <c r="M4583">
        <v>0</v>
      </c>
      <c r="N4583" s="20"/>
      <c r="O4583" s="20"/>
      <c r="Q4583" s="7">
        <f t="shared" si="3227"/>
        <v>2006</v>
      </c>
      <c r="S4583" s="5">
        <v>15</v>
      </c>
      <c r="T4583" s="5">
        <v>0</v>
      </c>
      <c r="U4583" s="5">
        <v>24</v>
      </c>
      <c r="V4583">
        <f>VLOOKUP(U4583,[2]关卡2!$F$2:$I$13,4,1)/VLOOKUP(U4583,[2]关卡2!$F$2:$I$13,3,1)</f>
        <v>3.5</v>
      </c>
      <c r="W4583">
        <f>VLOOKUP(D4583,[2]攻击!$A:$B,2,1)</f>
        <v>8619</v>
      </c>
      <c r="X4583">
        <f t="shared" si="3228"/>
        <v>1</v>
      </c>
      <c r="Y4583" s="16">
        <v>0.6</v>
      </c>
    </row>
    <row r="4584" s="2" customFormat="1" spans="1:25">
      <c r="A4584" s="1">
        <f t="shared" si="3223"/>
        <v>2020422</v>
      </c>
      <c r="B4584" s="5">
        <v>2006</v>
      </c>
      <c r="C4584" s="5">
        <f>VLOOKUP(B4584,[1]role!$A:$J,10,1)</f>
        <v>66</v>
      </c>
      <c r="D4584" s="5">
        <v>120</v>
      </c>
      <c r="E4584" s="17" t="s">
        <v>41</v>
      </c>
      <c r="F4584" s="14">
        <f t="shared" si="3224"/>
        <v>968</v>
      </c>
      <c r="G4584" s="5">
        <f t="shared" si="3226"/>
        <v>125</v>
      </c>
      <c r="I4584" s="6">
        <f t="shared" si="3225"/>
        <v>18099</v>
      </c>
      <c r="J4584">
        <v>0</v>
      </c>
      <c r="K4584" s="11">
        <f t="shared" si="3222"/>
        <v>5</v>
      </c>
      <c r="L4584">
        <v>0</v>
      </c>
      <c r="M4584">
        <v>0</v>
      </c>
      <c r="N4584" s="20"/>
      <c r="O4584" s="20"/>
      <c r="Q4584" s="7">
        <f t="shared" si="3227"/>
        <v>2006</v>
      </c>
      <c r="S4584" s="5">
        <v>15</v>
      </c>
      <c r="T4584" s="5">
        <v>0</v>
      </c>
      <c r="U4584" s="5">
        <v>24</v>
      </c>
      <c r="V4584">
        <f>VLOOKUP(U4584,[2]关卡2!$F$2:$I$13,4,1)/VLOOKUP(U4584,[2]关卡2!$F$2:$I$13,3,1)</f>
        <v>3.5</v>
      </c>
      <c r="W4584">
        <f>VLOOKUP(D4584,[2]攻击!$A:$B,2,1)</f>
        <v>8619</v>
      </c>
      <c r="X4584">
        <f t="shared" si="3228"/>
        <v>1</v>
      </c>
      <c r="Y4584" s="16">
        <v>0.6</v>
      </c>
    </row>
    <row r="4585" s="2" customFormat="1" spans="1:25">
      <c r="A4585" s="1">
        <f t="shared" si="3223"/>
        <v>2020423</v>
      </c>
      <c r="B4585" s="5">
        <v>2006</v>
      </c>
      <c r="C4585" s="5">
        <f>VLOOKUP(B4585,[1]role!$A:$J,10,1)</f>
        <v>66</v>
      </c>
      <c r="D4585" s="5">
        <v>150</v>
      </c>
      <c r="E4585" s="17" t="s">
        <v>41</v>
      </c>
      <c r="F4585" s="14">
        <f t="shared" si="3224"/>
        <v>1208</v>
      </c>
      <c r="G4585" s="5">
        <f t="shared" si="3226"/>
        <v>155</v>
      </c>
      <c r="I4585" s="6">
        <f t="shared" si="3225"/>
        <v>34276</v>
      </c>
      <c r="J4585">
        <v>0</v>
      </c>
      <c r="K4585" s="11">
        <f t="shared" si="3222"/>
        <v>5</v>
      </c>
      <c r="L4585">
        <v>0</v>
      </c>
      <c r="M4585">
        <v>0</v>
      </c>
      <c r="N4585" s="20"/>
      <c r="O4585" s="20"/>
      <c r="Q4585" s="7">
        <f t="shared" si="3227"/>
        <v>2006</v>
      </c>
      <c r="S4585" s="5">
        <v>15</v>
      </c>
      <c r="T4585" s="5">
        <v>0</v>
      </c>
      <c r="U4585" s="5">
        <v>24</v>
      </c>
      <c r="V4585">
        <f>VLOOKUP(U4585,[2]关卡2!$F$2:$I$13,4,1)/VLOOKUP(U4585,[2]关卡2!$F$2:$I$13,3,1)</f>
        <v>3.5</v>
      </c>
      <c r="W4585">
        <f>VLOOKUP(D4585,[2]攻击!$A:$B,2,1)</f>
        <v>16322</v>
      </c>
      <c r="X4585">
        <f t="shared" si="3228"/>
        <v>1</v>
      </c>
      <c r="Y4585" s="16">
        <v>0.6</v>
      </c>
    </row>
    <row r="4586" s="2" customFormat="1" spans="1:25">
      <c r="A4586" s="1">
        <f t="shared" si="3223"/>
        <v>2020431</v>
      </c>
      <c r="B4586" s="5">
        <v>2002</v>
      </c>
      <c r="C4586" s="5">
        <f>VLOOKUP(B4586,[1]role!$A:$J,10,1)</f>
        <v>62</v>
      </c>
      <c r="D4586" s="5">
        <v>120</v>
      </c>
      <c r="E4586" s="17" t="s">
        <v>41</v>
      </c>
      <c r="F4586" s="14">
        <f t="shared" si="3224"/>
        <v>968</v>
      </c>
      <c r="G4586" s="5">
        <f t="shared" si="3226"/>
        <v>125</v>
      </c>
      <c r="I4586" s="6">
        <f t="shared" si="3225"/>
        <v>28959</v>
      </c>
      <c r="J4586">
        <v>0</v>
      </c>
      <c r="K4586" s="11">
        <f t="shared" si="3222"/>
        <v>5</v>
      </c>
      <c r="L4586">
        <v>0</v>
      </c>
      <c r="M4586">
        <v>0</v>
      </c>
      <c r="N4586" s="20"/>
      <c r="O4586" s="20"/>
      <c r="Q4586" s="7">
        <f t="shared" si="3227"/>
        <v>2002</v>
      </c>
      <c r="S4586" s="5">
        <v>15</v>
      </c>
      <c r="T4586" s="5">
        <v>0</v>
      </c>
      <c r="U4586" s="5">
        <v>24</v>
      </c>
      <c r="V4586">
        <f>VLOOKUP(U4586,[2]关卡2!$F$2:$I$13,4,1)/VLOOKUP(U4586,[2]关卡2!$F$2:$I$13,3,1)</f>
        <v>3.5</v>
      </c>
      <c r="W4586">
        <f>VLOOKUP(D4586,[2]攻击!$A:$B,2,1)</f>
        <v>8619</v>
      </c>
      <c r="X4586">
        <f t="shared" si="3228"/>
        <v>1.6</v>
      </c>
      <c r="Y4586" s="16">
        <v>0.6</v>
      </c>
    </row>
    <row r="4587" s="2" customFormat="1" spans="1:25">
      <c r="A4587" s="1">
        <f t="shared" si="3223"/>
        <v>2020432</v>
      </c>
      <c r="B4587" s="5">
        <v>2002</v>
      </c>
      <c r="C4587" s="5">
        <f>VLOOKUP(B4587,[1]role!$A:$J,10,1)</f>
        <v>62</v>
      </c>
      <c r="D4587" s="5">
        <v>120</v>
      </c>
      <c r="E4587" s="17" t="s">
        <v>41</v>
      </c>
      <c r="F4587" s="14">
        <f t="shared" si="3224"/>
        <v>968</v>
      </c>
      <c r="G4587" s="5">
        <f t="shared" si="3226"/>
        <v>125</v>
      </c>
      <c r="I4587" s="6">
        <f t="shared" si="3225"/>
        <v>28959</v>
      </c>
      <c r="J4587">
        <v>0</v>
      </c>
      <c r="K4587" s="11">
        <f t="shared" si="3222"/>
        <v>5</v>
      </c>
      <c r="L4587">
        <v>0</v>
      </c>
      <c r="M4587">
        <v>0</v>
      </c>
      <c r="N4587" s="20"/>
      <c r="O4587" s="20"/>
      <c r="Q4587" s="7">
        <f t="shared" si="3227"/>
        <v>2002</v>
      </c>
      <c r="S4587" s="5">
        <v>15</v>
      </c>
      <c r="T4587" s="5">
        <v>0</v>
      </c>
      <c r="U4587" s="5">
        <v>24</v>
      </c>
      <c r="V4587">
        <f>VLOOKUP(U4587,[2]关卡2!$F$2:$I$13,4,1)/VLOOKUP(U4587,[2]关卡2!$F$2:$I$13,3,1)</f>
        <v>3.5</v>
      </c>
      <c r="W4587">
        <f>VLOOKUP(D4587,[2]攻击!$A:$B,2,1)</f>
        <v>8619</v>
      </c>
      <c r="X4587">
        <f t="shared" si="3228"/>
        <v>1.6</v>
      </c>
      <c r="Y4587" s="16">
        <v>0.6</v>
      </c>
    </row>
    <row r="4588" s="2" customFormat="1" spans="1:25">
      <c r="A4588" s="1">
        <f t="shared" si="3223"/>
        <v>2020433</v>
      </c>
      <c r="B4588" s="5">
        <v>2002</v>
      </c>
      <c r="C4588" s="5">
        <f>VLOOKUP(B4588,[1]role!$A:$J,10,1)</f>
        <v>62</v>
      </c>
      <c r="D4588" s="5">
        <v>150</v>
      </c>
      <c r="E4588" s="17" t="s">
        <v>41</v>
      </c>
      <c r="F4588" s="14">
        <f t="shared" si="3224"/>
        <v>1208</v>
      </c>
      <c r="G4588" s="5">
        <f t="shared" si="3226"/>
        <v>155</v>
      </c>
      <c r="I4588" s="6">
        <f t="shared" si="3225"/>
        <v>54841</v>
      </c>
      <c r="J4588">
        <v>0</v>
      </c>
      <c r="K4588" s="11">
        <f t="shared" si="3222"/>
        <v>5</v>
      </c>
      <c r="L4588">
        <v>0</v>
      </c>
      <c r="M4588">
        <v>0</v>
      </c>
      <c r="N4588" s="20"/>
      <c r="O4588" s="20"/>
      <c r="Q4588" s="7">
        <f t="shared" si="3227"/>
        <v>2002</v>
      </c>
      <c r="S4588" s="5">
        <v>15</v>
      </c>
      <c r="T4588" s="5">
        <v>0</v>
      </c>
      <c r="U4588" s="5">
        <v>24</v>
      </c>
      <c r="V4588">
        <f>VLOOKUP(U4588,[2]关卡2!$F$2:$I$13,4,1)/VLOOKUP(U4588,[2]关卡2!$F$2:$I$13,3,1)</f>
        <v>3.5</v>
      </c>
      <c r="W4588">
        <f>VLOOKUP(D4588,[2]攻击!$A:$B,2,1)</f>
        <v>16322</v>
      </c>
      <c r="X4588">
        <f t="shared" si="3228"/>
        <v>1.6</v>
      </c>
      <c r="Y4588" s="16">
        <v>0.6</v>
      </c>
    </row>
    <row r="4589" s="3" customFormat="1" spans="1:25">
      <c r="A4589" s="1">
        <f t="shared" si="3223"/>
        <v>2020441</v>
      </c>
      <c r="B4589" s="5">
        <v>2005</v>
      </c>
      <c r="C4589" s="5">
        <f>VLOOKUP(B4589,[1]role!$A:$J,10,1)</f>
        <v>65</v>
      </c>
      <c r="D4589" s="5">
        <v>120</v>
      </c>
      <c r="E4589" s="17" t="s">
        <v>41</v>
      </c>
      <c r="F4589" s="14">
        <f t="shared" si="3224"/>
        <v>968</v>
      </c>
      <c r="G4589" s="5">
        <f t="shared" si="3226"/>
        <v>125</v>
      </c>
      <c r="H4589" s="2"/>
      <c r="I4589" s="6">
        <f t="shared" si="3225"/>
        <v>18099</v>
      </c>
      <c r="J4589">
        <v>0</v>
      </c>
      <c r="K4589" s="11">
        <f t="shared" si="3222"/>
        <v>5</v>
      </c>
      <c r="L4589">
        <v>0</v>
      </c>
      <c r="M4589">
        <v>0</v>
      </c>
      <c r="N4589" s="20"/>
      <c r="O4589" s="20"/>
      <c r="P4589" s="2"/>
      <c r="Q4589" s="7">
        <f t="shared" si="3227"/>
        <v>2005</v>
      </c>
      <c r="R4589" s="2"/>
      <c r="S4589" s="5">
        <v>15</v>
      </c>
      <c r="T4589" s="5">
        <v>0</v>
      </c>
      <c r="U4589" s="5">
        <v>24</v>
      </c>
      <c r="V4589">
        <f>VLOOKUP(U4589,[2]关卡2!$F$2:$I$13,4,1)/VLOOKUP(U4589,[2]关卡2!$F$2:$I$13,3,1)</f>
        <v>3.5</v>
      </c>
      <c r="W4589">
        <f>VLOOKUP(D4589,[2]攻击!$A:$B,2,1)</f>
        <v>8619</v>
      </c>
      <c r="X4589">
        <f t="shared" si="3228"/>
        <v>1</v>
      </c>
      <c r="Y4589" s="16">
        <v>0.6</v>
      </c>
    </row>
    <row r="4590" s="3" customFormat="1" spans="1:25">
      <c r="A4590" s="1">
        <f t="shared" si="3223"/>
        <v>2020442</v>
      </c>
      <c r="B4590" s="5">
        <v>2005</v>
      </c>
      <c r="C4590" s="5">
        <f>VLOOKUP(B4590,[1]role!$A:$J,10,1)</f>
        <v>65</v>
      </c>
      <c r="D4590" s="5">
        <v>120</v>
      </c>
      <c r="E4590" s="17" t="s">
        <v>41</v>
      </c>
      <c r="F4590" s="14">
        <f t="shared" si="3224"/>
        <v>968</v>
      </c>
      <c r="G4590" s="5">
        <f t="shared" si="3226"/>
        <v>125</v>
      </c>
      <c r="H4590" s="2"/>
      <c r="I4590" s="6">
        <f t="shared" si="3225"/>
        <v>18099</v>
      </c>
      <c r="J4590">
        <v>0</v>
      </c>
      <c r="K4590" s="11">
        <f t="shared" si="3222"/>
        <v>5</v>
      </c>
      <c r="L4590">
        <v>0</v>
      </c>
      <c r="M4590">
        <v>0</v>
      </c>
      <c r="N4590" s="20"/>
      <c r="O4590" s="20"/>
      <c r="P4590" s="2"/>
      <c r="Q4590" s="7">
        <f t="shared" si="3227"/>
        <v>2005</v>
      </c>
      <c r="R4590" s="2"/>
      <c r="S4590" s="5">
        <v>15</v>
      </c>
      <c r="T4590" s="5">
        <v>0</v>
      </c>
      <c r="U4590" s="5">
        <v>24</v>
      </c>
      <c r="V4590">
        <f>VLOOKUP(U4590,[2]关卡2!$F$2:$I$13,4,1)/VLOOKUP(U4590,[2]关卡2!$F$2:$I$13,3,1)</f>
        <v>3.5</v>
      </c>
      <c r="W4590">
        <f>VLOOKUP(D4590,[2]攻击!$A:$B,2,1)</f>
        <v>8619</v>
      </c>
      <c r="X4590">
        <f t="shared" si="3228"/>
        <v>1</v>
      </c>
      <c r="Y4590" s="16">
        <v>0.6</v>
      </c>
    </row>
    <row r="4591" s="3" customFormat="1" spans="1:25">
      <c r="A4591" s="1">
        <f t="shared" si="3223"/>
        <v>2020443</v>
      </c>
      <c r="B4591" s="5">
        <v>2005</v>
      </c>
      <c r="C4591" s="5">
        <f>VLOOKUP(B4591,[1]role!$A:$J,10,1)</f>
        <v>65</v>
      </c>
      <c r="D4591" s="5">
        <v>150</v>
      </c>
      <c r="E4591" s="17" t="s">
        <v>41</v>
      </c>
      <c r="F4591" s="14">
        <f t="shared" si="3224"/>
        <v>1208</v>
      </c>
      <c r="G4591" s="5">
        <f t="shared" si="3226"/>
        <v>155</v>
      </c>
      <c r="H4591" s="2"/>
      <c r="I4591" s="6">
        <f t="shared" si="3225"/>
        <v>34276</v>
      </c>
      <c r="J4591">
        <v>0</v>
      </c>
      <c r="K4591" s="11">
        <f t="shared" si="3222"/>
        <v>5</v>
      </c>
      <c r="L4591">
        <v>0</v>
      </c>
      <c r="M4591">
        <v>0</v>
      </c>
      <c r="N4591" s="20"/>
      <c r="O4591" s="20"/>
      <c r="P4591" s="2"/>
      <c r="Q4591" s="7">
        <f t="shared" si="3227"/>
        <v>2005</v>
      </c>
      <c r="R4591" s="2"/>
      <c r="S4591" s="5">
        <v>15</v>
      </c>
      <c r="T4591" s="5">
        <v>0</v>
      </c>
      <c r="U4591" s="5">
        <v>24</v>
      </c>
      <c r="V4591">
        <f>VLOOKUP(U4591,[2]关卡2!$F$2:$I$13,4,1)/VLOOKUP(U4591,[2]关卡2!$F$2:$I$13,3,1)</f>
        <v>3.5</v>
      </c>
      <c r="W4591">
        <f>VLOOKUP(D4591,[2]攻击!$A:$B,2,1)</f>
        <v>16322</v>
      </c>
      <c r="X4591">
        <f t="shared" si="3228"/>
        <v>1</v>
      </c>
      <c r="Y4591" s="16">
        <v>0.6</v>
      </c>
    </row>
    <row r="4592" s="3" customFormat="1" spans="1:25">
      <c r="A4592" s="2">
        <f t="shared" si="3223"/>
        <v>3020101</v>
      </c>
      <c r="B4592" s="5">
        <v>3005</v>
      </c>
      <c r="C4592" s="5">
        <f>VLOOKUP(B4592,[1]role!$A:$J,10,1)</f>
        <v>73</v>
      </c>
      <c r="D4592" s="5">
        <v>75</v>
      </c>
      <c r="E4592" s="18" t="s">
        <v>41</v>
      </c>
      <c r="F4592" s="14">
        <f t="shared" si="3224"/>
        <v>836</v>
      </c>
      <c r="G4592" s="5">
        <f t="shared" si="3226"/>
        <v>80</v>
      </c>
      <c r="I4592" s="6">
        <v>60000</v>
      </c>
      <c r="J4592">
        <v>0</v>
      </c>
      <c r="K4592" s="11">
        <f t="shared" si="3222"/>
        <v>10</v>
      </c>
      <c r="L4592">
        <v>0</v>
      </c>
      <c r="M4592">
        <v>0</v>
      </c>
      <c r="N4592" s="21"/>
      <c r="O4592" s="21"/>
      <c r="Q4592" s="7">
        <f t="shared" si="3227"/>
        <v>3020101</v>
      </c>
      <c r="S4592" s="5">
        <v>15</v>
      </c>
      <c r="T4592" s="5">
        <v>0</v>
      </c>
      <c r="U4592" s="5">
        <v>21</v>
      </c>
      <c r="V4592">
        <f>VLOOKUP(U4592,[2]关卡2!$F$2:$I$13,4,1)/VLOOKUP(U4592,[2]关卡2!$F$2:$I$13,3,1)</f>
        <v>3</v>
      </c>
      <c r="W4592">
        <f>VLOOKUP(D4592,[2]攻击!$A:$B,2,1)</f>
        <v>2590</v>
      </c>
      <c r="X4592">
        <f t="shared" si="3228"/>
        <v>1</v>
      </c>
      <c r="Y4592" s="16">
        <v>0.6</v>
      </c>
    </row>
    <row r="4593" spans="1:25">
      <c r="A4593" s="2">
        <f t="shared" si="3223"/>
        <v>3020102</v>
      </c>
      <c r="B4593" s="5">
        <v>3006</v>
      </c>
      <c r="C4593" s="5">
        <f>VLOOKUP(B4593,[1]role!$A:$J,10,1)</f>
        <v>74</v>
      </c>
      <c r="D4593" s="5">
        <v>100</v>
      </c>
      <c r="E4593" s="18" t="s">
        <v>41</v>
      </c>
      <c r="F4593" s="14">
        <f t="shared" si="3224"/>
        <v>1111</v>
      </c>
      <c r="G4593" s="5">
        <f t="shared" si="3226"/>
        <v>105</v>
      </c>
      <c r="H4593" s="3"/>
      <c r="I4593" s="6">
        <v>266666</v>
      </c>
      <c r="J4593">
        <v>0</v>
      </c>
      <c r="K4593" s="11">
        <f t="shared" si="3222"/>
        <v>10</v>
      </c>
      <c r="L4593">
        <v>0</v>
      </c>
      <c r="M4593">
        <v>0</v>
      </c>
      <c r="N4593" s="21"/>
      <c r="O4593" s="21"/>
      <c r="P4593" s="3"/>
      <c r="Q4593" s="7">
        <f t="shared" si="3227"/>
        <v>3020102</v>
      </c>
      <c r="R4593" s="3"/>
      <c r="S4593" s="5">
        <v>15</v>
      </c>
      <c r="T4593" s="5">
        <v>0</v>
      </c>
      <c r="U4593" s="5">
        <v>22</v>
      </c>
      <c r="V4593">
        <f>VLOOKUP(U4593,[2]关卡2!$F$2:$I$13,4,1)/VLOOKUP(U4593,[2]关卡2!$F$2:$I$13,3,1)</f>
        <v>3.15</v>
      </c>
      <c r="W4593">
        <f>VLOOKUP(D4593,[2]攻击!$A:$B,2,1)</f>
        <v>5209</v>
      </c>
      <c r="X4593">
        <f t="shared" si="3228"/>
        <v>1</v>
      </c>
      <c r="Y4593" s="16">
        <v>0.6</v>
      </c>
    </row>
    <row r="4594" spans="1:25">
      <c r="A4594" s="2">
        <f t="shared" si="3223"/>
        <v>3020103</v>
      </c>
      <c r="B4594" s="5">
        <v>3002</v>
      </c>
      <c r="C4594" s="5">
        <f>VLOOKUP(B4594,[1]role!$A:$J,10,1)</f>
        <v>70</v>
      </c>
      <c r="D4594" s="5">
        <v>125</v>
      </c>
      <c r="E4594" s="18" t="s">
        <v>41</v>
      </c>
      <c r="F4594" s="14">
        <f t="shared" si="3224"/>
        <v>1386</v>
      </c>
      <c r="G4594" s="5">
        <f t="shared" si="3226"/>
        <v>130</v>
      </c>
      <c r="H4594" s="3"/>
      <c r="I4594" s="6">
        <v>733333</v>
      </c>
      <c r="J4594">
        <v>0</v>
      </c>
      <c r="K4594" s="11">
        <f t="shared" si="3222"/>
        <v>10</v>
      </c>
      <c r="L4594">
        <v>0</v>
      </c>
      <c r="M4594">
        <v>0</v>
      </c>
      <c r="N4594" s="21"/>
      <c r="O4594" s="21"/>
      <c r="P4594" s="3"/>
      <c r="Q4594" s="7">
        <f t="shared" si="3227"/>
        <v>3020103</v>
      </c>
      <c r="R4594" s="3"/>
      <c r="S4594" s="5">
        <v>15</v>
      </c>
      <c r="T4594" s="5">
        <v>0</v>
      </c>
      <c r="U4594" s="5">
        <v>23</v>
      </c>
      <c r="V4594">
        <f>VLOOKUP(U4594,[2]关卡2!$F$2:$I$13,4,1)/VLOOKUP(U4594,[2]关卡2!$F$2:$I$13,3,1)</f>
        <v>3.3</v>
      </c>
      <c r="W4594">
        <f>VLOOKUP(D4594,[2]攻击!$A:$B,2,1)</f>
        <v>9503</v>
      </c>
      <c r="X4594">
        <f t="shared" si="3228"/>
        <v>1</v>
      </c>
      <c r="Y4594" s="16">
        <v>0.6</v>
      </c>
    </row>
    <row r="4595" spans="1:25">
      <c r="A4595" s="2">
        <f t="shared" si="3223"/>
        <v>3020104</v>
      </c>
      <c r="B4595" s="5">
        <v>3004</v>
      </c>
      <c r="C4595" s="5">
        <f>VLOOKUP(B4595,[1]role!$A:$J,10,1)</f>
        <v>72</v>
      </c>
      <c r="D4595" s="5">
        <v>150</v>
      </c>
      <c r="E4595" s="18" t="s">
        <v>41</v>
      </c>
      <c r="F4595" s="14">
        <f t="shared" si="3224"/>
        <v>1661</v>
      </c>
      <c r="G4595" s="5">
        <f t="shared" si="3226"/>
        <v>155</v>
      </c>
      <c r="H4595" s="3"/>
      <c r="I4595" s="6">
        <v>1833333</v>
      </c>
      <c r="J4595">
        <v>0</v>
      </c>
      <c r="K4595" s="11">
        <f t="shared" si="3222"/>
        <v>10</v>
      </c>
      <c r="L4595">
        <v>0</v>
      </c>
      <c r="M4595">
        <v>0</v>
      </c>
      <c r="N4595" s="21"/>
      <c r="O4595" s="21"/>
      <c r="P4595" s="3"/>
      <c r="Q4595" s="7">
        <f t="shared" si="3227"/>
        <v>3020104</v>
      </c>
      <c r="R4595" s="3"/>
      <c r="S4595" s="5">
        <v>15</v>
      </c>
      <c r="T4595" s="5">
        <v>0</v>
      </c>
      <c r="U4595" s="5">
        <v>24</v>
      </c>
      <c r="V4595">
        <f>VLOOKUP(U4595,[2]关卡2!$F$2:$I$13,4,1)/VLOOKUP(U4595,[2]关卡2!$F$2:$I$13,3,1)</f>
        <v>3.5</v>
      </c>
      <c r="W4595">
        <f>VLOOKUP(D4595,[2]攻击!$A:$B,2,1)</f>
        <v>16322</v>
      </c>
      <c r="X4595">
        <f t="shared" si="3228"/>
        <v>1</v>
      </c>
      <c r="Y4595" s="16">
        <v>0.6</v>
      </c>
    </row>
    <row r="4596" spans="1:25">
      <c r="A4596" s="4">
        <f t="shared" ref="A4596:A4617" si="3229">A4553+10000</f>
        <v>2030111</v>
      </c>
      <c r="B4596" s="5">
        <v>2006</v>
      </c>
      <c r="C4596" s="5">
        <f>VLOOKUP(B4596,[1]role!$A:$J,10,1)</f>
        <v>66</v>
      </c>
      <c r="D4596" s="5">
        <v>1</v>
      </c>
      <c r="E4596" s="12" t="s">
        <v>41</v>
      </c>
      <c r="F4596" s="14">
        <f t="shared" si="3224"/>
        <v>16</v>
      </c>
      <c r="G4596" s="5">
        <f t="shared" si="3226"/>
        <v>6</v>
      </c>
      <c r="I4596" s="6">
        <v>50</v>
      </c>
      <c r="J4596">
        <v>0</v>
      </c>
      <c r="K4596" s="11">
        <f t="shared" si="3222"/>
        <v>5</v>
      </c>
      <c r="L4596">
        <v>0</v>
      </c>
      <c r="M4596">
        <v>0</v>
      </c>
      <c r="Q4596" s="7">
        <f t="shared" si="3227"/>
        <v>2006</v>
      </c>
      <c r="S4596" s="5">
        <v>15</v>
      </c>
      <c r="T4596" s="5">
        <v>0</v>
      </c>
      <c r="U4596">
        <f>U4553+10</f>
        <v>31</v>
      </c>
      <c r="V4596">
        <f>VLOOKUP(U4596,[2]关卡2!$F$2:$I$13,4,1)/VLOOKUP(U4596,[2]关卡2!$F$2:$I$13,3,1)</f>
        <v>8</v>
      </c>
      <c r="W4596">
        <f>VLOOKUP(D4596,[2]攻击!$A:$B,2,1)</f>
        <v>100</v>
      </c>
      <c r="X4596">
        <f t="shared" si="3228"/>
        <v>1</v>
      </c>
      <c r="Y4596" s="16">
        <v>0.6</v>
      </c>
    </row>
    <row r="4597" spans="1:25">
      <c r="A4597" s="4">
        <f t="shared" si="3229"/>
        <v>2030112</v>
      </c>
      <c r="B4597" s="5">
        <v>2006</v>
      </c>
      <c r="C4597" s="5">
        <f>VLOOKUP(B4597,[1]role!$A:$J,10,1)</f>
        <v>66</v>
      </c>
      <c r="D4597" s="5">
        <v>100</v>
      </c>
      <c r="E4597" s="12" t="s">
        <v>41</v>
      </c>
      <c r="F4597" s="14">
        <f t="shared" si="3224"/>
        <v>808</v>
      </c>
      <c r="G4597" s="5">
        <f t="shared" si="3226"/>
        <v>105</v>
      </c>
      <c r="I4597" s="6">
        <f t="shared" ref="I4597:I4634" si="3230">INT(V4597*W4597*Y4597*X4597)</f>
        <v>25003</v>
      </c>
      <c r="J4597">
        <v>0</v>
      </c>
      <c r="K4597" s="11">
        <f t="shared" si="3222"/>
        <v>5</v>
      </c>
      <c r="L4597">
        <v>0</v>
      </c>
      <c r="M4597">
        <v>0</v>
      </c>
      <c r="Q4597" s="7">
        <f t="shared" si="3227"/>
        <v>2006</v>
      </c>
      <c r="S4597" s="5">
        <v>15</v>
      </c>
      <c r="T4597" s="5">
        <v>0</v>
      </c>
      <c r="U4597">
        <f t="shared" ref="U4597:U4639" si="3231">U4554+10</f>
        <v>31</v>
      </c>
      <c r="V4597">
        <f>VLOOKUP(U4597,[2]关卡2!$F$2:$I$13,4,1)/VLOOKUP(U4597,[2]关卡2!$F$2:$I$13,3,1)</f>
        <v>8</v>
      </c>
      <c r="W4597">
        <f>VLOOKUP(D4597,[2]攻击!$A:$B,2,1)</f>
        <v>5209</v>
      </c>
      <c r="X4597">
        <f t="shared" si="3228"/>
        <v>1</v>
      </c>
      <c r="Y4597" s="16">
        <v>0.6</v>
      </c>
    </row>
    <row r="4598" spans="1:25">
      <c r="A4598" s="4">
        <f t="shared" si="3229"/>
        <v>2030113</v>
      </c>
      <c r="B4598" s="5">
        <v>2006</v>
      </c>
      <c r="C4598" s="5">
        <f>VLOOKUP(B4598,[1]role!$A:$J,10,1)</f>
        <v>66</v>
      </c>
      <c r="D4598" s="5">
        <v>150</v>
      </c>
      <c r="E4598" s="12" t="s">
        <v>41</v>
      </c>
      <c r="F4598" s="14">
        <f t="shared" si="3224"/>
        <v>1208</v>
      </c>
      <c r="G4598" s="5">
        <f t="shared" si="3226"/>
        <v>155</v>
      </c>
      <c r="I4598" s="6">
        <f t="shared" si="3230"/>
        <v>78345</v>
      </c>
      <c r="J4598">
        <v>0</v>
      </c>
      <c r="K4598" s="11">
        <f t="shared" si="3222"/>
        <v>5</v>
      </c>
      <c r="L4598">
        <v>0</v>
      </c>
      <c r="M4598">
        <v>0</v>
      </c>
      <c r="Q4598" s="7">
        <f t="shared" si="3227"/>
        <v>2006</v>
      </c>
      <c r="S4598" s="5">
        <v>15</v>
      </c>
      <c r="T4598" s="5">
        <v>0</v>
      </c>
      <c r="U4598">
        <f t="shared" si="3231"/>
        <v>31</v>
      </c>
      <c r="V4598">
        <f>VLOOKUP(U4598,[2]关卡2!$F$2:$I$13,4,1)/VLOOKUP(U4598,[2]关卡2!$F$2:$I$13,3,1)</f>
        <v>8</v>
      </c>
      <c r="W4598">
        <f>VLOOKUP(D4598,[2]攻击!$A:$B,2,1)</f>
        <v>16322</v>
      </c>
      <c r="X4598">
        <f t="shared" si="3228"/>
        <v>1</v>
      </c>
      <c r="Y4598" s="16">
        <v>0.6</v>
      </c>
    </row>
    <row r="4599" s="4" customFormat="1" spans="1:25">
      <c r="A4599" s="4">
        <f t="shared" si="3229"/>
        <v>2030121</v>
      </c>
      <c r="B4599" s="5">
        <v>2002</v>
      </c>
      <c r="C4599" s="5">
        <f>VLOOKUP(B4599,[1]role!$A:$J,10,1)</f>
        <v>62</v>
      </c>
      <c r="D4599" s="5">
        <v>1</v>
      </c>
      <c r="E4599" s="12" t="s">
        <v>41</v>
      </c>
      <c r="F4599" s="14">
        <f t="shared" si="3224"/>
        <v>16</v>
      </c>
      <c r="G4599" s="5">
        <f t="shared" si="3226"/>
        <v>6</v>
      </c>
      <c r="H4599" s="5"/>
      <c r="I4599" s="6">
        <v>50</v>
      </c>
      <c r="J4599">
        <v>0</v>
      </c>
      <c r="K4599" s="11">
        <f t="shared" si="3222"/>
        <v>5</v>
      </c>
      <c r="L4599">
        <v>0</v>
      </c>
      <c r="M4599">
        <v>0</v>
      </c>
      <c r="N4599" s="7"/>
      <c r="O4599" s="7"/>
      <c r="P4599" s="5"/>
      <c r="Q4599" s="7">
        <f t="shared" si="3227"/>
        <v>2002</v>
      </c>
      <c r="R4599" s="5"/>
      <c r="S4599" s="5">
        <v>15</v>
      </c>
      <c r="T4599" s="5">
        <v>0</v>
      </c>
      <c r="U4599">
        <f t="shared" si="3231"/>
        <v>31</v>
      </c>
      <c r="V4599">
        <f>VLOOKUP(U4599,[2]关卡2!$F$2:$I$13,4,1)/VLOOKUP(U4599,[2]关卡2!$F$2:$I$13,3,1)</f>
        <v>8</v>
      </c>
      <c r="W4599">
        <f>VLOOKUP(D4599,[2]攻击!$A:$B,2,1)</f>
        <v>100</v>
      </c>
      <c r="X4599">
        <f t="shared" si="3228"/>
        <v>1.6</v>
      </c>
      <c r="Y4599" s="16">
        <v>0.6</v>
      </c>
    </row>
    <row r="4600" s="4" customFormat="1" spans="1:25">
      <c r="A4600" s="4">
        <f t="shared" si="3229"/>
        <v>2030122</v>
      </c>
      <c r="B4600" s="5">
        <v>2002</v>
      </c>
      <c r="C4600" s="5">
        <f>VLOOKUP(B4600,[1]role!$A:$J,10,1)</f>
        <v>62</v>
      </c>
      <c r="D4600" s="5">
        <v>100</v>
      </c>
      <c r="E4600" s="12" t="s">
        <v>41</v>
      </c>
      <c r="F4600" s="14">
        <f t="shared" si="3224"/>
        <v>808</v>
      </c>
      <c r="G4600" s="5">
        <f t="shared" si="3226"/>
        <v>105</v>
      </c>
      <c r="H4600" s="5"/>
      <c r="I4600" s="6">
        <f t="shared" si="3230"/>
        <v>40005</v>
      </c>
      <c r="J4600">
        <v>0</v>
      </c>
      <c r="K4600" s="11">
        <f t="shared" si="3222"/>
        <v>5</v>
      </c>
      <c r="L4600">
        <v>0</v>
      </c>
      <c r="M4600">
        <v>0</v>
      </c>
      <c r="N4600" s="7"/>
      <c r="O4600" s="7"/>
      <c r="P4600" s="5"/>
      <c r="Q4600" s="7">
        <f t="shared" si="3227"/>
        <v>2002</v>
      </c>
      <c r="R4600" s="5"/>
      <c r="S4600" s="5">
        <v>15</v>
      </c>
      <c r="T4600" s="5">
        <v>0</v>
      </c>
      <c r="U4600">
        <f t="shared" si="3231"/>
        <v>31</v>
      </c>
      <c r="V4600">
        <f>VLOOKUP(U4600,[2]关卡2!$F$2:$I$13,4,1)/VLOOKUP(U4600,[2]关卡2!$F$2:$I$13,3,1)</f>
        <v>8</v>
      </c>
      <c r="W4600">
        <f>VLOOKUP(D4600,[2]攻击!$A:$B,2,1)</f>
        <v>5209</v>
      </c>
      <c r="X4600">
        <f t="shared" si="3228"/>
        <v>1.6</v>
      </c>
      <c r="Y4600" s="16">
        <v>0.6</v>
      </c>
    </row>
    <row r="4601" s="4" customFormat="1" spans="1:25">
      <c r="A4601" s="4">
        <f t="shared" si="3229"/>
        <v>2030123</v>
      </c>
      <c r="B4601" s="5">
        <v>2002</v>
      </c>
      <c r="C4601" s="5">
        <f>VLOOKUP(B4601,[1]role!$A:$J,10,1)</f>
        <v>62</v>
      </c>
      <c r="D4601" s="5">
        <v>150</v>
      </c>
      <c r="E4601" s="12" t="s">
        <v>41</v>
      </c>
      <c r="F4601" s="14">
        <f t="shared" si="3224"/>
        <v>1208</v>
      </c>
      <c r="G4601" s="5">
        <f t="shared" si="3226"/>
        <v>155</v>
      </c>
      <c r="H4601" s="5"/>
      <c r="I4601" s="6">
        <f t="shared" si="3230"/>
        <v>125352</v>
      </c>
      <c r="J4601">
        <v>0</v>
      </c>
      <c r="K4601" s="11">
        <f t="shared" si="3222"/>
        <v>5</v>
      </c>
      <c r="L4601">
        <v>0</v>
      </c>
      <c r="M4601">
        <v>0</v>
      </c>
      <c r="N4601" s="7"/>
      <c r="O4601" s="7"/>
      <c r="P4601" s="5"/>
      <c r="Q4601" s="7">
        <f t="shared" si="3227"/>
        <v>2002</v>
      </c>
      <c r="R4601" s="5"/>
      <c r="S4601" s="5">
        <v>15</v>
      </c>
      <c r="T4601" s="5">
        <v>0</v>
      </c>
      <c r="U4601">
        <f t="shared" si="3231"/>
        <v>31</v>
      </c>
      <c r="V4601">
        <f>VLOOKUP(U4601,[2]关卡2!$F$2:$I$13,4,1)/VLOOKUP(U4601,[2]关卡2!$F$2:$I$13,3,1)</f>
        <v>8</v>
      </c>
      <c r="W4601">
        <f>VLOOKUP(D4601,[2]攻击!$A:$B,2,1)</f>
        <v>16322</v>
      </c>
      <c r="X4601">
        <f t="shared" si="3228"/>
        <v>1.6</v>
      </c>
      <c r="Y4601" s="16">
        <v>0.6</v>
      </c>
    </row>
    <row r="4602" s="4" customFormat="1" spans="1:25">
      <c r="A4602" s="1">
        <f t="shared" si="3229"/>
        <v>2030211</v>
      </c>
      <c r="B4602" s="5">
        <v>2006</v>
      </c>
      <c r="C4602" s="5">
        <f>VLOOKUP(B4602,[1]role!$A:$J,10,1)</f>
        <v>66</v>
      </c>
      <c r="D4602" s="5">
        <v>150</v>
      </c>
      <c r="E4602" s="19" t="s">
        <v>41</v>
      </c>
      <c r="F4602" s="14">
        <f t="shared" si="3224"/>
        <v>1208</v>
      </c>
      <c r="G4602" s="5">
        <f t="shared" si="3226"/>
        <v>155</v>
      </c>
      <c r="I4602" s="6">
        <f t="shared" si="3230"/>
        <v>95973</v>
      </c>
      <c r="J4602">
        <v>0</v>
      </c>
      <c r="K4602" s="11">
        <f t="shared" si="3222"/>
        <v>5</v>
      </c>
      <c r="L4602">
        <v>0</v>
      </c>
      <c r="M4602">
        <v>0</v>
      </c>
      <c r="N4602" s="22"/>
      <c r="O4602" s="22"/>
      <c r="Q4602" s="7">
        <f t="shared" si="3227"/>
        <v>2006</v>
      </c>
      <c r="S4602" s="5">
        <v>15</v>
      </c>
      <c r="T4602" s="5">
        <v>0</v>
      </c>
      <c r="U4602">
        <f t="shared" si="3231"/>
        <v>32</v>
      </c>
      <c r="V4602">
        <f>VLOOKUP(U4602,[2]关卡2!$F$2:$I$13,4,1)/VLOOKUP(U4602,[2]关卡2!$F$2:$I$13,3,1)</f>
        <v>8.4</v>
      </c>
      <c r="W4602">
        <f>VLOOKUP(D4602,[2]攻击!$A:$B,2,1)</f>
        <v>16322</v>
      </c>
      <c r="X4602">
        <f t="shared" si="3228"/>
        <v>1</v>
      </c>
      <c r="Y4602" s="16">
        <v>0.7</v>
      </c>
    </row>
    <row r="4603" s="4" customFormat="1" spans="1:25">
      <c r="A4603" s="1">
        <f t="shared" si="3229"/>
        <v>2030212</v>
      </c>
      <c r="B4603" s="5">
        <v>2006</v>
      </c>
      <c r="C4603" s="5">
        <f>VLOOKUP(B4603,[1]role!$A:$J,10,1)</f>
        <v>66</v>
      </c>
      <c r="D4603" s="5">
        <v>150</v>
      </c>
      <c r="E4603" s="19" t="s">
        <v>41</v>
      </c>
      <c r="F4603" s="14">
        <f t="shared" si="3224"/>
        <v>1208</v>
      </c>
      <c r="G4603" s="5">
        <f t="shared" si="3226"/>
        <v>155</v>
      </c>
      <c r="I4603" s="6">
        <f t="shared" si="3230"/>
        <v>95973</v>
      </c>
      <c r="J4603">
        <v>0</v>
      </c>
      <c r="K4603" s="11">
        <f t="shared" si="3222"/>
        <v>5</v>
      </c>
      <c r="L4603">
        <v>0</v>
      </c>
      <c r="M4603">
        <v>0</v>
      </c>
      <c r="N4603" s="22"/>
      <c r="O4603" s="22"/>
      <c r="Q4603" s="7">
        <f t="shared" si="3227"/>
        <v>2006</v>
      </c>
      <c r="S4603" s="5">
        <v>15</v>
      </c>
      <c r="T4603" s="5">
        <v>0</v>
      </c>
      <c r="U4603">
        <f t="shared" si="3231"/>
        <v>32</v>
      </c>
      <c r="V4603">
        <f>VLOOKUP(U4603,[2]关卡2!$F$2:$I$13,4,1)/VLOOKUP(U4603,[2]关卡2!$F$2:$I$13,3,1)</f>
        <v>8.4</v>
      </c>
      <c r="W4603">
        <f>VLOOKUP(D4603,[2]攻击!$A:$B,2,1)</f>
        <v>16322</v>
      </c>
      <c r="X4603">
        <f t="shared" si="3228"/>
        <v>1</v>
      </c>
      <c r="Y4603" s="16">
        <v>0.7</v>
      </c>
    </row>
    <row r="4604" s="4" customFormat="1" spans="1:25">
      <c r="A4604" s="1">
        <f t="shared" si="3229"/>
        <v>2030213</v>
      </c>
      <c r="B4604" s="5">
        <v>2006</v>
      </c>
      <c r="C4604" s="5">
        <f>VLOOKUP(B4604,[1]role!$A:$J,10,1)</f>
        <v>66</v>
      </c>
      <c r="D4604" s="5">
        <v>175</v>
      </c>
      <c r="E4604" s="19" t="s">
        <v>41</v>
      </c>
      <c r="F4604" s="14">
        <f t="shared" si="3224"/>
        <v>1408</v>
      </c>
      <c r="G4604" s="5">
        <f t="shared" si="3226"/>
        <v>180</v>
      </c>
      <c r="I4604" s="6">
        <f t="shared" si="3230"/>
        <v>158266</v>
      </c>
      <c r="J4604">
        <v>0</v>
      </c>
      <c r="K4604" s="11">
        <f t="shared" si="3222"/>
        <v>5</v>
      </c>
      <c r="L4604">
        <v>0</v>
      </c>
      <c r="M4604">
        <v>0</v>
      </c>
      <c r="N4604" s="22"/>
      <c r="O4604" s="22"/>
      <c r="Q4604" s="7">
        <f t="shared" si="3227"/>
        <v>2006</v>
      </c>
      <c r="S4604" s="5">
        <v>15</v>
      </c>
      <c r="T4604" s="5">
        <v>0</v>
      </c>
      <c r="U4604">
        <f t="shared" si="3231"/>
        <v>32</v>
      </c>
      <c r="V4604">
        <f>VLOOKUP(U4604,[2]关卡2!$F$2:$I$13,4,1)/VLOOKUP(U4604,[2]关卡2!$F$2:$I$13,3,1)</f>
        <v>8.4</v>
      </c>
      <c r="W4604">
        <f>VLOOKUP(D4604,[2]攻击!$A:$B,2,1)</f>
        <v>26916</v>
      </c>
      <c r="X4604">
        <f t="shared" si="3228"/>
        <v>1</v>
      </c>
      <c r="Y4604" s="16">
        <v>0.7</v>
      </c>
    </row>
    <row r="4605" s="4" customFormat="1" spans="1:25">
      <c r="A4605" s="1">
        <f t="shared" si="3229"/>
        <v>2030221</v>
      </c>
      <c r="B4605" s="5">
        <v>2002</v>
      </c>
      <c r="C4605" s="5">
        <f>VLOOKUP(B4605,[1]role!$A:$J,10,1)</f>
        <v>62</v>
      </c>
      <c r="D4605" s="5">
        <v>150</v>
      </c>
      <c r="E4605" s="19" t="s">
        <v>41</v>
      </c>
      <c r="F4605" s="14">
        <f t="shared" si="3224"/>
        <v>1208</v>
      </c>
      <c r="G4605" s="5">
        <f t="shared" si="3226"/>
        <v>155</v>
      </c>
      <c r="I4605" s="6">
        <f t="shared" si="3230"/>
        <v>153557</v>
      </c>
      <c r="J4605">
        <v>0</v>
      </c>
      <c r="K4605" s="11">
        <f t="shared" si="3222"/>
        <v>5</v>
      </c>
      <c r="L4605">
        <v>0</v>
      </c>
      <c r="M4605">
        <v>0</v>
      </c>
      <c r="N4605" s="22"/>
      <c r="O4605" s="22"/>
      <c r="Q4605" s="7">
        <f t="shared" si="3227"/>
        <v>2002</v>
      </c>
      <c r="S4605" s="5">
        <v>15</v>
      </c>
      <c r="T4605" s="5">
        <v>0</v>
      </c>
      <c r="U4605">
        <f t="shared" si="3231"/>
        <v>32</v>
      </c>
      <c r="V4605">
        <f>VLOOKUP(U4605,[2]关卡2!$F$2:$I$13,4,1)/VLOOKUP(U4605,[2]关卡2!$F$2:$I$13,3,1)</f>
        <v>8.4</v>
      </c>
      <c r="W4605">
        <f>VLOOKUP(D4605,[2]攻击!$A:$B,2,1)</f>
        <v>16322</v>
      </c>
      <c r="X4605">
        <f t="shared" si="3228"/>
        <v>1.6</v>
      </c>
      <c r="Y4605" s="16">
        <v>0.7</v>
      </c>
    </row>
    <row r="4606" s="4" customFormat="1" spans="1:25">
      <c r="A4606" s="1">
        <f t="shared" si="3229"/>
        <v>2030222</v>
      </c>
      <c r="B4606" s="5">
        <v>2002</v>
      </c>
      <c r="C4606" s="5">
        <f>VLOOKUP(B4606,[1]role!$A:$J,10,1)</f>
        <v>62</v>
      </c>
      <c r="D4606" s="5">
        <v>150</v>
      </c>
      <c r="E4606" s="19" t="s">
        <v>41</v>
      </c>
      <c r="F4606" s="14">
        <f t="shared" si="3224"/>
        <v>1208</v>
      </c>
      <c r="G4606" s="5">
        <f t="shared" si="3226"/>
        <v>155</v>
      </c>
      <c r="I4606" s="6">
        <f t="shared" si="3230"/>
        <v>153557</v>
      </c>
      <c r="J4606">
        <v>0</v>
      </c>
      <c r="K4606" s="11">
        <f t="shared" si="3222"/>
        <v>5</v>
      </c>
      <c r="L4606">
        <v>0</v>
      </c>
      <c r="M4606">
        <v>0</v>
      </c>
      <c r="N4606" s="22"/>
      <c r="O4606" s="22"/>
      <c r="Q4606" s="7">
        <f t="shared" si="3227"/>
        <v>2002</v>
      </c>
      <c r="S4606" s="5">
        <v>15</v>
      </c>
      <c r="T4606" s="5">
        <v>0</v>
      </c>
      <c r="U4606">
        <f t="shared" si="3231"/>
        <v>32</v>
      </c>
      <c r="V4606">
        <f>VLOOKUP(U4606,[2]关卡2!$F$2:$I$13,4,1)/VLOOKUP(U4606,[2]关卡2!$F$2:$I$13,3,1)</f>
        <v>8.4</v>
      </c>
      <c r="W4606">
        <f>VLOOKUP(D4606,[2]攻击!$A:$B,2,1)</f>
        <v>16322</v>
      </c>
      <c r="X4606">
        <f t="shared" si="3228"/>
        <v>1.6</v>
      </c>
      <c r="Y4606" s="16">
        <v>0.7</v>
      </c>
    </row>
    <row r="4607" s="4" customFormat="1" spans="1:25">
      <c r="A4607" s="1">
        <f t="shared" si="3229"/>
        <v>2030223</v>
      </c>
      <c r="B4607" s="5">
        <v>2002</v>
      </c>
      <c r="C4607" s="5">
        <f>VLOOKUP(B4607,[1]role!$A:$J,10,1)</f>
        <v>62</v>
      </c>
      <c r="D4607" s="5">
        <v>175</v>
      </c>
      <c r="E4607" s="19" t="s">
        <v>41</v>
      </c>
      <c r="F4607" s="14">
        <f t="shared" si="3224"/>
        <v>1408</v>
      </c>
      <c r="G4607" s="5">
        <f t="shared" si="3226"/>
        <v>180</v>
      </c>
      <c r="I4607" s="6">
        <f t="shared" si="3230"/>
        <v>253225</v>
      </c>
      <c r="J4607">
        <v>0</v>
      </c>
      <c r="K4607" s="11">
        <f t="shared" si="3222"/>
        <v>5</v>
      </c>
      <c r="L4607">
        <v>0</v>
      </c>
      <c r="M4607">
        <v>0</v>
      </c>
      <c r="N4607" s="22"/>
      <c r="O4607" s="22"/>
      <c r="Q4607" s="7">
        <f t="shared" si="3227"/>
        <v>2002</v>
      </c>
      <c r="S4607" s="5">
        <v>15</v>
      </c>
      <c r="T4607" s="5">
        <v>0</v>
      </c>
      <c r="U4607">
        <f t="shared" si="3231"/>
        <v>32</v>
      </c>
      <c r="V4607">
        <f>VLOOKUP(U4607,[2]关卡2!$F$2:$I$13,4,1)/VLOOKUP(U4607,[2]关卡2!$F$2:$I$13,3,1)</f>
        <v>8.4</v>
      </c>
      <c r="W4607">
        <f>VLOOKUP(D4607,[2]攻击!$A:$B,2,1)</f>
        <v>26916</v>
      </c>
      <c r="X4607">
        <f t="shared" si="3228"/>
        <v>1.6</v>
      </c>
      <c r="Y4607" s="16">
        <v>0.7</v>
      </c>
    </row>
    <row r="4608" spans="1:25">
      <c r="A4608" s="1">
        <f t="shared" si="3229"/>
        <v>2030231</v>
      </c>
      <c r="B4608" s="5">
        <v>2006</v>
      </c>
      <c r="C4608" s="5">
        <f>VLOOKUP(B4608,[1]role!$A:$J,10,1)</f>
        <v>66</v>
      </c>
      <c r="D4608" s="5">
        <v>150</v>
      </c>
      <c r="E4608" s="19" t="s">
        <v>41</v>
      </c>
      <c r="F4608" s="14">
        <f t="shared" si="3224"/>
        <v>1208</v>
      </c>
      <c r="G4608" s="5">
        <f t="shared" si="3226"/>
        <v>155</v>
      </c>
      <c r="H4608" s="4"/>
      <c r="I4608" s="6">
        <f t="shared" si="3230"/>
        <v>95973</v>
      </c>
      <c r="J4608">
        <v>0</v>
      </c>
      <c r="K4608" s="11">
        <f t="shared" si="3222"/>
        <v>5</v>
      </c>
      <c r="L4608">
        <v>0</v>
      </c>
      <c r="M4608">
        <v>0</v>
      </c>
      <c r="N4608" s="22"/>
      <c r="O4608" s="22"/>
      <c r="P4608" s="4"/>
      <c r="Q4608" s="7">
        <f t="shared" si="3227"/>
        <v>2006</v>
      </c>
      <c r="R4608" s="4"/>
      <c r="S4608" s="5">
        <v>15</v>
      </c>
      <c r="T4608" s="5">
        <v>0</v>
      </c>
      <c r="U4608">
        <f t="shared" si="3231"/>
        <v>32</v>
      </c>
      <c r="V4608">
        <f>VLOOKUP(U4608,[2]关卡2!$F$2:$I$13,4,1)/VLOOKUP(U4608,[2]关卡2!$F$2:$I$13,3,1)</f>
        <v>8.4</v>
      </c>
      <c r="W4608">
        <f>VLOOKUP(D4608,[2]攻击!$A:$B,2,1)</f>
        <v>16322</v>
      </c>
      <c r="X4608">
        <f t="shared" si="3228"/>
        <v>1</v>
      </c>
      <c r="Y4608" s="16">
        <v>0.7</v>
      </c>
    </row>
    <row r="4609" spans="1:25">
      <c r="A4609" s="1">
        <f t="shared" si="3229"/>
        <v>2030232</v>
      </c>
      <c r="B4609" s="5">
        <v>2006</v>
      </c>
      <c r="C4609" s="5">
        <f>VLOOKUP(B4609,[1]role!$A:$J,10,1)</f>
        <v>66</v>
      </c>
      <c r="D4609" s="5">
        <v>150</v>
      </c>
      <c r="E4609" s="19" t="s">
        <v>41</v>
      </c>
      <c r="F4609" s="14">
        <f t="shared" si="3224"/>
        <v>1208</v>
      </c>
      <c r="G4609" s="5">
        <f t="shared" si="3226"/>
        <v>155</v>
      </c>
      <c r="H4609" s="4"/>
      <c r="I4609" s="6">
        <f t="shared" si="3230"/>
        <v>95973</v>
      </c>
      <c r="J4609">
        <v>0</v>
      </c>
      <c r="K4609" s="11">
        <f t="shared" si="3222"/>
        <v>5</v>
      </c>
      <c r="L4609">
        <v>0</v>
      </c>
      <c r="M4609">
        <v>0</v>
      </c>
      <c r="N4609" s="22"/>
      <c r="O4609" s="22"/>
      <c r="P4609" s="4"/>
      <c r="Q4609" s="7">
        <f t="shared" si="3227"/>
        <v>2006</v>
      </c>
      <c r="R4609" s="4"/>
      <c r="S4609" s="5">
        <v>15</v>
      </c>
      <c r="T4609" s="5">
        <v>0</v>
      </c>
      <c r="U4609">
        <f t="shared" si="3231"/>
        <v>32</v>
      </c>
      <c r="V4609">
        <f>VLOOKUP(U4609,[2]关卡2!$F$2:$I$13,4,1)/VLOOKUP(U4609,[2]关卡2!$F$2:$I$13,3,1)</f>
        <v>8.4</v>
      </c>
      <c r="W4609">
        <f>VLOOKUP(D4609,[2]攻击!$A:$B,2,1)</f>
        <v>16322</v>
      </c>
      <c r="X4609">
        <f t="shared" si="3228"/>
        <v>1</v>
      </c>
      <c r="Y4609" s="16">
        <v>0.7</v>
      </c>
    </row>
    <row r="4610" spans="1:25">
      <c r="A4610" s="1">
        <f t="shared" si="3229"/>
        <v>2030233</v>
      </c>
      <c r="B4610" s="5">
        <v>2006</v>
      </c>
      <c r="C4610" s="5">
        <f>VLOOKUP(B4610,[1]role!$A:$J,10,1)</f>
        <v>66</v>
      </c>
      <c r="D4610" s="5">
        <v>175</v>
      </c>
      <c r="E4610" s="19" t="s">
        <v>41</v>
      </c>
      <c r="F4610" s="14">
        <f t="shared" si="3224"/>
        <v>1408</v>
      </c>
      <c r="G4610" s="5">
        <f t="shared" si="3226"/>
        <v>180</v>
      </c>
      <c r="H4610" s="4"/>
      <c r="I4610" s="6">
        <f t="shared" si="3230"/>
        <v>158266</v>
      </c>
      <c r="J4610">
        <v>0</v>
      </c>
      <c r="K4610" s="11">
        <f t="shared" si="3222"/>
        <v>5</v>
      </c>
      <c r="L4610">
        <v>0</v>
      </c>
      <c r="M4610">
        <v>0</v>
      </c>
      <c r="N4610" s="22"/>
      <c r="O4610" s="22"/>
      <c r="P4610" s="4"/>
      <c r="Q4610" s="7">
        <f t="shared" si="3227"/>
        <v>2006</v>
      </c>
      <c r="R4610" s="4"/>
      <c r="S4610" s="5">
        <v>15</v>
      </c>
      <c r="T4610" s="5">
        <v>0</v>
      </c>
      <c r="U4610">
        <f t="shared" si="3231"/>
        <v>32</v>
      </c>
      <c r="V4610">
        <f>VLOOKUP(U4610,[2]关卡2!$F$2:$I$13,4,1)/VLOOKUP(U4610,[2]关卡2!$F$2:$I$13,3,1)</f>
        <v>8.4</v>
      </c>
      <c r="W4610">
        <f>VLOOKUP(D4610,[2]攻击!$A:$B,2,1)</f>
        <v>26916</v>
      </c>
      <c r="X4610">
        <f t="shared" si="3228"/>
        <v>1</v>
      </c>
      <c r="Y4610" s="16">
        <v>0.7</v>
      </c>
    </row>
    <row r="4611" spans="1:25">
      <c r="A4611" s="23">
        <f t="shared" si="3229"/>
        <v>2030311</v>
      </c>
      <c r="B4611" s="5">
        <v>2006</v>
      </c>
      <c r="C4611" s="5">
        <f>VLOOKUP(B4611,[1]role!$A:$J,10,1)</f>
        <v>66</v>
      </c>
      <c r="D4611" s="5">
        <v>175</v>
      </c>
      <c r="E4611" s="19" t="s">
        <v>41</v>
      </c>
      <c r="F4611" s="14">
        <f t="shared" si="3224"/>
        <v>1408</v>
      </c>
      <c r="G4611" s="5">
        <f t="shared" si="3226"/>
        <v>180</v>
      </c>
      <c r="H4611" s="4"/>
      <c r="I4611" s="6">
        <f t="shared" si="3230"/>
        <v>189488</v>
      </c>
      <c r="J4611">
        <v>0</v>
      </c>
      <c r="K4611" s="11">
        <f t="shared" si="3222"/>
        <v>5</v>
      </c>
      <c r="L4611">
        <v>0</v>
      </c>
      <c r="M4611">
        <v>0</v>
      </c>
      <c r="Q4611" s="7">
        <f t="shared" si="3227"/>
        <v>2006</v>
      </c>
      <c r="S4611" s="5">
        <v>15</v>
      </c>
      <c r="T4611" s="5">
        <v>0</v>
      </c>
      <c r="U4611">
        <f t="shared" si="3231"/>
        <v>33</v>
      </c>
      <c r="V4611">
        <f>VLOOKUP(U4611,[2]关卡2!$F$2:$I$13,4,1)/VLOOKUP(U4611,[2]关卡2!$F$2:$I$13,3,1)</f>
        <v>8.8</v>
      </c>
      <c r="W4611">
        <f>VLOOKUP(D4611,[2]攻击!$A:$B,2,1)</f>
        <v>26916</v>
      </c>
      <c r="X4611">
        <f t="shared" si="3228"/>
        <v>1</v>
      </c>
      <c r="Y4611" s="16">
        <v>0.8</v>
      </c>
    </row>
    <row r="4612" spans="1:25">
      <c r="A4612" s="23">
        <f t="shared" si="3229"/>
        <v>2030312</v>
      </c>
      <c r="B4612" s="5">
        <v>2006</v>
      </c>
      <c r="C4612" s="5">
        <f>VLOOKUP(B4612,[1]role!$A:$J,10,1)</f>
        <v>66</v>
      </c>
      <c r="D4612" s="5">
        <v>175</v>
      </c>
      <c r="E4612" s="19" t="s">
        <v>41</v>
      </c>
      <c r="F4612" s="14">
        <f t="shared" si="3224"/>
        <v>1408</v>
      </c>
      <c r="G4612" s="5">
        <f t="shared" si="3226"/>
        <v>180</v>
      </c>
      <c r="H4612" s="4"/>
      <c r="I4612" s="6">
        <f t="shared" si="3230"/>
        <v>189488</v>
      </c>
      <c r="J4612">
        <v>0</v>
      </c>
      <c r="K4612" s="11">
        <f t="shared" si="3222"/>
        <v>5</v>
      </c>
      <c r="L4612">
        <v>0</v>
      </c>
      <c r="M4612">
        <v>0</v>
      </c>
      <c r="Q4612" s="7">
        <f t="shared" si="3227"/>
        <v>2006</v>
      </c>
      <c r="S4612" s="5">
        <v>15</v>
      </c>
      <c r="T4612" s="5">
        <v>0</v>
      </c>
      <c r="U4612">
        <f t="shared" si="3231"/>
        <v>33</v>
      </c>
      <c r="V4612">
        <f>VLOOKUP(U4612,[2]关卡2!$F$2:$I$13,4,1)/VLOOKUP(U4612,[2]关卡2!$F$2:$I$13,3,1)</f>
        <v>8.8</v>
      </c>
      <c r="W4612">
        <f>VLOOKUP(D4612,[2]攻击!$A:$B,2,1)</f>
        <v>26916</v>
      </c>
      <c r="X4612">
        <f t="shared" si="3228"/>
        <v>1</v>
      </c>
      <c r="Y4612" s="16">
        <v>0.8</v>
      </c>
    </row>
    <row r="4613" spans="1:25">
      <c r="A4613" s="23">
        <f t="shared" si="3229"/>
        <v>2030313</v>
      </c>
      <c r="B4613" s="5">
        <v>2006</v>
      </c>
      <c r="C4613" s="5">
        <f>VLOOKUP(B4613,[1]role!$A:$J,10,1)</f>
        <v>66</v>
      </c>
      <c r="D4613" s="5">
        <v>200</v>
      </c>
      <c r="E4613" s="19" t="s">
        <v>41</v>
      </c>
      <c r="F4613" s="14">
        <f t="shared" si="3224"/>
        <v>1608</v>
      </c>
      <c r="G4613" s="5">
        <f t="shared" si="3226"/>
        <v>205</v>
      </c>
      <c r="H4613" s="4"/>
      <c r="I4613" s="6">
        <f t="shared" si="3230"/>
        <v>304022</v>
      </c>
      <c r="J4613">
        <v>0</v>
      </c>
      <c r="K4613" s="11">
        <f t="shared" ref="K4613:K4639" si="3232">IF(B4613=2008,10,IF(B4613&gt;3000,10,IF(B4613&gt;2000,5,8)))</f>
        <v>5</v>
      </c>
      <c r="L4613">
        <v>0</v>
      </c>
      <c r="M4613">
        <v>0</v>
      </c>
      <c r="Q4613" s="7">
        <f t="shared" si="3227"/>
        <v>2006</v>
      </c>
      <c r="S4613" s="5">
        <v>15</v>
      </c>
      <c r="T4613" s="5">
        <v>0</v>
      </c>
      <c r="U4613">
        <f t="shared" si="3231"/>
        <v>33</v>
      </c>
      <c r="V4613">
        <f>VLOOKUP(U4613,[2]关卡2!$F$2:$I$13,4,1)/VLOOKUP(U4613,[2]关卡2!$F$2:$I$13,3,1)</f>
        <v>8.8</v>
      </c>
      <c r="W4613">
        <f>VLOOKUP(D4613,[2]攻击!$A:$B,2,1)</f>
        <v>43185</v>
      </c>
      <c r="X4613">
        <f t="shared" si="3228"/>
        <v>1</v>
      </c>
      <c r="Y4613" s="16">
        <v>0.8</v>
      </c>
    </row>
    <row r="4614" spans="1:25">
      <c r="A4614" s="23">
        <f t="shared" si="3229"/>
        <v>2030321</v>
      </c>
      <c r="B4614" s="5">
        <v>2002</v>
      </c>
      <c r="C4614" s="5">
        <f>VLOOKUP(B4614,[1]role!$A:$J,10,1)</f>
        <v>62</v>
      </c>
      <c r="D4614" s="5">
        <v>175</v>
      </c>
      <c r="E4614" s="19" t="s">
        <v>41</v>
      </c>
      <c r="F4614" s="14">
        <f t="shared" si="3224"/>
        <v>1408</v>
      </c>
      <c r="G4614" s="5">
        <f t="shared" si="3226"/>
        <v>180</v>
      </c>
      <c r="H4614" s="4"/>
      <c r="I4614" s="6">
        <f t="shared" si="3230"/>
        <v>303181</v>
      </c>
      <c r="J4614">
        <v>0</v>
      </c>
      <c r="K4614" s="11">
        <f t="shared" si="3232"/>
        <v>5</v>
      </c>
      <c r="L4614">
        <v>0</v>
      </c>
      <c r="M4614">
        <v>0</v>
      </c>
      <c r="Q4614" s="7">
        <f t="shared" si="3227"/>
        <v>2002</v>
      </c>
      <c r="S4614" s="5">
        <v>15</v>
      </c>
      <c r="T4614" s="5">
        <v>0</v>
      </c>
      <c r="U4614">
        <f t="shared" si="3231"/>
        <v>33</v>
      </c>
      <c r="V4614">
        <f>VLOOKUP(U4614,[2]关卡2!$F$2:$I$13,4,1)/VLOOKUP(U4614,[2]关卡2!$F$2:$I$13,3,1)</f>
        <v>8.8</v>
      </c>
      <c r="W4614">
        <f>VLOOKUP(D4614,[2]攻击!$A:$B,2,1)</f>
        <v>26916</v>
      </c>
      <c r="X4614">
        <f t="shared" si="3228"/>
        <v>1.6</v>
      </c>
      <c r="Y4614" s="16">
        <v>0.8</v>
      </c>
    </row>
    <row r="4615" spans="1:25">
      <c r="A4615" s="23">
        <f t="shared" si="3229"/>
        <v>2030322</v>
      </c>
      <c r="B4615" s="5">
        <v>2002</v>
      </c>
      <c r="C4615" s="5">
        <f>VLOOKUP(B4615,[1]role!$A:$J,10,1)</f>
        <v>62</v>
      </c>
      <c r="D4615" s="5">
        <v>175</v>
      </c>
      <c r="E4615" s="19" t="s">
        <v>41</v>
      </c>
      <c r="F4615" s="14">
        <f t="shared" si="3224"/>
        <v>1408</v>
      </c>
      <c r="G4615" s="5">
        <f t="shared" si="3226"/>
        <v>180</v>
      </c>
      <c r="H4615" s="4"/>
      <c r="I4615" s="6">
        <f t="shared" si="3230"/>
        <v>303181</v>
      </c>
      <c r="J4615">
        <v>0</v>
      </c>
      <c r="K4615" s="11">
        <f t="shared" si="3232"/>
        <v>5</v>
      </c>
      <c r="L4615">
        <v>0</v>
      </c>
      <c r="M4615">
        <v>0</v>
      </c>
      <c r="Q4615" s="7">
        <f t="shared" si="3227"/>
        <v>2002</v>
      </c>
      <c r="S4615" s="5">
        <v>15</v>
      </c>
      <c r="T4615" s="5">
        <v>0</v>
      </c>
      <c r="U4615">
        <f t="shared" si="3231"/>
        <v>33</v>
      </c>
      <c r="V4615">
        <f>VLOOKUP(U4615,[2]关卡2!$F$2:$I$13,4,1)/VLOOKUP(U4615,[2]关卡2!$F$2:$I$13,3,1)</f>
        <v>8.8</v>
      </c>
      <c r="W4615">
        <f>VLOOKUP(D4615,[2]攻击!$A:$B,2,1)</f>
        <v>26916</v>
      </c>
      <c r="X4615">
        <f t="shared" si="3228"/>
        <v>1.6</v>
      </c>
      <c r="Y4615" s="16">
        <v>0.8</v>
      </c>
    </row>
    <row r="4616" spans="1:25">
      <c r="A4616" s="23">
        <f t="shared" si="3229"/>
        <v>2030323</v>
      </c>
      <c r="B4616" s="5">
        <v>2002</v>
      </c>
      <c r="C4616" s="5">
        <f>VLOOKUP(B4616,[1]role!$A:$J,10,1)</f>
        <v>62</v>
      </c>
      <c r="D4616" s="5">
        <v>200</v>
      </c>
      <c r="E4616" s="19" t="s">
        <v>41</v>
      </c>
      <c r="F4616" s="14">
        <f t="shared" si="3224"/>
        <v>1608</v>
      </c>
      <c r="G4616" s="5">
        <f t="shared" si="3226"/>
        <v>205</v>
      </c>
      <c r="H4616" s="4"/>
      <c r="I4616" s="6">
        <f t="shared" si="3230"/>
        <v>486435</v>
      </c>
      <c r="J4616">
        <v>0</v>
      </c>
      <c r="K4616" s="11">
        <f t="shared" si="3232"/>
        <v>5</v>
      </c>
      <c r="L4616">
        <v>0</v>
      </c>
      <c r="M4616">
        <v>0</v>
      </c>
      <c r="Q4616" s="7">
        <f t="shared" si="3227"/>
        <v>2002</v>
      </c>
      <c r="S4616" s="5">
        <v>15</v>
      </c>
      <c r="T4616" s="5">
        <v>0</v>
      </c>
      <c r="U4616">
        <f t="shared" si="3231"/>
        <v>33</v>
      </c>
      <c r="V4616">
        <f>VLOOKUP(U4616,[2]关卡2!$F$2:$I$13,4,1)/VLOOKUP(U4616,[2]关卡2!$F$2:$I$13,3,1)</f>
        <v>8.8</v>
      </c>
      <c r="W4616">
        <f>VLOOKUP(D4616,[2]攻击!$A:$B,2,1)</f>
        <v>43185</v>
      </c>
      <c r="X4616">
        <f t="shared" si="3228"/>
        <v>1.6</v>
      </c>
      <c r="Y4616" s="16">
        <v>0.8</v>
      </c>
    </row>
    <row r="4617" spans="1:25">
      <c r="A4617" s="23">
        <f t="shared" si="3229"/>
        <v>2030331</v>
      </c>
      <c r="B4617" s="5">
        <v>2006</v>
      </c>
      <c r="C4617" s="5">
        <f>VLOOKUP(B4617,[1]role!$A:$J,10,1)</f>
        <v>66</v>
      </c>
      <c r="D4617" s="5">
        <v>175</v>
      </c>
      <c r="E4617" s="19" t="s">
        <v>41</v>
      </c>
      <c r="F4617" s="14">
        <f t="shared" si="3224"/>
        <v>1408</v>
      </c>
      <c r="G4617" s="5">
        <f t="shared" si="3226"/>
        <v>180</v>
      </c>
      <c r="H4617" s="4"/>
      <c r="I4617" s="6">
        <f t="shared" si="3230"/>
        <v>189488</v>
      </c>
      <c r="J4617">
        <v>0</v>
      </c>
      <c r="K4617" s="11">
        <f t="shared" si="3232"/>
        <v>5</v>
      </c>
      <c r="L4617">
        <v>0</v>
      </c>
      <c r="M4617">
        <v>0</v>
      </c>
      <c r="Q4617" s="7">
        <f t="shared" si="3227"/>
        <v>2006</v>
      </c>
      <c r="S4617" s="5">
        <v>15</v>
      </c>
      <c r="T4617" s="5">
        <v>0</v>
      </c>
      <c r="U4617">
        <f t="shared" si="3231"/>
        <v>33</v>
      </c>
      <c r="V4617">
        <f>VLOOKUP(U4617,[2]关卡2!$F$2:$I$13,4,1)/VLOOKUP(U4617,[2]关卡2!$F$2:$I$13,3,1)</f>
        <v>8.8</v>
      </c>
      <c r="W4617">
        <f>VLOOKUP(D4617,[2]攻击!$A:$B,2,1)</f>
        <v>26916</v>
      </c>
      <c r="X4617">
        <f t="shared" si="3228"/>
        <v>1</v>
      </c>
      <c r="Y4617" s="16">
        <v>0.8</v>
      </c>
    </row>
    <row r="4618" spans="1:25">
      <c r="A4618" s="23">
        <f t="shared" ref="A4618:A4639" si="3233">A4575+10000</f>
        <v>2030332</v>
      </c>
      <c r="B4618" s="5">
        <v>2006</v>
      </c>
      <c r="C4618" s="5">
        <f>VLOOKUP(B4618,[1]role!$A:$J,10,1)</f>
        <v>66</v>
      </c>
      <c r="D4618" s="5">
        <v>175</v>
      </c>
      <c r="E4618" s="19" t="s">
        <v>41</v>
      </c>
      <c r="F4618" s="14">
        <f t="shared" ref="F4618:F4639" si="3234">IF(A4618=3010101,INT((D4618*10+10)*0.1),IF(B4618&gt;3000,INT((D4618*10+10)*1.1),INT((D4618*10+10)*0.8)))</f>
        <v>1408</v>
      </c>
      <c r="G4618" s="5">
        <f t="shared" si="3226"/>
        <v>180</v>
      </c>
      <c r="H4618" s="4"/>
      <c r="I4618" s="6">
        <f t="shared" si="3230"/>
        <v>189488</v>
      </c>
      <c r="J4618">
        <v>0</v>
      </c>
      <c r="K4618" s="11">
        <f t="shared" si="3232"/>
        <v>5</v>
      </c>
      <c r="L4618">
        <v>0</v>
      </c>
      <c r="M4618">
        <v>0</v>
      </c>
      <c r="Q4618" s="7">
        <f t="shared" si="3227"/>
        <v>2006</v>
      </c>
      <c r="S4618" s="5">
        <v>15</v>
      </c>
      <c r="T4618" s="5">
        <v>0</v>
      </c>
      <c r="U4618">
        <f t="shared" si="3231"/>
        <v>33</v>
      </c>
      <c r="V4618">
        <f>VLOOKUP(U4618,[2]关卡2!$F$2:$I$13,4,1)/VLOOKUP(U4618,[2]关卡2!$F$2:$I$13,3,1)</f>
        <v>8.8</v>
      </c>
      <c r="W4618">
        <f>VLOOKUP(D4618,[2]攻击!$A:$B,2,1)</f>
        <v>26916</v>
      </c>
      <c r="X4618">
        <f t="shared" si="3228"/>
        <v>1</v>
      </c>
      <c r="Y4618" s="16">
        <v>0.8</v>
      </c>
    </row>
    <row r="4619" spans="1:25">
      <c r="A4619" s="23">
        <f t="shared" si="3233"/>
        <v>2030333</v>
      </c>
      <c r="B4619" s="5">
        <v>2006</v>
      </c>
      <c r="C4619" s="5">
        <f>VLOOKUP(B4619,[1]role!$A:$J,10,1)</f>
        <v>66</v>
      </c>
      <c r="D4619" s="5">
        <v>200</v>
      </c>
      <c r="E4619" s="19" t="s">
        <v>41</v>
      </c>
      <c r="F4619" s="14">
        <f t="shared" si="3234"/>
        <v>1608</v>
      </c>
      <c r="G4619" s="5">
        <f t="shared" si="3226"/>
        <v>205</v>
      </c>
      <c r="H4619" s="4"/>
      <c r="I4619" s="6">
        <f t="shared" si="3230"/>
        <v>304022</v>
      </c>
      <c r="J4619">
        <v>0</v>
      </c>
      <c r="K4619" s="11">
        <f t="shared" si="3232"/>
        <v>5</v>
      </c>
      <c r="L4619">
        <v>0</v>
      </c>
      <c r="M4619">
        <v>0</v>
      </c>
      <c r="Q4619" s="7">
        <f t="shared" si="3227"/>
        <v>2006</v>
      </c>
      <c r="S4619" s="5">
        <v>15</v>
      </c>
      <c r="T4619" s="5">
        <v>0</v>
      </c>
      <c r="U4619">
        <f t="shared" si="3231"/>
        <v>33</v>
      </c>
      <c r="V4619">
        <f>VLOOKUP(U4619,[2]关卡2!$F$2:$I$13,4,1)/VLOOKUP(U4619,[2]关卡2!$F$2:$I$13,3,1)</f>
        <v>8.8</v>
      </c>
      <c r="W4619">
        <f>VLOOKUP(D4619,[2]攻击!$A:$B,2,1)</f>
        <v>43185</v>
      </c>
      <c r="X4619">
        <f t="shared" si="3228"/>
        <v>1</v>
      </c>
      <c r="Y4619" s="16">
        <v>0.8</v>
      </c>
    </row>
    <row r="4620" spans="1:25">
      <c r="A4620" s="23">
        <f t="shared" si="3233"/>
        <v>2030341</v>
      </c>
      <c r="B4620" s="5">
        <v>2006</v>
      </c>
      <c r="C4620" s="5">
        <f>VLOOKUP(B4620,[1]role!$A:$J,10,1)</f>
        <v>66</v>
      </c>
      <c r="D4620" s="5">
        <v>175</v>
      </c>
      <c r="E4620" s="19" t="s">
        <v>41</v>
      </c>
      <c r="F4620" s="14">
        <f t="shared" si="3234"/>
        <v>1408</v>
      </c>
      <c r="G4620" s="5">
        <f t="shared" si="3226"/>
        <v>180</v>
      </c>
      <c r="H4620" s="4"/>
      <c r="I4620" s="6">
        <f t="shared" si="3230"/>
        <v>189488</v>
      </c>
      <c r="J4620">
        <v>0</v>
      </c>
      <c r="K4620" s="11">
        <f t="shared" si="3232"/>
        <v>5</v>
      </c>
      <c r="L4620">
        <v>0</v>
      </c>
      <c r="M4620">
        <v>0</v>
      </c>
      <c r="Q4620" s="7">
        <f t="shared" si="3227"/>
        <v>2006</v>
      </c>
      <c r="S4620" s="5">
        <v>15</v>
      </c>
      <c r="T4620" s="5">
        <v>0</v>
      </c>
      <c r="U4620">
        <f t="shared" si="3231"/>
        <v>33</v>
      </c>
      <c r="V4620">
        <f>VLOOKUP(U4620,[2]关卡2!$F$2:$I$13,4,1)/VLOOKUP(U4620,[2]关卡2!$F$2:$I$13,3,1)</f>
        <v>8.8</v>
      </c>
      <c r="W4620">
        <f>VLOOKUP(D4620,[2]攻击!$A:$B,2,1)</f>
        <v>26916</v>
      </c>
      <c r="X4620">
        <f t="shared" si="3228"/>
        <v>1</v>
      </c>
      <c r="Y4620" s="16">
        <v>0.8</v>
      </c>
    </row>
    <row r="4621" spans="1:25">
      <c r="A4621" s="23">
        <f t="shared" si="3233"/>
        <v>2030342</v>
      </c>
      <c r="B4621" s="5">
        <v>2006</v>
      </c>
      <c r="C4621" s="5">
        <f>VLOOKUP(B4621,[1]role!$A:$J,10,1)</f>
        <v>66</v>
      </c>
      <c r="D4621" s="5">
        <v>175</v>
      </c>
      <c r="E4621" s="19" t="s">
        <v>41</v>
      </c>
      <c r="F4621" s="14">
        <f t="shared" si="3234"/>
        <v>1408</v>
      </c>
      <c r="G4621" s="5">
        <f t="shared" si="3226"/>
        <v>180</v>
      </c>
      <c r="H4621" s="4"/>
      <c r="I4621" s="6">
        <f t="shared" si="3230"/>
        <v>189488</v>
      </c>
      <c r="J4621">
        <v>0</v>
      </c>
      <c r="K4621" s="11">
        <f t="shared" si="3232"/>
        <v>5</v>
      </c>
      <c r="L4621">
        <v>0</v>
      </c>
      <c r="M4621">
        <v>0</v>
      </c>
      <c r="Q4621" s="7">
        <f t="shared" si="3227"/>
        <v>2006</v>
      </c>
      <c r="S4621" s="5">
        <v>15</v>
      </c>
      <c r="T4621" s="5">
        <v>0</v>
      </c>
      <c r="U4621">
        <f t="shared" si="3231"/>
        <v>33</v>
      </c>
      <c r="V4621">
        <f>VLOOKUP(U4621,[2]关卡2!$F$2:$I$13,4,1)/VLOOKUP(U4621,[2]关卡2!$F$2:$I$13,3,1)</f>
        <v>8.8</v>
      </c>
      <c r="W4621">
        <f>VLOOKUP(D4621,[2]攻击!$A:$B,2,1)</f>
        <v>26916</v>
      </c>
      <c r="X4621">
        <f t="shared" si="3228"/>
        <v>1</v>
      </c>
      <c r="Y4621" s="16">
        <v>0.8</v>
      </c>
    </row>
    <row r="4622" spans="1:25">
      <c r="A4622" s="23">
        <f t="shared" si="3233"/>
        <v>2030343</v>
      </c>
      <c r="B4622" s="5">
        <v>2006</v>
      </c>
      <c r="C4622" s="5">
        <f>VLOOKUP(B4622,[1]role!$A:$J,10,1)</f>
        <v>66</v>
      </c>
      <c r="D4622" s="5">
        <v>200</v>
      </c>
      <c r="E4622" s="19" t="s">
        <v>41</v>
      </c>
      <c r="F4622" s="14">
        <f t="shared" si="3234"/>
        <v>1608</v>
      </c>
      <c r="G4622" s="5">
        <f t="shared" si="3226"/>
        <v>205</v>
      </c>
      <c r="H4622" s="4"/>
      <c r="I4622" s="6">
        <f t="shared" si="3230"/>
        <v>304022</v>
      </c>
      <c r="J4622">
        <v>0</v>
      </c>
      <c r="K4622" s="11">
        <f t="shared" si="3232"/>
        <v>5</v>
      </c>
      <c r="L4622">
        <v>0</v>
      </c>
      <c r="M4622">
        <v>0</v>
      </c>
      <c r="Q4622" s="7">
        <f t="shared" si="3227"/>
        <v>2006</v>
      </c>
      <c r="S4622" s="5">
        <v>15</v>
      </c>
      <c r="T4622" s="5">
        <v>0</v>
      </c>
      <c r="U4622">
        <f t="shared" si="3231"/>
        <v>33</v>
      </c>
      <c r="V4622">
        <f>VLOOKUP(U4622,[2]关卡2!$F$2:$I$13,4,1)/VLOOKUP(U4622,[2]关卡2!$F$2:$I$13,3,1)</f>
        <v>8.8</v>
      </c>
      <c r="W4622">
        <f>VLOOKUP(D4622,[2]攻击!$A:$B,2,1)</f>
        <v>43185</v>
      </c>
      <c r="X4622">
        <f t="shared" si="3228"/>
        <v>1</v>
      </c>
      <c r="Y4622" s="16">
        <v>0.8</v>
      </c>
    </row>
    <row r="4623" spans="1:25">
      <c r="A4623" s="1">
        <f t="shared" si="3233"/>
        <v>2030411</v>
      </c>
      <c r="B4623" s="5">
        <v>2006</v>
      </c>
      <c r="C4623" s="5">
        <f>VLOOKUP(B4623,[1]role!$A:$J,10,1)</f>
        <v>66</v>
      </c>
      <c r="D4623" s="5">
        <v>200</v>
      </c>
      <c r="E4623" s="19" t="s">
        <v>41</v>
      </c>
      <c r="F4623" s="14">
        <f t="shared" si="3234"/>
        <v>1608</v>
      </c>
      <c r="G4623" s="5">
        <f t="shared" si="3226"/>
        <v>205</v>
      </c>
      <c r="H4623" s="4"/>
      <c r="I4623" s="6">
        <f t="shared" si="3230"/>
        <v>397302</v>
      </c>
      <c r="J4623">
        <v>0</v>
      </c>
      <c r="K4623" s="11">
        <f t="shared" si="3232"/>
        <v>5</v>
      </c>
      <c r="L4623">
        <v>0</v>
      </c>
      <c r="M4623">
        <v>0</v>
      </c>
      <c r="Q4623" s="7">
        <f t="shared" si="3227"/>
        <v>2006</v>
      </c>
      <c r="S4623" s="5">
        <v>15</v>
      </c>
      <c r="T4623" s="5">
        <v>0</v>
      </c>
      <c r="U4623">
        <f t="shared" si="3231"/>
        <v>34</v>
      </c>
      <c r="V4623">
        <f>VLOOKUP(U4623,[2]关卡2!$F$2:$I$13,4,1)/VLOOKUP(U4623,[2]关卡2!$F$2:$I$13,3,1)</f>
        <v>9.2</v>
      </c>
      <c r="W4623">
        <f>VLOOKUP(D4623,[2]攻击!$A:$B,2,1)</f>
        <v>43185</v>
      </c>
      <c r="X4623">
        <f t="shared" si="3228"/>
        <v>1</v>
      </c>
      <c r="Y4623" s="16">
        <v>1</v>
      </c>
    </row>
    <row r="4624" spans="1:25">
      <c r="A4624" s="1">
        <f t="shared" si="3233"/>
        <v>2030412</v>
      </c>
      <c r="B4624" s="5">
        <v>2006</v>
      </c>
      <c r="C4624" s="5">
        <f>VLOOKUP(B4624,[1]role!$A:$J,10,1)</f>
        <v>66</v>
      </c>
      <c r="D4624" s="5">
        <v>200</v>
      </c>
      <c r="E4624" s="19" t="s">
        <v>41</v>
      </c>
      <c r="F4624" s="14">
        <f t="shared" si="3234"/>
        <v>1608</v>
      </c>
      <c r="G4624" s="5">
        <f t="shared" si="3226"/>
        <v>205</v>
      </c>
      <c r="H4624" s="4"/>
      <c r="I4624" s="6">
        <f t="shared" si="3230"/>
        <v>397302</v>
      </c>
      <c r="J4624">
        <v>0</v>
      </c>
      <c r="K4624" s="11">
        <f t="shared" si="3232"/>
        <v>5</v>
      </c>
      <c r="L4624">
        <v>0</v>
      </c>
      <c r="M4624">
        <v>0</v>
      </c>
      <c r="Q4624" s="7">
        <f t="shared" si="3227"/>
        <v>2006</v>
      </c>
      <c r="S4624" s="5">
        <v>15</v>
      </c>
      <c r="T4624" s="5">
        <v>0</v>
      </c>
      <c r="U4624">
        <f t="shared" si="3231"/>
        <v>34</v>
      </c>
      <c r="V4624">
        <f>VLOOKUP(U4624,[2]关卡2!$F$2:$I$13,4,1)/VLOOKUP(U4624,[2]关卡2!$F$2:$I$13,3,1)</f>
        <v>9.2</v>
      </c>
      <c r="W4624">
        <f>VLOOKUP(D4624,[2]攻击!$A:$B,2,1)</f>
        <v>43185</v>
      </c>
      <c r="X4624">
        <f t="shared" si="3228"/>
        <v>1</v>
      </c>
      <c r="Y4624" s="16">
        <v>1</v>
      </c>
    </row>
    <row r="4625" spans="1:25">
      <c r="A4625" s="1">
        <f t="shared" si="3233"/>
        <v>2030413</v>
      </c>
      <c r="B4625" s="5">
        <v>2006</v>
      </c>
      <c r="C4625" s="5">
        <f>VLOOKUP(B4625,[1]role!$A:$J,10,1)</f>
        <v>66</v>
      </c>
      <c r="D4625" s="5">
        <v>225</v>
      </c>
      <c r="E4625" s="19" t="s">
        <v>41</v>
      </c>
      <c r="F4625" s="14">
        <f t="shared" si="3234"/>
        <v>1808</v>
      </c>
      <c r="G4625" s="5">
        <f t="shared" si="3226"/>
        <v>230</v>
      </c>
      <c r="H4625" s="4"/>
      <c r="I4625" s="6">
        <f t="shared" si="3230"/>
        <v>625176</v>
      </c>
      <c r="J4625">
        <v>0</v>
      </c>
      <c r="K4625" s="11">
        <f t="shared" si="3232"/>
        <v>5</v>
      </c>
      <c r="L4625">
        <v>0</v>
      </c>
      <c r="M4625">
        <v>0</v>
      </c>
      <c r="Q4625" s="7">
        <f t="shared" si="3227"/>
        <v>2006</v>
      </c>
      <c r="S4625" s="5">
        <v>15</v>
      </c>
      <c r="T4625" s="5">
        <v>0</v>
      </c>
      <c r="U4625">
        <f t="shared" si="3231"/>
        <v>34</v>
      </c>
      <c r="V4625">
        <f>VLOOKUP(U4625,[2]关卡2!$F$2:$I$13,4,1)/VLOOKUP(U4625,[2]关卡2!$F$2:$I$13,3,1)</f>
        <v>9.2</v>
      </c>
      <c r="W4625">
        <f>VLOOKUP(D4625,[2]攻击!$A:$B,2,1)</f>
        <v>67954</v>
      </c>
      <c r="X4625">
        <f t="shared" si="3228"/>
        <v>1</v>
      </c>
      <c r="Y4625" s="16">
        <v>1</v>
      </c>
    </row>
    <row r="4626" spans="1:25">
      <c r="A4626" s="1">
        <f t="shared" si="3233"/>
        <v>2030421</v>
      </c>
      <c r="B4626" s="5">
        <v>2002</v>
      </c>
      <c r="C4626" s="5">
        <f>VLOOKUP(B4626,[1]role!$A:$J,10,1)</f>
        <v>62</v>
      </c>
      <c r="D4626" s="5">
        <v>200</v>
      </c>
      <c r="E4626" s="19" t="s">
        <v>41</v>
      </c>
      <c r="F4626" s="14">
        <f t="shared" si="3234"/>
        <v>1608</v>
      </c>
      <c r="G4626" s="5">
        <f t="shared" si="3226"/>
        <v>205</v>
      </c>
      <c r="H4626" s="4"/>
      <c r="I4626" s="6">
        <f t="shared" si="3230"/>
        <v>635683</v>
      </c>
      <c r="J4626">
        <v>0</v>
      </c>
      <c r="K4626" s="11">
        <f t="shared" si="3232"/>
        <v>5</v>
      </c>
      <c r="L4626">
        <v>0</v>
      </c>
      <c r="M4626">
        <v>0</v>
      </c>
      <c r="Q4626" s="7">
        <f t="shared" si="3227"/>
        <v>2002</v>
      </c>
      <c r="S4626" s="5">
        <v>15</v>
      </c>
      <c r="T4626" s="5">
        <v>0</v>
      </c>
      <c r="U4626">
        <f t="shared" si="3231"/>
        <v>34</v>
      </c>
      <c r="V4626">
        <f>VLOOKUP(U4626,[2]关卡2!$F$2:$I$13,4,1)/VLOOKUP(U4626,[2]关卡2!$F$2:$I$13,3,1)</f>
        <v>9.2</v>
      </c>
      <c r="W4626">
        <f>VLOOKUP(D4626,[2]攻击!$A:$B,2,1)</f>
        <v>43185</v>
      </c>
      <c r="X4626">
        <f t="shared" si="3228"/>
        <v>1.6</v>
      </c>
      <c r="Y4626" s="16">
        <v>1</v>
      </c>
    </row>
    <row r="4627" spans="1:25">
      <c r="A4627" s="1">
        <f t="shared" si="3233"/>
        <v>2030422</v>
      </c>
      <c r="B4627" s="5">
        <v>2002</v>
      </c>
      <c r="C4627" s="5">
        <f>VLOOKUP(B4627,[1]role!$A:$J,10,1)</f>
        <v>62</v>
      </c>
      <c r="D4627" s="5">
        <v>200</v>
      </c>
      <c r="E4627" s="19" t="s">
        <v>41</v>
      </c>
      <c r="F4627" s="14">
        <f t="shared" si="3234"/>
        <v>1608</v>
      </c>
      <c r="G4627" s="5">
        <f t="shared" si="3226"/>
        <v>205</v>
      </c>
      <c r="H4627" s="4"/>
      <c r="I4627" s="6">
        <f t="shared" si="3230"/>
        <v>635683</v>
      </c>
      <c r="J4627">
        <v>0</v>
      </c>
      <c r="K4627" s="11">
        <f t="shared" si="3232"/>
        <v>5</v>
      </c>
      <c r="L4627">
        <v>0</v>
      </c>
      <c r="M4627">
        <v>0</v>
      </c>
      <c r="Q4627" s="7">
        <f t="shared" si="3227"/>
        <v>2002</v>
      </c>
      <c r="S4627" s="5">
        <v>15</v>
      </c>
      <c r="T4627" s="5">
        <v>0</v>
      </c>
      <c r="U4627">
        <f t="shared" si="3231"/>
        <v>34</v>
      </c>
      <c r="V4627">
        <f>VLOOKUP(U4627,[2]关卡2!$F$2:$I$13,4,1)/VLOOKUP(U4627,[2]关卡2!$F$2:$I$13,3,1)</f>
        <v>9.2</v>
      </c>
      <c r="W4627">
        <f>VLOOKUP(D4627,[2]攻击!$A:$B,2,1)</f>
        <v>43185</v>
      </c>
      <c r="X4627">
        <f t="shared" si="3228"/>
        <v>1.6</v>
      </c>
      <c r="Y4627" s="16">
        <v>1</v>
      </c>
    </row>
    <row r="4628" spans="1:25">
      <c r="A4628" s="1">
        <f t="shared" si="3233"/>
        <v>2030423</v>
      </c>
      <c r="B4628" s="5">
        <v>2002</v>
      </c>
      <c r="C4628" s="5">
        <f>VLOOKUP(B4628,[1]role!$A:$J,10,1)</f>
        <v>62</v>
      </c>
      <c r="D4628" s="5">
        <v>225</v>
      </c>
      <c r="E4628" s="19" t="s">
        <v>41</v>
      </c>
      <c r="F4628" s="14">
        <f t="shared" si="3234"/>
        <v>1808</v>
      </c>
      <c r="G4628" s="5">
        <f t="shared" si="3226"/>
        <v>230</v>
      </c>
      <c r="H4628" s="4"/>
      <c r="I4628" s="6">
        <f t="shared" si="3230"/>
        <v>1000282</v>
      </c>
      <c r="J4628">
        <v>0</v>
      </c>
      <c r="K4628" s="11">
        <f t="shared" si="3232"/>
        <v>5</v>
      </c>
      <c r="L4628">
        <v>0</v>
      </c>
      <c r="M4628">
        <v>0</v>
      </c>
      <c r="Q4628" s="7">
        <f t="shared" si="3227"/>
        <v>2002</v>
      </c>
      <c r="S4628" s="5">
        <v>15</v>
      </c>
      <c r="T4628" s="5">
        <v>0</v>
      </c>
      <c r="U4628">
        <f t="shared" si="3231"/>
        <v>34</v>
      </c>
      <c r="V4628">
        <f>VLOOKUP(U4628,[2]关卡2!$F$2:$I$13,4,1)/VLOOKUP(U4628,[2]关卡2!$F$2:$I$13,3,1)</f>
        <v>9.2</v>
      </c>
      <c r="W4628">
        <f>VLOOKUP(D4628,[2]攻击!$A:$B,2,1)</f>
        <v>67954</v>
      </c>
      <c r="X4628">
        <f t="shared" si="3228"/>
        <v>1.6</v>
      </c>
      <c r="Y4628" s="16">
        <v>1</v>
      </c>
    </row>
    <row r="4629" spans="1:25">
      <c r="A4629" s="1">
        <f t="shared" si="3233"/>
        <v>2030431</v>
      </c>
      <c r="B4629" s="5">
        <v>2006</v>
      </c>
      <c r="C4629" s="5">
        <f>VLOOKUP(B4629,[1]role!$A:$J,10,1)</f>
        <v>66</v>
      </c>
      <c r="D4629" s="5">
        <v>200</v>
      </c>
      <c r="E4629" s="19" t="s">
        <v>41</v>
      </c>
      <c r="F4629" s="14">
        <f t="shared" si="3234"/>
        <v>1608</v>
      </c>
      <c r="G4629" s="5">
        <f t="shared" si="3226"/>
        <v>205</v>
      </c>
      <c r="H4629" s="4"/>
      <c r="I4629" s="6">
        <f t="shared" si="3230"/>
        <v>397302</v>
      </c>
      <c r="J4629">
        <v>0</v>
      </c>
      <c r="K4629" s="11">
        <f t="shared" si="3232"/>
        <v>5</v>
      </c>
      <c r="L4629">
        <v>0</v>
      </c>
      <c r="M4629">
        <v>0</v>
      </c>
      <c r="Q4629" s="7">
        <f t="shared" si="3227"/>
        <v>2006</v>
      </c>
      <c r="S4629" s="5">
        <v>15</v>
      </c>
      <c r="T4629" s="5">
        <v>0</v>
      </c>
      <c r="U4629">
        <f t="shared" si="3231"/>
        <v>34</v>
      </c>
      <c r="V4629">
        <f>VLOOKUP(U4629,[2]关卡2!$F$2:$I$13,4,1)/VLOOKUP(U4629,[2]关卡2!$F$2:$I$13,3,1)</f>
        <v>9.2</v>
      </c>
      <c r="W4629">
        <f>VLOOKUP(D4629,[2]攻击!$A:$B,2,1)</f>
        <v>43185</v>
      </c>
      <c r="X4629">
        <f t="shared" si="3228"/>
        <v>1</v>
      </c>
      <c r="Y4629" s="16">
        <v>1</v>
      </c>
    </row>
    <row r="4630" spans="1:25">
      <c r="A4630" s="1">
        <f t="shared" si="3233"/>
        <v>2030432</v>
      </c>
      <c r="B4630" s="5">
        <v>2006</v>
      </c>
      <c r="C4630" s="5">
        <f>VLOOKUP(B4630,[1]role!$A:$J,10,1)</f>
        <v>66</v>
      </c>
      <c r="D4630" s="5">
        <v>200</v>
      </c>
      <c r="E4630" s="19" t="s">
        <v>41</v>
      </c>
      <c r="F4630" s="14">
        <f t="shared" si="3234"/>
        <v>1608</v>
      </c>
      <c r="G4630" s="5">
        <f t="shared" si="3226"/>
        <v>205</v>
      </c>
      <c r="H4630" s="4"/>
      <c r="I4630" s="6">
        <f t="shared" si="3230"/>
        <v>397302</v>
      </c>
      <c r="J4630">
        <v>0</v>
      </c>
      <c r="K4630" s="11">
        <f t="shared" si="3232"/>
        <v>5</v>
      </c>
      <c r="L4630">
        <v>0</v>
      </c>
      <c r="M4630">
        <v>0</v>
      </c>
      <c r="Q4630" s="7">
        <f t="shared" si="3227"/>
        <v>2006</v>
      </c>
      <c r="S4630" s="5">
        <v>15</v>
      </c>
      <c r="T4630" s="5">
        <v>0</v>
      </c>
      <c r="U4630">
        <f t="shared" si="3231"/>
        <v>34</v>
      </c>
      <c r="V4630">
        <f>VLOOKUP(U4630,[2]关卡2!$F$2:$I$13,4,1)/VLOOKUP(U4630,[2]关卡2!$F$2:$I$13,3,1)</f>
        <v>9.2</v>
      </c>
      <c r="W4630">
        <f>VLOOKUP(D4630,[2]攻击!$A:$B,2,1)</f>
        <v>43185</v>
      </c>
      <c r="X4630">
        <f t="shared" si="3228"/>
        <v>1</v>
      </c>
      <c r="Y4630" s="16">
        <v>1</v>
      </c>
    </row>
    <row r="4631" spans="1:25">
      <c r="A4631" s="1">
        <f t="shared" si="3233"/>
        <v>2030433</v>
      </c>
      <c r="B4631" s="5">
        <v>2006</v>
      </c>
      <c r="C4631" s="5">
        <f>VLOOKUP(B4631,[1]role!$A:$J,10,1)</f>
        <v>66</v>
      </c>
      <c r="D4631" s="5">
        <v>225</v>
      </c>
      <c r="E4631" s="19" t="s">
        <v>41</v>
      </c>
      <c r="F4631" s="14">
        <f t="shared" si="3234"/>
        <v>1808</v>
      </c>
      <c r="G4631" s="5">
        <f t="shared" si="3226"/>
        <v>230</v>
      </c>
      <c r="H4631" s="4"/>
      <c r="I4631" s="6">
        <f t="shared" si="3230"/>
        <v>625176</v>
      </c>
      <c r="J4631">
        <v>0</v>
      </c>
      <c r="K4631" s="11">
        <f t="shared" si="3232"/>
        <v>5</v>
      </c>
      <c r="L4631">
        <v>0</v>
      </c>
      <c r="M4631">
        <v>0</v>
      </c>
      <c r="Q4631" s="7">
        <f t="shared" si="3227"/>
        <v>2006</v>
      </c>
      <c r="S4631" s="5">
        <v>15</v>
      </c>
      <c r="T4631" s="5">
        <v>0</v>
      </c>
      <c r="U4631">
        <f t="shared" si="3231"/>
        <v>34</v>
      </c>
      <c r="V4631">
        <f>VLOOKUP(U4631,[2]关卡2!$F$2:$I$13,4,1)/VLOOKUP(U4631,[2]关卡2!$F$2:$I$13,3,1)</f>
        <v>9.2</v>
      </c>
      <c r="W4631">
        <f>VLOOKUP(D4631,[2]攻击!$A:$B,2,1)</f>
        <v>67954</v>
      </c>
      <c r="X4631">
        <f t="shared" si="3228"/>
        <v>1</v>
      </c>
      <c r="Y4631" s="16">
        <v>1</v>
      </c>
    </row>
    <row r="4632" spans="1:25">
      <c r="A4632" s="1">
        <f t="shared" si="3233"/>
        <v>2030441</v>
      </c>
      <c r="B4632" s="5">
        <v>2008</v>
      </c>
      <c r="C4632" s="5">
        <f>VLOOKUP(B4632,[1]role!$A:$J,10,1)</f>
        <v>68</v>
      </c>
      <c r="D4632" s="5">
        <v>200</v>
      </c>
      <c r="E4632" s="19" t="s">
        <v>41</v>
      </c>
      <c r="F4632" s="14">
        <f t="shared" si="3234"/>
        <v>1608</v>
      </c>
      <c r="G4632" s="5">
        <f t="shared" si="3226"/>
        <v>205</v>
      </c>
      <c r="H4632" s="4"/>
      <c r="I4632" s="6">
        <f t="shared" si="3230"/>
        <v>516492</v>
      </c>
      <c r="J4632">
        <v>0</v>
      </c>
      <c r="K4632" s="11">
        <f t="shared" si="3232"/>
        <v>10</v>
      </c>
      <c r="L4632">
        <v>0</v>
      </c>
      <c r="M4632">
        <v>0</v>
      </c>
      <c r="Q4632" s="7">
        <f t="shared" si="3227"/>
        <v>2008</v>
      </c>
      <c r="S4632" s="5">
        <v>15</v>
      </c>
      <c r="T4632" s="5">
        <v>0</v>
      </c>
      <c r="U4632">
        <f t="shared" si="3231"/>
        <v>34</v>
      </c>
      <c r="V4632">
        <f>VLOOKUP(U4632,[2]关卡2!$F$2:$I$13,4,1)/VLOOKUP(U4632,[2]关卡2!$F$2:$I$13,3,1)</f>
        <v>9.2</v>
      </c>
      <c r="W4632">
        <f>VLOOKUP(D4632,[2]攻击!$A:$B,2,1)</f>
        <v>43185</v>
      </c>
      <c r="X4632">
        <f t="shared" si="3228"/>
        <v>1.3</v>
      </c>
      <c r="Y4632" s="16">
        <v>1</v>
      </c>
    </row>
    <row r="4633" spans="1:25">
      <c r="A4633" s="1">
        <f t="shared" si="3233"/>
        <v>2030442</v>
      </c>
      <c r="B4633" s="5">
        <v>2008</v>
      </c>
      <c r="C4633" s="5">
        <f>VLOOKUP(B4633,[1]role!$A:$J,10,1)</f>
        <v>68</v>
      </c>
      <c r="D4633" s="5">
        <v>200</v>
      </c>
      <c r="E4633" s="19" t="s">
        <v>41</v>
      </c>
      <c r="F4633" s="14">
        <f t="shared" si="3234"/>
        <v>1608</v>
      </c>
      <c r="G4633" s="5">
        <f t="shared" ref="G4633:G4639" si="3235">D4633+5</f>
        <v>205</v>
      </c>
      <c r="H4633" s="4"/>
      <c r="I4633" s="6">
        <f t="shared" si="3230"/>
        <v>516492</v>
      </c>
      <c r="J4633">
        <v>0</v>
      </c>
      <c r="K4633" s="11">
        <f t="shared" si="3232"/>
        <v>10</v>
      </c>
      <c r="L4633">
        <v>0</v>
      </c>
      <c r="M4633">
        <v>0</v>
      </c>
      <c r="Q4633" s="7">
        <f t="shared" ref="Q4633:Q4639" si="3236">IF(B4633&lt;3000,B4633,A4633)</f>
        <v>2008</v>
      </c>
      <c r="S4633" s="5">
        <v>15</v>
      </c>
      <c r="T4633" s="5">
        <v>0</v>
      </c>
      <c r="U4633">
        <f t="shared" si="3231"/>
        <v>34</v>
      </c>
      <c r="V4633">
        <f>VLOOKUP(U4633,[2]关卡2!$F$2:$I$13,4,1)/VLOOKUP(U4633,[2]关卡2!$F$2:$I$13,3,1)</f>
        <v>9.2</v>
      </c>
      <c r="W4633">
        <f>VLOOKUP(D4633,[2]攻击!$A:$B,2,1)</f>
        <v>43185</v>
      </c>
      <c r="X4633">
        <f t="shared" si="3228"/>
        <v>1.3</v>
      </c>
      <c r="Y4633" s="16">
        <v>1</v>
      </c>
    </row>
    <row r="4634" spans="1:25">
      <c r="A4634" s="1">
        <f t="shared" si="3233"/>
        <v>2030443</v>
      </c>
      <c r="B4634" s="5">
        <v>2008</v>
      </c>
      <c r="C4634" s="5">
        <f>VLOOKUP(B4634,[1]role!$A:$J,10,1)</f>
        <v>68</v>
      </c>
      <c r="D4634" s="5">
        <v>225</v>
      </c>
      <c r="E4634" s="19" t="s">
        <v>41</v>
      </c>
      <c r="F4634" s="14">
        <f t="shared" si="3234"/>
        <v>1808</v>
      </c>
      <c r="G4634" s="5">
        <f t="shared" si="3235"/>
        <v>230</v>
      </c>
      <c r="H4634" s="4"/>
      <c r="I4634" s="6">
        <f t="shared" si="3230"/>
        <v>812729</v>
      </c>
      <c r="J4634">
        <v>0</v>
      </c>
      <c r="K4634" s="11">
        <f t="shared" si="3232"/>
        <v>10</v>
      </c>
      <c r="L4634">
        <v>0</v>
      </c>
      <c r="M4634">
        <v>0</v>
      </c>
      <c r="Q4634" s="7">
        <f t="shared" si="3236"/>
        <v>2008</v>
      </c>
      <c r="S4634" s="5">
        <v>15</v>
      </c>
      <c r="T4634" s="5">
        <v>0</v>
      </c>
      <c r="U4634">
        <f t="shared" si="3231"/>
        <v>34</v>
      </c>
      <c r="V4634">
        <f>VLOOKUP(U4634,[2]关卡2!$F$2:$I$13,4,1)/VLOOKUP(U4634,[2]关卡2!$F$2:$I$13,3,1)</f>
        <v>9.2</v>
      </c>
      <c r="W4634">
        <f>VLOOKUP(D4634,[2]攻击!$A:$B,2,1)</f>
        <v>67954</v>
      </c>
      <c r="X4634">
        <f t="shared" si="3228"/>
        <v>1.3</v>
      </c>
      <c r="Y4634" s="16">
        <v>1</v>
      </c>
    </row>
    <row r="4635" spans="1:25">
      <c r="A4635" s="4">
        <f t="shared" si="3233"/>
        <v>3030101</v>
      </c>
      <c r="B4635" s="5">
        <v>3001</v>
      </c>
      <c r="C4635" s="5">
        <f>VLOOKUP(B4635,[1]role!$A:$J,10,1)</f>
        <v>69</v>
      </c>
      <c r="D4635" s="5">
        <v>150</v>
      </c>
      <c r="E4635" s="12" t="s">
        <v>41</v>
      </c>
      <c r="F4635" s="14">
        <f t="shared" si="3234"/>
        <v>1661</v>
      </c>
      <c r="G4635" s="5">
        <f t="shared" si="3235"/>
        <v>155</v>
      </c>
      <c r="I4635" s="6">
        <v>2000000</v>
      </c>
      <c r="J4635">
        <v>0</v>
      </c>
      <c r="K4635" s="11">
        <f t="shared" si="3232"/>
        <v>10</v>
      </c>
      <c r="L4635">
        <v>0</v>
      </c>
      <c r="M4635">
        <v>0</v>
      </c>
      <c r="Q4635" s="7">
        <f t="shared" si="3236"/>
        <v>3030101</v>
      </c>
      <c r="S4635" s="5">
        <v>15</v>
      </c>
      <c r="T4635" s="5">
        <v>0</v>
      </c>
      <c r="U4635">
        <f t="shared" si="3231"/>
        <v>31</v>
      </c>
      <c r="V4635">
        <f>VLOOKUP(U4635,[2]关卡2!$F$2:$I$13,4,1)/VLOOKUP(U4635,[2]关卡2!$F$2:$I$13,3,1)</f>
        <v>8</v>
      </c>
      <c r="W4635">
        <f>VLOOKUP(D4635,[2]攻击!$A:$B,2,1)</f>
        <v>16322</v>
      </c>
      <c r="X4635">
        <f t="shared" si="3228"/>
        <v>1</v>
      </c>
      <c r="Y4635" s="16">
        <v>1</v>
      </c>
    </row>
    <row r="4636" spans="1:25">
      <c r="A4636" s="4">
        <f t="shared" si="3233"/>
        <v>3030102</v>
      </c>
      <c r="B4636" s="5">
        <v>3002</v>
      </c>
      <c r="C4636" s="5">
        <f>VLOOKUP(B4636,[1]role!$A:$J,10,1)</f>
        <v>70</v>
      </c>
      <c r="D4636" s="5">
        <v>175</v>
      </c>
      <c r="E4636" s="12" t="s">
        <v>41</v>
      </c>
      <c r="F4636" s="14">
        <f t="shared" si="3234"/>
        <v>1936</v>
      </c>
      <c r="G4636" s="5">
        <f t="shared" si="3235"/>
        <v>180</v>
      </c>
      <c r="I4636" s="6">
        <v>4500000</v>
      </c>
      <c r="J4636">
        <v>0</v>
      </c>
      <c r="K4636" s="11">
        <f t="shared" si="3232"/>
        <v>10</v>
      </c>
      <c r="L4636">
        <v>0</v>
      </c>
      <c r="M4636">
        <v>0</v>
      </c>
      <c r="Q4636" s="7">
        <f t="shared" si="3236"/>
        <v>3030102</v>
      </c>
      <c r="S4636" s="5">
        <v>15</v>
      </c>
      <c r="T4636" s="5">
        <v>0</v>
      </c>
      <c r="U4636">
        <f t="shared" si="3231"/>
        <v>32</v>
      </c>
      <c r="V4636">
        <f>VLOOKUP(U4636,[2]关卡2!$F$2:$I$13,4,1)/VLOOKUP(U4636,[2]关卡2!$F$2:$I$13,3,1)</f>
        <v>8.4</v>
      </c>
      <c r="W4636">
        <f>VLOOKUP(D4636,[2]攻击!$A:$B,2,1)</f>
        <v>26916</v>
      </c>
      <c r="X4636">
        <f t="shared" si="3228"/>
        <v>1</v>
      </c>
      <c r="Y4636" s="16">
        <v>1</v>
      </c>
    </row>
    <row r="4637" spans="1:25">
      <c r="A4637" s="4">
        <f t="shared" si="3233"/>
        <v>3030103</v>
      </c>
      <c r="B4637" s="5">
        <v>3003</v>
      </c>
      <c r="C4637" s="5">
        <f>VLOOKUP(B4637,[1]role!$A:$J,10,1)</f>
        <v>71</v>
      </c>
      <c r="D4637" s="5">
        <v>200</v>
      </c>
      <c r="E4637" s="12" t="s">
        <v>41</v>
      </c>
      <c r="F4637" s="14">
        <f t="shared" si="3234"/>
        <v>2211</v>
      </c>
      <c r="G4637" s="5">
        <f t="shared" si="3235"/>
        <v>205</v>
      </c>
      <c r="I4637" s="6">
        <v>11333333</v>
      </c>
      <c r="J4637">
        <v>0</v>
      </c>
      <c r="K4637" s="11">
        <f t="shared" si="3232"/>
        <v>10</v>
      </c>
      <c r="L4637">
        <v>0</v>
      </c>
      <c r="M4637">
        <v>0</v>
      </c>
      <c r="Q4637" s="7">
        <f t="shared" si="3236"/>
        <v>3030103</v>
      </c>
      <c r="S4637" s="5">
        <v>15</v>
      </c>
      <c r="T4637" s="5">
        <v>0</v>
      </c>
      <c r="U4637">
        <f t="shared" si="3231"/>
        <v>33</v>
      </c>
      <c r="V4637">
        <f>VLOOKUP(U4637,[2]关卡2!$F$2:$I$13,4,1)/VLOOKUP(U4637,[2]关卡2!$F$2:$I$13,3,1)</f>
        <v>8.8</v>
      </c>
      <c r="W4637">
        <f>VLOOKUP(D4637,[2]攻击!$A:$B,2,1)</f>
        <v>43185</v>
      </c>
      <c r="X4637">
        <f t="shared" ref="X4637:X4639" si="3237">IF(B4637=2002,1.6,IF(B4637=2008,1.3,1))</f>
        <v>1</v>
      </c>
      <c r="Y4637" s="16">
        <v>1</v>
      </c>
    </row>
    <row r="4638" spans="1:25">
      <c r="A4638" s="4">
        <f t="shared" si="3233"/>
        <v>3030104</v>
      </c>
      <c r="B4638" s="5">
        <v>3004</v>
      </c>
      <c r="C4638" s="5">
        <f>VLOOKUP(B4638,[1]role!$A:$J,10,1)</f>
        <v>72</v>
      </c>
      <c r="D4638" s="5">
        <v>225</v>
      </c>
      <c r="E4638" s="12" t="s">
        <v>41</v>
      </c>
      <c r="F4638" s="14">
        <f t="shared" si="3234"/>
        <v>2486</v>
      </c>
      <c r="G4638" s="5">
        <f t="shared" si="3235"/>
        <v>230</v>
      </c>
      <c r="I4638" s="6">
        <v>25000000</v>
      </c>
      <c r="J4638">
        <v>0</v>
      </c>
      <c r="K4638" s="11">
        <f t="shared" si="3232"/>
        <v>10</v>
      </c>
      <c r="L4638">
        <v>0</v>
      </c>
      <c r="M4638">
        <v>0</v>
      </c>
      <c r="Q4638" s="7">
        <f t="shared" si="3236"/>
        <v>3030104</v>
      </c>
      <c r="S4638" s="5">
        <v>15</v>
      </c>
      <c r="T4638" s="5">
        <v>0</v>
      </c>
      <c r="U4638">
        <f t="shared" si="3231"/>
        <v>34</v>
      </c>
      <c r="V4638">
        <f>VLOOKUP(U4638,[2]关卡2!$F$2:$I$13,4,1)/VLOOKUP(U4638,[2]关卡2!$F$2:$I$13,3,1)</f>
        <v>9.2</v>
      </c>
      <c r="W4638">
        <f>VLOOKUP(D4638,[2]攻击!$A:$B,2,1)</f>
        <v>67954</v>
      </c>
      <c r="X4638">
        <f t="shared" si="3237"/>
        <v>1</v>
      </c>
      <c r="Y4638" s="16">
        <v>1</v>
      </c>
    </row>
    <row r="4639" spans="1:25">
      <c r="A4639" s="4">
        <f t="shared" si="3233"/>
        <v>2040111</v>
      </c>
      <c r="B4639" s="5">
        <v>2005</v>
      </c>
      <c r="C4639" s="5">
        <f>VLOOKUP(B4639,[1]role!$A:$J,10,1)</f>
        <v>65</v>
      </c>
      <c r="D4639" s="4">
        <v>37</v>
      </c>
      <c r="E4639" s="19" t="s">
        <v>41</v>
      </c>
      <c r="F4639" s="14">
        <f t="shared" si="3234"/>
        <v>304</v>
      </c>
      <c r="G4639" s="5">
        <f t="shared" si="3235"/>
        <v>42</v>
      </c>
      <c r="H4639" s="4"/>
      <c r="I4639" s="6">
        <f t="shared" ref="I4639" si="3238">INT(V4639*W4639*Y4639*X4639)</f>
        <v>6164</v>
      </c>
      <c r="J4639">
        <v>0</v>
      </c>
      <c r="K4639" s="11">
        <f t="shared" si="3232"/>
        <v>5</v>
      </c>
      <c r="L4639">
        <v>0</v>
      </c>
      <c r="M4639">
        <v>0</v>
      </c>
      <c r="Q4639" s="7">
        <f t="shared" si="3236"/>
        <v>2005</v>
      </c>
      <c r="S4639" s="5">
        <v>15</v>
      </c>
      <c r="T4639" s="5">
        <v>0</v>
      </c>
      <c r="U4639">
        <f t="shared" si="3231"/>
        <v>41</v>
      </c>
      <c r="V4639">
        <f>VLOOKUP(U4639,[2]关卡2!$F$2:$I$13,4,1)/VLOOKUP(U4639,[2]关卡2!$F$2:$I$13,3,1)</f>
        <v>9.2</v>
      </c>
      <c r="W4639">
        <f>VLOOKUP(D4639,[2]攻击!$A:$B,2,1)</f>
        <v>670</v>
      </c>
      <c r="X4639">
        <f t="shared" si="3237"/>
        <v>1</v>
      </c>
      <c r="Y4639" s="16">
        <v>1</v>
      </c>
    </row>
  </sheetData>
  <autoFilter ref="A1:U4639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2021-08-20T06:06:37Z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E2C073C57EE444DCA16EC980DCD10C7E</vt:lpwstr>
  </property>
</Properties>
</file>