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_ando\Downloads\"/>
    </mc:Choice>
  </mc:AlternateContent>
  <xr:revisionPtr revIDLastSave="0" documentId="8_{A6A92307-FD6C-43A1-A205-D0B6FB388A46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formula" sheetId="1" r:id="rId1"/>
  </sheets>
  <calcPr calcId="191029"/>
</workbook>
</file>

<file path=xl/calcChain.xml><?xml version="1.0" encoding="utf-8"?>
<calcChain xmlns="http://schemas.openxmlformats.org/spreadsheetml/2006/main">
  <c r="L4" i="1" l="1"/>
  <c r="L5" i="1"/>
  <c r="L7" i="1"/>
  <c r="L2" i="1"/>
  <c r="K3" i="1"/>
  <c r="L3" i="1" s="1"/>
  <c r="K4" i="1"/>
  <c r="K5" i="1"/>
  <c r="K6" i="1"/>
  <c r="L6" i="1" s="1"/>
  <c r="K7" i="1"/>
  <c r="K8" i="1"/>
  <c r="L8" i="1" s="1"/>
  <c r="K9" i="1"/>
  <c r="L9" i="1" s="1"/>
  <c r="K10" i="1"/>
  <c r="L10" i="1" s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J2" i="1"/>
  <c r="I2" i="1"/>
  <c r="H2" i="1"/>
  <c r="BI3" i="1"/>
  <c r="BJ3" i="1"/>
  <c r="BN3" i="1"/>
  <c r="BO3" i="1"/>
  <c r="BP3" i="1"/>
  <c r="BQ3" i="1"/>
</calcChain>
</file>

<file path=xl/sharedStrings.xml><?xml version="1.0" encoding="utf-8"?>
<sst xmlns="http://schemas.openxmlformats.org/spreadsheetml/2006/main" count="49" uniqueCount="40">
  <si>
    <t>=IF(AV10&lt;0</t>
  </si>
  <si>
    <t>AV10*10)</t>
  </si>
  <si>
    <t>=IF(MOD(ROW()-ROW($M$10)</t>
  </si>
  <si>
    <t>$M$4)=0</t>
  </si>
  <si>
    <t>SUM(OFFSET(BK10</t>
  </si>
  <si>
    <t>$M$4</t>
  </si>
  <si>
    <t>1))</t>
  </si>
  <si>
    <t>)</t>
  </si>
  <si>
    <t>=IF($BN10=""</t>
  </si>
  <si>
    <t>IF($BR10&lt;$O$4</t>
  </si>
  <si>
    <t>SUM(OFFSET(BL10</t>
  </si>
  <si>
    <t>1))/$BN10))</t>
  </si>
  <si>
    <t>IF($M$4=0</t>
  </si>
  <si>
    <t>SUM(OFFSET(BM10</t>
  </si>
  <si>
    <t>1))/$M$4))</t>
  </si>
  <si>
    <t>IF($BN10=0</t>
  </si>
  <si>
    <t>SUM(OFFSET(BJ10</t>
  </si>
  <si>
    <t>$BN10/$M$4*100)</t>
  </si>
  <si>
    <t>IF(BR10-$O$4&lt;0</t>
  </si>
  <si>
    <t>売上一覧</t>
    <rPh sb="0" eb="2">
      <t>ウリアゲ</t>
    </rPh>
    <rPh sb="2" eb="4">
      <t>イチラン</t>
    </rPh>
    <phoneticPr fontId="18"/>
  </si>
  <si>
    <t>A部署</t>
    <rPh sb="1" eb="3">
      <t>ブショ</t>
    </rPh>
    <phoneticPr fontId="18"/>
  </si>
  <si>
    <t>B部署</t>
    <rPh sb="1" eb="3">
      <t>ブショ</t>
    </rPh>
    <phoneticPr fontId="18"/>
  </si>
  <si>
    <t>C部署</t>
    <rPh sb="1" eb="3">
      <t>ブショ</t>
    </rPh>
    <phoneticPr fontId="18"/>
  </si>
  <si>
    <t>4月</t>
    <rPh sb="1" eb="2">
      <t>ガツ</t>
    </rPh>
    <phoneticPr fontId="18"/>
  </si>
  <si>
    <t>5月</t>
  </si>
  <si>
    <t>6月</t>
  </si>
  <si>
    <t>7月</t>
  </si>
  <si>
    <t>8月</t>
  </si>
  <si>
    <t>9月</t>
  </si>
  <si>
    <t>10月</t>
  </si>
  <si>
    <t>11月</t>
  </si>
  <si>
    <t>12月</t>
  </si>
  <si>
    <t>A部署人数</t>
    <rPh sb="1" eb="3">
      <t>ブショ</t>
    </rPh>
    <rPh sb="3" eb="5">
      <t>ニンズウ</t>
    </rPh>
    <phoneticPr fontId="18"/>
  </si>
  <si>
    <t>B部署人数</t>
    <rPh sb="1" eb="3">
      <t>ブショ</t>
    </rPh>
    <rPh sb="3" eb="5">
      <t>ニンズウ</t>
    </rPh>
    <phoneticPr fontId="18"/>
  </si>
  <si>
    <t>C部署人数</t>
    <rPh sb="1" eb="3">
      <t>ブショ</t>
    </rPh>
    <rPh sb="3" eb="5">
      <t>ニンズウ</t>
    </rPh>
    <phoneticPr fontId="18"/>
  </si>
  <si>
    <t>A部署1人あたり</t>
    <rPh sb="1" eb="3">
      <t>ブショ</t>
    </rPh>
    <rPh sb="4" eb="5">
      <t>ニン</t>
    </rPh>
    <phoneticPr fontId="18"/>
  </si>
  <si>
    <t>A~C合計</t>
    <rPh sb="3" eb="5">
      <t>ゴウケイ</t>
    </rPh>
    <phoneticPr fontId="18"/>
  </si>
  <si>
    <t>A~C1人あたり</t>
    <rPh sb="4" eb="5">
      <t>ニン</t>
    </rPh>
    <phoneticPr fontId="18"/>
  </si>
  <si>
    <t>B部署1人あたり</t>
    <rPh sb="1" eb="3">
      <t>ブショ</t>
    </rPh>
    <rPh sb="4" eb="5">
      <t>ニン</t>
    </rPh>
    <phoneticPr fontId="18"/>
  </si>
  <si>
    <t>C部署1人あたり</t>
    <rPh sb="1" eb="3">
      <t>ブショ</t>
    </rPh>
    <rPh sb="4" eb="5">
      <t>ニン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</si>
</sst>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H10"/>
  <sheetViews>
    <sheetView tabSelected="1" workbookViewId="0"/>
  </sheetViews>
  <sheetFormatPr defaultRowHeight="18.75" x14ac:dyDescent="0.4"/>
  <cols>
    <col min="5" max="7" width="10.25" bestFit="1" customWidth="1"/>
    <col min="8" max="10" width="15.5" bestFit="1" customWidth="1"/>
    <col min="12" max="12" width="14.25" bestFit="1" customWidth="1"/>
  </cols>
  <sheetData>
    <row r="1" spans="1:112" x14ac:dyDescent="0.4">
      <c r="A1" t="s">
        <v>19</v>
      </c>
      <c r="B1" t="s">
        <v>20</v>
      </c>
      <c r="C1" t="s">
        <v>21</v>
      </c>
      <c r="D1" t="s">
        <v>22</v>
      </c>
      <c r="E1" t="s">
        <v>32</v>
      </c>
      <c r="F1" t="s">
        <v>33</v>
      </c>
      <c r="G1" t="s">
        <v>34</v>
      </c>
      <c r="H1" t="s">
        <v>35</v>
      </c>
      <c r="I1" t="s">
        <v>38</v>
      </c>
      <c r="J1" t="s">
        <v>39</v>
      </c>
      <c r="K1" t="s">
        <v>36</v>
      </c>
      <c r="L1" t="s">
        <v>37</v>
      </c>
    </row>
    <row r="2" spans="1:112" x14ac:dyDescent="0.4">
      <c r="A2" t="s">
        <v>23</v>
      </c>
      <c r="B2">
        <v>100000</v>
      </c>
      <c r="C2">
        <v>150000</v>
      </c>
      <c r="D2">
        <v>200000</v>
      </c>
      <c r="E2">
        <v>20</v>
      </c>
      <c r="F2">
        <v>30</v>
      </c>
      <c r="G2">
        <v>40</v>
      </c>
      <c r="H2">
        <f>B2/E2</f>
        <v>5000</v>
      </c>
      <c r="I2">
        <f>C2/F2</f>
        <v>5000</v>
      </c>
      <c r="J2">
        <f>D2/G2</f>
        <v>5000</v>
      </c>
      <c r="K2">
        <f>SUM(B2:D2)</f>
        <v>450000</v>
      </c>
      <c r="L2">
        <f>K2/SUM(E2:G2)</f>
        <v>5000</v>
      </c>
    </row>
    <row r="3" spans="1:112" x14ac:dyDescent="0.4">
      <c r="A3" t="s">
        <v>24</v>
      </c>
      <c r="B3">
        <v>200000</v>
      </c>
      <c r="C3">
        <v>250000</v>
      </c>
      <c r="D3">
        <v>300000</v>
      </c>
      <c r="E3">
        <v>21</v>
      </c>
      <c r="F3">
        <v>31</v>
      </c>
      <c r="G3">
        <v>41</v>
      </c>
      <c r="H3">
        <f t="shared" ref="H3:H10" si="0">B3/E3</f>
        <v>9523.8095238095229</v>
      </c>
      <c r="I3">
        <f t="shared" ref="I3:I10" si="1">C3/F3</f>
        <v>8064.5161290322585</v>
      </c>
      <c r="J3">
        <f t="shared" ref="J3:J10" si="2">D3/G3</f>
        <v>7317.0731707317073</v>
      </c>
      <c r="K3">
        <f t="shared" ref="K3:K10" si="3">SUM(B3:D3)</f>
        <v>750000</v>
      </c>
      <c r="L3">
        <f t="shared" ref="L3:L10" si="4">K3/SUM(E3:G3)</f>
        <v>8064.5161290322585</v>
      </c>
      <c r="BI3">
        <f>AU10</f>
        <v>0</v>
      </c>
      <c r="BJ3">
        <f>BG10*BE10</f>
        <v>0</v>
      </c>
      <c r="BK3" t="s">
        <v>0</v>
      </c>
      <c r="BL3">
        <v>0</v>
      </c>
      <c r="BM3" t="s">
        <v>1</v>
      </c>
      <c r="BN3">
        <f>BI10</f>
        <v>0</v>
      </c>
      <c r="BO3">
        <f>AW10*AY10*BA10*BC10*BE10</f>
        <v>0</v>
      </c>
      <c r="BP3" t="e">
        <f>((BH10*$M$5)/(1.14*$O$5*$M$3)+$M$6)*$AA$3+BA10*(1-$AA$3)</f>
        <v>#DIV/0!</v>
      </c>
      <c r="BQ3" t="e">
        <f>10*LOG(AC10*20)</f>
        <v>#NUM!</v>
      </c>
      <c r="BR3" t="s">
        <v>2</v>
      </c>
      <c r="BS3" t="s">
        <v>3</v>
      </c>
      <c r="BT3" t="s">
        <v>4</v>
      </c>
      <c r="BU3">
        <v>0</v>
      </c>
      <c r="BV3">
        <v>0</v>
      </c>
      <c r="BW3" t="s">
        <v>5</v>
      </c>
      <c r="BX3" t="s">
        <v>6</v>
      </c>
      <c r="BY3" t="s">
        <v>7</v>
      </c>
      <c r="BZ3" t="s">
        <v>8</v>
      </c>
      <c r="CB3" t="s">
        <v>9</v>
      </c>
      <c r="CC3">
        <v>0</v>
      </c>
      <c r="CD3" t="s">
        <v>10</v>
      </c>
      <c r="CE3">
        <v>0</v>
      </c>
      <c r="CF3">
        <v>0</v>
      </c>
      <c r="CG3" t="s">
        <v>5</v>
      </c>
      <c r="CH3" t="s">
        <v>11</v>
      </c>
      <c r="CI3" t="s">
        <v>8</v>
      </c>
      <c r="CK3" t="s">
        <v>12</v>
      </c>
      <c r="CL3">
        <v>0</v>
      </c>
      <c r="CM3" t="s">
        <v>13</v>
      </c>
      <c r="CN3">
        <v>0</v>
      </c>
      <c r="CO3">
        <v>0</v>
      </c>
      <c r="CP3" t="s">
        <v>5</v>
      </c>
      <c r="CQ3" t="s">
        <v>14</v>
      </c>
      <c r="CR3" t="s">
        <v>8</v>
      </c>
      <c r="CT3" t="s">
        <v>15</v>
      </c>
      <c r="CU3">
        <v>0</v>
      </c>
      <c r="CV3" t="s">
        <v>16</v>
      </c>
      <c r="CW3">
        <v>0</v>
      </c>
      <c r="CX3">
        <v>0</v>
      </c>
      <c r="CY3" t="s">
        <v>5</v>
      </c>
      <c r="CZ3" t="s">
        <v>11</v>
      </c>
      <c r="DA3" t="s">
        <v>8</v>
      </c>
      <c r="DC3" t="s">
        <v>17</v>
      </c>
      <c r="DD3" t="s">
        <v>8</v>
      </c>
      <c r="DF3" t="s">
        <v>18</v>
      </c>
      <c r="DG3">
        <v>0</v>
      </c>
      <c r="DH3" t="s">
        <v>6</v>
      </c>
    </row>
    <row r="4" spans="1:112" x14ac:dyDescent="0.4">
      <c r="A4" t="s">
        <v>25</v>
      </c>
      <c r="B4">
        <v>300000</v>
      </c>
      <c r="C4">
        <v>350000</v>
      </c>
      <c r="D4">
        <v>400000</v>
      </c>
      <c r="E4">
        <v>22</v>
      </c>
      <c r="F4">
        <v>32</v>
      </c>
      <c r="G4">
        <v>42</v>
      </c>
      <c r="H4">
        <f t="shared" si="0"/>
        <v>13636.363636363636</v>
      </c>
      <c r="I4">
        <f t="shared" si="1"/>
        <v>10937.5</v>
      </c>
      <c r="J4">
        <f t="shared" si="2"/>
        <v>9523.8095238095229</v>
      </c>
      <c r="K4">
        <f t="shared" si="3"/>
        <v>1050000</v>
      </c>
      <c r="L4">
        <f t="shared" si="4"/>
        <v>10937.5</v>
      </c>
    </row>
    <row r="5" spans="1:112" x14ac:dyDescent="0.4">
      <c r="A5" t="s">
        <v>26</v>
      </c>
      <c r="B5">
        <v>400000</v>
      </c>
      <c r="C5">
        <v>450000</v>
      </c>
      <c r="D5">
        <v>500000</v>
      </c>
      <c r="E5">
        <v>23</v>
      </c>
      <c r="F5">
        <v>33</v>
      </c>
      <c r="G5">
        <v>43</v>
      </c>
      <c r="H5">
        <f t="shared" si="0"/>
        <v>17391.304347826088</v>
      </c>
      <c r="I5">
        <f t="shared" si="1"/>
        <v>13636.363636363636</v>
      </c>
      <c r="J5">
        <f t="shared" si="2"/>
        <v>11627.906976744185</v>
      </c>
      <c r="K5">
        <f t="shared" si="3"/>
        <v>1350000</v>
      </c>
      <c r="L5">
        <f t="shared" si="4"/>
        <v>13636.363636363636</v>
      </c>
    </row>
    <row r="6" spans="1:112" x14ac:dyDescent="0.4">
      <c r="A6" t="s">
        <v>27</v>
      </c>
      <c r="B6">
        <v>500000</v>
      </c>
      <c r="C6">
        <v>550000</v>
      </c>
      <c r="D6">
        <v>600000</v>
      </c>
      <c r="E6">
        <v>24</v>
      </c>
      <c r="F6">
        <v>34</v>
      </c>
      <c r="G6">
        <v>44</v>
      </c>
      <c r="H6">
        <f t="shared" si="0"/>
        <v>20833.333333333332</v>
      </c>
      <c r="I6">
        <f t="shared" si="1"/>
        <v>16176.470588235294</v>
      </c>
      <c r="J6">
        <f t="shared" si="2"/>
        <v>13636.363636363636</v>
      </c>
      <c r="K6">
        <f t="shared" si="3"/>
        <v>1650000</v>
      </c>
      <c r="L6">
        <f t="shared" si="4"/>
        <v>16176.470588235294</v>
      </c>
    </row>
    <row r="7" spans="1:112" x14ac:dyDescent="0.4">
      <c r="A7" t="s">
        <v>28</v>
      </c>
      <c r="B7">
        <v>600000</v>
      </c>
      <c r="C7">
        <v>650000</v>
      </c>
      <c r="D7">
        <v>700000</v>
      </c>
      <c r="E7">
        <v>25</v>
      </c>
      <c r="F7">
        <v>35</v>
      </c>
      <c r="G7">
        <v>45</v>
      </c>
      <c r="H7">
        <f t="shared" si="0"/>
        <v>24000</v>
      </c>
      <c r="I7">
        <f t="shared" si="1"/>
        <v>18571.428571428572</v>
      </c>
      <c r="J7">
        <f t="shared" si="2"/>
        <v>15555.555555555555</v>
      </c>
      <c r="K7">
        <f t="shared" si="3"/>
        <v>1950000</v>
      </c>
      <c r="L7">
        <f t="shared" si="4"/>
        <v>18571.428571428572</v>
      </c>
    </row>
    <row r="8" spans="1:112" x14ac:dyDescent="0.4">
      <c r="A8" t="s">
        <v>29</v>
      </c>
      <c r="B8">
        <v>700000</v>
      </c>
      <c r="C8">
        <v>750000</v>
      </c>
      <c r="D8">
        <v>800000</v>
      </c>
      <c r="E8">
        <v>26</v>
      </c>
      <c r="F8">
        <v>36</v>
      </c>
      <c r="G8">
        <v>46</v>
      </c>
      <c r="H8">
        <f t="shared" si="0"/>
        <v>26923.076923076922</v>
      </c>
      <c r="I8">
        <f t="shared" si="1"/>
        <v>20833.333333333332</v>
      </c>
      <c r="J8">
        <f t="shared" si="2"/>
        <v>17391.304347826088</v>
      </c>
      <c r="K8">
        <f t="shared" si="3"/>
        <v>2250000</v>
      </c>
      <c r="L8">
        <f t="shared" si="4"/>
        <v>20833.333333333332</v>
      </c>
    </row>
    <row r="9" spans="1:112" x14ac:dyDescent="0.4">
      <c r="A9" t="s">
        <v>30</v>
      </c>
      <c r="B9">
        <v>800000</v>
      </c>
      <c r="C9">
        <v>850000</v>
      </c>
      <c r="D9">
        <v>900000</v>
      </c>
      <c r="E9">
        <v>27</v>
      </c>
      <c r="F9">
        <v>37</v>
      </c>
      <c r="G9">
        <v>47</v>
      </c>
      <c r="H9">
        <f t="shared" si="0"/>
        <v>29629.629629629631</v>
      </c>
      <c r="I9">
        <f t="shared" si="1"/>
        <v>22972.972972972973</v>
      </c>
      <c r="J9">
        <f t="shared" si="2"/>
        <v>19148.936170212764</v>
      </c>
      <c r="K9">
        <f t="shared" si="3"/>
        <v>2550000</v>
      </c>
      <c r="L9">
        <f t="shared" si="4"/>
        <v>22972.972972972973</v>
      </c>
    </row>
    <row r="10" spans="1:112" x14ac:dyDescent="0.4">
      <c r="A10" t="s">
        <v>31</v>
      </c>
      <c r="B10">
        <v>900000</v>
      </c>
      <c r="C10">
        <v>950000</v>
      </c>
      <c r="D10">
        <v>1000000</v>
      </c>
      <c r="E10">
        <v>28</v>
      </c>
      <c r="F10">
        <v>38</v>
      </c>
      <c r="G10">
        <v>48</v>
      </c>
      <c r="H10">
        <f t="shared" si="0"/>
        <v>32142.857142857141</v>
      </c>
      <c r="I10">
        <f t="shared" si="1"/>
        <v>25000</v>
      </c>
      <c r="J10">
        <f t="shared" si="2"/>
        <v>20833.333333333332</v>
      </c>
      <c r="K10">
        <f t="shared" si="3"/>
        <v>2850000</v>
      </c>
      <c r="L10">
        <f t="shared" si="4"/>
        <v>25000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 崇</dc:creator>
  <cp:lastModifiedBy>t_ando</cp:lastModifiedBy>
  <dcterms:created xsi:type="dcterms:W3CDTF">2023-07-25T03:21:55Z</dcterms:created>
  <dcterms:modified xsi:type="dcterms:W3CDTF">2023-07-27T00:00:58Z</dcterms:modified>
</cp:coreProperties>
</file>