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<sst xmlns="http://schemas.openxmlformats.org/spreadsheetml/2006/main" count="45" uniqueCount="45">
  <si>
    <t>O</t>
  </si>
  <si>
    <t>M</t>
  </si>
  <si>
    <t>P</t>
  </si>
  <si>
    <t>TE</t>
  </si>
  <si>
    <t>SD</t>
  </si>
  <si>
    <t>Название pert-пункта</t>
  </si>
  <si>
    <t>1. Исследование 1.1 Маркетинговый анализ 1.1.1. Анализ игр рынка VR</t>
  </si>
  <si>
    <t>1.1.2. Исследование трендов VR рынка</t>
  </si>
  <si>
    <t>1.1.3. Исследование трендов блокчейн игр</t>
  </si>
  <si>
    <t>1.2.1 Анализ конкурентов VR рынка</t>
  </si>
  <si>
    <t>1.2.2 Анализ конкурентов блокчейн рынка</t>
  </si>
  <si>
    <t>1.2.3 Выявление сильных и слабых сторон</t>
  </si>
  <si>
    <t>1.3 Создание экономической модели</t>
  </si>
  <si>
    <t>1.3.1 Определние источников дохода</t>
  </si>
  <si>
    <t>1.3.2 Определение структуры расходов</t>
  </si>
  <si>
    <t>1.3.3 Прогнозирование прибыльности проекта</t>
  </si>
  <si>
    <t>Total Исследование</t>
  </si>
  <si>
    <t>2. Разработка 2.1 Разработка VR мира 2.1.1. Графический дизайн</t>
  </si>
  <si>
    <t>2.1.2. Программирование интерактивных компонентов</t>
  </si>
  <si>
    <t>2.2 Разработка на блокчейне 2.2.1. Разработка смарт-контрактов (учитывая 2 блокчейн разработчика)</t>
  </si>
  <si>
    <t>2.2.2. Аудит смарт-контрактов</t>
  </si>
  <si>
    <t>2.3 Разработка целостного приложения</t>
  </si>
  <si>
    <t>Total Разработка</t>
  </si>
  <si>
    <t>3. Тестирование и отладка 3.1 Тестирование VR 3.1.1  Тестирование игровых сценариев</t>
  </si>
  <si>
    <t>3.2 Тестирование интерактивных элементов</t>
  </si>
  <si>
    <t>3.2 Тестирование смарт-контрактов 3.2.1 Запуск в тестовой сети</t>
  </si>
  <si>
    <t>3.2.2. Анализ корректного поведения смарт-контрактов на основе игровых сценариев</t>
  </si>
  <si>
    <t>3.3 Тестирование экономической модели 3.3.1. Тестирование алгоритмов удержания пользователя</t>
  </si>
  <si>
    <t>3.3.2 Тестирование алгоритмов получения прибыли</t>
  </si>
  <si>
    <t>Total Тестирование и отладка</t>
  </si>
  <si>
    <t>4. Запуск платформы 4.1 Подготовка к запуску 4.1.1. Подготовка серверов</t>
  </si>
  <si>
    <t>4.1.2 Подготовка Смарт-контрактов</t>
  </si>
  <si>
    <t>4.1.2.1 Пополнение смарт-контрактов на нужную сумму для безошибочной работы</t>
  </si>
  <si>
    <t>4.2 Запуск</t>
  </si>
  <si>
    <t>Total Запуск платформы</t>
  </si>
  <si>
    <t>5. Маркетинг 5.1.1 Анализ целевой аудитории</t>
  </si>
  <si>
    <t>5.1.2 Создание маркетинговой стратегии</t>
  </si>
  <si>
    <t>5.2.1 Партнерские компании</t>
  </si>
  <si>
    <t>5.2.2 Привлечение пользователей</t>
  </si>
  <si>
    <t>5.3.1 Рекламные компании</t>
  </si>
  <si>
    <t>5.4.1 Анализ пользовательских меток</t>
  </si>
  <si>
    <t>5.4.2 Предоставление отчета</t>
  </si>
  <si>
    <t>Total Маркетинг</t>
  </si>
  <si>
    <t>Total TE</t>
  </si>
  <si>
    <t>Total 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</si>
</sst>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color theme="7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I1" s="1" t="s">
        <v>5</v>
      </c>
      <c r="J1" s="1"/>
    </row>
    <row r="2">
      <c r="A2" s="2">
        <v>5.0</v>
      </c>
      <c r="B2" s="2">
        <v>8.0</v>
      </c>
      <c r="C2" s="2">
        <v>12.0</v>
      </c>
      <c r="F2" s="3">
        <f t="shared" ref="F2:F11" si="1"> (A2 + 4 * B2 + C2) / 6</f>
        <v>8.166666667</v>
      </c>
      <c r="G2" s="3">
        <f t="shared" ref="G2:G11" si="2"> (C2 - A2) / 6</f>
        <v>1.166666667</v>
      </c>
      <c r="I2" s="1" t="s">
        <v>6</v>
      </c>
    </row>
    <row r="3">
      <c r="A3" s="2">
        <v>7.0</v>
      </c>
      <c r="B3" s="2">
        <v>12.0</v>
      </c>
      <c r="C3" s="2">
        <v>18.0</v>
      </c>
      <c r="F3" s="3">
        <f t="shared" si="1"/>
        <v>12.16666667</v>
      </c>
      <c r="G3" s="3">
        <f t="shared" si="2"/>
        <v>1.833333333</v>
      </c>
      <c r="I3" s="1" t="s">
        <v>7</v>
      </c>
    </row>
    <row r="4">
      <c r="A4" s="2">
        <v>6.0</v>
      </c>
      <c r="B4" s="2">
        <v>8.0</v>
      </c>
      <c r="C4" s="2">
        <v>16.0</v>
      </c>
      <c r="F4" s="3">
        <f t="shared" si="1"/>
        <v>9</v>
      </c>
      <c r="G4" s="3">
        <f t="shared" si="2"/>
        <v>1.666666667</v>
      </c>
      <c r="I4" s="1" t="s">
        <v>8</v>
      </c>
    </row>
    <row r="5">
      <c r="A5" s="2">
        <v>4.0</v>
      </c>
      <c r="B5" s="2">
        <v>5.0</v>
      </c>
      <c r="C5" s="2">
        <v>15.0</v>
      </c>
      <c r="F5" s="3">
        <f t="shared" si="1"/>
        <v>6.5</v>
      </c>
      <c r="G5" s="3">
        <f t="shared" si="2"/>
        <v>1.833333333</v>
      </c>
      <c r="I5" s="2" t="s">
        <v>9</v>
      </c>
    </row>
    <row r="6">
      <c r="A6" s="2">
        <v>2.0</v>
      </c>
      <c r="B6" s="2">
        <v>3.0</v>
      </c>
      <c r="C6" s="2">
        <v>5.0</v>
      </c>
      <c r="F6" s="3">
        <f t="shared" si="1"/>
        <v>3.166666667</v>
      </c>
      <c r="G6" s="3">
        <f t="shared" si="2"/>
        <v>0.5</v>
      </c>
      <c r="I6" s="2" t="s">
        <v>10</v>
      </c>
    </row>
    <row r="7">
      <c r="A7" s="2">
        <v>1.0</v>
      </c>
      <c r="B7" s="2">
        <v>2.0</v>
      </c>
      <c r="C7" s="2">
        <v>5.0</v>
      </c>
      <c r="F7" s="3">
        <f t="shared" si="1"/>
        <v>2.333333333</v>
      </c>
      <c r="G7" s="3">
        <f t="shared" si="2"/>
        <v>0.6666666667</v>
      </c>
      <c r="I7" s="2" t="s">
        <v>11</v>
      </c>
    </row>
    <row r="8">
      <c r="A8" s="1">
        <v>5.0</v>
      </c>
      <c r="B8" s="1">
        <v>7.0</v>
      </c>
      <c r="C8" s="1">
        <v>10.0</v>
      </c>
      <c r="F8" s="3">
        <f t="shared" si="1"/>
        <v>7.166666667</v>
      </c>
      <c r="G8" s="3">
        <f t="shared" si="2"/>
        <v>0.8333333333</v>
      </c>
      <c r="I8" s="1" t="s">
        <v>12</v>
      </c>
    </row>
    <row r="9">
      <c r="A9" s="2">
        <v>1.0</v>
      </c>
      <c r="B9" s="2">
        <v>2.0</v>
      </c>
      <c r="C9" s="2">
        <v>5.0</v>
      </c>
      <c r="D9" s="1"/>
      <c r="E9" s="1"/>
      <c r="F9" s="3">
        <f t="shared" si="1"/>
        <v>2.333333333</v>
      </c>
      <c r="G9" s="3">
        <f t="shared" si="2"/>
        <v>0.6666666667</v>
      </c>
      <c r="I9" s="2" t="s">
        <v>13</v>
      </c>
    </row>
    <row r="10">
      <c r="A10" s="2">
        <v>1.0</v>
      </c>
      <c r="B10" s="2">
        <v>2.0</v>
      </c>
      <c r="C10" s="2">
        <v>5.0</v>
      </c>
      <c r="D10" s="1"/>
      <c r="E10" s="1"/>
      <c r="F10" s="3">
        <f t="shared" si="1"/>
        <v>2.333333333</v>
      </c>
      <c r="G10" s="3">
        <f t="shared" si="2"/>
        <v>0.6666666667</v>
      </c>
      <c r="I10" s="2" t="s">
        <v>14</v>
      </c>
    </row>
    <row r="11">
      <c r="A11" s="2">
        <v>1.0</v>
      </c>
      <c r="B11" s="2">
        <v>1.0</v>
      </c>
      <c r="C11" s="2">
        <v>5.0</v>
      </c>
      <c r="D11" s="1"/>
      <c r="E11" s="1"/>
      <c r="F11" s="3">
        <f t="shared" si="1"/>
        <v>1.666666667</v>
      </c>
      <c r="G11" s="3">
        <f t="shared" si="2"/>
        <v>0.6666666667</v>
      </c>
      <c r="I11" s="2" t="s">
        <v>15</v>
      </c>
    </row>
    <row r="12">
      <c r="D12" s="1" t="s">
        <v>16</v>
      </c>
      <c r="E12" s="1"/>
      <c r="F12" s="4">
        <f t="shared" ref="F12:G12" si="3"> SUM(F2:F8)</f>
        <v>48.5</v>
      </c>
      <c r="G12" s="4">
        <f t="shared" si="3"/>
        <v>8.5</v>
      </c>
    </row>
    <row r="13">
      <c r="A13" s="2">
        <v>30.0</v>
      </c>
      <c r="B13" s="2">
        <v>40.0</v>
      </c>
      <c r="C13" s="2">
        <v>70.0</v>
      </c>
      <c r="F13" s="3">
        <f t="shared" ref="F13:F17" si="4"> (A13 + 4 * B13 + C13) / 6</f>
        <v>43.33333333</v>
      </c>
      <c r="G13" s="3">
        <f t="shared" ref="G13:G17" si="5"> (C13 - A13) / 6</f>
        <v>6.666666667</v>
      </c>
      <c r="I13" s="1" t="s">
        <v>17</v>
      </c>
    </row>
    <row r="14">
      <c r="A14" s="2">
        <v>25.0</v>
      </c>
      <c r="B14" s="1">
        <v>30.0</v>
      </c>
      <c r="C14" s="2">
        <v>60.0</v>
      </c>
      <c r="F14" s="3">
        <f t="shared" si="4"/>
        <v>34.16666667</v>
      </c>
      <c r="G14" s="3">
        <f t="shared" si="5"/>
        <v>5.833333333</v>
      </c>
      <c r="I14" s="1" t="s">
        <v>18</v>
      </c>
    </row>
    <row r="15">
      <c r="A15" s="2">
        <v>25.0</v>
      </c>
      <c r="B15" s="2">
        <v>30.0</v>
      </c>
      <c r="C15" s="2">
        <v>60.0</v>
      </c>
      <c r="F15" s="3">
        <f t="shared" si="4"/>
        <v>34.16666667</v>
      </c>
      <c r="G15" s="3">
        <f t="shared" si="5"/>
        <v>5.833333333</v>
      </c>
      <c r="I15" s="1" t="s">
        <v>19</v>
      </c>
    </row>
    <row r="16">
      <c r="A16" s="2">
        <v>10.0</v>
      </c>
      <c r="B16" s="2">
        <v>20.0</v>
      </c>
      <c r="C16" s="2">
        <v>40.0</v>
      </c>
      <c r="F16" s="3">
        <f t="shared" si="4"/>
        <v>21.66666667</v>
      </c>
      <c r="G16" s="3">
        <f t="shared" si="5"/>
        <v>5</v>
      </c>
      <c r="I16" s="1" t="s">
        <v>20</v>
      </c>
    </row>
    <row r="17">
      <c r="A17" s="2">
        <v>7.0</v>
      </c>
      <c r="B17" s="2">
        <v>10.0</v>
      </c>
      <c r="C17" s="2">
        <v>20.0</v>
      </c>
      <c r="F17" s="3">
        <f t="shared" si="4"/>
        <v>11.16666667</v>
      </c>
      <c r="G17" s="3">
        <f t="shared" si="5"/>
        <v>2.166666667</v>
      </c>
      <c r="I17" s="1" t="s">
        <v>21</v>
      </c>
    </row>
    <row r="18">
      <c r="D18" s="1" t="s">
        <v>22</v>
      </c>
      <c r="E18" s="1"/>
      <c r="F18" s="4">
        <f t="shared" ref="F18:G18" si="6">SUM(F13:F17)</f>
        <v>144.5</v>
      </c>
      <c r="G18" s="4">
        <f t="shared" si="6"/>
        <v>25.5</v>
      </c>
    </row>
    <row r="19">
      <c r="A19" s="2">
        <v>7.0</v>
      </c>
      <c r="B19" s="2">
        <v>10.0</v>
      </c>
      <c r="C19" s="2">
        <v>30.0</v>
      </c>
      <c r="F19" s="3">
        <f t="shared" ref="F19:F24" si="7"> (A19 + 4 * B19 + C19) / 6</f>
        <v>12.83333333</v>
      </c>
      <c r="G19" s="3">
        <f t="shared" ref="G19:G24" si="8"> (C19 - A19) / 6</f>
        <v>3.833333333</v>
      </c>
      <c r="I19" s="2" t="s">
        <v>23</v>
      </c>
    </row>
    <row r="20">
      <c r="A20" s="2">
        <v>7.0</v>
      </c>
      <c r="B20" s="2">
        <v>10.0</v>
      </c>
      <c r="C20" s="2">
        <v>25.0</v>
      </c>
      <c r="F20" s="3">
        <f t="shared" si="7"/>
        <v>12</v>
      </c>
      <c r="G20" s="3">
        <f t="shared" si="8"/>
        <v>3</v>
      </c>
      <c r="I20" s="2" t="s">
        <v>24</v>
      </c>
    </row>
    <row r="21">
      <c r="A21" s="2">
        <v>7.0</v>
      </c>
      <c r="B21" s="2">
        <v>10.0</v>
      </c>
      <c r="C21" s="2">
        <v>15.0</v>
      </c>
      <c r="F21" s="3">
        <f t="shared" si="7"/>
        <v>10.33333333</v>
      </c>
      <c r="G21" s="3">
        <f t="shared" si="8"/>
        <v>1.333333333</v>
      </c>
      <c r="I21" s="2" t="s">
        <v>25</v>
      </c>
    </row>
    <row r="22">
      <c r="A22" s="2">
        <v>7.0</v>
      </c>
      <c r="B22" s="2">
        <v>10.0</v>
      </c>
      <c r="C22" s="2">
        <v>12.0</v>
      </c>
      <c r="F22" s="3">
        <f t="shared" si="7"/>
        <v>9.833333333</v>
      </c>
      <c r="G22" s="3">
        <f t="shared" si="8"/>
        <v>0.8333333333</v>
      </c>
      <c r="I22" s="2" t="s">
        <v>26</v>
      </c>
    </row>
    <row r="23">
      <c r="A23" s="1">
        <v>4.0</v>
      </c>
      <c r="B23" s="2">
        <v>5.0</v>
      </c>
      <c r="C23" s="1">
        <v>8.0</v>
      </c>
      <c r="F23" s="3">
        <f t="shared" si="7"/>
        <v>5.333333333</v>
      </c>
      <c r="G23" s="3">
        <f t="shared" si="8"/>
        <v>0.6666666667</v>
      </c>
      <c r="I23" s="2" t="s">
        <v>27</v>
      </c>
    </row>
    <row r="24">
      <c r="A24" s="2">
        <v>4.0</v>
      </c>
      <c r="B24" s="2">
        <v>5.0</v>
      </c>
      <c r="C24" s="2">
        <v>7.0</v>
      </c>
      <c r="D24" s="1"/>
      <c r="E24" s="1"/>
      <c r="F24" s="3">
        <f t="shared" si="7"/>
        <v>5.166666667</v>
      </c>
      <c r="G24" s="3">
        <f t="shared" si="8"/>
        <v>0.5</v>
      </c>
      <c r="I24" s="2" t="s">
        <v>28</v>
      </c>
    </row>
    <row r="25">
      <c r="D25" s="1" t="s">
        <v>29</v>
      </c>
      <c r="E25" s="1"/>
      <c r="F25" s="4">
        <f t="shared" ref="F25:G25" si="9">SUM(F19:F23)</f>
        <v>50.33333333</v>
      </c>
      <c r="G25" s="4">
        <f t="shared" si="9"/>
        <v>9.666666667</v>
      </c>
    </row>
    <row r="26">
      <c r="A26" s="1">
        <v>3.0</v>
      </c>
      <c r="B26" s="1">
        <v>5.0</v>
      </c>
      <c r="C26" s="1">
        <v>7.0</v>
      </c>
      <c r="F26" s="3">
        <f t="shared" ref="F26:F29" si="10"> (A26 + 4 * B26 + C26) / 6</f>
        <v>5</v>
      </c>
      <c r="G26" s="3">
        <f t="shared" ref="G26:G29" si="11"> (C26 - A26) / 6</f>
        <v>0.6666666667</v>
      </c>
      <c r="I26" s="2" t="s">
        <v>30</v>
      </c>
    </row>
    <row r="27">
      <c r="A27" s="2">
        <v>0.5</v>
      </c>
      <c r="B27" s="2">
        <v>1.0</v>
      </c>
      <c r="C27" s="2">
        <v>3.0</v>
      </c>
      <c r="F27" s="3">
        <f t="shared" si="10"/>
        <v>1.25</v>
      </c>
      <c r="G27" s="3">
        <f t="shared" si="11"/>
        <v>0.4166666667</v>
      </c>
      <c r="I27" s="2" t="s">
        <v>31</v>
      </c>
    </row>
    <row r="28">
      <c r="A28" s="2">
        <v>0.5</v>
      </c>
      <c r="B28" s="2">
        <v>1.0</v>
      </c>
      <c r="C28" s="2">
        <v>3.0</v>
      </c>
      <c r="F28" s="3">
        <f t="shared" si="10"/>
        <v>1.25</v>
      </c>
      <c r="G28" s="3">
        <f t="shared" si="11"/>
        <v>0.4166666667</v>
      </c>
      <c r="I28" s="2" t="s">
        <v>32</v>
      </c>
    </row>
    <row r="29">
      <c r="A29" s="1">
        <v>1.0</v>
      </c>
      <c r="B29" s="1">
        <v>2.0</v>
      </c>
      <c r="C29" s="1">
        <v>3.0</v>
      </c>
      <c r="F29" s="3">
        <f t="shared" si="10"/>
        <v>2</v>
      </c>
      <c r="G29" s="3">
        <f t="shared" si="11"/>
        <v>0.3333333333</v>
      </c>
      <c r="I29" s="1" t="s">
        <v>33</v>
      </c>
    </row>
    <row r="30">
      <c r="D30" s="1" t="s">
        <v>34</v>
      </c>
      <c r="F30" s="4">
        <f t="shared" ref="F30:G30" si="12">SUM(F26:F29)</f>
        <v>9.5</v>
      </c>
      <c r="G30" s="4">
        <f t="shared" si="12"/>
        <v>1.833333333</v>
      </c>
    </row>
    <row r="31">
      <c r="A31" s="1">
        <v>2.0</v>
      </c>
      <c r="B31" s="1">
        <v>4.0</v>
      </c>
      <c r="C31" s="1">
        <v>7.0</v>
      </c>
      <c r="F31" s="3">
        <f t="shared" ref="F31:F37" si="13"> (A31 + 4 * B31 + C31) / 6</f>
        <v>4.166666667</v>
      </c>
      <c r="G31" s="3">
        <f t="shared" ref="G31:G37" si="14"> (C31 - A31) / 6</f>
        <v>0.8333333333</v>
      </c>
      <c r="I31" s="1" t="s">
        <v>35</v>
      </c>
    </row>
    <row r="32">
      <c r="A32" s="1">
        <v>5.0</v>
      </c>
      <c r="B32" s="1">
        <v>7.0</v>
      </c>
      <c r="C32" s="1">
        <v>10.0</v>
      </c>
      <c r="F32" s="3">
        <f t="shared" si="13"/>
        <v>7.166666667</v>
      </c>
      <c r="G32" s="3">
        <f t="shared" si="14"/>
        <v>0.8333333333</v>
      </c>
      <c r="I32" s="1" t="s">
        <v>36</v>
      </c>
    </row>
    <row r="33">
      <c r="A33" s="1">
        <v>7.0</v>
      </c>
      <c r="B33" s="1">
        <v>14.0</v>
      </c>
      <c r="C33" s="1">
        <v>21.0</v>
      </c>
      <c r="F33" s="3">
        <f t="shared" si="13"/>
        <v>14</v>
      </c>
      <c r="G33" s="3">
        <f t="shared" si="14"/>
        <v>2.333333333</v>
      </c>
      <c r="I33" s="1" t="s">
        <v>37</v>
      </c>
    </row>
    <row r="34">
      <c r="A34" s="1">
        <v>14.0</v>
      </c>
      <c r="B34" s="1">
        <v>20.0</v>
      </c>
      <c r="C34" s="1">
        <v>26.0</v>
      </c>
      <c r="F34" s="3">
        <f t="shared" si="13"/>
        <v>20</v>
      </c>
      <c r="G34" s="3">
        <f t="shared" si="14"/>
        <v>2</v>
      </c>
      <c r="I34" s="1" t="s">
        <v>38</v>
      </c>
    </row>
    <row r="35">
      <c r="A35" s="1">
        <v>30.0</v>
      </c>
      <c r="B35" s="1">
        <v>60.0</v>
      </c>
      <c r="C35" s="1">
        <v>90.0</v>
      </c>
      <c r="F35" s="3">
        <f t="shared" si="13"/>
        <v>60</v>
      </c>
      <c r="G35" s="3">
        <f t="shared" si="14"/>
        <v>10</v>
      </c>
      <c r="I35" s="1" t="s">
        <v>39</v>
      </c>
    </row>
    <row r="36">
      <c r="A36" s="1">
        <v>4.0</v>
      </c>
      <c r="B36" s="1">
        <v>6.0</v>
      </c>
      <c r="C36" s="1">
        <v>8.0</v>
      </c>
      <c r="F36" s="3">
        <f t="shared" si="13"/>
        <v>6</v>
      </c>
      <c r="G36" s="3">
        <f t="shared" si="14"/>
        <v>0.6666666667</v>
      </c>
      <c r="I36" s="1" t="s">
        <v>40</v>
      </c>
    </row>
    <row r="37">
      <c r="A37" s="1">
        <v>2.0</v>
      </c>
      <c r="B37" s="1">
        <v>4.0</v>
      </c>
      <c r="C37" s="1">
        <v>6.0</v>
      </c>
      <c r="F37" s="3">
        <f t="shared" si="13"/>
        <v>4</v>
      </c>
      <c r="G37" s="3">
        <f t="shared" si="14"/>
        <v>0.6666666667</v>
      </c>
      <c r="I37" s="1" t="s">
        <v>41</v>
      </c>
    </row>
    <row r="38">
      <c r="D38" s="1" t="s">
        <v>42</v>
      </c>
      <c r="F38" s="4">
        <f t="shared" ref="F38:G38" si="15">SUM(F31:F37)</f>
        <v>115.3333333</v>
      </c>
      <c r="G38" s="4">
        <f t="shared" si="15"/>
        <v>17.33333333</v>
      </c>
    </row>
    <row r="39">
      <c r="F39" s="1" t="s">
        <v>43</v>
      </c>
      <c r="G39" s="1" t="s">
        <v>44</v>
      </c>
    </row>
    <row r="40">
      <c r="F40" s="3">
        <f t="shared" ref="F40:G40" si="16"> SUM(F2:F37)</f>
        <v>632.5</v>
      </c>
      <c r="G40" s="3">
        <f t="shared" si="16"/>
        <v>110.8333333</v>
      </c>
    </row>
  </sheetData>
  <drawing r:id="rId1"/>
</worksheet>
</file>