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lapof\Documents\Development\ProjectedAreaHeuristic\Results\"/>
    </mc:Choice>
  </mc:AlternateContent>
  <xr:revisionPtr revIDLastSave="0" documentId="13_ncr:40009_{BB843F88-9C79-4F95-8C0D-B69673BEB205}" xr6:coauthVersionLast="47" xr6:coauthVersionMax="47" xr10:uidLastSave="{00000000-0000-0000-0000-000000000000}"/>
  <bookViews>
    <workbookView xWindow="-28920" yWindow="-30" windowWidth="29040" windowHeight="15720"/>
  </bookViews>
  <sheets>
    <sheet name="ExportedCsv" sheetId="1" r:id="rId1"/>
  </sheets>
  <definedNames>
    <definedName name="_xlnm._FilterDatabase" localSheetId="0" hidden="1">ExportedCsv!$A$1:$AA$49</definedName>
  </definedNames>
  <calcPr calcId="0"/>
</workbook>
</file>

<file path=xl/calcChain.xml><?xml version="1.0" encoding="utf-8"?>
<calcChain xmlns="http://schemas.openxmlformats.org/spreadsheetml/2006/main">
  <c r="AA11" i="1" l="1"/>
  <c r="AA43" i="1"/>
  <c r="AA36" i="1"/>
  <c r="AA40" i="1"/>
  <c r="AA18" i="1"/>
  <c r="AA41" i="1"/>
  <c r="AA39" i="1"/>
  <c r="AA28" i="1"/>
  <c r="AA42" i="1"/>
  <c r="AA19" i="1"/>
  <c r="AA49" i="1"/>
  <c r="AA20" i="1"/>
  <c r="AA32" i="1"/>
  <c r="AA31" i="1"/>
  <c r="AA30" i="1"/>
  <c r="AA33" i="1"/>
  <c r="AA10" i="1"/>
  <c r="AA5" i="1"/>
  <c r="AA4" i="1"/>
  <c r="AA8" i="1"/>
  <c r="AA7" i="1"/>
  <c r="AA12" i="1"/>
  <c r="AA3" i="1"/>
  <c r="AA22" i="1"/>
  <c r="AA47" i="1"/>
  <c r="AA17" i="1"/>
  <c r="AA25" i="1"/>
  <c r="AA16" i="1"/>
  <c r="AA15" i="1"/>
  <c r="AA26" i="1"/>
  <c r="AA38" i="1"/>
  <c r="AA23" i="1"/>
  <c r="AA44" i="1"/>
  <c r="AA46" i="1"/>
  <c r="AA27" i="1"/>
  <c r="AA29" i="1"/>
  <c r="AA13" i="1"/>
  <c r="AA2" i="1"/>
  <c r="AA48" i="1"/>
  <c r="AA6" i="1"/>
  <c r="AA34" i="1"/>
  <c r="AA35" i="1"/>
  <c r="AA45" i="1"/>
  <c r="AA9" i="1"/>
  <c r="AA14" i="1"/>
  <c r="AA24" i="1"/>
  <c r="AA21" i="1"/>
  <c r="AA37" i="1"/>
  <c r="Z11" i="1"/>
  <c r="Z43" i="1"/>
  <c r="Z36" i="1"/>
  <c r="Z40" i="1"/>
  <c r="Z18" i="1"/>
  <c r="Z41" i="1"/>
  <c r="Z39" i="1"/>
  <c r="Z28" i="1"/>
  <c r="Z42" i="1"/>
  <c r="Z19" i="1"/>
  <c r="Z49" i="1"/>
  <c r="Z20" i="1"/>
  <c r="Z32" i="1"/>
  <c r="Z31" i="1"/>
  <c r="Z30" i="1"/>
  <c r="Z33" i="1"/>
  <c r="Z10" i="1"/>
  <c r="Z5" i="1"/>
  <c r="Z4" i="1"/>
  <c r="Z8" i="1"/>
  <c r="Z7" i="1"/>
  <c r="Z12" i="1"/>
  <c r="Z3" i="1"/>
  <c r="Z22" i="1"/>
  <c r="Z47" i="1"/>
  <c r="Z17" i="1"/>
  <c r="Z25" i="1"/>
  <c r="Z16" i="1"/>
  <c r="Z15" i="1"/>
  <c r="Z26" i="1"/>
  <c r="Z38" i="1"/>
  <c r="Z23" i="1"/>
  <c r="Z44" i="1"/>
  <c r="Z46" i="1"/>
  <c r="Z27" i="1"/>
  <c r="Z29" i="1"/>
  <c r="Z13" i="1"/>
  <c r="Z2" i="1"/>
  <c r="Z48" i="1"/>
  <c r="Z6" i="1"/>
  <c r="Z34" i="1"/>
  <c r="Z35" i="1"/>
  <c r="Z45" i="1"/>
  <c r="Z9" i="1"/>
  <c r="Z14" i="1"/>
  <c r="Z24" i="1"/>
  <c r="Z21" i="1"/>
  <c r="Z37" i="1"/>
</calcChain>
</file>

<file path=xl/sharedStrings.xml><?xml version="1.0" encoding="utf-8"?>
<sst xmlns="http://schemas.openxmlformats.org/spreadsheetml/2006/main" count="75" uniqueCount="75">
  <si>
    <t>Scene</t>
  </si>
  <si>
    <t>Estimated PAH cost</t>
  </si>
  <si>
    <t>Estimated SAH cost</t>
  </si>
  <si>
    <t>PAH cost with fallback</t>
  </si>
  <si>
    <t>PAH intersections with fallback</t>
  </si>
  <si>
    <t>PAH hit percentage</t>
  </si>
  <si>
    <t>PAH cost without fallback</t>
  </si>
  <si>
    <t>SAH cost without fallback</t>
  </si>
  <si>
    <t>PAH intersections without fallback</t>
  </si>
  <si>
    <t>SAH cost</t>
  </si>
  <si>
    <t>SAH intersections</t>
  </si>
  <si>
    <t>Overlapping %</t>
  </si>
  <si>
    <t>Overlapping % avg</t>
  </si>
  <si>
    <t>Max level PAH</t>
  </si>
  <si>
    <t>Max leaf cost</t>
  </si>
  <si>
    <t>Max leaf area</t>
  </si>
  <si>
    <t>Max leaf hit probability</t>
  </si>
  <si>
    <t>Max triangles per leaf</t>
  </si>
  <si>
    <t>Max non fallback levels</t>
  </si>
  <si>
    <t>Split plane quality threshold</t>
  </si>
  <si>
    <t>Max children/father hit probability</t>
  </si>
  <si>
    <t>Choose split plane PAH average</t>
  </si>
  <si>
    <t>Choose split plane SAH average</t>
  </si>
  <si>
    <t>Compute cost PAH average</t>
  </si>
  <si>
    <t>Compute cost SAH average</t>
  </si>
  <si>
    <t>CottageWallsPointFull45</t>
  </si>
  <si>
    <t>SuzannePlaneFullParallel</t>
  </si>
  <si>
    <t>CottageWallsPlaneFullOblique</t>
  </si>
  <si>
    <t>CottageWallsPointFullOblique</t>
  </si>
  <si>
    <t>CottageWallsPlaneFull45</t>
  </si>
  <si>
    <t>SuzannePlaneFullOblique</t>
  </si>
  <si>
    <t>CottageWallsPlaneFullParallel</t>
  </si>
  <si>
    <t>CottageWallsPointFullParallel</t>
  </si>
  <si>
    <t>SuzannePlaneFull45</t>
  </si>
  <si>
    <t>CottageWallsPlaneFull15</t>
  </si>
  <si>
    <t>SuzannePlaneFull15</t>
  </si>
  <si>
    <t>CrowdPointFull45</t>
  </si>
  <si>
    <t>CrowdPlaneFullObliqueLongest</t>
  </si>
  <si>
    <t>CrowdPlaneFullParallel</t>
  </si>
  <si>
    <t>CrowdPlaneFull15</t>
  </si>
  <si>
    <t>CrowdPlaneFull45</t>
  </si>
  <si>
    <t>CrowdPlaneFullParallelLongest</t>
  </si>
  <si>
    <t>CrowdPlaneFullOblique</t>
  </si>
  <si>
    <t>Random100PlaneFullParallel</t>
  </si>
  <si>
    <t>Random100PlaneFull15</t>
  </si>
  <si>
    <t>Random100PlaneFullObliqueLongest</t>
  </si>
  <si>
    <t>Random100PlaneFull45</t>
  </si>
  <si>
    <t>Random100PlaneFull45Longest</t>
  </si>
  <si>
    <t>Random100PlaneFullOblique</t>
  </si>
  <si>
    <t>SuzannePointFullParallel</t>
  </si>
  <si>
    <t>CottageWallsPlaneFullObliqueLongest</t>
  </si>
  <si>
    <t>SuzannePlaneFullParallelLongest</t>
  </si>
  <si>
    <t>SuzannePlaneFull15Longest</t>
  </si>
  <si>
    <t>SuzannePlaneFull45Longest</t>
  </si>
  <si>
    <t>SuzannePointFullOblique</t>
  </si>
  <si>
    <t>SuzannePointFull45</t>
  </si>
  <si>
    <t>CottageWallsPlaneFullParallelLongest</t>
  </si>
  <si>
    <t>SuzannePlaneFullObliqueLongest</t>
  </si>
  <si>
    <t>CottageWallsPlaneFull15Longest</t>
  </si>
  <si>
    <t>CottageWallsPlaneFull45Longest</t>
  </si>
  <si>
    <t>CrowdPlaneFull15Longest</t>
  </si>
  <si>
    <t>CrowdPlaneFull45Longest</t>
  </si>
  <si>
    <t>Random100PlaneFullParallelLongest</t>
  </si>
  <si>
    <t>Random100PlaneFull15Longest</t>
  </si>
  <si>
    <t>CrowdPointFullOblique</t>
  </si>
  <si>
    <t>SuzannePointFull15</t>
  </si>
  <si>
    <t>CottageWallsPointFull15</t>
  </si>
  <si>
    <t>CrowdPointFullParallel</t>
  </si>
  <si>
    <t>CrowdPointFull15</t>
  </si>
  <si>
    <t>Random100PointFullParallel</t>
  </si>
  <si>
    <t>Random100PointFull15</t>
  </si>
  <si>
    <t>Random100PointFull45</t>
  </si>
  <si>
    <t>Random100PointFullOblique</t>
  </si>
  <si>
    <t>PAH error</t>
  </si>
  <si>
    <t>SAH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</si>
</sst>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9" fontId="0" fillId="0" borderId="0" xfId="1" applyFont="1"/>
    <xf numFmtId="9" fontId="16" fillId="0" borderId="0" xfId="1" applyFont="1"/>
    <xf numFmtId="2" fontId="0" fillId="0" borderId="0" xfId="0" applyNumberFormat="1"/>
    <xf numFmtId="2" fontId="16" fillId="0" borderId="0" xfId="0" applyNumberFormat="1" applyFont="1"/>
    <xf numFmtId="166" fontId="0" fillId="0" borderId="0" xfId="0" applyNumberFormat="1"/>
    <xf numFmtId="0" fontId="0" fillId="0" borderId="0" xfId="0" applyAlignment="1">
      <alignment wrapText="1"/>
    </xf>
    <xf numFmtId="2" fontId="16" fillId="0" borderId="0" xfId="0" applyNumberFormat="1" applyFont="1" applyAlignment="1">
      <alignment wrapText="1"/>
    </xf>
    <xf numFmtId="2" fontId="0" fillId="0" borderId="0" xfId="0" applyNumberFormat="1" applyAlignment="1">
      <alignment wrapText="1"/>
    </xf>
    <xf numFmtId="9" fontId="16" fillId="0" borderId="0" xfId="1" applyFont="1" applyAlignment="1">
      <alignment wrapText="1"/>
    </xf>
    <xf numFmtId="166" fontId="0" fillId="0" borderId="0" xfId="0" applyNumberFormat="1" applyAlignment="1">
      <alignment wrapText="1"/>
    </xf>
    <xf numFmtId="9" fontId="0" fillId="0" borderId="0" xfId="1" applyFont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6">
    <dxf>
      <font>
        <color rgb="FF0070C0"/>
      </font>
    </dxf>
    <dxf>
      <font>
        <color theme="0" tint="-0.499984740745262"/>
      </font>
    </dxf>
    <dxf>
      <font>
        <color rgb="FF0070C0"/>
      </font>
    </dxf>
    <dxf>
      <font>
        <color theme="0" tint="-0.499984740745262"/>
      </font>
    </dxf>
    <dxf>
      <font>
        <color rgb="FF0070C0"/>
      </font>
    </dxf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tabSelected="1" workbookViewId="0">
      <selection activeCell="AB2" sqref="AB2"/>
    </sheetView>
  </sheetViews>
  <sheetFormatPr defaultRowHeight="15" x14ac:dyDescent="0.25"/>
  <cols>
    <col min="1" max="1" width="35.85546875" bestFit="1" customWidth="1"/>
    <col min="2" max="2" width="9.140625" style="4"/>
    <col min="3" max="5" width="9.140625" style="3"/>
    <col min="6" max="6" width="9.140625" style="2"/>
    <col min="7" max="7" width="9.140625" style="4"/>
    <col min="8" max="11" width="9.140625" style="3"/>
    <col min="12" max="12" width="9.140625" style="2"/>
    <col min="13" max="13" width="9.140625" style="1"/>
    <col min="14" max="21" width="4.7109375" customWidth="1"/>
    <col min="22" max="25" width="9.140625" style="5"/>
    <col min="26" max="26" width="4.5703125" style="2" bestFit="1" customWidth="1"/>
    <col min="27" max="27" width="5.5703125" style="1" bestFit="1" customWidth="1"/>
  </cols>
  <sheetData>
    <row r="1" spans="1:27" s="6" customFormat="1" ht="63.75" customHeight="1" x14ac:dyDescent="0.25">
      <c r="A1" s="6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9" t="s">
        <v>11</v>
      </c>
      <c r="M1" s="11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9" t="s">
        <v>73</v>
      </c>
      <c r="AA1" s="11" t="s">
        <v>74</v>
      </c>
    </row>
    <row r="2" spans="1:27" x14ac:dyDescent="0.25">
      <c r="A2" t="s">
        <v>63</v>
      </c>
      <c r="B2" s="4">
        <v>19.7997951507568</v>
      </c>
      <c r="C2" s="3">
        <v>18.6697483062744</v>
      </c>
      <c r="D2" s="3">
        <v>37.317222595214801</v>
      </c>
      <c r="E2" s="3">
        <v>20.2560005187988</v>
      </c>
      <c r="F2" s="2">
        <v>0.13600000739097501</v>
      </c>
      <c r="G2" s="4">
        <v>19.8300247192382</v>
      </c>
      <c r="H2" s="3">
        <v>20.2398586273193</v>
      </c>
      <c r="I2" s="3">
        <v>10.852999687194799</v>
      </c>
      <c r="J2" s="3">
        <v>21.2140178680419</v>
      </c>
      <c r="K2" s="3">
        <v>11.5520000457763</v>
      </c>
      <c r="L2" s="2">
        <v>0.41804403066635099</v>
      </c>
      <c r="M2" s="1">
        <v>0.32363784313201899</v>
      </c>
      <c r="N2">
        <v>9</v>
      </c>
      <c r="O2">
        <v>0</v>
      </c>
      <c r="P2">
        <v>0</v>
      </c>
      <c r="Q2">
        <v>0</v>
      </c>
      <c r="R2">
        <v>2</v>
      </c>
      <c r="S2">
        <v>100</v>
      </c>
      <c r="T2">
        <v>0.89999997615814198</v>
      </c>
      <c r="U2">
        <v>1.29999995231628</v>
      </c>
      <c r="V2" s="5">
        <v>2.96153710223734E-4</v>
      </c>
      <c r="W2" s="5">
        <v>3.04040207993239E-4</v>
      </c>
      <c r="X2" s="5">
        <v>2.0487024448811999E-3</v>
      </c>
      <c r="Y2" s="5">
        <v>7.5122006819583394E-5</v>
      </c>
      <c r="Z2" s="2">
        <f>ABS((G2-B2)/B2)</f>
        <v>1.5267616786552296E-3</v>
      </c>
      <c r="AA2" s="1">
        <f>ABS((J2-C2)/C2)</f>
        <v>0.13627765731112934</v>
      </c>
    </row>
    <row r="3" spans="1:27" x14ac:dyDescent="0.25">
      <c r="A3" t="s">
        <v>48</v>
      </c>
      <c r="B3" s="4">
        <v>22.8621711730957</v>
      </c>
      <c r="C3" s="3">
        <v>18.6697483062744</v>
      </c>
      <c r="D3" s="3">
        <v>42.819179534912102</v>
      </c>
      <c r="E3" s="3">
        <v>23.188999176025298</v>
      </c>
      <c r="F3" s="2">
        <v>8.5000000894069602E-2</v>
      </c>
      <c r="G3" s="4">
        <v>22.9319953918457</v>
      </c>
      <c r="H3" s="3">
        <v>21.734661102294901</v>
      </c>
      <c r="I3" s="3">
        <v>12.4600000381469</v>
      </c>
      <c r="J3" s="3">
        <v>22.709997177123999</v>
      </c>
      <c r="K3" s="3">
        <v>12.355999946594199</v>
      </c>
      <c r="L3" s="2">
        <v>0.46182209253311102</v>
      </c>
      <c r="M3" s="1">
        <v>0.39404961466789201</v>
      </c>
      <c r="N3">
        <v>8</v>
      </c>
      <c r="O3">
        <v>0</v>
      </c>
      <c r="P3">
        <v>0</v>
      </c>
      <c r="Q3">
        <v>0</v>
      </c>
      <c r="R3">
        <v>2</v>
      </c>
      <c r="S3">
        <v>100</v>
      </c>
      <c r="T3">
        <v>0.40000000596046398</v>
      </c>
      <c r="U3">
        <v>1.29999995231628</v>
      </c>
      <c r="V3" s="5">
        <v>2.5148494751192602E-4</v>
      </c>
      <c r="W3" s="5">
        <v>2.7979779406450602E-4</v>
      </c>
      <c r="X3" s="5">
        <v>2.1257940679788498E-3</v>
      </c>
      <c r="Y3" s="5">
        <v>7.2178147092927207E-5</v>
      </c>
      <c r="Z3" s="2">
        <f>ABS((G3-B3)/B3)</f>
        <v>3.0541376941560757E-3</v>
      </c>
      <c r="AA3" s="1">
        <f>ABS((J3-C3)/C3)</f>
        <v>0.21640617776790166</v>
      </c>
    </row>
    <row r="4" spans="1:27" x14ac:dyDescent="0.25">
      <c r="A4" t="s">
        <v>44</v>
      </c>
      <c r="B4" s="4">
        <v>16.0585918426513</v>
      </c>
      <c r="C4" s="3">
        <v>18.6697483062744</v>
      </c>
      <c r="D4" s="3">
        <v>33.303272247314403</v>
      </c>
      <c r="E4" s="3">
        <v>18.242000579833899</v>
      </c>
      <c r="F4" s="2">
        <v>0.138999998569488</v>
      </c>
      <c r="G4" s="4">
        <v>16.108457565307599</v>
      </c>
      <c r="H4" s="3">
        <v>19.9707736968994</v>
      </c>
      <c r="I4" s="3">
        <v>9.0019998550415004</v>
      </c>
      <c r="J4" s="3">
        <v>21.1212062835693</v>
      </c>
      <c r="K4" s="3">
        <v>11.513999938964799</v>
      </c>
      <c r="L4" s="2">
        <v>0.24764864146709401</v>
      </c>
      <c r="M4" s="1">
        <v>0.286917895078659</v>
      </c>
      <c r="N4">
        <v>9</v>
      </c>
      <c r="O4">
        <v>0</v>
      </c>
      <c r="P4">
        <v>0</v>
      </c>
      <c r="Q4">
        <v>0</v>
      </c>
      <c r="R4">
        <v>2</v>
      </c>
      <c r="S4">
        <v>100</v>
      </c>
      <c r="T4">
        <v>0.40000000596046398</v>
      </c>
      <c r="U4">
        <v>1.29999995231628</v>
      </c>
      <c r="V4" s="5">
        <v>2.4999986635521E-4</v>
      </c>
      <c r="W4" s="5">
        <v>2.9393922886811099E-4</v>
      </c>
      <c r="X4" s="5">
        <v>2.1397212985902999E-3</v>
      </c>
      <c r="Y4" s="5">
        <v>7.2361173806712004E-5</v>
      </c>
      <c r="Z4" s="2">
        <f>ABS((G4-B4)/B4)</f>
        <v>3.105236321148494E-3</v>
      </c>
      <c r="AA4" s="1">
        <f>ABS((J4-C4)/C4)</f>
        <v>0.13130642883230684</v>
      </c>
    </row>
    <row r="5" spans="1:27" x14ac:dyDescent="0.25">
      <c r="A5" t="s">
        <v>43</v>
      </c>
      <c r="B5" s="4">
        <v>13.0515747070312</v>
      </c>
      <c r="C5" s="3">
        <v>18.6697483062744</v>
      </c>
      <c r="D5" s="3">
        <v>29.2228488922119</v>
      </c>
      <c r="E5" s="3">
        <v>16.0520000457763</v>
      </c>
      <c r="F5" s="2">
        <v>0.153999999165534</v>
      </c>
      <c r="G5" s="4">
        <v>12.987651824951101</v>
      </c>
      <c r="H5" s="3">
        <v>19.1905918121337</v>
      </c>
      <c r="I5" s="3">
        <v>7.38000011444091</v>
      </c>
      <c r="J5" s="3">
        <v>20.035610198974599</v>
      </c>
      <c r="K5" s="3">
        <v>10.91100025177</v>
      </c>
      <c r="L5" s="2">
        <v>9.2015869915485299E-2</v>
      </c>
      <c r="M5" s="1">
        <v>0.12092117965221399</v>
      </c>
      <c r="N5">
        <v>9</v>
      </c>
      <c r="O5">
        <v>0</v>
      </c>
      <c r="P5">
        <v>0</v>
      </c>
      <c r="Q5">
        <v>0</v>
      </c>
      <c r="R5">
        <v>2</v>
      </c>
      <c r="S5">
        <v>100</v>
      </c>
      <c r="T5">
        <v>0.40000000596046398</v>
      </c>
      <c r="U5">
        <v>1.29999995231628</v>
      </c>
      <c r="V5" s="5">
        <v>1.73873748281039E-4</v>
      </c>
      <c r="W5" s="5">
        <v>2.8484829817898501E-4</v>
      </c>
      <c r="X5" s="5">
        <v>1.50306476280093E-3</v>
      </c>
      <c r="Y5" s="5">
        <v>6.9508823798969307E-5</v>
      </c>
      <c r="Z5" s="2">
        <f>ABS((G5-B5)/B5)</f>
        <v>4.8977141467582939E-3</v>
      </c>
      <c r="AA5" s="1">
        <f>ABS((J5-C5)/C5)</f>
        <v>7.3159095146514072E-2</v>
      </c>
    </row>
    <row r="6" spans="1:27" x14ac:dyDescent="0.25">
      <c r="A6" t="s">
        <v>65</v>
      </c>
      <c r="B6" s="4">
        <v>41.5536499023437</v>
      </c>
      <c r="C6" s="3">
        <v>39.4660034179687</v>
      </c>
      <c r="D6" s="3">
        <v>49.652019500732401</v>
      </c>
      <c r="E6" s="3">
        <v>30.656999588012599</v>
      </c>
      <c r="F6" s="2">
        <v>0.50499999523162797</v>
      </c>
      <c r="G6" s="4">
        <v>41.247989654541001</v>
      </c>
      <c r="H6" s="3">
        <v>16.9777736663818</v>
      </c>
      <c r="I6" s="3">
        <v>25.954000473022401</v>
      </c>
      <c r="J6" s="3">
        <v>45.627975463867102</v>
      </c>
      <c r="K6" s="3">
        <v>28.333000183105401</v>
      </c>
      <c r="L6" s="2">
        <v>0.42834934592246998</v>
      </c>
      <c r="M6" s="1">
        <v>0.50306826829910201</v>
      </c>
      <c r="N6">
        <v>15</v>
      </c>
      <c r="O6">
        <v>0</v>
      </c>
      <c r="P6">
        <v>0</v>
      </c>
      <c r="Q6">
        <v>0</v>
      </c>
      <c r="R6">
        <v>2</v>
      </c>
      <c r="S6">
        <v>100</v>
      </c>
      <c r="T6">
        <v>0.40000000596046398</v>
      </c>
      <c r="U6">
        <v>1.29999995231628</v>
      </c>
      <c r="V6" s="5">
        <v>2.7667463291436401E-4</v>
      </c>
      <c r="W6" s="5">
        <v>3.0854641227051599E-4</v>
      </c>
      <c r="X6" s="5">
        <v>1.7458555521443399E-3</v>
      </c>
      <c r="Y6" s="5">
        <v>7.8888369898777401E-5</v>
      </c>
      <c r="Z6" s="2">
        <f>ABS((G6-B6)/B6)</f>
        <v>7.3557978305404904E-3</v>
      </c>
      <c r="AA6" s="1">
        <f>ABS((J6-C6)/C6)</f>
        <v>0.15613367233158659</v>
      </c>
    </row>
    <row r="7" spans="1:27" x14ac:dyDescent="0.25">
      <c r="A7" t="s">
        <v>46</v>
      </c>
      <c r="B7" s="4">
        <v>20.549531936645501</v>
      </c>
      <c r="C7" s="3">
        <v>18.6697483062744</v>
      </c>
      <c r="D7" s="3">
        <v>41.551967620849602</v>
      </c>
      <c r="E7" s="3">
        <v>22.561000823974599</v>
      </c>
      <c r="F7" s="2">
        <v>9.0999998152255998E-2</v>
      </c>
      <c r="G7" s="4">
        <v>20.703996658325099</v>
      </c>
      <c r="H7" s="3">
        <v>22.935091018676701</v>
      </c>
      <c r="I7" s="3">
        <v>11.338999748229901</v>
      </c>
      <c r="J7" s="3">
        <v>23.633165359496999</v>
      </c>
      <c r="K7" s="3">
        <v>12.8120002746582</v>
      </c>
      <c r="L7" s="2">
        <v>0.38040220737457198</v>
      </c>
      <c r="M7" s="1">
        <v>0.53364938497543302</v>
      </c>
      <c r="N7">
        <v>10</v>
      </c>
      <c r="O7">
        <v>0</v>
      </c>
      <c r="P7">
        <v>0</v>
      </c>
      <c r="Q7">
        <v>0</v>
      </c>
      <c r="R7">
        <v>2</v>
      </c>
      <c r="S7">
        <v>100</v>
      </c>
      <c r="T7">
        <v>0.40000000596046398</v>
      </c>
      <c r="U7">
        <v>1.29999995231628</v>
      </c>
      <c r="V7" s="5">
        <v>2.15315129025839E-4</v>
      </c>
      <c r="W7" s="5">
        <v>3.0606045038439301E-4</v>
      </c>
      <c r="X7" s="5">
        <v>1.57970550935715E-3</v>
      </c>
      <c r="Y7" s="5">
        <v>7.58388996473513E-5</v>
      </c>
      <c r="Z7" s="2">
        <f>ABS((G7-B7)/B7)</f>
        <v>7.5167026750689809E-3</v>
      </c>
      <c r="AA7" s="1">
        <f>ABS((J7-C7)/C7)</f>
        <v>0.26585345296564755</v>
      </c>
    </row>
    <row r="8" spans="1:27" x14ac:dyDescent="0.25">
      <c r="A8" t="s">
        <v>45</v>
      </c>
      <c r="B8" s="4">
        <v>22.596235275268501</v>
      </c>
      <c r="C8" s="3">
        <v>18.6697483062744</v>
      </c>
      <c r="D8" s="3">
        <v>42.519584655761697</v>
      </c>
      <c r="E8" s="3">
        <v>23.020999908447202</v>
      </c>
      <c r="F8" s="2">
        <v>9.8999999463558197E-2</v>
      </c>
      <c r="G8" s="4">
        <v>22.813182830810501</v>
      </c>
      <c r="H8" s="3">
        <v>21.8717136383056</v>
      </c>
      <c r="I8" s="3">
        <v>12.402000427246</v>
      </c>
      <c r="J8" s="3">
        <v>22.8499851226806</v>
      </c>
      <c r="K8" s="3">
        <v>12.418999671936</v>
      </c>
      <c r="L8" s="2">
        <v>0.43197575211524902</v>
      </c>
      <c r="M8" s="1">
        <v>0.31831714510917603</v>
      </c>
      <c r="N8">
        <v>9</v>
      </c>
      <c r="O8">
        <v>0</v>
      </c>
      <c r="P8">
        <v>0</v>
      </c>
      <c r="Q8">
        <v>0</v>
      </c>
      <c r="R8">
        <v>2</v>
      </c>
      <c r="S8">
        <v>100</v>
      </c>
      <c r="T8">
        <v>0.89999997615814198</v>
      </c>
      <c r="U8">
        <v>1.29999995231628</v>
      </c>
      <c r="V8" s="5">
        <v>3.36633529514074E-4</v>
      </c>
      <c r="W8" s="5">
        <v>3.3030286431312501E-4</v>
      </c>
      <c r="X8" s="5">
        <v>2.5068740360438802E-3</v>
      </c>
      <c r="Y8" s="5">
        <v>7.8935299825388898E-5</v>
      </c>
      <c r="Z8" s="2">
        <f>ABS((G8-B8)/B8)</f>
        <v>9.6010487100675404E-3</v>
      </c>
      <c r="AA8" s="1">
        <f>ABS((J8-C8)/C8)</f>
        <v>0.22390429414634022</v>
      </c>
    </row>
    <row r="9" spans="1:27" x14ac:dyDescent="0.25">
      <c r="A9" t="s">
        <v>69</v>
      </c>
      <c r="B9" s="4">
        <v>16.769308090209901</v>
      </c>
      <c r="C9" s="3">
        <v>18.6697483062744</v>
      </c>
      <c r="D9" s="3">
        <v>32.871673583984297</v>
      </c>
      <c r="E9" s="3">
        <v>18.0429992675781</v>
      </c>
      <c r="F9" s="2">
        <v>0.13199999928474401</v>
      </c>
      <c r="G9" s="4">
        <v>17.008058547973601</v>
      </c>
      <c r="H9" s="3">
        <v>18.276094436645501</v>
      </c>
      <c r="I9" s="3">
        <v>9.4350004196166992</v>
      </c>
      <c r="J9" s="3">
        <v>19.0232219696044</v>
      </c>
      <c r="K9" s="3">
        <v>10.458000183105399</v>
      </c>
      <c r="L9" s="2">
        <v>0.200338959693908</v>
      </c>
      <c r="M9" s="1">
        <v>0.40565663576126099</v>
      </c>
      <c r="N9">
        <v>8</v>
      </c>
      <c r="O9">
        <v>0</v>
      </c>
      <c r="P9">
        <v>0</v>
      </c>
      <c r="Q9">
        <v>0</v>
      </c>
      <c r="R9">
        <v>2</v>
      </c>
      <c r="S9">
        <v>100</v>
      </c>
      <c r="T9">
        <v>0.40000000596046398</v>
      </c>
      <c r="U9">
        <v>1.29999995231628</v>
      </c>
      <c r="V9" s="5">
        <v>2.5252503110095799E-4</v>
      </c>
      <c r="W9" s="5">
        <v>3.01009917166084E-4</v>
      </c>
      <c r="X9" s="5">
        <v>1.8810050096362801E-3</v>
      </c>
      <c r="Y9" s="5">
        <v>7.2834016464184902E-5</v>
      </c>
      <c r="Z9" s="2">
        <f>ABS((G9-B9)/B9)</f>
        <v>1.4237346972179809E-2</v>
      </c>
      <c r="AA9" s="1">
        <f>ABS((J9-C9)/C9)</f>
        <v>1.8932963504987743E-2</v>
      </c>
    </row>
    <row r="10" spans="1:27" x14ac:dyDescent="0.25">
      <c r="A10" t="s">
        <v>42</v>
      </c>
      <c r="B10" s="4">
        <v>107.35401153564401</v>
      </c>
      <c r="C10" s="3">
        <v>58.937294006347599</v>
      </c>
      <c r="D10" s="3">
        <v>105.78752899169901</v>
      </c>
      <c r="E10" s="3">
        <v>58.8359985351562</v>
      </c>
      <c r="F10" s="2">
        <v>0.99199998378753595</v>
      </c>
      <c r="G10" s="4">
        <v>105.673530578613</v>
      </c>
      <c r="H10" s="3">
        <v>14.25</v>
      </c>
      <c r="I10" s="3">
        <v>58.778999328613203</v>
      </c>
      <c r="J10" s="3">
        <v>108.761192321777</v>
      </c>
      <c r="K10" s="3">
        <v>60.248001098632798</v>
      </c>
      <c r="L10" s="2">
        <v>0.46964183449745101</v>
      </c>
      <c r="M10" s="1">
        <v>0.49330487847328103</v>
      </c>
      <c r="N10">
        <v>27</v>
      </c>
      <c r="O10">
        <v>0</v>
      </c>
      <c r="P10">
        <v>0</v>
      </c>
      <c r="Q10">
        <v>0</v>
      </c>
      <c r="R10">
        <v>2</v>
      </c>
      <c r="S10">
        <v>100</v>
      </c>
      <c r="T10">
        <v>0.40000000596046398</v>
      </c>
      <c r="U10">
        <v>1.29999995231628</v>
      </c>
      <c r="V10" s="5">
        <v>2.49826174695044E-4</v>
      </c>
      <c r="W10" s="5">
        <v>2.7145713102072401E-4</v>
      </c>
      <c r="X10" s="5">
        <v>1.8520046724006499E-3</v>
      </c>
      <c r="Y10" s="5">
        <v>7.3362454713787802E-5</v>
      </c>
      <c r="Z10" s="2">
        <f>ABS((G10-B10)/B10)</f>
        <v>1.5653639142055257E-2</v>
      </c>
      <c r="AA10" s="1">
        <f>ABS((J10-C10)/C10)</f>
        <v>0.84537132481961808</v>
      </c>
    </row>
    <row r="11" spans="1:27" x14ac:dyDescent="0.25">
      <c r="A11" t="s">
        <v>26</v>
      </c>
      <c r="B11" s="4">
        <v>34.496501922607401</v>
      </c>
      <c r="C11" s="3">
        <v>39.4660034179687</v>
      </c>
      <c r="D11" s="3">
        <v>38.326831817626903</v>
      </c>
      <c r="E11" s="3">
        <v>24.959999084472599</v>
      </c>
      <c r="F11" s="2">
        <v>0.69499999284744196</v>
      </c>
      <c r="G11" s="4">
        <v>33.642818450927699</v>
      </c>
      <c r="H11" s="3">
        <v>15.3573770523071</v>
      </c>
      <c r="I11" s="3">
        <v>22.353000640869102</v>
      </c>
      <c r="J11" s="3">
        <v>45.6536254882812</v>
      </c>
      <c r="K11" s="3">
        <v>28.909999847412099</v>
      </c>
      <c r="L11" s="2">
        <v>0.22270734608173301</v>
      </c>
      <c r="M11" s="1">
        <v>0.333704262971878</v>
      </c>
      <c r="N11">
        <v>14</v>
      </c>
      <c r="O11">
        <v>0</v>
      </c>
      <c r="P11">
        <v>0</v>
      </c>
      <c r="Q11">
        <v>0</v>
      </c>
      <c r="R11">
        <v>2</v>
      </c>
      <c r="S11">
        <v>100</v>
      </c>
      <c r="T11">
        <v>0.40000000596046398</v>
      </c>
      <c r="U11">
        <v>1.29999995231628</v>
      </c>
      <c r="V11" s="5">
        <v>2.3008866992313401E-4</v>
      </c>
      <c r="W11" s="5">
        <v>3.3907973556779298E-4</v>
      </c>
      <c r="X11" s="5">
        <v>1.4257801230996799E-3</v>
      </c>
      <c r="Y11" s="5">
        <v>9.3343805929180194E-5</v>
      </c>
      <c r="Z11" s="2">
        <f>ABS((G11-B11)/B11)</f>
        <v>2.4746957636311448E-2</v>
      </c>
      <c r="AA11" s="1">
        <f>ABS((J11-C11)/C11)</f>
        <v>0.15678359941293935</v>
      </c>
    </row>
    <row r="12" spans="1:27" x14ac:dyDescent="0.25">
      <c r="A12" t="s">
        <v>47</v>
      </c>
      <c r="B12" s="4">
        <v>21.672084808349599</v>
      </c>
      <c r="C12" s="3">
        <v>18.6697483062744</v>
      </c>
      <c r="D12" s="3">
        <v>41.438777923583899</v>
      </c>
      <c r="E12" s="3">
        <v>22.356000900268501</v>
      </c>
      <c r="F12" s="2">
        <v>8.2999996840953799E-2</v>
      </c>
      <c r="G12" s="4">
        <v>21.069597244262599</v>
      </c>
      <c r="H12" s="3">
        <v>22.212873458862301</v>
      </c>
      <c r="I12" s="3">
        <v>11.435000419616699</v>
      </c>
      <c r="J12" s="3">
        <v>22.831579208373999</v>
      </c>
      <c r="K12" s="3">
        <v>12.3159999847412</v>
      </c>
      <c r="L12" s="2">
        <v>0.407539963722229</v>
      </c>
      <c r="M12" s="1">
        <v>0.32501733303070002</v>
      </c>
      <c r="N12">
        <v>8</v>
      </c>
      <c r="O12">
        <v>0</v>
      </c>
      <c r="P12">
        <v>0</v>
      </c>
      <c r="Q12">
        <v>0</v>
      </c>
      <c r="R12">
        <v>2</v>
      </c>
      <c r="S12">
        <v>100</v>
      </c>
      <c r="T12">
        <v>0.89999997615814198</v>
      </c>
      <c r="U12">
        <v>1.29999995231628</v>
      </c>
      <c r="V12" s="5">
        <v>3.3431366318836797E-4</v>
      </c>
      <c r="W12" s="5">
        <v>3.2727251527830899E-4</v>
      </c>
      <c r="X12" s="5">
        <v>2.20368499867618E-3</v>
      </c>
      <c r="Y12" s="5">
        <v>7.4923715146724094E-5</v>
      </c>
      <c r="Z12" s="2">
        <f>ABS((G12-B12)/B12)</f>
        <v>2.7800166408304156E-2</v>
      </c>
      <c r="AA12" s="1">
        <f>ABS((J12-C12)/C12)</f>
        <v>0.22291842577764798</v>
      </c>
    </row>
    <row r="13" spans="1:27" x14ac:dyDescent="0.25">
      <c r="A13" t="s">
        <v>62</v>
      </c>
      <c r="B13" s="4">
        <v>19.372129440307599</v>
      </c>
      <c r="C13" s="3">
        <v>18.6697483062744</v>
      </c>
      <c r="D13" s="3">
        <v>35.176422119140597</v>
      </c>
      <c r="E13" s="3">
        <v>18.997999191284102</v>
      </c>
      <c r="F13" s="2">
        <v>0.14300000667571999</v>
      </c>
      <c r="G13" s="4">
        <v>18.799221038818299</v>
      </c>
      <c r="H13" s="3">
        <v>19.109966278076101</v>
      </c>
      <c r="I13" s="3">
        <v>10.2480001449584</v>
      </c>
      <c r="J13" s="3">
        <v>19.898014068603501</v>
      </c>
      <c r="K13" s="3">
        <v>10.8170003890991</v>
      </c>
      <c r="L13" s="2">
        <v>0.37598863244056702</v>
      </c>
      <c r="M13" s="1">
        <v>0.265200436115264</v>
      </c>
      <c r="N13">
        <v>9</v>
      </c>
      <c r="O13">
        <v>0</v>
      </c>
      <c r="P13">
        <v>0</v>
      </c>
      <c r="Q13">
        <v>0</v>
      </c>
      <c r="R13">
        <v>2</v>
      </c>
      <c r="S13">
        <v>100</v>
      </c>
      <c r="T13">
        <v>0.89999997615814198</v>
      </c>
      <c r="U13">
        <v>1.29999995231628</v>
      </c>
      <c r="V13" s="5">
        <v>2.8090894920751398E-4</v>
      </c>
      <c r="W13" s="5">
        <v>3.4242408582940698E-4</v>
      </c>
      <c r="X13" s="5">
        <v>1.5003994340076999E-3</v>
      </c>
      <c r="Y13" s="5">
        <v>7.3200084443669698E-5</v>
      </c>
      <c r="Z13" s="2">
        <f>ABS((G13-B13)/B13)</f>
        <v>2.9573847483036618E-2</v>
      </c>
      <c r="AA13" s="1">
        <f>ABS((J13-C13)/C13)</f>
        <v>6.5789090574740874E-2</v>
      </c>
    </row>
    <row r="14" spans="1:27" x14ac:dyDescent="0.25">
      <c r="A14" t="s">
        <v>70</v>
      </c>
      <c r="B14" s="4">
        <v>17.343065261840799</v>
      </c>
      <c r="C14" s="3">
        <v>18.6697483062744</v>
      </c>
      <c r="D14" s="3">
        <v>34.909221649169901</v>
      </c>
      <c r="E14" s="3">
        <v>19.045000076293899</v>
      </c>
      <c r="F14" s="2">
        <v>0.108000002801418</v>
      </c>
      <c r="G14" s="4">
        <v>17.8912258148193</v>
      </c>
      <c r="H14" s="3">
        <v>19.0785102844238</v>
      </c>
      <c r="I14" s="3">
        <v>9.8500003814697195</v>
      </c>
      <c r="J14" s="3">
        <v>19.692403793334901</v>
      </c>
      <c r="K14" s="3">
        <v>10.758999824523899</v>
      </c>
      <c r="L14" s="2">
        <v>0.24270741641521401</v>
      </c>
      <c r="M14" s="1">
        <v>0.34968471527099598</v>
      </c>
      <c r="N14">
        <v>9</v>
      </c>
      <c r="O14">
        <v>0</v>
      </c>
      <c r="P14">
        <v>0</v>
      </c>
      <c r="Q14">
        <v>0</v>
      </c>
      <c r="R14">
        <v>2</v>
      </c>
      <c r="S14">
        <v>100</v>
      </c>
      <c r="T14">
        <v>0.40000000596046398</v>
      </c>
      <c r="U14">
        <v>1.29999995231628</v>
      </c>
      <c r="V14" s="5">
        <v>3.0297008925117498E-4</v>
      </c>
      <c r="W14" s="5">
        <v>2.89898831397295E-4</v>
      </c>
      <c r="X14" s="5">
        <v>2.06851307302713E-3</v>
      </c>
      <c r="Y14" s="5">
        <v>7.1751048380974599E-5</v>
      </c>
      <c r="Z14" s="2">
        <f>ABS((G14-B14)/B14)</f>
        <v>3.1606901358123558E-2</v>
      </c>
      <c r="AA14" s="1">
        <f>ABS((J14-C14)/C14)</f>
        <v>5.4776072514957995E-2</v>
      </c>
    </row>
    <row r="15" spans="1:27" x14ac:dyDescent="0.25">
      <c r="A15" t="s">
        <v>54</v>
      </c>
      <c r="B15" s="4">
        <v>44.759620666503899</v>
      </c>
      <c r="C15" s="3">
        <v>39.4660034179687</v>
      </c>
      <c r="D15" s="3">
        <v>50.518032073974602</v>
      </c>
      <c r="E15" s="3">
        <v>30.809999465942301</v>
      </c>
      <c r="F15" s="2">
        <v>0.47400000691413802</v>
      </c>
      <c r="G15" s="4">
        <v>43.007217407226499</v>
      </c>
      <c r="H15" s="3">
        <v>14.279085159301699</v>
      </c>
      <c r="I15" s="3">
        <v>26.6149997711181</v>
      </c>
      <c r="J15" s="3">
        <v>45.4812202453613</v>
      </c>
      <c r="K15" s="3">
        <v>28.076999664306602</v>
      </c>
      <c r="L15" s="2">
        <v>0.52430385351180997</v>
      </c>
      <c r="M15" s="1">
        <v>0.56163567304611195</v>
      </c>
      <c r="N15">
        <v>15</v>
      </c>
      <c r="O15">
        <v>0</v>
      </c>
      <c r="P15">
        <v>0</v>
      </c>
      <c r="Q15">
        <v>0</v>
      </c>
      <c r="R15">
        <v>2</v>
      </c>
      <c r="S15">
        <v>100</v>
      </c>
      <c r="T15">
        <v>0.40000000596046398</v>
      </c>
      <c r="U15">
        <v>1.29999995231628</v>
      </c>
      <c r="V15" s="5">
        <v>2.4592396221123598E-4</v>
      </c>
      <c r="W15" s="5">
        <v>2.6661797892302199E-4</v>
      </c>
      <c r="X15" s="5">
        <v>1.64302508346736E-3</v>
      </c>
      <c r="Y15" s="5">
        <v>7.2838680353015593E-5</v>
      </c>
      <c r="Z15" s="2">
        <f>ABS((G15-B15)/B15)</f>
        <v>3.9151432321874458E-2</v>
      </c>
      <c r="AA15" s="1">
        <f>ABS((J15-C15)/C15)</f>
        <v>0.15241514991239011</v>
      </c>
    </row>
    <row r="16" spans="1:27" x14ac:dyDescent="0.25">
      <c r="A16" t="s">
        <v>53</v>
      </c>
      <c r="B16" s="4">
        <v>54.5284004211425</v>
      </c>
      <c r="C16" s="3">
        <v>39.4660034179687</v>
      </c>
      <c r="D16" s="3">
        <v>60.138374328613203</v>
      </c>
      <c r="E16" s="3">
        <v>37.175998687744098</v>
      </c>
      <c r="F16" s="2">
        <v>0.57400000095367398</v>
      </c>
      <c r="G16" s="4">
        <v>52.327987670898402</v>
      </c>
      <c r="H16" s="3">
        <v>18.334274291992099</v>
      </c>
      <c r="I16" s="3">
        <v>32.696998596191399</v>
      </c>
      <c r="J16" s="3">
        <v>53.054023742675703</v>
      </c>
      <c r="K16" s="3">
        <v>32.419998168945298</v>
      </c>
      <c r="L16" s="2">
        <v>0.47470170259475702</v>
      </c>
      <c r="M16" s="1">
        <v>0.43957820534706099</v>
      </c>
      <c r="N16">
        <v>14</v>
      </c>
      <c r="O16">
        <v>0</v>
      </c>
      <c r="P16">
        <v>0</v>
      </c>
      <c r="Q16">
        <v>0</v>
      </c>
      <c r="R16">
        <v>2</v>
      </c>
      <c r="S16">
        <v>100</v>
      </c>
      <c r="T16">
        <v>0.89999997615814198</v>
      </c>
      <c r="U16">
        <v>1.29999995231628</v>
      </c>
      <c r="V16" s="5">
        <v>2.6347086532041398E-4</v>
      </c>
      <c r="W16" s="5">
        <v>2.6501092361286201E-4</v>
      </c>
      <c r="X16" s="5">
        <v>1.70423614326864E-3</v>
      </c>
      <c r="Y16" s="5">
        <v>7.1483911597169895E-5</v>
      </c>
      <c r="Z16" s="2">
        <f>ABS((G16-B16)/B16)</f>
        <v>4.0353517309319853E-2</v>
      </c>
      <c r="AA16" s="1">
        <f>ABS((J16-C16)/C16)</f>
        <v>0.34429684153223472</v>
      </c>
    </row>
    <row r="17" spans="1:27" x14ac:dyDescent="0.25">
      <c r="A17" t="s">
        <v>51</v>
      </c>
      <c r="B17" s="4">
        <v>43.058193206787102</v>
      </c>
      <c r="C17" s="3">
        <v>39.4660034179687</v>
      </c>
      <c r="D17" s="3">
        <v>45.630844116210902</v>
      </c>
      <c r="E17" s="3">
        <v>28.722999572753899</v>
      </c>
      <c r="F17" s="2">
        <v>0.68999999761581399</v>
      </c>
      <c r="G17" s="4">
        <v>41.243640899658203</v>
      </c>
      <c r="H17" s="3">
        <v>14.152258872985801</v>
      </c>
      <c r="I17" s="3">
        <v>26.3190002441406</v>
      </c>
      <c r="J17" s="3">
        <v>44.648406982421797</v>
      </c>
      <c r="K17" s="3">
        <v>28.1909999847412</v>
      </c>
      <c r="L17" s="2">
        <v>0.44502562284469599</v>
      </c>
      <c r="M17" s="1">
        <v>0.45531710982322599</v>
      </c>
      <c r="N17">
        <v>17</v>
      </c>
      <c r="O17">
        <v>0</v>
      </c>
      <c r="P17">
        <v>0</v>
      </c>
      <c r="Q17">
        <v>0</v>
      </c>
      <c r="R17">
        <v>2</v>
      </c>
      <c r="S17">
        <v>100</v>
      </c>
      <c r="T17">
        <v>0.89999997615814198</v>
      </c>
      <c r="U17">
        <v>1.29999995231628</v>
      </c>
      <c r="V17" s="5">
        <v>2.8100624331273101E-4</v>
      </c>
      <c r="W17" s="5">
        <v>2.8159233625046898E-4</v>
      </c>
      <c r="X17" s="5">
        <v>1.3136058114468999E-3</v>
      </c>
      <c r="Y17" s="5">
        <v>7.3066963523160598E-5</v>
      </c>
      <c r="Z17" s="2">
        <f>ABS((G17-B17)/B17)</f>
        <v>4.2141859004963499E-2</v>
      </c>
      <c r="AA17" s="1">
        <f>ABS((J17-C17)/C17)</f>
        <v>0.13131310788093559</v>
      </c>
    </row>
    <row r="18" spans="1:27" x14ac:dyDescent="0.25">
      <c r="A18" t="s">
        <v>30</v>
      </c>
      <c r="B18" s="4">
        <v>22.0902786254882</v>
      </c>
      <c r="C18" s="3">
        <v>39.4660034179687</v>
      </c>
      <c r="D18" s="3">
        <v>26.183609008788999</v>
      </c>
      <c r="E18" s="3">
        <v>15.697999954223601</v>
      </c>
      <c r="F18" s="2">
        <v>0.21799999475479101</v>
      </c>
      <c r="G18" s="4">
        <v>21.1148071289062</v>
      </c>
      <c r="H18" s="3">
        <v>6.4818406105041504</v>
      </c>
      <c r="I18" s="3">
        <v>12.892000198364199</v>
      </c>
      <c r="J18" s="3">
        <v>22.446405410766602</v>
      </c>
      <c r="K18" s="3">
        <v>13.6599998474121</v>
      </c>
      <c r="L18" s="2">
        <v>0.51558446884155196</v>
      </c>
      <c r="M18" s="1">
        <v>0.54008609056472701</v>
      </c>
      <c r="N18">
        <v>14</v>
      </c>
      <c r="O18">
        <v>0</v>
      </c>
      <c r="P18">
        <v>0</v>
      </c>
      <c r="Q18">
        <v>0</v>
      </c>
      <c r="R18">
        <v>2</v>
      </c>
      <c r="S18">
        <v>100</v>
      </c>
      <c r="T18">
        <v>0.40000000596046398</v>
      </c>
      <c r="U18">
        <v>1.29999995231628</v>
      </c>
      <c r="V18" s="5">
        <v>3.1533735455013801E-4</v>
      </c>
      <c r="W18" s="5">
        <v>2.7253467123955401E-4</v>
      </c>
      <c r="X18" s="5">
        <v>2.0245816558599398E-3</v>
      </c>
      <c r="Y18" s="5">
        <v>7.3308321589138305E-5</v>
      </c>
      <c r="Z18" s="2">
        <f>ABS((G18-B18)/B18)</f>
        <v>4.4158406198484115E-2</v>
      </c>
      <c r="AA18" s="1">
        <f>ABS((J18-C18)/C18)</f>
        <v>0.43124706160272486</v>
      </c>
    </row>
    <row r="19" spans="1:27" x14ac:dyDescent="0.25">
      <c r="A19" t="s">
        <v>35</v>
      </c>
      <c r="B19" s="4">
        <v>47.389942169189403</v>
      </c>
      <c r="C19" s="3">
        <v>39.4660034179687</v>
      </c>
      <c r="D19" s="3">
        <v>50.876399993896399</v>
      </c>
      <c r="E19" s="3">
        <v>31.940000534057599</v>
      </c>
      <c r="F19" s="2">
        <v>0.64399999380111606</v>
      </c>
      <c r="G19" s="4">
        <v>45.294395446777301</v>
      </c>
      <c r="H19" s="3">
        <v>15.679771423339799</v>
      </c>
      <c r="I19" s="3">
        <v>28.856000900268501</v>
      </c>
      <c r="J19" s="3">
        <v>50.824394226074197</v>
      </c>
      <c r="K19" s="3">
        <v>31.809999465942301</v>
      </c>
      <c r="L19" s="2">
        <v>0.44990599155425998</v>
      </c>
      <c r="M19" s="1">
        <v>0.483305394649505</v>
      </c>
      <c r="N19">
        <v>18</v>
      </c>
      <c r="O19">
        <v>0</v>
      </c>
      <c r="P19">
        <v>0</v>
      </c>
      <c r="Q19">
        <v>0</v>
      </c>
      <c r="R19">
        <v>2</v>
      </c>
      <c r="S19">
        <v>100</v>
      </c>
      <c r="T19">
        <v>0.40000000596046398</v>
      </c>
      <c r="U19">
        <v>1.29999995231628</v>
      </c>
      <c r="V19" s="5">
        <v>2.5043371715582902E-4</v>
      </c>
      <c r="W19" s="5">
        <v>3.0847333255223897E-4</v>
      </c>
      <c r="X19" s="5">
        <v>1.76864094100892E-3</v>
      </c>
      <c r="Y19" s="5">
        <v>8.1139558460563394E-5</v>
      </c>
      <c r="Z19" s="2">
        <f>ABS((G19-B19)/B19)</f>
        <v>4.4219229365815162E-2</v>
      </c>
      <c r="AA19" s="1">
        <f>ABS((J19-C19)/C19)</f>
        <v>0.28780190098838515</v>
      </c>
    </row>
    <row r="20" spans="1:27" x14ac:dyDescent="0.25">
      <c r="A20" t="s">
        <v>37</v>
      </c>
      <c r="B20" s="4">
        <v>110.70326232910099</v>
      </c>
      <c r="C20" s="3">
        <v>58.937294006347599</v>
      </c>
      <c r="D20" s="3">
        <v>105.514282226562</v>
      </c>
      <c r="E20" s="3">
        <v>58.638999938964801</v>
      </c>
      <c r="F20" s="2">
        <v>0.99900001287460305</v>
      </c>
      <c r="G20" s="4">
        <v>105.49828338623</v>
      </c>
      <c r="H20" s="3">
        <v>16</v>
      </c>
      <c r="I20" s="3">
        <v>58.6310005187988</v>
      </c>
      <c r="J20" s="3">
        <v>105.67912292480401</v>
      </c>
      <c r="K20" s="3">
        <v>58.673000335693303</v>
      </c>
      <c r="L20" s="2">
        <v>0.50785768032073897</v>
      </c>
      <c r="M20" s="1">
        <v>0.53733658790588301</v>
      </c>
      <c r="N20">
        <v>31</v>
      </c>
      <c r="O20">
        <v>0</v>
      </c>
      <c r="P20">
        <v>0</v>
      </c>
      <c r="Q20">
        <v>0</v>
      </c>
      <c r="R20">
        <v>2</v>
      </c>
      <c r="S20">
        <v>100</v>
      </c>
      <c r="T20">
        <v>0.89999997615814198</v>
      </c>
      <c r="U20">
        <v>1.29999995231628</v>
      </c>
      <c r="V20" s="5">
        <v>2.6705404161475599E-4</v>
      </c>
      <c r="W20" s="5">
        <v>2.6306422660127201E-4</v>
      </c>
      <c r="X20" s="5">
        <v>1.79408129770308E-3</v>
      </c>
      <c r="Y20" s="5">
        <v>7.1880574978422306E-5</v>
      </c>
      <c r="Z20" s="2">
        <f>ABS((G20-B20)/B20)</f>
        <v>4.7017394369079417E-2</v>
      </c>
      <c r="AA20" s="1">
        <f>ABS((J20-C20)/C20)</f>
        <v>0.79307728165161895</v>
      </c>
    </row>
    <row r="21" spans="1:27" x14ac:dyDescent="0.25">
      <c r="A21" t="s">
        <v>72</v>
      </c>
      <c r="B21" s="4">
        <v>24.679409027099599</v>
      </c>
      <c r="C21" s="3">
        <v>18.6697483062744</v>
      </c>
      <c r="D21" s="3">
        <v>46.9899291992187</v>
      </c>
      <c r="E21" s="3">
        <v>25.454999923706001</v>
      </c>
      <c r="F21" s="2">
        <v>0.129999995231628</v>
      </c>
      <c r="G21" s="4">
        <v>26.0572185516357</v>
      </c>
      <c r="H21" s="3">
        <v>24.509883880615199</v>
      </c>
      <c r="I21" s="3">
        <v>13.956000328063899</v>
      </c>
      <c r="J21" s="3">
        <v>25.457557678222599</v>
      </c>
      <c r="K21" s="3">
        <v>13.845999717712401</v>
      </c>
      <c r="L21" s="2">
        <v>0.47449040412902799</v>
      </c>
      <c r="M21" s="1">
        <v>0.38652992248535101</v>
      </c>
      <c r="N21">
        <v>10</v>
      </c>
      <c r="O21">
        <v>0</v>
      </c>
      <c r="P21">
        <v>0</v>
      </c>
      <c r="Q21">
        <v>0</v>
      </c>
      <c r="R21">
        <v>2</v>
      </c>
      <c r="S21">
        <v>100</v>
      </c>
      <c r="T21">
        <v>0.40000000596046398</v>
      </c>
      <c r="U21">
        <v>1.29999995231628</v>
      </c>
      <c r="V21" s="5">
        <v>2.7184441569261199E-4</v>
      </c>
      <c r="W21" s="5">
        <v>3.1010081875137898E-4</v>
      </c>
      <c r="X21" s="5">
        <v>1.89244747161865E-3</v>
      </c>
      <c r="Y21" s="5">
        <v>6.9615605752915103E-5</v>
      </c>
      <c r="Z21" s="2">
        <f>ABS((G21-B21)/B21)</f>
        <v>5.5828302980155488E-2</v>
      </c>
      <c r="AA21" s="1">
        <f>ABS((J21-C21)/C21)</f>
        <v>0.36357262350810587</v>
      </c>
    </row>
    <row r="22" spans="1:27" x14ac:dyDescent="0.25">
      <c r="A22" t="s">
        <v>49</v>
      </c>
      <c r="B22" s="4">
        <v>43.469112396240199</v>
      </c>
      <c r="C22" s="3">
        <v>39.4660034179687</v>
      </c>
      <c r="D22" s="3">
        <v>48.142421722412102</v>
      </c>
      <c r="E22" s="3">
        <v>30.107000350952099</v>
      </c>
      <c r="F22" s="2">
        <v>0.58499997854232699</v>
      </c>
      <c r="G22" s="4">
        <v>40.856418609619098</v>
      </c>
      <c r="H22" s="3">
        <v>17.556627273559499</v>
      </c>
      <c r="I22" s="3">
        <v>25.989000320434499</v>
      </c>
      <c r="J22" s="3">
        <v>46.534393310546797</v>
      </c>
      <c r="K22" s="3">
        <v>28.992000579833899</v>
      </c>
      <c r="L22" s="2">
        <v>0.346112370491027</v>
      </c>
      <c r="M22" s="1">
        <v>0.43434241414070102</v>
      </c>
      <c r="N22">
        <v>14</v>
      </c>
      <c r="O22">
        <v>0</v>
      </c>
      <c r="P22">
        <v>0</v>
      </c>
      <c r="Q22">
        <v>0</v>
      </c>
      <c r="R22">
        <v>2</v>
      </c>
      <c r="S22">
        <v>100</v>
      </c>
      <c r="T22">
        <v>0.40000000596046398</v>
      </c>
      <c r="U22">
        <v>1.29999995231628</v>
      </c>
      <c r="V22" s="5">
        <v>2.9517369694076403E-4</v>
      </c>
      <c r="W22" s="5">
        <v>2.89043207885697E-4</v>
      </c>
      <c r="X22" s="5">
        <v>1.7106782179325799E-3</v>
      </c>
      <c r="Y22" s="5">
        <v>7.6889955380465795E-5</v>
      </c>
      <c r="Z22" s="2">
        <f>ABS((G22-B22)/B22)</f>
        <v>6.0104603995711728E-2</v>
      </c>
      <c r="AA22" s="1">
        <f>ABS((J22-C22)/C22)</f>
        <v>0.17910072671204122</v>
      </c>
    </row>
    <row r="23" spans="1:27" x14ac:dyDescent="0.25">
      <c r="A23" t="s">
        <v>57</v>
      </c>
      <c r="B23" s="4">
        <v>67.324142456054602</v>
      </c>
      <c r="C23" s="3">
        <v>39.4660034179687</v>
      </c>
      <c r="D23" s="3">
        <v>70.281196594238196</v>
      </c>
      <c r="E23" s="3">
        <v>43.922000885009702</v>
      </c>
      <c r="F23" s="2">
        <v>0.700999975204467</v>
      </c>
      <c r="G23" s="4">
        <v>63.117946624755803</v>
      </c>
      <c r="H23" s="3">
        <v>23.957187652587798</v>
      </c>
      <c r="I23" s="3">
        <v>39.694999694824197</v>
      </c>
      <c r="J23" s="3">
        <v>64.200798034667898</v>
      </c>
      <c r="K23" s="3">
        <v>40.1640014648437</v>
      </c>
      <c r="L23" s="2">
        <v>0.51705491542816095</v>
      </c>
      <c r="M23" s="1">
        <v>0.54864627122878995</v>
      </c>
      <c r="N23">
        <v>18</v>
      </c>
      <c r="O23">
        <v>0</v>
      </c>
      <c r="P23">
        <v>0</v>
      </c>
      <c r="Q23">
        <v>0</v>
      </c>
      <c r="R23">
        <v>2</v>
      </c>
      <c r="S23">
        <v>100</v>
      </c>
      <c r="T23">
        <v>0.89999997615814198</v>
      </c>
      <c r="U23">
        <v>1.29999995231628</v>
      </c>
      <c r="V23" s="5">
        <v>2.7840991970151598E-4</v>
      </c>
      <c r="W23" s="5">
        <v>2.68443953245878E-4</v>
      </c>
      <c r="X23" s="5">
        <v>1.77958491258323E-3</v>
      </c>
      <c r="Y23" s="5">
        <v>7.2361508500762202E-5</v>
      </c>
      <c r="Z23" s="2">
        <f>ABS((G23-B23)/B23)</f>
        <v>6.2476782887273562E-2</v>
      </c>
      <c r="AA23" s="1">
        <f>ABS((J23-C23)/C23)</f>
        <v>0.62673674744166141</v>
      </c>
    </row>
    <row r="24" spans="1:27" x14ac:dyDescent="0.25">
      <c r="A24" t="s">
        <v>71</v>
      </c>
      <c r="B24" s="4">
        <v>19.1388626098632</v>
      </c>
      <c r="C24" s="3">
        <v>18.6697483062744</v>
      </c>
      <c r="D24" s="3">
        <v>37.612815856933501</v>
      </c>
      <c r="E24" s="3">
        <v>20.1770000457763</v>
      </c>
      <c r="F24" s="2">
        <v>8.6000002920627594E-2</v>
      </c>
      <c r="G24" s="4">
        <v>20.364404678344702</v>
      </c>
      <c r="H24" s="3">
        <v>18.871372222900298</v>
      </c>
      <c r="I24" s="3">
        <v>10.954999923706</v>
      </c>
      <c r="J24" s="3">
        <v>19.710817337036101</v>
      </c>
      <c r="K24" s="3">
        <v>10.645000457763601</v>
      </c>
      <c r="L24" s="2">
        <v>0.42169803380966098</v>
      </c>
      <c r="M24" s="1">
        <v>0.473711907863616</v>
      </c>
      <c r="N24">
        <v>8</v>
      </c>
      <c r="O24">
        <v>0</v>
      </c>
      <c r="P24">
        <v>0</v>
      </c>
      <c r="Q24">
        <v>0</v>
      </c>
      <c r="R24">
        <v>2</v>
      </c>
      <c r="S24">
        <v>100</v>
      </c>
      <c r="T24">
        <v>0.40000000596046398</v>
      </c>
      <c r="U24">
        <v>1.29999995231628</v>
      </c>
      <c r="V24" s="5">
        <v>3.0097071430645802E-4</v>
      </c>
      <c r="W24" s="5">
        <v>2.8484832728281601E-4</v>
      </c>
      <c r="X24" s="5">
        <v>1.8650288693606799E-3</v>
      </c>
      <c r="Y24" s="5">
        <v>7.4633884651120698E-5</v>
      </c>
      <c r="Z24" s="2">
        <f>ABS((G24-B24)/B24)</f>
        <v>6.4034216320144333E-2</v>
      </c>
      <c r="AA24" s="1">
        <f>ABS((J24-C24)/C24)</f>
        <v>5.5762349533754869E-2</v>
      </c>
    </row>
    <row r="25" spans="1:27" x14ac:dyDescent="0.25">
      <c r="A25" t="s">
        <v>52</v>
      </c>
      <c r="B25" s="4">
        <v>51.8952827453613</v>
      </c>
      <c r="C25" s="3">
        <v>39.4660034179687</v>
      </c>
      <c r="D25" s="3">
        <v>54.560028076171797</v>
      </c>
      <c r="E25" s="3">
        <v>33.660999298095703</v>
      </c>
      <c r="F25" s="2">
        <v>0.63099998235702504</v>
      </c>
      <c r="G25" s="4">
        <v>48.279212951660099</v>
      </c>
      <c r="H25" s="3">
        <v>17.021141052246001</v>
      </c>
      <c r="I25" s="3">
        <v>30.143999099731399</v>
      </c>
      <c r="J25" s="3">
        <v>49.960010528564403</v>
      </c>
      <c r="K25" s="3">
        <v>31.127000808715799</v>
      </c>
      <c r="L25" s="2">
        <v>0.49691697955131497</v>
      </c>
      <c r="M25" s="1">
        <v>0.510692179203033</v>
      </c>
      <c r="N25">
        <v>16</v>
      </c>
      <c r="O25">
        <v>0</v>
      </c>
      <c r="P25">
        <v>0</v>
      </c>
      <c r="Q25">
        <v>0</v>
      </c>
      <c r="R25">
        <v>2</v>
      </c>
      <c r="S25">
        <v>100</v>
      </c>
      <c r="T25">
        <v>0.89999997615814198</v>
      </c>
      <c r="U25">
        <v>1.29999995231628</v>
      </c>
      <c r="V25" s="5">
        <v>2.7583751943893698E-4</v>
      </c>
      <c r="W25" s="5">
        <v>2.6311175315640802E-4</v>
      </c>
      <c r="X25" s="5">
        <v>1.6674840589985199E-3</v>
      </c>
      <c r="Y25" s="5">
        <v>7.2726354119367898E-5</v>
      </c>
      <c r="Z25" s="2">
        <f>ABS((G25-B25)/B25)</f>
        <v>6.9680125098160781E-2</v>
      </c>
      <c r="AA25" s="1">
        <f>ABS((J25-C25)/C25)</f>
        <v>0.26589991896209658</v>
      </c>
    </row>
    <row r="26" spans="1:27" x14ac:dyDescent="0.25">
      <c r="A26" t="s">
        <v>55</v>
      </c>
      <c r="B26" s="4">
        <v>52.489227294921797</v>
      </c>
      <c r="C26" s="3">
        <v>39.4660034179687</v>
      </c>
      <c r="D26" s="3">
        <v>56.932811737060497</v>
      </c>
      <c r="E26" s="3">
        <v>34.071998596191399</v>
      </c>
      <c r="F26" s="2">
        <v>0.48899999260902399</v>
      </c>
      <c r="G26" s="4">
        <v>48.704818725585902</v>
      </c>
      <c r="H26" s="3">
        <v>16.101760864257798</v>
      </c>
      <c r="I26" s="3">
        <v>29.405000686645501</v>
      </c>
      <c r="J26" s="3">
        <v>46.364410400390597</v>
      </c>
      <c r="K26" s="3">
        <v>28.4769992828369</v>
      </c>
      <c r="L26" s="2">
        <v>0.55741858482360795</v>
      </c>
      <c r="M26" s="1">
        <v>0.62708365917205799</v>
      </c>
      <c r="N26">
        <v>18</v>
      </c>
      <c r="O26">
        <v>0</v>
      </c>
      <c r="P26">
        <v>0</v>
      </c>
      <c r="Q26">
        <v>0</v>
      </c>
      <c r="R26">
        <v>2</v>
      </c>
      <c r="S26">
        <v>100</v>
      </c>
      <c r="T26">
        <v>0.40000000596046398</v>
      </c>
      <c r="U26">
        <v>1.29999995231628</v>
      </c>
      <c r="V26" s="5">
        <v>2.4969415972009301E-4</v>
      </c>
      <c r="W26" s="5">
        <v>2.7165797655470599E-4</v>
      </c>
      <c r="X26" s="5">
        <v>1.2522195465862699E-3</v>
      </c>
      <c r="Y26" s="5">
        <v>7.2849870775826194E-5</v>
      </c>
      <c r="Z26" s="2">
        <f>ABS((G26-B26)/B26)</f>
        <v>7.2098767011226833E-2</v>
      </c>
      <c r="AA26" s="1">
        <f>ABS((J26-C26)/C26)</f>
        <v>0.17479365491771789</v>
      </c>
    </row>
    <row r="27" spans="1:27" x14ac:dyDescent="0.25">
      <c r="A27" t="s">
        <v>60</v>
      </c>
      <c r="B27" s="4">
        <v>108.742469787597</v>
      </c>
      <c r="C27" s="3">
        <v>58.937294006347599</v>
      </c>
      <c r="D27" s="3">
        <v>100.72240447998</v>
      </c>
      <c r="E27" s="3">
        <v>57.016998291015597</v>
      </c>
      <c r="F27" s="2">
        <v>1</v>
      </c>
      <c r="G27" s="4">
        <v>100.72240447998</v>
      </c>
      <c r="H27" s="3">
        <v>100.72240447998</v>
      </c>
      <c r="I27" s="3">
        <v>57.016998291015597</v>
      </c>
      <c r="J27" s="3">
        <v>139.65083312988199</v>
      </c>
      <c r="K27" s="3">
        <v>76.378997802734304</v>
      </c>
      <c r="L27" s="2">
        <v>0.499862700700759</v>
      </c>
      <c r="M27" s="1">
        <v>0.37519720196723899</v>
      </c>
      <c r="N27">
        <v>25</v>
      </c>
      <c r="O27">
        <v>0</v>
      </c>
      <c r="P27">
        <v>0</v>
      </c>
      <c r="Q27">
        <v>0</v>
      </c>
      <c r="R27">
        <v>2</v>
      </c>
      <c r="S27">
        <v>100</v>
      </c>
      <c r="T27">
        <v>0.89999997615814198</v>
      </c>
      <c r="U27">
        <v>1.29999995231628</v>
      </c>
      <c r="V27" s="5">
        <v>2.6678288122639E-4</v>
      </c>
      <c r="W27" s="5">
        <v>2.6980150141753202E-4</v>
      </c>
      <c r="X27" s="5">
        <v>1.7012705793604201E-3</v>
      </c>
      <c r="Y27" s="5">
        <v>7.2963710408657694E-5</v>
      </c>
      <c r="Z27" s="2">
        <f>ABS((G27-B27)/B27)</f>
        <v>7.3752833858586497E-2</v>
      </c>
      <c r="AA27" s="1">
        <f>ABS((J27-C27)/C27)</f>
        <v>1.3694815902956363</v>
      </c>
    </row>
    <row r="28" spans="1:27" x14ac:dyDescent="0.25">
      <c r="A28" t="s">
        <v>33</v>
      </c>
      <c r="B28" s="4">
        <v>59.601428985595703</v>
      </c>
      <c r="C28" s="3">
        <v>39.4660034179687</v>
      </c>
      <c r="D28" s="3">
        <v>62.322780609130803</v>
      </c>
      <c r="E28" s="3">
        <v>37.248001098632798</v>
      </c>
      <c r="F28" s="2">
        <v>0.55500000715255704</v>
      </c>
      <c r="G28" s="4">
        <v>54.824363708496001</v>
      </c>
      <c r="H28" s="3">
        <v>16.850334167480401</v>
      </c>
      <c r="I28" s="3">
        <v>32.965000152587798</v>
      </c>
      <c r="J28" s="3">
        <v>52.039543151855398</v>
      </c>
      <c r="K28" s="3">
        <v>31.978000640869102</v>
      </c>
      <c r="L28" s="2">
        <v>0.54676586389541604</v>
      </c>
      <c r="M28" s="1">
        <v>0.60973429679870605</v>
      </c>
      <c r="N28">
        <v>18</v>
      </c>
      <c r="O28">
        <v>0</v>
      </c>
      <c r="P28">
        <v>0</v>
      </c>
      <c r="Q28">
        <v>0</v>
      </c>
      <c r="R28">
        <v>2</v>
      </c>
      <c r="S28">
        <v>100</v>
      </c>
      <c r="T28">
        <v>0.40000000596046398</v>
      </c>
      <c r="U28">
        <v>1.29999995231628</v>
      </c>
      <c r="V28" s="5">
        <v>2.25427371333353E-4</v>
      </c>
      <c r="W28" s="5">
        <v>2.7180396136827702E-4</v>
      </c>
      <c r="X28" s="5">
        <v>1.1305664665997E-3</v>
      </c>
      <c r="Y28" s="5">
        <v>7.3588991654105403E-5</v>
      </c>
      <c r="Z28" s="2">
        <f>ABS((G28-B28)/B28)</f>
        <v>8.0150180262527071E-2</v>
      </c>
      <c r="AA28" s="1">
        <f>ABS((J28-C28)/C28)</f>
        <v>0.3185916648494998</v>
      </c>
    </row>
    <row r="29" spans="1:27" x14ac:dyDescent="0.25">
      <c r="A29" t="s">
        <v>61</v>
      </c>
      <c r="B29" s="4">
        <v>109.399200439453</v>
      </c>
      <c r="C29" s="3">
        <v>58.937294006347599</v>
      </c>
      <c r="D29" s="3">
        <v>99.500221252441406</v>
      </c>
      <c r="E29" s="3">
        <v>56.073001861572202</v>
      </c>
      <c r="F29" s="2">
        <v>1</v>
      </c>
      <c r="G29" s="4">
        <v>99.500221252441406</v>
      </c>
      <c r="H29" s="3">
        <v>99.500221252441406</v>
      </c>
      <c r="I29" s="3">
        <v>56.073001861572202</v>
      </c>
      <c r="J29" s="3">
        <v>138.52554321289</v>
      </c>
      <c r="K29" s="3">
        <v>75.355003356933594</v>
      </c>
      <c r="L29" s="2">
        <v>0.48903357982635498</v>
      </c>
      <c r="M29" s="1">
        <v>0.36836746335029602</v>
      </c>
      <c r="N29">
        <v>24</v>
      </c>
      <c r="O29">
        <v>0</v>
      </c>
      <c r="P29">
        <v>0</v>
      </c>
      <c r="Q29">
        <v>0</v>
      </c>
      <c r="R29">
        <v>2</v>
      </c>
      <c r="S29">
        <v>100</v>
      </c>
      <c r="T29">
        <v>0.89999997615814198</v>
      </c>
      <c r="U29">
        <v>1.29999995231628</v>
      </c>
      <c r="V29" s="5">
        <v>2.6812852593138798E-4</v>
      </c>
      <c r="W29" s="5">
        <v>2.6416685432195598E-4</v>
      </c>
      <c r="X29" s="5">
        <v>1.7102700658142499E-3</v>
      </c>
      <c r="Y29" s="5">
        <v>7.2183276643045206E-5</v>
      </c>
      <c r="Z29" s="2">
        <f>ABS((G29-B29)/B29)</f>
        <v>9.0484931765933543E-2</v>
      </c>
      <c r="AA29" s="1">
        <f>ABS((J29-C29)/C29)</f>
        <v>1.3503885875379802</v>
      </c>
    </row>
    <row r="30" spans="1:27" x14ac:dyDescent="0.25">
      <c r="A30" t="s">
        <v>40</v>
      </c>
      <c r="B30" s="4">
        <v>213.861892700195</v>
      </c>
      <c r="C30" s="3">
        <v>58.937294006347599</v>
      </c>
      <c r="D30" s="3">
        <v>194.19302368164</v>
      </c>
      <c r="E30" s="3">
        <v>103.33699798583901</v>
      </c>
      <c r="F30" s="2">
        <v>1</v>
      </c>
      <c r="G30" s="4">
        <v>194.19302368164</v>
      </c>
      <c r="H30" s="3">
        <v>194.19302368164</v>
      </c>
      <c r="I30" s="3">
        <v>103.33699798583901</v>
      </c>
      <c r="J30" s="3">
        <v>138.84516906738199</v>
      </c>
      <c r="K30" s="3">
        <v>75.672996520996094</v>
      </c>
      <c r="L30" s="2">
        <v>0.42300954461097701</v>
      </c>
      <c r="M30" s="1">
        <v>0.50217032432556097</v>
      </c>
      <c r="N30">
        <v>25</v>
      </c>
      <c r="O30">
        <v>0</v>
      </c>
      <c r="P30">
        <v>0</v>
      </c>
      <c r="Q30">
        <v>0</v>
      </c>
      <c r="R30">
        <v>2</v>
      </c>
      <c r="S30">
        <v>100</v>
      </c>
      <c r="T30">
        <v>0.40000000596046398</v>
      </c>
      <c r="U30">
        <v>1.29999995231628</v>
      </c>
      <c r="V30" s="5">
        <v>2.32025544391945E-4</v>
      </c>
      <c r="W30" s="5">
        <v>2.71628698101267E-4</v>
      </c>
      <c r="X30" s="5">
        <v>5.9538974892347997E-4</v>
      </c>
      <c r="Y30" s="5">
        <v>7.3697847255971201E-5</v>
      </c>
      <c r="Z30" s="2">
        <f>ABS((G30-B30)/B30)</f>
        <v>9.1969956733376768E-2</v>
      </c>
      <c r="AA30" s="1">
        <f>ABS((J30-C30)/C30)</f>
        <v>1.3558117387002573</v>
      </c>
    </row>
    <row r="31" spans="1:27" x14ac:dyDescent="0.25">
      <c r="A31" t="s">
        <v>39</v>
      </c>
      <c r="B31" s="4">
        <v>104.80320739746</v>
      </c>
      <c r="C31" s="3">
        <v>58.937294006347599</v>
      </c>
      <c r="D31" s="3">
        <v>94.095161437988196</v>
      </c>
      <c r="E31" s="3">
        <v>53.330001831054602</v>
      </c>
      <c r="F31" s="2">
        <v>1</v>
      </c>
      <c r="G31" s="4">
        <v>94.095161437988196</v>
      </c>
      <c r="H31" s="3">
        <v>94.095161437988196</v>
      </c>
      <c r="I31" s="3">
        <v>53.330001831054602</v>
      </c>
      <c r="J31" s="3">
        <v>136.65028381347599</v>
      </c>
      <c r="K31" s="3">
        <v>74.757003784179602</v>
      </c>
      <c r="L31" s="2">
        <v>0.37069264054298401</v>
      </c>
      <c r="M31" s="1">
        <v>0.464188933372497</v>
      </c>
      <c r="N31">
        <v>25</v>
      </c>
      <c r="O31">
        <v>0</v>
      </c>
      <c r="P31">
        <v>0</v>
      </c>
      <c r="Q31">
        <v>0</v>
      </c>
      <c r="R31">
        <v>2</v>
      </c>
      <c r="S31">
        <v>100</v>
      </c>
      <c r="T31">
        <v>0.40000000596046398</v>
      </c>
      <c r="U31">
        <v>1.29999995231628</v>
      </c>
      <c r="V31" s="5">
        <v>2.3007151321507901E-4</v>
      </c>
      <c r="W31" s="5">
        <v>2.6924468693323401E-4</v>
      </c>
      <c r="X31" s="5">
        <v>1.75160984508693E-3</v>
      </c>
      <c r="Y31" s="5">
        <v>7.3109185905195705E-5</v>
      </c>
      <c r="Z31" s="2">
        <f>ABS((G31-B31)/B31)</f>
        <v>0.10217288406892137</v>
      </c>
      <c r="AA31" s="1">
        <f>ABS((J31-C31)/C31)</f>
        <v>1.3185707134562139</v>
      </c>
    </row>
    <row r="32" spans="1:27" x14ac:dyDescent="0.25">
      <c r="A32" t="s">
        <v>38</v>
      </c>
      <c r="B32" s="4">
        <v>64.089103698730398</v>
      </c>
      <c r="C32" s="3">
        <v>58.937294006347599</v>
      </c>
      <c r="D32" s="3">
        <v>57.264949798583899</v>
      </c>
      <c r="E32" s="3">
        <v>34.435001373291001</v>
      </c>
      <c r="F32" s="2">
        <v>1</v>
      </c>
      <c r="G32" s="4">
        <v>57.264949798583899</v>
      </c>
      <c r="H32" s="3">
        <v>57.264949798583899</v>
      </c>
      <c r="I32" s="3">
        <v>34.435001373291001</v>
      </c>
      <c r="J32" s="3">
        <v>119.212753295898</v>
      </c>
      <c r="K32" s="3">
        <v>65.454002380371094</v>
      </c>
      <c r="L32" s="2">
        <v>8.4647096693515694E-2</v>
      </c>
      <c r="M32" s="1">
        <v>0.120502233505249</v>
      </c>
      <c r="N32">
        <v>27</v>
      </c>
      <c r="O32">
        <v>0</v>
      </c>
      <c r="P32">
        <v>0</v>
      </c>
      <c r="Q32">
        <v>0</v>
      </c>
      <c r="R32">
        <v>2</v>
      </c>
      <c r="S32">
        <v>100</v>
      </c>
      <c r="T32">
        <v>0.40000000596046398</v>
      </c>
      <c r="U32">
        <v>1.29999995231628</v>
      </c>
      <c r="V32" s="5">
        <v>1.93892032257281E-4</v>
      </c>
      <c r="W32" s="5">
        <v>2.6894157053902702E-4</v>
      </c>
      <c r="X32" s="5">
        <v>1.29177467897534E-3</v>
      </c>
      <c r="Y32" s="5">
        <v>7.2964059654623202E-5</v>
      </c>
      <c r="Z32" s="2">
        <f>ABS((G32-B32)/B32)</f>
        <v>0.10647915958109561</v>
      </c>
      <c r="AA32" s="1">
        <f>ABS((J32-C32)/C32)</f>
        <v>1.0227048985835467</v>
      </c>
    </row>
    <row r="33" spans="1:27" x14ac:dyDescent="0.25">
      <c r="A33" t="s">
        <v>41</v>
      </c>
      <c r="B33" s="4">
        <v>93.108009338378906</v>
      </c>
      <c r="C33" s="3">
        <v>58.937294006347599</v>
      </c>
      <c r="D33" s="3">
        <v>83.036788940429602</v>
      </c>
      <c r="E33" s="3">
        <v>47.599998474121001</v>
      </c>
      <c r="F33" s="2">
        <v>1</v>
      </c>
      <c r="G33" s="4">
        <v>83.036788940429602</v>
      </c>
      <c r="H33" s="3">
        <v>83.036788940429602</v>
      </c>
      <c r="I33" s="3">
        <v>47.599998474121001</v>
      </c>
      <c r="J33" s="3">
        <v>117.556259155273</v>
      </c>
      <c r="K33" s="3">
        <v>64.508003234863196</v>
      </c>
      <c r="L33" s="2">
        <v>0.48448249697685197</v>
      </c>
      <c r="M33" s="1">
        <v>0.493538588285446</v>
      </c>
      <c r="N33">
        <v>26</v>
      </c>
      <c r="O33">
        <v>0</v>
      </c>
      <c r="P33">
        <v>0</v>
      </c>
      <c r="Q33">
        <v>0</v>
      </c>
      <c r="R33">
        <v>2</v>
      </c>
      <c r="S33">
        <v>100</v>
      </c>
      <c r="T33">
        <v>0.89999997615814198</v>
      </c>
      <c r="U33">
        <v>1.29999995231628</v>
      </c>
      <c r="V33" s="5">
        <v>2.6872771559283099E-4</v>
      </c>
      <c r="W33" s="5">
        <v>2.66708782874047E-4</v>
      </c>
      <c r="X33" s="5">
        <v>1.3113846071064401E-3</v>
      </c>
      <c r="Y33" s="5">
        <v>7.3363524279557101E-5</v>
      </c>
      <c r="Z33" s="2">
        <f>ABS((G33-B33)/B33)</f>
        <v>0.10816706822017695</v>
      </c>
      <c r="AA33" s="1">
        <f>ABS((J33-C33)/C33)</f>
        <v>0.99459885522759295</v>
      </c>
    </row>
    <row r="34" spans="1:27" x14ac:dyDescent="0.25">
      <c r="A34" t="s">
        <v>66</v>
      </c>
      <c r="B34" s="4">
        <v>87.712188720703097</v>
      </c>
      <c r="C34" s="3">
        <v>53.848884582519503</v>
      </c>
      <c r="D34" s="3">
        <v>81.347503662109304</v>
      </c>
      <c r="E34" s="3">
        <v>49.259998321533203</v>
      </c>
      <c r="F34" s="2">
        <v>0.90700000524520796</v>
      </c>
      <c r="G34" s="4">
        <v>75.889076232910099</v>
      </c>
      <c r="H34" s="3">
        <v>58.6924629211425</v>
      </c>
      <c r="I34" s="3">
        <v>45.731998443603501</v>
      </c>
      <c r="J34" s="3">
        <v>88.472251892089801</v>
      </c>
      <c r="K34" s="3">
        <v>52.450000762939403</v>
      </c>
      <c r="L34" s="2">
        <v>0.43758511543273898</v>
      </c>
      <c r="M34" s="1">
        <v>0.36669990420341397</v>
      </c>
      <c r="N34">
        <v>24</v>
      </c>
      <c r="O34">
        <v>0</v>
      </c>
      <c r="P34">
        <v>0</v>
      </c>
      <c r="Q34">
        <v>0</v>
      </c>
      <c r="R34">
        <v>2</v>
      </c>
      <c r="S34">
        <v>100</v>
      </c>
      <c r="T34">
        <v>0.40000000596046398</v>
      </c>
      <c r="U34">
        <v>1.29999995231628</v>
      </c>
      <c r="V34" s="5">
        <v>2.4453527294099298E-4</v>
      </c>
      <c r="W34" s="5">
        <v>2.5586405536159803E-4</v>
      </c>
      <c r="X34" s="5">
        <v>1.4576007379218899E-3</v>
      </c>
      <c r="Y34" s="5">
        <v>7.2022550739347894E-5</v>
      </c>
      <c r="Z34" s="2">
        <f>ABS((G34-B34)/B34)</f>
        <v>0.13479440725667738</v>
      </c>
      <c r="AA34" s="1">
        <f>ABS((J34-C34)/C34)</f>
        <v>0.64297278537891545</v>
      </c>
    </row>
    <row r="35" spans="1:27" x14ac:dyDescent="0.25">
      <c r="A35" t="s">
        <v>67</v>
      </c>
      <c r="B35" s="4">
        <v>37.427112579345703</v>
      </c>
      <c r="C35" s="3">
        <v>58.937294006347599</v>
      </c>
      <c r="D35" s="3">
        <v>49.387474060058501</v>
      </c>
      <c r="E35" s="3">
        <v>27.0090007781982</v>
      </c>
      <c r="F35" s="2">
        <v>0.49200001358985901</v>
      </c>
      <c r="G35" s="4">
        <v>42.657535552978501</v>
      </c>
      <c r="H35" s="3">
        <v>13.2480316162109</v>
      </c>
      <c r="I35" s="3">
        <v>23.636999130248999</v>
      </c>
      <c r="J35" s="3">
        <v>47.447475433349602</v>
      </c>
      <c r="K35" s="3">
        <v>25.902000427246001</v>
      </c>
      <c r="L35" s="2">
        <v>0.30712866783142001</v>
      </c>
      <c r="M35" s="1">
        <v>0.44120654463768</v>
      </c>
      <c r="N35">
        <v>26</v>
      </c>
      <c r="O35">
        <v>0</v>
      </c>
      <c r="P35">
        <v>0</v>
      </c>
      <c r="Q35">
        <v>0</v>
      </c>
      <c r="R35">
        <v>2</v>
      </c>
      <c r="S35">
        <v>100</v>
      </c>
      <c r="T35">
        <v>0.40000000596046398</v>
      </c>
      <c r="U35">
        <v>1.29999995231628</v>
      </c>
      <c r="V35" s="5">
        <v>2.4605635553598399E-4</v>
      </c>
      <c r="W35" s="5">
        <v>2.6382977375760599E-4</v>
      </c>
      <c r="X35" s="5">
        <v>1.5421319985762199E-3</v>
      </c>
      <c r="Y35" s="5">
        <v>7.2031732997856994E-5</v>
      </c>
      <c r="Z35" s="2">
        <f>ABS((G35-B35)/B35)</f>
        <v>0.13974957225311652</v>
      </c>
      <c r="AA35" s="1">
        <f>ABS((J35-C35)/C35)</f>
        <v>0.19494988303603714</v>
      </c>
    </row>
    <row r="36" spans="1:27" x14ac:dyDescent="0.25">
      <c r="A36" t="s">
        <v>28</v>
      </c>
      <c r="B36" s="4">
        <v>100.84812927246</v>
      </c>
      <c r="C36" s="3">
        <v>53.848884582519503</v>
      </c>
      <c r="D36" s="3">
        <v>85.118591308593693</v>
      </c>
      <c r="E36" s="3">
        <v>49.891998291015597</v>
      </c>
      <c r="F36" s="2">
        <v>0.98799997568130404</v>
      </c>
      <c r="G36" s="4">
        <v>85.198188781738196</v>
      </c>
      <c r="H36" s="3">
        <v>20.376468658447202</v>
      </c>
      <c r="I36" s="3">
        <v>49.676998138427699</v>
      </c>
      <c r="J36" s="3">
        <v>90.317047119140597</v>
      </c>
      <c r="K36" s="3">
        <v>52.4539985656738</v>
      </c>
      <c r="L36" s="2">
        <v>0.62232220172882002</v>
      </c>
      <c r="M36" s="1">
        <v>0.621662557125091</v>
      </c>
      <c r="N36">
        <v>21</v>
      </c>
      <c r="O36">
        <v>0</v>
      </c>
      <c r="P36">
        <v>0</v>
      </c>
      <c r="Q36">
        <v>0</v>
      </c>
      <c r="R36">
        <v>2</v>
      </c>
      <c r="S36">
        <v>100</v>
      </c>
      <c r="T36">
        <v>0.40000000596046398</v>
      </c>
      <c r="U36">
        <v>1.29999995231628</v>
      </c>
      <c r="V36" s="5">
        <v>2.4194382422138E-4</v>
      </c>
      <c r="W36" s="5">
        <v>2.56027415161952E-4</v>
      </c>
      <c r="X36" s="5">
        <v>1.45207438617944E-3</v>
      </c>
      <c r="Y36" s="5">
        <v>7.2191680374089601E-5</v>
      </c>
      <c r="Z36" s="2">
        <f>ABS((G36-B36)/B36)</f>
        <v>0.15518325033517058</v>
      </c>
      <c r="AA36" s="1">
        <f>ABS((J36-C36)/C36)</f>
        <v>0.677231530780109</v>
      </c>
    </row>
    <row r="37" spans="1:27" x14ac:dyDescent="0.25">
      <c r="A37" t="s">
        <v>25</v>
      </c>
      <c r="B37" s="4">
        <v>161.12782287597599</v>
      </c>
      <c r="C37" s="3">
        <v>53.848884582519503</v>
      </c>
      <c r="D37" s="3">
        <v>135.76840209960901</v>
      </c>
      <c r="E37" s="3">
        <v>79.136001586914006</v>
      </c>
      <c r="F37" s="2">
        <v>1</v>
      </c>
      <c r="G37" s="4">
        <v>135.76840209960901</v>
      </c>
      <c r="H37" s="3">
        <v>135.76840209960901</v>
      </c>
      <c r="I37" s="3">
        <v>79.136001586914006</v>
      </c>
      <c r="J37" s="3">
        <v>123.15544891357401</v>
      </c>
      <c r="K37" s="3">
        <v>70.958999633789006</v>
      </c>
      <c r="L37" s="2">
        <v>0.63859224319457997</v>
      </c>
      <c r="M37" s="1">
        <v>0.637073814868927</v>
      </c>
      <c r="N37">
        <v>23</v>
      </c>
      <c r="O37">
        <v>0</v>
      </c>
      <c r="P37">
        <v>0</v>
      </c>
      <c r="Q37">
        <v>0</v>
      </c>
      <c r="R37">
        <v>2</v>
      </c>
      <c r="S37">
        <v>100</v>
      </c>
      <c r="T37">
        <v>0.40000000596046398</v>
      </c>
      <c r="U37">
        <v>1.29999995231628</v>
      </c>
      <c r="V37" s="5">
        <v>2.3989405599422699E-4</v>
      </c>
      <c r="W37" s="5">
        <v>2.5284939329139802E-4</v>
      </c>
      <c r="X37" s="5">
        <v>1.2535990681499199E-3</v>
      </c>
      <c r="Y37" s="5">
        <v>7.2088070737663602E-5</v>
      </c>
      <c r="Z37" s="2">
        <f>ABS((G37-B37)/B37)</f>
        <v>0.15738697590351453</v>
      </c>
      <c r="AA37" s="1">
        <f>ABS((J37-C37)/C37)</f>
        <v>1.2870566376328043</v>
      </c>
    </row>
    <row r="38" spans="1:27" x14ac:dyDescent="0.25">
      <c r="A38" t="s">
        <v>56</v>
      </c>
      <c r="B38" s="4">
        <v>225.804916381835</v>
      </c>
      <c r="C38" s="3">
        <v>53.848884582519503</v>
      </c>
      <c r="D38" s="3">
        <v>189.17256164550699</v>
      </c>
      <c r="E38" s="3">
        <v>136.79899597167901</v>
      </c>
      <c r="F38" s="2">
        <v>1</v>
      </c>
      <c r="G38" s="4">
        <v>189.17256164550699</v>
      </c>
      <c r="H38" s="3">
        <v>189.17256164550699</v>
      </c>
      <c r="I38" s="3">
        <v>136.79899597167901</v>
      </c>
      <c r="J38" s="3">
        <v>114.44822692871</v>
      </c>
      <c r="K38" s="3">
        <v>68.579002380371094</v>
      </c>
      <c r="L38" s="2">
        <v>0.80392873287200906</v>
      </c>
      <c r="M38" s="1">
        <v>0.74734383821487405</v>
      </c>
      <c r="N38">
        <v>17</v>
      </c>
      <c r="O38">
        <v>0</v>
      </c>
      <c r="P38">
        <v>0</v>
      </c>
      <c r="Q38">
        <v>0</v>
      </c>
      <c r="R38">
        <v>2</v>
      </c>
      <c r="S38">
        <v>100</v>
      </c>
      <c r="T38">
        <v>0.89999997615814198</v>
      </c>
      <c r="U38">
        <v>1.29999995231628</v>
      </c>
      <c r="V38" s="5">
        <v>2.6480774977244399E-4</v>
      </c>
      <c r="W38" s="5">
        <v>2.6066682767122903E-4</v>
      </c>
      <c r="X38" s="5">
        <v>1.3026025844737801E-3</v>
      </c>
      <c r="Y38" s="5">
        <v>7.3383584094699404E-5</v>
      </c>
      <c r="Z38" s="2">
        <f>ABS((G38-B38)/B38)</f>
        <v>0.16223010252966716</v>
      </c>
      <c r="AA38" s="1">
        <f>ABS((J38-C38)/C38)</f>
        <v>1.1253592867522892</v>
      </c>
    </row>
    <row r="39" spans="1:27" x14ac:dyDescent="0.25">
      <c r="A39" t="s">
        <v>32</v>
      </c>
      <c r="B39" s="4">
        <v>88.433563232421804</v>
      </c>
      <c r="C39" s="3">
        <v>53.848884582519503</v>
      </c>
      <c r="D39" s="3">
        <v>80.299095153808594</v>
      </c>
      <c r="E39" s="3">
        <v>48.423000335693303</v>
      </c>
      <c r="F39" s="2">
        <v>0.84899997711181596</v>
      </c>
      <c r="G39" s="4">
        <v>71.640686035156193</v>
      </c>
      <c r="H39" s="3">
        <v>57.340381622314403</v>
      </c>
      <c r="I39" s="3">
        <v>42.958000183105398</v>
      </c>
      <c r="J39" s="3">
        <v>86.153396606445298</v>
      </c>
      <c r="K39" s="3">
        <v>51.040000915527301</v>
      </c>
      <c r="L39" s="2">
        <v>0.51032376289367598</v>
      </c>
      <c r="M39" s="1">
        <v>0.475194692611694</v>
      </c>
      <c r="N39">
        <v>23</v>
      </c>
      <c r="O39">
        <v>0</v>
      </c>
      <c r="P39">
        <v>0</v>
      </c>
      <c r="Q39">
        <v>0</v>
      </c>
      <c r="R39">
        <v>2</v>
      </c>
      <c r="S39">
        <v>100</v>
      </c>
      <c r="T39">
        <v>0.40000000596046398</v>
      </c>
      <c r="U39">
        <v>1.29999995231628</v>
      </c>
      <c r="V39" s="5">
        <v>2.4425069568678699E-4</v>
      </c>
      <c r="W39" s="5">
        <v>2.5822414318099602E-4</v>
      </c>
      <c r="X39" s="5">
        <v>1.4715880388393901E-3</v>
      </c>
      <c r="Y39" s="5">
        <v>7.2437869675923098E-5</v>
      </c>
      <c r="Z39" s="2">
        <f>ABS((G39-B39)/B39)</f>
        <v>0.18989257679384053</v>
      </c>
      <c r="AA39" s="1">
        <f>ABS((J39-C39)/C39)</f>
        <v>0.59991051392014405</v>
      </c>
    </row>
    <row r="40" spans="1:27" x14ac:dyDescent="0.25">
      <c r="A40" t="s">
        <v>29</v>
      </c>
      <c r="B40" s="4">
        <v>170.58787536621</v>
      </c>
      <c r="C40" s="3">
        <v>53.848884582519503</v>
      </c>
      <c r="D40" s="3">
        <v>135.97750854492099</v>
      </c>
      <c r="E40" s="3">
        <v>79.029998779296804</v>
      </c>
      <c r="F40" s="2">
        <v>1</v>
      </c>
      <c r="G40" s="4">
        <v>135.97750854492099</v>
      </c>
      <c r="H40" s="3">
        <v>135.97750854492099</v>
      </c>
      <c r="I40" s="3">
        <v>79.029998779296804</v>
      </c>
      <c r="J40" s="3">
        <v>131.607818603515</v>
      </c>
      <c r="K40" s="3">
        <v>75.364997863769503</v>
      </c>
      <c r="L40" s="2">
        <v>0.65136396884918202</v>
      </c>
      <c r="M40" s="1">
        <v>0.66963320970535201</v>
      </c>
      <c r="N40">
        <v>25</v>
      </c>
      <c r="O40">
        <v>0</v>
      </c>
      <c r="P40">
        <v>0</v>
      </c>
      <c r="Q40">
        <v>0</v>
      </c>
      <c r="R40">
        <v>2</v>
      </c>
      <c r="S40">
        <v>100</v>
      </c>
      <c r="T40">
        <v>0.40000000596046398</v>
      </c>
      <c r="U40">
        <v>1.29999995231628</v>
      </c>
      <c r="V40" s="5">
        <v>2.3209907521959299E-4</v>
      </c>
      <c r="W40" s="5">
        <v>2.5786689366213901E-4</v>
      </c>
      <c r="X40" s="5">
        <v>7.9921016003936497E-4</v>
      </c>
      <c r="Y40" s="5">
        <v>7.26928337826393E-5</v>
      </c>
      <c r="Z40" s="2">
        <f>ABS((G40-B40)/B40)</f>
        <v>0.20288878530780163</v>
      </c>
      <c r="AA40" s="1">
        <f>ABS((J40-C40)/C40)</f>
        <v>1.4440212573360842</v>
      </c>
    </row>
    <row r="41" spans="1:27" x14ac:dyDescent="0.25">
      <c r="A41" t="s">
        <v>31</v>
      </c>
      <c r="B41" s="4">
        <v>77.627014160156193</v>
      </c>
      <c r="C41" s="3">
        <v>53.848884582519503</v>
      </c>
      <c r="D41" s="3">
        <v>60.651458740234297</v>
      </c>
      <c r="E41" s="3">
        <v>40.576999664306598</v>
      </c>
      <c r="F41" s="2">
        <v>1</v>
      </c>
      <c r="G41" s="4">
        <v>60.603057861328097</v>
      </c>
      <c r="H41" s="3">
        <v>48.400001525878899</v>
      </c>
      <c r="I41" s="3">
        <v>40.549999237060497</v>
      </c>
      <c r="J41" s="3">
        <v>112.71111297607401</v>
      </c>
      <c r="K41" s="3">
        <v>67.501998901367102</v>
      </c>
      <c r="L41" s="2">
        <v>0.635126233100891</v>
      </c>
      <c r="M41" s="1">
        <v>0.56238961219787598</v>
      </c>
      <c r="N41">
        <v>23</v>
      </c>
      <c r="O41">
        <v>0</v>
      </c>
      <c r="P41">
        <v>0</v>
      </c>
      <c r="Q41">
        <v>0</v>
      </c>
      <c r="R41">
        <v>2</v>
      </c>
      <c r="S41">
        <v>100</v>
      </c>
      <c r="T41">
        <v>0.40000000596046398</v>
      </c>
      <c r="U41">
        <v>1.29999995231628</v>
      </c>
      <c r="V41" s="5">
        <v>2.1170379477552999E-4</v>
      </c>
      <c r="W41" s="5">
        <v>2.6936340145766703E-4</v>
      </c>
      <c r="X41" s="5">
        <v>1.2179851764813E-3</v>
      </c>
      <c r="Y41" s="5">
        <v>7.5113377533853E-5</v>
      </c>
      <c r="Z41" s="2">
        <f>ABS((G41-B41)/B41)</f>
        <v>0.21930453570847278</v>
      </c>
      <c r="AA41" s="1">
        <f>ABS((J41-C41)/C41)</f>
        <v>1.0931002350355543</v>
      </c>
    </row>
    <row r="42" spans="1:27" x14ac:dyDescent="0.25">
      <c r="A42" t="s">
        <v>34</v>
      </c>
      <c r="B42" s="4">
        <v>126.80963134765599</v>
      </c>
      <c r="C42" s="3">
        <v>53.848884582519503</v>
      </c>
      <c r="D42" s="3">
        <v>98.860671997070298</v>
      </c>
      <c r="E42" s="3">
        <v>60.046001434326101</v>
      </c>
      <c r="F42" s="2">
        <v>1</v>
      </c>
      <c r="G42" s="4">
        <v>98.860671997070298</v>
      </c>
      <c r="H42" s="3">
        <v>98.860671997070298</v>
      </c>
      <c r="I42" s="3">
        <v>60.046001434326101</v>
      </c>
      <c r="J42" s="3">
        <v>126.27710723876901</v>
      </c>
      <c r="K42" s="3">
        <v>74.535003662109304</v>
      </c>
      <c r="L42" s="2">
        <v>0.67570197582244795</v>
      </c>
      <c r="M42" s="1">
        <v>0.62333297729492099</v>
      </c>
      <c r="N42">
        <v>27</v>
      </c>
      <c r="O42">
        <v>0</v>
      </c>
      <c r="P42">
        <v>0</v>
      </c>
      <c r="Q42">
        <v>0</v>
      </c>
      <c r="R42">
        <v>2</v>
      </c>
      <c r="S42">
        <v>100</v>
      </c>
      <c r="T42">
        <v>0.40000000596046398</v>
      </c>
      <c r="U42">
        <v>1.29999995231628</v>
      </c>
      <c r="V42" s="5">
        <v>2.7838756795972499E-4</v>
      </c>
      <c r="W42" s="5">
        <v>3.0110432999208499E-4</v>
      </c>
      <c r="X42" s="5">
        <v>1.66644889395684E-3</v>
      </c>
      <c r="Y42" s="5">
        <v>8.0069541581906297E-5</v>
      </c>
      <c r="Z42" s="2">
        <f>ABS((G42-B42)/B42)</f>
        <v>0.22040091950083818</v>
      </c>
      <c r="AA42" s="1">
        <f>ABS((J42-C42)/C42)</f>
        <v>1.3450273523355625</v>
      </c>
    </row>
    <row r="43" spans="1:27" x14ac:dyDescent="0.25">
      <c r="A43" t="s">
        <v>27</v>
      </c>
      <c r="B43" s="4">
        <v>177.82260131835901</v>
      </c>
      <c r="C43" s="3">
        <v>53.848884582519503</v>
      </c>
      <c r="D43" s="3">
        <v>136.751953125</v>
      </c>
      <c r="E43" s="3">
        <v>79.661003112792898</v>
      </c>
      <c r="F43" s="2">
        <v>1</v>
      </c>
      <c r="G43" s="4">
        <v>136.751953125</v>
      </c>
      <c r="H43" s="3">
        <v>136.751953125</v>
      </c>
      <c r="I43" s="3">
        <v>79.661003112792898</v>
      </c>
      <c r="J43" s="3">
        <v>117.378364562988</v>
      </c>
      <c r="K43" s="3">
        <v>67.5780029296875</v>
      </c>
      <c r="L43" s="2">
        <v>0.72123324871063199</v>
      </c>
      <c r="M43" s="1">
        <v>0.74517232179641701</v>
      </c>
      <c r="N43">
        <v>32</v>
      </c>
      <c r="O43">
        <v>0</v>
      </c>
      <c r="P43">
        <v>0</v>
      </c>
      <c r="Q43">
        <v>0</v>
      </c>
      <c r="R43">
        <v>2</v>
      </c>
      <c r="S43">
        <v>100</v>
      </c>
      <c r="T43">
        <v>0.40000000596046398</v>
      </c>
      <c r="U43">
        <v>1.29999995231628</v>
      </c>
      <c r="V43" s="5">
        <v>2.4832107010297401E-4</v>
      </c>
      <c r="W43" s="5">
        <v>2.6133123901672602E-4</v>
      </c>
      <c r="X43" s="5">
        <v>9.9919631611555793E-4</v>
      </c>
      <c r="Y43" s="5">
        <v>7.3258670454379103E-5</v>
      </c>
      <c r="Z43" s="2">
        <f>ABS((G43-B43)/B43)</f>
        <v>0.23096416253538821</v>
      </c>
      <c r="AA43" s="1">
        <f>ABS((J43-C43)/C43)</f>
        <v>1.1797733689936358</v>
      </c>
    </row>
    <row r="44" spans="1:27" x14ac:dyDescent="0.25">
      <c r="A44" t="s">
        <v>58</v>
      </c>
      <c r="B44" s="4">
        <v>364.13269042968699</v>
      </c>
      <c r="C44" s="3">
        <v>53.848884582519503</v>
      </c>
      <c r="D44" s="3">
        <v>274.71334838867102</v>
      </c>
      <c r="E44" s="3">
        <v>196.46400451660099</v>
      </c>
      <c r="F44" s="2">
        <v>1</v>
      </c>
      <c r="G44" s="4">
        <v>274.71334838867102</v>
      </c>
      <c r="H44" s="3">
        <v>274.71334838867102</v>
      </c>
      <c r="I44" s="3">
        <v>196.46400451660099</v>
      </c>
      <c r="J44" s="3">
        <v>127.02788543701099</v>
      </c>
      <c r="K44" s="3">
        <v>75.166999816894503</v>
      </c>
      <c r="L44" s="2">
        <v>0.85276716947555498</v>
      </c>
      <c r="M44" s="1">
        <v>0.64065307378768899</v>
      </c>
      <c r="N44">
        <v>22</v>
      </c>
      <c r="O44">
        <v>0</v>
      </c>
      <c r="P44">
        <v>0</v>
      </c>
      <c r="Q44">
        <v>0</v>
      </c>
      <c r="R44">
        <v>2</v>
      </c>
      <c r="S44">
        <v>100</v>
      </c>
      <c r="T44">
        <v>0.89999997615814198</v>
      </c>
      <c r="U44">
        <v>1.29999995231628</v>
      </c>
      <c r="V44" s="5">
        <v>2.6152151986025198E-4</v>
      </c>
      <c r="W44" s="5">
        <v>2.5433074915781601E-4</v>
      </c>
      <c r="X44" s="5">
        <v>1.4046537689864601E-3</v>
      </c>
      <c r="Y44" s="5">
        <v>7.2221628215629594E-5</v>
      </c>
      <c r="Z44" s="2">
        <f>ABS((G44-B44)/B44)</f>
        <v>0.24556801515265927</v>
      </c>
      <c r="AA44" s="1">
        <f>ABS((J44-C44)/C44)</f>
        <v>1.3589696689510808</v>
      </c>
    </row>
    <row r="45" spans="1:27" x14ac:dyDescent="0.25">
      <c r="A45" t="s">
        <v>68</v>
      </c>
      <c r="B45" s="4">
        <v>34.280567169189403</v>
      </c>
      <c r="C45" s="3">
        <v>58.937294006347599</v>
      </c>
      <c r="D45" s="3">
        <v>52.0386962890625</v>
      </c>
      <c r="E45" s="3">
        <v>28.156999588012599</v>
      </c>
      <c r="F45" s="2">
        <v>0.43399998545646601</v>
      </c>
      <c r="G45" s="4">
        <v>45.54833984375</v>
      </c>
      <c r="H45" s="3">
        <v>11.4671373367309</v>
      </c>
      <c r="I45" s="3">
        <v>24.902000427246001</v>
      </c>
      <c r="J45" s="3">
        <v>47.287929534912102</v>
      </c>
      <c r="K45" s="3">
        <v>25.6940002441406</v>
      </c>
      <c r="L45" s="2">
        <v>0.313525140285491</v>
      </c>
      <c r="M45" s="1">
        <v>0.44964307546615601</v>
      </c>
      <c r="N45">
        <v>25</v>
      </c>
      <c r="O45">
        <v>0</v>
      </c>
      <c r="P45">
        <v>0</v>
      </c>
      <c r="Q45">
        <v>0</v>
      </c>
      <c r="R45">
        <v>2</v>
      </c>
      <c r="S45">
        <v>100</v>
      </c>
      <c r="T45">
        <v>0.40000000596046398</v>
      </c>
      <c r="U45">
        <v>1.29999995231628</v>
      </c>
      <c r="V45" s="5">
        <v>2.4930696235969598E-4</v>
      </c>
      <c r="W45" s="5">
        <v>2.79362255241721E-4</v>
      </c>
      <c r="X45" s="5">
        <v>1.53447559569031E-3</v>
      </c>
      <c r="Y45" s="5">
        <v>7.5142575951758704E-5</v>
      </c>
      <c r="Z45" s="2">
        <f>ABS((G45-B45)/B45)</f>
        <v>0.32869271441599179</v>
      </c>
      <c r="AA45" s="1">
        <f>ABS((J45-C45)/C45)</f>
        <v>0.19765692788984934</v>
      </c>
    </row>
    <row r="46" spans="1:27" x14ac:dyDescent="0.25">
      <c r="A46" t="s">
        <v>59</v>
      </c>
      <c r="B46" s="4">
        <v>359.61968994140602</v>
      </c>
      <c r="C46" s="3">
        <v>53.848884582519503</v>
      </c>
      <c r="D46" s="3">
        <v>233.837478637695</v>
      </c>
      <c r="E46" s="3">
        <v>162.02499389648401</v>
      </c>
      <c r="F46" s="2">
        <v>1</v>
      </c>
      <c r="G46" s="4">
        <v>233.837478637695</v>
      </c>
      <c r="H46" s="3">
        <v>233.837478637695</v>
      </c>
      <c r="I46" s="3">
        <v>162.02499389648401</v>
      </c>
      <c r="J46" s="3">
        <v>130.46696472167901</v>
      </c>
      <c r="K46" s="3">
        <v>74.554000854492102</v>
      </c>
      <c r="L46" s="2">
        <v>0.77154648303985596</v>
      </c>
      <c r="M46" s="1">
        <v>0.69257348775863603</v>
      </c>
      <c r="N46">
        <v>23</v>
      </c>
      <c r="O46">
        <v>0</v>
      </c>
      <c r="P46">
        <v>0</v>
      </c>
      <c r="Q46">
        <v>0</v>
      </c>
      <c r="R46">
        <v>2</v>
      </c>
      <c r="S46">
        <v>100</v>
      </c>
      <c r="T46">
        <v>0.89999997615814198</v>
      </c>
      <c r="U46">
        <v>1.29999995231628</v>
      </c>
      <c r="V46" s="5">
        <v>2.5737448595464202E-4</v>
      </c>
      <c r="W46" s="5">
        <v>2.5405531050637299E-4</v>
      </c>
      <c r="X46" s="5">
        <v>1.4959451509639599E-3</v>
      </c>
      <c r="Y46" s="5">
        <v>7.1997506893239902E-5</v>
      </c>
      <c r="Z46" s="2">
        <f>ABS((G46-B46)/B46)</f>
        <v>0.34976452853347689</v>
      </c>
      <c r="AA46" s="1">
        <f>ABS((J46-C46)/C46)</f>
        <v>1.4228350453898049</v>
      </c>
    </row>
    <row r="47" spans="1:27" x14ac:dyDescent="0.25">
      <c r="A47" t="s">
        <v>50</v>
      </c>
      <c r="B47" s="4">
        <v>326.354736328125</v>
      </c>
      <c r="C47" s="3">
        <v>53.848884582519503</v>
      </c>
      <c r="D47" s="3">
        <v>202.81906127929599</v>
      </c>
      <c r="E47" s="3">
        <v>141.88299560546801</v>
      </c>
      <c r="F47" s="2">
        <v>1</v>
      </c>
      <c r="G47" s="4">
        <v>202.81906127929599</v>
      </c>
      <c r="H47" s="3">
        <v>202.81906127929599</v>
      </c>
      <c r="I47" s="3">
        <v>141.88299560546801</v>
      </c>
      <c r="J47" s="3">
        <v>116.63835144042901</v>
      </c>
      <c r="K47" s="3">
        <v>67.132003784179602</v>
      </c>
      <c r="L47" s="2">
        <v>0.78251707553863503</v>
      </c>
      <c r="M47" s="1">
        <v>0.71854662895202603</v>
      </c>
      <c r="N47">
        <v>22</v>
      </c>
      <c r="O47">
        <v>0</v>
      </c>
      <c r="P47">
        <v>0</v>
      </c>
      <c r="Q47">
        <v>0</v>
      </c>
      <c r="R47">
        <v>2</v>
      </c>
      <c r="S47">
        <v>100</v>
      </c>
      <c r="T47">
        <v>0.89999997615814198</v>
      </c>
      <c r="U47">
        <v>1.29999995231628</v>
      </c>
      <c r="V47" s="5">
        <v>2.6702519971877299E-4</v>
      </c>
      <c r="W47" s="5">
        <v>2.5618082145228901E-4</v>
      </c>
      <c r="X47" s="5">
        <v>1.6774261603131799E-3</v>
      </c>
      <c r="Y47" s="5">
        <v>7.2419170464854606E-5</v>
      </c>
      <c r="Z47" s="2">
        <f>ABS((G47-B47)/B47)</f>
        <v>0.37853188968161083</v>
      </c>
      <c r="AA47" s="1">
        <f>ABS((J47-C47)/C47)</f>
        <v>1.1660309650739229</v>
      </c>
    </row>
    <row r="48" spans="1:27" x14ac:dyDescent="0.25">
      <c r="A48" t="s">
        <v>64</v>
      </c>
      <c r="B48" s="4">
        <v>23.336900711059499</v>
      </c>
      <c r="C48" s="3">
        <v>58.937294006347599</v>
      </c>
      <c r="D48" s="3">
        <v>38.490779876708899</v>
      </c>
      <c r="E48" s="3">
        <v>21.184999465942301</v>
      </c>
      <c r="F48" s="2">
        <v>0.39199998974800099</v>
      </c>
      <c r="G48" s="4">
        <v>37.718788146972599</v>
      </c>
      <c r="H48" s="3">
        <v>1.26973688602447</v>
      </c>
      <c r="I48" s="3">
        <v>20.7989997863769</v>
      </c>
      <c r="J48" s="3">
        <v>35.014419555663999</v>
      </c>
      <c r="K48" s="3">
        <v>19.3519992828369</v>
      </c>
      <c r="L48" s="2">
        <v>0.50730448961257901</v>
      </c>
      <c r="M48" s="1">
        <v>0.45910841226577698</v>
      </c>
      <c r="N48">
        <v>26</v>
      </c>
      <c r="O48">
        <v>0</v>
      </c>
      <c r="P48">
        <v>0</v>
      </c>
      <c r="Q48">
        <v>0</v>
      </c>
      <c r="R48">
        <v>2</v>
      </c>
      <c r="S48">
        <v>100</v>
      </c>
      <c r="T48">
        <v>0.40000000596046398</v>
      </c>
      <c r="U48">
        <v>1.29999995231628</v>
      </c>
      <c r="V48" s="5">
        <v>2.4554241099394798E-4</v>
      </c>
      <c r="W48" s="5">
        <v>2.6485175476409397E-4</v>
      </c>
      <c r="X48" s="5">
        <v>1.6205109423026399E-3</v>
      </c>
      <c r="Y48" s="5">
        <v>7.2257957071997198E-5</v>
      </c>
      <c r="Z48" s="2">
        <f>ABS((G48-B48)/B48)</f>
        <v>0.61627238398016737</v>
      </c>
      <c r="AA48" s="1">
        <f>ABS((J48-C48)/C48)</f>
        <v>0.40590384838684801</v>
      </c>
    </row>
    <row r="49" spans="1:27" x14ac:dyDescent="0.25">
      <c r="A49" t="s">
        <v>36</v>
      </c>
      <c r="B49" s="4">
        <v>23.445081710815401</v>
      </c>
      <c r="C49" s="3">
        <v>58.937294006347599</v>
      </c>
      <c r="D49" s="3">
        <v>41.8199462890625</v>
      </c>
      <c r="E49" s="3">
        <v>22.534000396728501</v>
      </c>
      <c r="F49" s="2">
        <v>0.31499999761581399</v>
      </c>
      <c r="G49" s="4">
        <v>39.6283569335937</v>
      </c>
      <c r="H49" s="3">
        <v>3.1994161605834899</v>
      </c>
      <c r="I49" s="3">
        <v>21.4340000152587</v>
      </c>
      <c r="J49" s="3">
        <v>34.136421203613203</v>
      </c>
      <c r="K49" s="3">
        <v>18.649000167846602</v>
      </c>
      <c r="L49" s="2">
        <v>0.44295647740364003</v>
      </c>
      <c r="M49" s="1">
        <v>0.50440865755081099</v>
      </c>
      <c r="N49">
        <v>27</v>
      </c>
      <c r="O49">
        <v>0</v>
      </c>
      <c r="P49">
        <v>0</v>
      </c>
      <c r="Q49">
        <v>0</v>
      </c>
      <c r="R49">
        <v>2</v>
      </c>
      <c r="S49">
        <v>100</v>
      </c>
      <c r="T49">
        <v>0.40000000596046398</v>
      </c>
      <c r="U49">
        <v>1.29999995231628</v>
      </c>
      <c r="V49" s="5">
        <v>2.4289051361847601E-4</v>
      </c>
      <c r="W49" s="5">
        <v>2.7034649974666498E-4</v>
      </c>
      <c r="X49" s="5">
        <v>1.08798418659716E-3</v>
      </c>
      <c r="Y49" s="5">
        <v>7.3404735303483903E-5</v>
      </c>
      <c r="Z49" s="2">
        <f>ABS((G49-B49)/B49)</f>
        <v>0.69026311882345992</v>
      </c>
      <c r="AA49" s="1">
        <f>ABS((J49-C49)/C49)</f>
        <v>0.42080100929071024</v>
      </c>
    </row>
  </sheetData>
  <autoFilter ref="A1:AA49">
    <sortState xmlns:xlrd2="http://schemas.microsoft.com/office/spreadsheetml/2017/richdata2" ref="A2:AA49">
      <sortCondition ref="Z1:Z49"/>
    </sortState>
  </autoFilter>
  <conditionalFormatting sqref="A1:A1048576">
    <cfRule type="containsText" dxfId="3" priority="4" operator="containsText" text="Longest">
      <formula>NOT(ISERROR(SEARCH("Longest",A1)))</formula>
    </cfRule>
    <cfRule type="containsText" dxfId="2" priority="3" operator="containsText" text="Point">
      <formula>NOT(ISERROR(SEARCH("Point",A1)))</formula>
    </cfRule>
  </conditionalFormatting>
  <conditionalFormatting sqref="L1:L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Z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ExportedCsv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Lapo Falcone</dc:creator>
  <cp:lastModifiedBy>Lapo Falcone</cp:lastModifiedBy>
  <dcterms:created xsi:type="dcterms:W3CDTF">2024-03-27T11:54:38Z</dcterms:created>
  <dcterms:modified xsi:type="dcterms:W3CDTF">2024-03-27T16:41:29Z</dcterms:modified>
</cp:coreProperties>
</file>