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05" yWindow="-105" windowWidth="23250" windowHeight="12570" tabRatio="415"/>
  </bookViews>
  <sheets>
    <sheet name="Gantt" sheetId="11" r:id="rId1"/>
    <sheet name="About" sheetId="12" r:id="rId2"/>
  </sheets>
  <definedNames>
    <definedName name="Project_Start">Gantt!$F$3</definedName>
    <definedName name="Scrolling_Increment">Gantt!$F$4</definedName>
    <definedName name="Today" localSheetId="0">TODAY()</definedName>
    <definedName name="_xlnm.Print_Titles" localSheetId="0">Gantt!$4:$7</definedName>
  </definedNames>
  <calcPr calcId="162913"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1" i="11" l="1"/>
  <c r="I5" i="11" l="1"/>
  <c r="I14" i="11" l="1"/>
  <c r="I13" i="11"/>
  <c r="I7" i="11"/>
  <c r="I12" i="11"/>
  <c r="I23" i="11"/>
  <c r="I11" i="11"/>
  <c r="I36" i="11"/>
  <c r="I4" i="11"/>
  <c r="I39" i="11"/>
  <c r="I29" i="11"/>
  <c r="J5" i="11"/>
  <c r="J13" i="11" s="1"/>
  <c r="I10" i="11"/>
  <c r="I18" i="11"/>
  <c r="I37" i="11"/>
  <c r="I31" i="11"/>
  <c r="I21" i="11"/>
  <c r="I28" i="11"/>
  <c r="I19" i="11"/>
  <c r="I15" i="11"/>
  <c r="I16" i="11"/>
  <c r="I20" i="11"/>
  <c r="I38" i="11"/>
  <c r="J37" i="11" l="1"/>
  <c r="J14" i="11"/>
  <c r="J36" i="11"/>
  <c r="J16" i="11"/>
  <c r="J7" i="11"/>
  <c r="J20" i="11"/>
  <c r="J29" i="11"/>
  <c r="J23" i="11"/>
  <c r="J31" i="11"/>
  <c r="J21" i="11"/>
  <c r="J10" i="11"/>
  <c r="J28" i="11"/>
  <c r="J11" i="11"/>
  <c r="J18" i="11"/>
  <c r="J39" i="11"/>
  <c r="J38" i="11"/>
  <c r="J19" i="11"/>
  <c r="J12" i="11"/>
  <c r="K5" i="11"/>
  <c r="K13" i="11" s="1"/>
  <c r="J15" i="11"/>
  <c r="K20" i="11" l="1"/>
  <c r="K14" i="11"/>
  <c r="K37" i="11"/>
  <c r="K28" i="11"/>
  <c r="K12" i="11"/>
  <c r="K38" i="11"/>
  <c r="K39" i="11"/>
  <c r="K7" i="11"/>
  <c r="K15" i="11"/>
  <c r="K11" i="11"/>
  <c r="K36" i="11"/>
  <c r="K18" i="11"/>
  <c r="K19" i="11"/>
  <c r="K21" i="11"/>
  <c r="K10" i="11"/>
  <c r="K16" i="11"/>
  <c r="K31" i="11"/>
  <c r="L5" i="11"/>
  <c r="L13" i="11" s="1"/>
  <c r="K29" i="11"/>
  <c r="K23" i="11"/>
  <c r="L31" i="11" l="1"/>
  <c r="L14" i="11"/>
  <c r="L11" i="11"/>
  <c r="L23" i="11"/>
  <c r="M5" i="11"/>
  <c r="M13" i="11" s="1"/>
  <c r="L18" i="11"/>
  <c r="L21" i="11"/>
  <c r="L12" i="11"/>
  <c r="L38" i="11"/>
  <c r="L20" i="11"/>
  <c r="L19" i="11"/>
  <c r="L15" i="11"/>
  <c r="L10" i="11"/>
  <c r="L36" i="11"/>
  <c r="L39" i="11"/>
  <c r="L37" i="11"/>
  <c r="L28" i="11"/>
  <c r="L7" i="11"/>
  <c r="L16" i="11"/>
  <c r="L29" i="11"/>
  <c r="M31" i="11" l="1"/>
  <c r="M14" i="11"/>
  <c r="M28" i="11"/>
  <c r="N5" i="11"/>
  <c r="N13" i="11" s="1"/>
  <c r="M16" i="11"/>
  <c r="M12" i="11"/>
  <c r="M23" i="11"/>
  <c r="M36" i="11"/>
  <c r="M10" i="11"/>
  <c r="M15" i="11"/>
  <c r="M39" i="11"/>
  <c r="M37" i="11"/>
  <c r="M20" i="11"/>
  <c r="M38" i="11"/>
  <c r="M7" i="11"/>
  <c r="M21" i="11"/>
  <c r="M19" i="11"/>
  <c r="M29" i="11"/>
  <c r="M18" i="11"/>
  <c r="M11" i="11"/>
  <c r="N11" i="11" l="1"/>
  <c r="N14" i="11"/>
  <c r="O5" i="11"/>
  <c r="N12" i="11"/>
  <c r="N36" i="11"/>
  <c r="N10" i="11"/>
  <c r="N7" i="11"/>
  <c r="N19" i="11"/>
  <c r="N18" i="11"/>
  <c r="N21" i="11"/>
  <c r="N37" i="11"/>
  <c r="N23" i="11"/>
  <c r="N20" i="11"/>
  <c r="N39" i="11"/>
  <c r="N38" i="11"/>
  <c r="N15" i="11"/>
  <c r="N29" i="11"/>
  <c r="N16" i="11"/>
  <c r="N28" i="11"/>
  <c r="N31" i="11"/>
  <c r="O13" i="11" l="1"/>
  <c r="O15" i="11"/>
  <c r="O14" i="11"/>
  <c r="O19" i="11"/>
  <c r="O38" i="11"/>
  <c r="O16" i="11"/>
  <c r="O18" i="11"/>
  <c r="O12" i="11"/>
  <c r="O21" i="11"/>
  <c r="O11" i="11"/>
  <c r="O20" i="11"/>
  <c r="O39" i="11"/>
  <c r="O29" i="11"/>
  <c r="P5" i="11"/>
  <c r="P13" i="11" s="1"/>
  <c r="O31" i="11"/>
  <c r="O28" i="11"/>
  <c r="O7" i="11"/>
  <c r="O37" i="11"/>
  <c r="O23" i="11"/>
  <c r="O36" i="11"/>
  <c r="O10" i="11"/>
  <c r="P20" i="11" l="1"/>
  <c r="P14" i="11"/>
  <c r="P31" i="11"/>
  <c r="P39" i="11"/>
  <c r="Q5" i="11"/>
  <c r="Q13" i="11" s="1"/>
  <c r="P16" i="11"/>
  <c r="P4" i="11"/>
  <c r="P15" i="11"/>
  <c r="P18" i="11"/>
  <c r="P38" i="11"/>
  <c r="P12" i="11"/>
  <c r="P7" i="11"/>
  <c r="P37" i="11"/>
  <c r="P29" i="11"/>
  <c r="P11" i="11"/>
  <c r="P28" i="11"/>
  <c r="P21" i="11"/>
  <c r="P10" i="11"/>
  <c r="P19" i="11"/>
  <c r="P36" i="11"/>
  <c r="P23" i="11"/>
  <c r="Q12" i="11" l="1"/>
  <c r="Q14" i="11"/>
  <c r="Q29" i="11"/>
  <c r="Q37" i="11"/>
  <c r="Q23" i="11"/>
  <c r="Q39" i="11"/>
  <c r="Q38" i="11"/>
  <c r="Q11" i="11"/>
  <c r="Q7" i="11"/>
  <c r="Q20" i="11"/>
  <c r="Q21" i="11"/>
  <c r="R5" i="11"/>
  <c r="R13" i="11" s="1"/>
  <c r="Q19" i="11"/>
  <c r="Q36" i="11"/>
  <c r="Q16" i="11"/>
  <c r="Q31" i="11"/>
  <c r="Q18" i="11"/>
  <c r="Q28" i="11"/>
  <c r="Q15" i="11"/>
  <c r="Q10" i="11"/>
  <c r="R19" i="11" l="1"/>
  <c r="R14" i="11"/>
  <c r="R39" i="11"/>
  <c r="S5" i="11"/>
  <c r="S13" i="11" s="1"/>
  <c r="R11" i="11"/>
  <c r="R37" i="11"/>
  <c r="R12" i="11"/>
  <c r="R15" i="11"/>
  <c r="R36" i="11"/>
  <c r="R10" i="11"/>
  <c r="R16" i="11"/>
  <c r="R29" i="11"/>
  <c r="R20" i="11"/>
  <c r="R28" i="11"/>
  <c r="R7" i="11"/>
  <c r="R21" i="11"/>
  <c r="R31" i="11"/>
  <c r="R18" i="11"/>
  <c r="R38" i="11"/>
  <c r="R23" i="11"/>
  <c r="S38" i="11" l="1"/>
  <c r="S14" i="11"/>
  <c r="S10" i="11"/>
  <c r="S37" i="11"/>
  <c r="S28" i="11"/>
  <c r="S19" i="11"/>
  <c r="S31" i="11"/>
  <c r="S39" i="11"/>
  <c r="S11" i="11"/>
  <c r="S18" i="11"/>
  <c r="S23" i="11"/>
  <c r="S29" i="11"/>
  <c r="S21" i="11"/>
  <c r="S7" i="11"/>
  <c r="S16" i="11"/>
  <c r="S36" i="11"/>
  <c r="S12" i="11"/>
  <c r="S15" i="11"/>
  <c r="T5" i="11"/>
  <c r="T13" i="11" s="1"/>
  <c r="S20" i="11"/>
  <c r="T14" i="11" l="1"/>
  <c r="T16" i="11"/>
  <c r="T7" i="11"/>
  <c r="T28" i="11"/>
  <c r="U5" i="11"/>
  <c r="U13" i="11" s="1"/>
  <c r="T38" i="11"/>
  <c r="T36" i="11"/>
  <c r="T39" i="11"/>
  <c r="T37" i="11"/>
  <c r="T18" i="11"/>
  <c r="T20" i="11"/>
  <c r="T10" i="11"/>
  <c r="T19" i="11"/>
  <c r="T31" i="11"/>
  <c r="T21" i="11"/>
  <c r="T12" i="11"/>
  <c r="T11" i="11"/>
  <c r="T29" i="11"/>
  <c r="T15" i="11"/>
  <c r="T23" i="11"/>
  <c r="U7" i="11" l="1"/>
  <c r="U14" i="11"/>
  <c r="U19" i="11"/>
  <c r="U12" i="11"/>
  <c r="U29" i="11"/>
  <c r="U36" i="11"/>
  <c r="U21" i="11"/>
  <c r="U31" i="11"/>
  <c r="U37" i="11"/>
  <c r="U16" i="11"/>
  <c r="U15" i="11"/>
  <c r="V5" i="11"/>
  <c r="V13" i="11" s="1"/>
  <c r="U11" i="11"/>
  <c r="U20" i="11"/>
  <c r="U10" i="11"/>
  <c r="U39" i="11"/>
  <c r="U18" i="11"/>
  <c r="U23" i="11"/>
  <c r="U38" i="11"/>
  <c r="U28" i="11"/>
  <c r="V19" i="11" l="1"/>
  <c r="V14" i="11"/>
  <c r="V15" i="11"/>
  <c r="V10" i="11"/>
  <c r="V18" i="11"/>
  <c r="V39" i="11"/>
  <c r="V37" i="11"/>
  <c r="V20" i="11"/>
  <c r="V23" i="11"/>
  <c r="W5" i="11"/>
  <c r="V36" i="11"/>
  <c r="V12" i="11"/>
  <c r="V16" i="11"/>
  <c r="V38" i="11"/>
  <c r="V29" i="11"/>
  <c r="V28" i="11"/>
  <c r="V11" i="11"/>
  <c r="V21" i="11"/>
  <c r="V31" i="11"/>
  <c r="V7" i="11"/>
  <c r="W21" i="11" l="1"/>
  <c r="W13" i="11"/>
  <c r="W14" i="11"/>
  <c r="W36" i="11"/>
  <c r="W15" i="11"/>
  <c r="W7" i="11"/>
  <c r="W11" i="11"/>
  <c r="W18" i="11"/>
  <c r="W12" i="11"/>
  <c r="W37" i="11"/>
  <c r="W31" i="11"/>
  <c r="W16" i="11"/>
  <c r="W38" i="11"/>
  <c r="W10" i="11"/>
  <c r="W4" i="11"/>
  <c r="X5" i="11"/>
  <c r="X13" i="11" s="1"/>
  <c r="W28" i="11"/>
  <c r="W20" i="11"/>
  <c r="W39" i="11"/>
  <c r="W23" i="11"/>
  <c r="W29" i="11"/>
  <c r="W19" i="11"/>
  <c r="X16" i="11" l="1"/>
  <c r="X14" i="11"/>
  <c r="X10" i="11"/>
  <c r="X39" i="11"/>
  <c r="X36" i="11"/>
  <c r="X11" i="11"/>
  <c r="X20" i="11"/>
  <c r="X23" i="11"/>
  <c r="X29" i="11"/>
  <c r="X28" i="11"/>
  <c r="X7" i="11"/>
  <c r="X37" i="11"/>
  <c r="X21" i="11"/>
  <c r="X31" i="11"/>
  <c r="X19" i="11"/>
  <c r="Y5" i="11"/>
  <c r="Y13" i="11" s="1"/>
  <c r="X18" i="11"/>
  <c r="X15" i="11"/>
  <c r="X12" i="11"/>
  <c r="X38" i="11"/>
  <c r="Y39" i="11" l="1"/>
  <c r="Y14" i="11"/>
  <c r="Y38" i="11"/>
  <c r="Y10" i="11"/>
  <c r="Y28" i="11"/>
  <c r="Y18" i="11"/>
  <c r="Y20" i="11"/>
  <c r="Z5" i="11"/>
  <c r="Z13" i="11" s="1"/>
  <c r="Y21" i="11"/>
  <c r="Y7" i="11"/>
  <c r="Y31" i="11"/>
  <c r="Y16" i="11"/>
  <c r="Y23" i="11"/>
  <c r="Y12" i="11"/>
  <c r="Y15" i="11"/>
  <c r="Y19" i="11"/>
  <c r="Y11" i="11"/>
  <c r="Y37" i="11"/>
  <c r="Y36" i="11"/>
  <c r="Y29" i="11"/>
  <c r="Z14" i="11" l="1"/>
  <c r="AA5" i="11"/>
  <c r="AA13" i="11" s="1"/>
  <c r="Z20" i="11"/>
  <c r="Z11" i="11"/>
  <c r="Z15" i="11"/>
  <c r="Z28" i="11"/>
  <c r="Z21" i="11"/>
  <c r="Z38" i="11"/>
  <c r="Z29" i="11"/>
  <c r="Z18" i="11"/>
  <c r="Z16" i="11"/>
  <c r="Z39" i="11"/>
  <c r="Z31" i="11"/>
  <c r="Z19" i="11"/>
  <c r="Z7" i="11"/>
  <c r="Z36" i="11"/>
  <c r="Z10" i="11"/>
  <c r="Z12" i="11"/>
  <c r="Z23" i="11"/>
  <c r="Z37" i="11"/>
  <c r="AA28" i="11" l="1"/>
  <c r="AA14" i="11"/>
  <c r="AA19" i="11"/>
  <c r="AA38" i="11"/>
  <c r="AA10" i="11"/>
  <c r="AB5" i="11"/>
  <c r="AB13" i="11" s="1"/>
  <c r="AA7" i="11"/>
  <c r="AA29" i="11"/>
  <c r="AA11" i="11"/>
  <c r="AA18" i="11"/>
  <c r="AA36" i="11"/>
  <c r="AA12" i="11"/>
  <c r="AA15" i="11"/>
  <c r="AA31" i="11"/>
  <c r="AA16" i="11"/>
  <c r="AA37" i="11"/>
  <c r="AA39" i="11"/>
  <c r="AA20" i="11"/>
  <c r="AA23" i="11"/>
  <c r="AA21" i="11"/>
  <c r="AB7" i="11" l="1"/>
  <c r="AB14" i="11"/>
  <c r="AB19" i="11"/>
  <c r="AB11" i="11"/>
  <c r="AB21" i="11"/>
  <c r="AB38" i="11"/>
  <c r="AB12" i="11"/>
  <c r="AB37" i="11"/>
  <c r="AB28" i="11"/>
  <c r="AB29" i="11"/>
  <c r="AC5" i="11"/>
  <c r="AC13" i="11" s="1"/>
  <c r="AB36" i="11"/>
  <c r="AB23" i="11"/>
  <c r="AB10" i="11"/>
  <c r="AB16" i="11"/>
  <c r="AB20" i="11"/>
  <c r="AB18" i="11"/>
  <c r="AB39" i="11"/>
  <c r="AB31" i="11"/>
  <c r="AB15" i="11"/>
  <c r="AC38" i="11" l="1"/>
  <c r="AC14" i="11"/>
  <c r="AC12" i="11"/>
  <c r="AC29" i="11"/>
  <c r="AC20" i="11"/>
  <c r="AC31" i="11"/>
  <c r="AC23" i="11"/>
  <c r="AC37" i="11"/>
  <c r="AC7" i="11"/>
  <c r="AC11" i="11"/>
  <c r="AC19" i="11"/>
  <c r="AC16" i="11"/>
  <c r="AD5" i="11"/>
  <c r="AD13" i="11" s="1"/>
  <c r="AC10" i="11"/>
  <c r="AC18" i="11"/>
  <c r="AC21" i="11"/>
  <c r="AC15" i="11"/>
  <c r="AC39" i="11"/>
  <c r="AC36" i="11"/>
  <c r="AC28" i="11"/>
  <c r="AD23" i="11" l="1"/>
  <c r="AD14" i="11"/>
  <c r="AD28" i="11"/>
  <c r="AD11" i="11"/>
  <c r="AD29" i="11"/>
  <c r="AD4" i="11"/>
  <c r="AD15" i="11"/>
  <c r="AE5" i="11"/>
  <c r="AE13" i="11" s="1"/>
  <c r="AD18" i="11"/>
  <c r="AD21" i="11"/>
  <c r="AD10" i="11"/>
  <c r="AD36" i="11"/>
  <c r="AD19" i="11"/>
  <c r="AD39" i="11"/>
  <c r="AD12" i="11"/>
  <c r="AD16" i="11"/>
  <c r="AD38" i="11"/>
  <c r="AD37" i="11"/>
  <c r="AD31" i="11"/>
  <c r="AD7" i="11"/>
  <c r="AD20" i="11"/>
  <c r="AE12" i="11" l="1"/>
  <c r="AE14" i="11"/>
  <c r="AE20" i="11"/>
  <c r="AE18" i="11"/>
  <c r="AE23" i="11"/>
  <c r="AE16" i="11"/>
  <c r="AF5" i="11"/>
  <c r="AF13" i="11" s="1"/>
  <c r="AE37" i="11"/>
  <c r="AE28" i="11"/>
  <c r="AE10" i="11"/>
  <c r="AE29" i="11"/>
  <c r="AE21" i="11"/>
  <c r="AE11" i="11"/>
  <c r="AE31" i="11"/>
  <c r="AE15" i="11"/>
  <c r="AE19" i="11"/>
  <c r="AE7" i="11"/>
  <c r="AE39" i="11"/>
  <c r="AE38" i="11"/>
  <c r="AE36" i="11"/>
  <c r="AF14" i="11" l="1"/>
  <c r="AF21" i="11"/>
  <c r="AG5" i="11"/>
  <c r="AG13" i="11" s="1"/>
  <c r="AF23" i="11"/>
  <c r="AF20" i="11"/>
  <c r="AF38" i="11"/>
  <c r="AF16" i="11"/>
  <c r="AF39" i="11"/>
  <c r="AF36" i="11"/>
  <c r="AF15" i="11"/>
  <c r="AF28" i="11"/>
  <c r="AF19" i="11"/>
  <c r="AF29" i="11"/>
  <c r="AF7" i="11"/>
  <c r="AF18" i="11"/>
  <c r="AF12" i="11"/>
  <c r="AF37" i="11"/>
  <c r="AF10" i="11"/>
  <c r="AF11" i="11"/>
  <c r="AF31" i="11"/>
  <c r="AG23" i="11" l="1"/>
  <c r="AG15" i="11"/>
  <c r="AG14" i="11"/>
  <c r="AG21" i="11"/>
  <c r="AG18" i="11"/>
  <c r="AG16" i="11"/>
  <c r="AG36" i="11"/>
  <c r="AG19" i="11"/>
  <c r="AG7" i="11"/>
  <c r="AG10" i="11"/>
  <c r="AG29" i="11"/>
  <c r="AH5" i="11"/>
  <c r="AH13" i="11" s="1"/>
  <c r="AG39" i="11"/>
  <c r="AG20" i="11"/>
  <c r="AG37" i="11"/>
  <c r="AG28" i="11"/>
  <c r="AG11" i="11"/>
  <c r="AG12" i="11"/>
  <c r="AG31" i="11"/>
  <c r="AG38" i="11"/>
  <c r="AH7" i="11" l="1"/>
  <c r="AH14" i="11"/>
  <c r="AH37" i="11"/>
  <c r="AH39" i="11"/>
  <c r="AH10" i="11"/>
  <c r="AH12" i="11"/>
  <c r="AH38" i="11"/>
  <c r="AH29" i="11"/>
  <c r="AH15" i="11"/>
  <c r="AH18" i="11"/>
  <c r="AH11" i="11"/>
  <c r="AH19" i="11"/>
  <c r="AH31" i="11"/>
  <c r="AH16" i="11"/>
  <c r="AH21" i="11"/>
  <c r="AI5" i="11"/>
  <c r="AI13" i="11" s="1"/>
  <c r="AH23" i="11"/>
  <c r="AH36" i="11"/>
  <c r="AH28" i="11"/>
  <c r="AH20" i="11"/>
  <c r="AI39" i="11" l="1"/>
  <c r="AI14" i="11"/>
  <c r="AJ5" i="11"/>
  <c r="AJ13" i="11" s="1"/>
  <c r="AI11" i="11"/>
  <c r="AI15" i="11"/>
  <c r="AI37" i="11"/>
  <c r="AI12" i="11"/>
  <c r="AI19" i="11"/>
  <c r="AI21" i="11"/>
  <c r="AI16" i="11"/>
  <c r="AI28" i="11"/>
  <c r="AI29" i="11"/>
  <c r="AI38" i="11"/>
  <c r="AI36" i="11"/>
  <c r="AI20" i="11"/>
  <c r="AI10" i="11"/>
  <c r="AI31" i="11"/>
  <c r="AI18" i="11"/>
  <c r="AI7" i="11"/>
  <c r="AI23" i="11"/>
  <c r="AJ11" i="11" l="1"/>
  <c r="AJ14" i="11"/>
  <c r="AJ38" i="11"/>
  <c r="AJ23" i="11"/>
  <c r="AJ12" i="11"/>
  <c r="AJ16" i="11"/>
  <c r="AJ7" i="11"/>
  <c r="AJ10" i="11"/>
  <c r="AJ37" i="11"/>
  <c r="AJ15" i="11"/>
  <c r="AJ36" i="11"/>
  <c r="AJ19" i="11"/>
  <c r="AJ28" i="11"/>
  <c r="AJ31" i="11"/>
  <c r="AK5" i="11"/>
  <c r="AK13" i="11" s="1"/>
  <c r="AJ20" i="11"/>
  <c r="AJ21" i="11"/>
  <c r="AJ39" i="11"/>
  <c r="AJ29" i="11"/>
  <c r="AJ18" i="11"/>
  <c r="AK11" i="11" l="1"/>
  <c r="AK14" i="11"/>
  <c r="AK21" i="11"/>
  <c r="AK38" i="11"/>
  <c r="AK12" i="11"/>
  <c r="AK37" i="11"/>
  <c r="AK16" i="11"/>
  <c r="AK7" i="11"/>
  <c r="AK28" i="11"/>
  <c r="AK19" i="11"/>
  <c r="AK4" i="11"/>
  <c r="AK18" i="11"/>
  <c r="AL5" i="11"/>
  <c r="AL13" i="11" s="1"/>
  <c r="AK31" i="11"/>
  <c r="AK20" i="11"/>
  <c r="AK39" i="11"/>
  <c r="AK15" i="11"/>
  <c r="AK36" i="11"/>
  <c r="AK29" i="11"/>
  <c r="AK10" i="11"/>
  <c r="AK23" i="11"/>
  <c r="AL14" i="11" l="1"/>
  <c r="AL11" i="11"/>
  <c r="AM5" i="11"/>
  <c r="AL21" i="11"/>
  <c r="AL37" i="11"/>
  <c r="AL29" i="11"/>
  <c r="AL20" i="11"/>
  <c r="AL10" i="11"/>
  <c r="AL39" i="11"/>
  <c r="AL31" i="11"/>
  <c r="AL19" i="11"/>
  <c r="AL18" i="11"/>
  <c r="AL7" i="11"/>
  <c r="AL16" i="11"/>
  <c r="AL28" i="11"/>
  <c r="AL38" i="11"/>
  <c r="AL23" i="11"/>
  <c r="AL12" i="11"/>
  <c r="AL36" i="11"/>
  <c r="AL15" i="11"/>
  <c r="AM13" i="11" l="1"/>
  <c r="AM21" i="11"/>
  <c r="AM14" i="11"/>
  <c r="AM38" i="11"/>
  <c r="AM23" i="11"/>
  <c r="AN5" i="11"/>
  <c r="AM29" i="11"/>
  <c r="AM12" i="11"/>
  <c r="AM37" i="11"/>
  <c r="AM18" i="11"/>
  <c r="AM31" i="11"/>
  <c r="AM36" i="11"/>
  <c r="AM15" i="11"/>
  <c r="AM28" i="11"/>
  <c r="AM10" i="11"/>
  <c r="AM20" i="11"/>
  <c r="AM11" i="11"/>
  <c r="AM16" i="11"/>
  <c r="AM7" i="11"/>
  <c r="AM39" i="11"/>
  <c r="AM19" i="11"/>
  <c r="AN28" i="11" l="1"/>
  <c r="AN39" i="11"/>
  <c r="AN7" i="11"/>
  <c r="AN16" i="11"/>
  <c r="AN18" i="11"/>
  <c r="AN13" i="11"/>
  <c r="AN10" i="11"/>
  <c r="AN36" i="11"/>
  <c r="AN37" i="11"/>
  <c r="AN12" i="11"/>
  <c r="AN29" i="11"/>
  <c r="AN23" i="11"/>
  <c r="AN11" i="11"/>
  <c r="AN14" i="11"/>
  <c r="AO5" i="11"/>
  <c r="AO14" i="11" s="1"/>
  <c r="AN38" i="11"/>
  <c r="AN31" i="11"/>
  <c r="AN15" i="11"/>
  <c r="AN20" i="11"/>
  <c r="AN21" i="11"/>
  <c r="AN19" i="11"/>
  <c r="AO29" i="11" l="1"/>
  <c r="AO37" i="11"/>
  <c r="AP5" i="11"/>
  <c r="AP14" i="11" s="1"/>
  <c r="AO31" i="11"/>
  <c r="AO20" i="11"/>
  <c r="AO16" i="11"/>
  <c r="AO38" i="11"/>
  <c r="AO12" i="11"/>
  <c r="AO36" i="11"/>
  <c r="AO18" i="11"/>
  <c r="AO21" i="11"/>
  <c r="AO28" i="11"/>
  <c r="AO7" i="11"/>
  <c r="AO11" i="11"/>
  <c r="AO23" i="11"/>
  <c r="AO10" i="11"/>
  <c r="AO15" i="11"/>
  <c r="AO39" i="11"/>
  <c r="AO13" i="11"/>
  <c r="AO19" i="11"/>
  <c r="AP31" i="11" l="1"/>
  <c r="AP20" i="11"/>
  <c r="AP15" i="11"/>
  <c r="AP18" i="11"/>
  <c r="AP13" i="11"/>
  <c r="AP21" i="11"/>
  <c r="AP23" i="11"/>
  <c r="AP39" i="11"/>
  <c r="AP38" i="11"/>
  <c r="AP10" i="11"/>
  <c r="AP12" i="11"/>
  <c r="AQ5" i="11"/>
  <c r="AQ14" i="11" s="1"/>
  <c r="AP36" i="11"/>
  <c r="AP37" i="11"/>
  <c r="AP19" i="11"/>
  <c r="AP28" i="11"/>
  <c r="AP7" i="11"/>
  <c r="AP16" i="11"/>
  <c r="AP29" i="11"/>
  <c r="AP11" i="11"/>
  <c r="AQ29" i="11" l="1"/>
  <c r="AQ7" i="11"/>
  <c r="AQ23" i="11"/>
  <c r="AQ21" i="11"/>
  <c r="AQ15" i="11"/>
  <c r="AQ28" i="11"/>
  <c r="AQ37" i="11"/>
  <c r="AQ12" i="11"/>
  <c r="AQ16" i="11"/>
  <c r="AQ10" i="11"/>
  <c r="AQ20" i="11"/>
  <c r="AQ36" i="11"/>
  <c r="AQ13" i="11"/>
  <c r="AQ39" i="11"/>
  <c r="AQ19" i="11"/>
  <c r="AR5" i="11"/>
  <c r="AR14" i="11" s="1"/>
  <c r="AQ31" i="11"/>
  <c r="AQ18" i="11"/>
  <c r="AQ38" i="11"/>
  <c r="AQ11" i="11"/>
  <c r="AR36" i="11" l="1"/>
  <c r="AR13" i="11"/>
  <c r="AS5" i="11"/>
  <c r="AS14" i="11" s="1"/>
  <c r="AR29" i="11"/>
  <c r="AR12" i="11"/>
  <c r="AR38" i="11"/>
  <c r="AR18" i="11"/>
  <c r="AR7" i="11"/>
  <c r="AR16" i="11"/>
  <c r="AR10" i="11"/>
  <c r="AR19" i="11"/>
  <c r="AR4" i="11"/>
  <c r="AR31" i="11"/>
  <c r="AR21" i="11"/>
  <c r="AR11" i="11"/>
  <c r="AR23" i="11"/>
  <c r="AR20" i="11"/>
  <c r="AR37" i="11"/>
  <c r="AR28" i="11"/>
  <c r="AR39" i="11"/>
  <c r="AR15" i="11"/>
  <c r="AS36" i="11" l="1"/>
  <c r="AS15" i="11"/>
  <c r="AS21" i="11"/>
  <c r="AS20" i="11"/>
  <c r="AS23" i="11"/>
  <c r="AS39" i="11"/>
  <c r="AS37" i="11"/>
  <c r="AS12" i="11"/>
  <c r="AS29" i="11"/>
  <c r="AS28" i="11"/>
  <c r="AS11" i="11"/>
  <c r="AS18" i="11"/>
  <c r="AS10" i="11"/>
  <c r="AT5" i="11"/>
  <c r="AT14" i="11" s="1"/>
  <c r="AS16" i="11"/>
  <c r="AS19" i="11"/>
  <c r="AS38" i="11"/>
  <c r="AS7" i="11"/>
  <c r="AS13" i="11"/>
  <c r="AS31" i="11"/>
  <c r="AT38" i="11" l="1"/>
  <c r="AU5" i="11"/>
  <c r="AU14" i="11" s="1"/>
  <c r="AT12" i="11"/>
  <c r="AT31" i="11"/>
  <c r="AT7" i="11"/>
  <c r="AT13" i="11"/>
  <c r="AT11" i="11"/>
  <c r="AT29" i="11"/>
  <c r="AT23" i="11"/>
  <c r="AT20" i="11"/>
  <c r="AT37" i="11"/>
  <c r="AT15" i="11"/>
  <c r="AT36" i="11"/>
  <c r="AT28" i="11"/>
  <c r="AT18" i="11"/>
  <c r="AT39" i="11"/>
  <c r="AT10" i="11"/>
  <c r="AT19" i="11"/>
  <c r="AT16" i="11"/>
  <c r="AT21" i="11"/>
  <c r="AU28" i="11" l="1"/>
  <c r="AU38" i="11"/>
  <c r="AU10" i="11"/>
  <c r="AU21" i="11"/>
  <c r="AU12" i="11"/>
  <c r="AU36" i="11"/>
  <c r="AU18" i="11"/>
  <c r="AU7" i="11"/>
  <c r="AU39" i="11"/>
  <c r="AU15" i="11"/>
  <c r="AV5" i="11"/>
  <c r="AV14" i="11" s="1"/>
  <c r="AU37" i="11"/>
  <c r="AU13" i="11"/>
  <c r="AU31" i="11"/>
  <c r="AU29" i="11"/>
  <c r="AU20" i="11"/>
  <c r="AU19" i="11"/>
  <c r="AU23" i="11"/>
  <c r="AU16" i="11"/>
  <c r="AU11" i="11"/>
  <c r="AV23" i="11" l="1"/>
  <c r="AW5" i="11"/>
  <c r="AW14" i="11" s="1"/>
  <c r="AV29" i="11"/>
  <c r="AV19" i="11"/>
  <c r="AV28" i="11"/>
  <c r="AV20" i="11"/>
  <c r="AV39" i="11"/>
  <c r="AV31" i="11"/>
  <c r="AV11" i="11"/>
  <c r="AV18" i="11"/>
  <c r="AV10" i="11"/>
  <c r="AV13" i="11"/>
  <c r="AV16" i="11"/>
  <c r="AV12" i="11"/>
  <c r="AV38" i="11"/>
  <c r="AV37" i="11"/>
  <c r="AV21" i="11"/>
  <c r="AV7" i="11"/>
  <c r="AV15" i="11"/>
  <c r="AV36" i="11"/>
  <c r="AW28" i="11" l="1"/>
  <c r="AW19" i="11"/>
  <c r="AW16" i="11"/>
  <c r="AW38" i="11"/>
  <c r="AW39" i="11"/>
  <c r="AW18" i="11"/>
  <c r="AW11" i="11"/>
  <c r="AW7" i="11"/>
  <c r="AW37" i="11"/>
  <c r="AW29" i="11"/>
  <c r="AW23" i="11"/>
  <c r="AW31" i="11"/>
  <c r="AX5" i="11"/>
  <c r="AX14" i="11" s="1"/>
  <c r="AW10" i="11"/>
  <c r="AW12" i="11"/>
  <c r="AW36" i="11"/>
  <c r="AW13" i="11"/>
  <c r="AW20" i="11"/>
  <c r="AW21" i="11"/>
  <c r="AW15" i="11"/>
  <c r="AY5" i="11" l="1"/>
  <c r="AY14" i="11" s="1"/>
  <c r="AX28" i="11"/>
  <c r="AX38" i="11"/>
  <c r="AX12" i="11"/>
  <c r="AX11" i="11"/>
  <c r="AX10" i="11"/>
  <c r="AX15" i="11"/>
  <c r="AX29" i="11"/>
  <c r="AX18" i="11"/>
  <c r="AX23" i="11"/>
  <c r="AX13" i="11"/>
  <c r="AX36" i="11"/>
  <c r="AX7" i="11"/>
  <c r="AX20" i="11"/>
  <c r="AX37" i="11"/>
  <c r="AX19" i="11"/>
  <c r="AX16" i="11"/>
  <c r="AX39" i="11"/>
  <c r="AX31" i="11"/>
  <c r="AX21" i="11"/>
  <c r="AZ5" i="11" l="1"/>
  <c r="AZ14" i="11" s="1"/>
  <c r="AY15" i="11"/>
  <c r="AY18" i="11"/>
  <c r="AY39" i="11"/>
  <c r="AY29" i="11"/>
  <c r="AY10" i="11"/>
  <c r="AY38" i="11"/>
  <c r="AY36" i="11"/>
  <c r="AY21" i="11"/>
  <c r="AY12" i="11"/>
  <c r="AY11" i="11"/>
  <c r="AY19" i="11"/>
  <c r="AY31" i="11"/>
  <c r="AY23" i="11"/>
  <c r="AY28" i="11"/>
  <c r="AY37" i="11"/>
  <c r="AY20" i="11"/>
  <c r="AY4" i="11"/>
  <c r="AY13" i="11"/>
  <c r="AY16" i="11"/>
  <c r="AY7" i="11"/>
  <c r="AZ10" i="11" l="1"/>
  <c r="AZ39" i="11"/>
  <c r="AZ13" i="11"/>
  <c r="AZ11" i="11"/>
  <c r="AZ18" i="11"/>
  <c r="AZ19" i="11"/>
  <c r="AZ37" i="11"/>
  <c r="BA5" i="11"/>
  <c r="BA14" i="11" s="1"/>
  <c r="AZ29" i="11"/>
  <c r="AZ36" i="11"/>
  <c r="AZ16" i="11"/>
  <c r="AZ12" i="11"/>
  <c r="AZ21" i="11"/>
  <c r="AZ23" i="11"/>
  <c r="AZ15" i="11"/>
  <c r="AZ7" i="11"/>
  <c r="AZ28" i="11"/>
  <c r="AZ31" i="11"/>
  <c r="AZ20" i="11"/>
  <c r="AZ38" i="11"/>
  <c r="BA28" i="11" l="1"/>
  <c r="BA11" i="11"/>
  <c r="BA23" i="11"/>
  <c r="BA37" i="11"/>
  <c r="BA18" i="11"/>
  <c r="BA16" i="11"/>
  <c r="BA13" i="11"/>
  <c r="BA20" i="11"/>
  <c r="BA7" i="11"/>
  <c r="BA15" i="11"/>
  <c r="BA21" i="11"/>
  <c r="BA19" i="11"/>
  <c r="BA10" i="11"/>
  <c r="BA36" i="11"/>
  <c r="BB5" i="11"/>
  <c r="BB14" i="11" s="1"/>
  <c r="BA29" i="11"/>
  <c r="BA38" i="11"/>
  <c r="BA12" i="11"/>
  <c r="BA39" i="11"/>
  <c r="BA31" i="11"/>
  <c r="BB10" i="11" l="1"/>
  <c r="BB19" i="11"/>
  <c r="BB15" i="11"/>
  <c r="BB39" i="11"/>
  <c r="BB16" i="11"/>
  <c r="BB7" i="11"/>
  <c r="BB37" i="11"/>
  <c r="BB20" i="11"/>
  <c r="BB36" i="11"/>
  <c r="BB23" i="11"/>
  <c r="BC5" i="11"/>
  <c r="BC14" i="11" s="1"/>
  <c r="BB12" i="11"/>
  <c r="BB38" i="11"/>
  <c r="BB13" i="11"/>
  <c r="BB28" i="11"/>
  <c r="BB29" i="11"/>
  <c r="BB11" i="11"/>
  <c r="BB31" i="11"/>
  <c r="BB21" i="11"/>
  <c r="BB18" i="11"/>
  <c r="BC36" i="11" l="1"/>
  <c r="BC7" i="11"/>
  <c r="BC18" i="11"/>
  <c r="BD5" i="11"/>
  <c r="BD14" i="11" s="1"/>
  <c r="BC23" i="11"/>
  <c r="BC28" i="11"/>
  <c r="BC19" i="11"/>
  <c r="BC16" i="11"/>
  <c r="BC39" i="11"/>
  <c r="BC10" i="11"/>
  <c r="BC29" i="11"/>
  <c r="BC31" i="11"/>
  <c r="BC13" i="11"/>
  <c r="BC12" i="11"/>
  <c r="BC15" i="11"/>
  <c r="BC21" i="11"/>
  <c r="BC11" i="11"/>
  <c r="BC20" i="11"/>
  <c r="BC38" i="11"/>
  <c r="BC37" i="11"/>
  <c r="BD7" i="11" l="1"/>
  <c r="BD19" i="11"/>
  <c r="BD20" i="11"/>
  <c r="BD39" i="11"/>
  <c r="BD29" i="11"/>
  <c r="BD21" i="11"/>
  <c r="BD23" i="11"/>
  <c r="BD13" i="11"/>
  <c r="BD31" i="11"/>
  <c r="BD28" i="11"/>
  <c r="BE5" i="11"/>
  <c r="BE14" i="11" s="1"/>
  <c r="BD11" i="11"/>
  <c r="BD18" i="11"/>
  <c r="BD16" i="11"/>
  <c r="BD12" i="11"/>
  <c r="BD38" i="11"/>
  <c r="BD36" i="11"/>
  <c r="BD15" i="11"/>
  <c r="BD10" i="11"/>
  <c r="BD37" i="11"/>
  <c r="BE20" i="11" l="1"/>
  <c r="BE12" i="11"/>
  <c r="BE28" i="11"/>
  <c r="BE19" i="11"/>
  <c r="BE15" i="11"/>
  <c r="BE39" i="11"/>
  <c r="BE23" i="11"/>
  <c r="BE36" i="11"/>
  <c r="BE11" i="11"/>
  <c r="BE16" i="11"/>
  <c r="BF5" i="11"/>
  <c r="BF14" i="11" s="1"/>
  <c r="BE10" i="11"/>
  <c r="BE31" i="11"/>
  <c r="BE18" i="11"/>
  <c r="BE13" i="11"/>
  <c r="BE37" i="11"/>
  <c r="BE7" i="11"/>
  <c r="BE29" i="11"/>
  <c r="BE21" i="11"/>
  <c r="BE38" i="11"/>
  <c r="BF15" i="11" l="1"/>
  <c r="BF18" i="11"/>
  <c r="BF12" i="11"/>
  <c r="BF13" i="11"/>
  <c r="BF31" i="11"/>
  <c r="BF21" i="11"/>
  <c r="BF23" i="11"/>
  <c r="BF4" i="11"/>
  <c r="BF16" i="11"/>
  <c r="BG5" i="11"/>
  <c r="BG14" i="11" s="1"/>
  <c r="BF20" i="11"/>
  <c r="BF36" i="11"/>
  <c r="BF37" i="11"/>
  <c r="BF39" i="11"/>
  <c r="BF19" i="11"/>
  <c r="BF28" i="11"/>
  <c r="BF11" i="11"/>
  <c r="BF38" i="11"/>
  <c r="BF7" i="11"/>
  <c r="BF29" i="11"/>
  <c r="BF10" i="11"/>
  <c r="BG13" i="11" l="1"/>
  <c r="BG37" i="11"/>
  <c r="BG12" i="11"/>
  <c r="BG39" i="11"/>
  <c r="BG21" i="11"/>
  <c r="BG10" i="11"/>
  <c r="BG28" i="11"/>
  <c r="BG7" i="11"/>
  <c r="BG36" i="11"/>
  <c r="BG38" i="11"/>
  <c r="BG29" i="11"/>
  <c r="BG20" i="11"/>
  <c r="BG31" i="11"/>
  <c r="BG19" i="11"/>
  <c r="BG16" i="11"/>
  <c r="BG11" i="11"/>
  <c r="BH5" i="11"/>
  <c r="BH14" i="11" s="1"/>
  <c r="BG23" i="11"/>
  <c r="BG15" i="11"/>
  <c r="BG18" i="11"/>
  <c r="BH20" i="11" l="1"/>
  <c r="BH23" i="11"/>
  <c r="BH36" i="11"/>
  <c r="BH10" i="11"/>
  <c r="BH19" i="11"/>
  <c r="BH29" i="11"/>
  <c r="BI5" i="11"/>
  <c r="BI14" i="11" s="1"/>
  <c r="BH31" i="11"/>
  <c r="BH39" i="11"/>
  <c r="BH12" i="11"/>
  <c r="BH15" i="11"/>
  <c r="BH21" i="11"/>
  <c r="BH13" i="11"/>
  <c r="BH37" i="11"/>
  <c r="BH38" i="11"/>
  <c r="BH7" i="11"/>
  <c r="BH16" i="11"/>
  <c r="BH28" i="11"/>
  <c r="BH11" i="11"/>
  <c r="BH18" i="11"/>
  <c r="BI38" i="11" l="1"/>
  <c r="BI37" i="11"/>
  <c r="BI15" i="11"/>
  <c r="BI39" i="11"/>
  <c r="BI18" i="11"/>
  <c r="BI16" i="11"/>
  <c r="BI36" i="11"/>
  <c r="BI28" i="11"/>
  <c r="BI13" i="11"/>
  <c r="BI11" i="11"/>
  <c r="BI10" i="11"/>
  <c r="BJ5" i="11"/>
  <c r="BJ14" i="11" s="1"/>
  <c r="BI12" i="11"/>
  <c r="BI7" i="11"/>
  <c r="BI19" i="11"/>
  <c r="BI29" i="11"/>
  <c r="BI31" i="11"/>
  <c r="BI23" i="11"/>
  <c r="BI21" i="11"/>
  <c r="BI20" i="11"/>
  <c r="BJ16" i="11" l="1"/>
  <c r="BJ39" i="11"/>
  <c r="BJ13" i="11"/>
  <c r="BJ10" i="11"/>
  <c r="BJ18" i="11"/>
  <c r="BJ29" i="11"/>
  <c r="BJ21" i="11"/>
  <c r="BJ7" i="11"/>
  <c r="BJ20" i="11"/>
  <c r="BJ23" i="11"/>
  <c r="BJ12" i="11"/>
  <c r="BJ31" i="11"/>
  <c r="BJ15" i="11"/>
  <c r="BJ38" i="11"/>
  <c r="BK5" i="11"/>
  <c r="BK14" i="11" s="1"/>
  <c r="BJ28" i="11"/>
  <c r="BJ37" i="11"/>
  <c r="BJ11" i="11"/>
  <c r="BJ19" i="11"/>
  <c r="BJ36" i="11"/>
  <c r="BK13" i="11" l="1"/>
  <c r="BK16" i="11"/>
  <c r="BK39" i="11"/>
  <c r="BK20" i="11"/>
  <c r="BK11" i="11"/>
  <c r="BK36" i="11"/>
  <c r="BK23" i="11"/>
  <c r="BK19" i="11"/>
  <c r="BK37" i="11"/>
  <c r="BL5" i="11"/>
  <c r="BL14" i="11" s="1"/>
  <c r="BK15" i="11"/>
  <c r="BK12" i="11"/>
  <c r="BK31" i="11"/>
  <c r="BK38" i="11"/>
  <c r="BK10" i="11"/>
  <c r="BK7" i="11"/>
  <c r="BK29" i="11"/>
  <c r="BK28" i="11"/>
  <c r="BK21" i="11"/>
  <c r="BK18" i="11"/>
  <c r="BL12" i="11" l="1"/>
  <c r="BL38" i="11"/>
  <c r="BL13" i="11"/>
  <c r="BL36" i="11"/>
  <c r="BL29" i="11"/>
  <c r="BL18" i="11"/>
  <c r="BL39" i="11"/>
  <c r="BL31" i="11"/>
  <c r="BL16" i="11"/>
  <c r="BL11" i="11"/>
  <c r="BL37" i="11"/>
  <c r="BL7" i="11"/>
  <c r="BL21" i="11"/>
  <c r="BL10" i="11"/>
  <c r="BL20" i="11"/>
  <c r="BL23" i="11"/>
  <c r="BL28" i="11"/>
  <c r="BL15" i="11"/>
  <c r="BL19" i="11"/>
</calcChain>
</file>

<file path=xl/sharedStrings.xml><?xml version="1.0" encoding="utf-8"?>
<sst xmlns="http://schemas.openxmlformats.org/spreadsheetml/2006/main" count="134" uniqueCount="88">
  <si>
    <t>About This Template</t>
  </si>
  <si>
    <t>Project Lead</t>
  </si>
  <si>
    <t>Guide for Screen Readers</t>
  </si>
  <si>
    <t>No. Days</t>
  </si>
  <si>
    <t>Category</t>
  </si>
  <si>
    <t>Goal</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</si>
  <si>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</si>
  <si>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</si>
  <si>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</si>
  <si>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</si>
  <si>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</si>
  <si>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</si>
  <si>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</si>
  <si>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</si>
  <si>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</si>
  <si>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</si>
  <si>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</si>
  <si>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</si>
  <si>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</si>
  <si>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</si>
  <si>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</si>
  <si>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</si>
  <si>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</si>
  <si>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</si>
  <si>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</si>
  <si>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</si>
  <si>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</si>
  <si>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</si>
  <si>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</si>
  <si>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</si>
  <si>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</si>
  <si>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</si>
  <si>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</si>
  <si>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PROJECT CHESTNY ZNAK</t>
  </si>
  <si>
    <t xml:space="preserve">Sestanek </t>
  </si>
  <si>
    <t>Regulatorna priprava</t>
  </si>
  <si>
    <t>Metronik</t>
  </si>
  <si>
    <t>Delavnice</t>
  </si>
  <si>
    <t>Realization of Project on Production site</t>
  </si>
  <si>
    <t>Provide CRPT electronic certificate</t>
  </si>
  <si>
    <t xml:space="preserve">Provide Electrical supply 230V, 16A needs to be available, Air supply (6bars, non lubricated, dry air), Ethernet connection and Remote access </t>
  </si>
  <si>
    <t>Inel and Metronik</t>
  </si>
  <si>
    <t>Startup</t>
  </si>
  <si>
    <t>Kick Off meeting (3 week in 2021)</t>
  </si>
  <si>
    <t>Atlantic Droga Kolinska d.o.o.</t>
  </si>
  <si>
    <t>Inel and Metronik and Atlantic group</t>
  </si>
  <si>
    <t>Regulations and requirements of the Russian market</t>
  </si>
  <si>
    <t>Defining a project team</t>
  </si>
  <si>
    <t>Preparing a kick off presentation</t>
  </si>
  <si>
    <t>1st workshop - Production and line inspection, agreement on machine installation, product inspection, line measurements</t>
  </si>
  <si>
    <t>3rd workshop - Requirements for hardwear installation and preparation of IT infrastructure</t>
  </si>
  <si>
    <t>Inel</t>
  </si>
  <si>
    <t>Atlantic</t>
  </si>
  <si>
    <t>Preparation of IT structure</t>
  </si>
  <si>
    <t>Equipment installation and testing of the entire system - equipment communication - Gencode - MES - SAP</t>
  </si>
  <si>
    <t>FAT equipment at Inel</t>
  </si>
  <si>
    <t>Hardware Implementation L0- L2 on site</t>
  </si>
  <si>
    <t>Software implementation L3- L4 on site</t>
  </si>
  <si>
    <t>Connection testing with MES, Inel machines, SAP and CRPT</t>
  </si>
  <si>
    <t>Development of the Gencode - CRPT / MES connection</t>
  </si>
  <si>
    <t>Prepares FDS documentation</t>
  </si>
  <si>
    <t>4th workshop - Defining the necessary documentation, specifications, certificates, lay out and ect</t>
  </si>
  <si>
    <t>6th workshop on connections with the Russian repository, and a detailed agreement on the necessary processes to the Russian importer and attached warehouse process</t>
  </si>
  <si>
    <t>7th workshop - a detailed overview of the whole process, Genocde system and machines</t>
  </si>
  <si>
    <t>Defining unknowns in regulatory requirements and finding solutions for them in cooperation with the customer</t>
  </si>
  <si>
    <t>Defining regulatory requirements for 2D code content, bundle label content and pallet label content</t>
  </si>
  <si>
    <t>2nd workshop  - process definition - 2D code content, bundle label content, pallet label content - label size</t>
  </si>
  <si>
    <t>10th workshop - Education and training for users of Genocde systems and Inel machines - user manual</t>
  </si>
  <si>
    <t>Inel and  Metronik</t>
  </si>
  <si>
    <t>8th workshop - Preparation for FAT machines, defining tests and  test material</t>
  </si>
  <si>
    <t>9th workshop - Preparation for SAT machines and Genocde systems (technical data for materials (el. cables, air cables…), electrical supply, air supply, ethernet connection and Remote access )</t>
  </si>
  <si>
    <t>5th workshop - Process definition, checking lay out, checking dimension, etc…</t>
  </si>
  <si>
    <t>ERP Galaktika developments</t>
  </si>
  <si>
    <t>Obtaining token from GIS MT</t>
  </si>
  <si>
    <t>Setup loading data from CRPT code to the ERP</t>
  </si>
  <si>
    <t>Implement "Single method of document creation"</t>
  </si>
  <si>
    <t>Develop Import document</t>
  </si>
  <si>
    <t xml:space="preserve">Develop document status check </t>
  </si>
  <si>
    <t>Develop deaggregation document</t>
  </si>
  <si>
    <t>Develop aggregation document</t>
  </si>
  <si>
    <t>Develop shipment document</t>
  </si>
  <si>
    <t>Develop cancel shipment document</t>
  </si>
  <si>
    <t>Develop write-off document</t>
  </si>
  <si>
    <t>De</t>
  </si>
  <si>
    <t>Develop automatic "VP" document processing and automatic write-off operation</t>
  </si>
  <si>
    <t>Diadoc automation</t>
  </si>
  <si>
    <t>EDI implementation of new fields</t>
  </si>
  <si>
    <t>Diadoc implementation of new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</si>
</sst>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color theme="1"/>
      <name val="Calibri"/>
      <family val="2"/>
      <charset val="238"/>
      <scheme val="minor"/>
    </font>
    <font>
      <sz val="8"/>
      <name val="Calibri"/>
      <family val="2"/>
      <scheme val="minor"/>
    </font>
    <font>
      <b/>
      <sz val="11"/>
      <color theme="1"/>
      <name val="Calibri"/>
      <family val="2"/>
      <charset val="204"/>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71">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0" fontId="0" fillId="0" borderId="0" xfId="0" applyBorder="1" applyAlignment="1">
      <alignment vertical="center"/>
    </xf>
    <xf numFmtId="0" fontId="0" fillId="0" borderId="0" xfId="0" applyFont="1" applyFill="1" applyBorder="1" applyAlignment="1">
      <alignment horizontal="left" vertical="center" wrapText="1" indent="2"/>
    </xf>
    <xf numFmtId="0" fontId="20"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indent="2"/>
    </xf>
    <xf numFmtId="0" fontId="0" fillId="0" borderId="0" xfId="0" applyAlignment="1">
      <alignment horizontal="left" vertical="center" wrapText="1" indent="2"/>
    </xf>
    <xf numFmtId="0" fontId="0" fillId="0" borderId="0" xfId="0" applyFill="1" applyAlignment="1">
      <alignment horizontal="left" vertical="center" wrapText="1" indent="2"/>
    </xf>
    <xf numFmtId="0" fontId="0" fillId="0" borderId="0" xfId="0" applyBorder="1" applyAlignment="1">
      <alignment horizontal="center" vertical="center"/>
    </xf>
    <xf numFmtId="0" fontId="22" fillId="0" borderId="0" xfId="0" applyFont="1" applyFill="1" applyBorder="1" applyAlignment="1">
      <alignment horizontal="left" vertical="center" wrapText="1" indent="3"/>
    </xf>
    <xf numFmtId="0" fontId="0" fillId="0" borderId="0" xfId="0" applyFont="1" applyFill="1" applyBorder="1" applyAlignment="1">
      <alignment horizontal="left" vertical="center" wrapText="1"/>
    </xf>
    <xf numFmtId="0" fontId="0" fillId="0" borderId="0" xfId="0" applyFont="1" applyFill="1" applyBorder="1" applyAlignment="1">
      <alignment horizontal="left" vertical="top" wrapText="1"/>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Date" xfId="9"/>
    <cellStyle name="zHiddenText" xfId="3"/>
    <cellStyle name="Акцент3" xfId="11" builtinId="37"/>
    <cellStyle name="Гиперссылка" xfId="1" builtinId="8" customBuiltin="1"/>
    <cellStyle name="Заголовок 1" xfId="6" builtinId="16" customBuiltin="1"/>
    <cellStyle name="Заголовок 2" xfId="7" builtinId="17" customBuiltin="1"/>
    <cellStyle name="Заголовок 3" xfId="8" builtinId="18" customBuiltin="1"/>
    <cellStyle name="Название" xfId="5" builtinId="15" customBuiltin="1"/>
    <cellStyle name="Обычный" xfId="0" builtinId="0"/>
    <cellStyle name="Процентный" xfId="2" builtinId="5" customBuiltin="1"/>
    <cellStyle name="Финансовый" xfId="4" builtinId="3" customBuiltin="1"/>
    <cellStyle name="Финансовый [0]" xfId="10" builtinId="6" customBuiltin="1"/>
  </cellStyles>
  <dxfs count="44">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center"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43"/>
      <tableStyleElement type="headerRow" dxfId="42"/>
      <tableStyleElement type="firstRowStripe" dxfId="41"/>
    </tableStyle>
    <tableStyle name="ToDoList" pivot="0" count="9">
      <tableStyleElement type="wholeTable" dxfId="40"/>
      <tableStyleElement type="headerRow" dxfId="39"/>
      <tableStyleElement type="totalRow" dxfId="38"/>
      <tableStyleElement type="firstColumn" dxfId="37"/>
      <tableStyleElement type="lastColumn" dxfId="36"/>
      <tableStyleElement type="firstRowStripe" dxfId="35"/>
      <tableStyleElement type="secondRowStripe" dxfId="34"/>
      <tableStyleElement type="firstColumnStripe" dxfId="33"/>
      <tableStyleElement type="secondColumnStripe" dxfId="3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Milestones" displayName="Milestones" ref="B7:G54" totalsRowShown="0">
  <autoFilter ref="B7:G54">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
    <tableColumn id="2" name="Category" dataDxfId="1"/>
    <tableColumn id="3" name="Assigned To" dataDxfId="0"/>
    <tableColumn id="4" name="Progress"/>
    <tableColumn id="5" name="Start" dataCellStyle="Date"/>
    <tableColumn id="6" name="No. 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L57"/>
  <sheetViews>
    <sheetView showGridLines="0" tabSelected="1" showRuler="0" topLeftCell="A37" zoomScale="120" zoomScaleNormal="120" zoomScalePageLayoutView="70" workbookViewId="0">
      <selection activeCell="C42" sqref="C42"/>
    </sheetView>
  </sheetViews>
  <sheetFormatPr defaultRowHeight="30" customHeight="1" x14ac:dyDescent="0.25"/>
  <cols>
    <col min="1" max="1" width="2.7109375" style="14" customWidth="1"/>
    <col min="2" max="2" width="34.42578125" customWidth="1"/>
    <col min="3" max="3" width="10.5703125" style="20" customWidth="1"/>
    <col min="4" max="4" width="39.42578125" customWidth="1"/>
    <col min="5" max="5" width="10.7109375" customWidth="1"/>
    <col min="6" max="6" width="20.140625" style="3" customWidth="1"/>
    <col min="7" max="7" width="10.42578125" customWidth="1"/>
    <col min="8" max="8" width="2.7109375" customWidth="1"/>
    <col min="9" max="64" width="3.5703125" customWidth="1"/>
    <col min="69" max="70" width="10.28515625"/>
  </cols>
  <sheetData>
    <row r="1" spans="1:64" ht="30" customHeight="1" x14ac:dyDescent="0.45">
      <c r="A1" s="15" t="s">
        <v>28</v>
      </c>
      <c r="B1" s="17" t="s">
        <v>33</v>
      </c>
      <c r="C1" s="17"/>
      <c r="D1" s="1"/>
      <c r="F1"/>
      <c r="G1" s="7"/>
      <c r="I1" s="40" t="s">
        <v>16</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
      <c r="A2" s="15" t="s">
        <v>20</v>
      </c>
      <c r="B2" s="18" t="s">
        <v>44</v>
      </c>
      <c r="C2" s="18"/>
      <c r="F2" s="23"/>
      <c r="G2" s="21"/>
      <c r="I2" s="68" t="s">
        <v>14</v>
      </c>
      <c r="J2" s="68"/>
      <c r="K2" s="68"/>
      <c r="L2" s="68"/>
      <c r="N2" s="69" t="s">
        <v>12</v>
      </c>
      <c r="O2" s="69"/>
      <c r="P2" s="69"/>
      <c r="Q2" s="69"/>
      <c r="R2" s="20"/>
      <c r="S2" s="70" t="s">
        <v>11</v>
      </c>
      <c r="T2" s="70"/>
      <c r="U2" s="70"/>
      <c r="V2" s="70"/>
      <c r="W2" s="20"/>
      <c r="X2" s="61" t="s">
        <v>13</v>
      </c>
      <c r="Y2" s="61"/>
      <c r="Z2" s="61"/>
      <c r="AA2" s="61"/>
      <c r="AB2" s="20"/>
      <c r="AC2" s="62" t="s">
        <v>17</v>
      </c>
      <c r="AD2" s="62"/>
      <c r="AE2" s="62"/>
      <c r="AF2" s="62"/>
    </row>
    <row r="3" spans="1:64" ht="30" customHeight="1" x14ac:dyDescent="0.25">
      <c r="A3" s="15" t="s">
        <v>29</v>
      </c>
      <c r="B3" s="19" t="s">
        <v>1</v>
      </c>
      <c r="C3" s="19"/>
      <c r="D3" s="63" t="s">
        <v>15</v>
      </c>
      <c r="E3" s="64"/>
      <c r="F3" s="66">
        <v>44187</v>
      </c>
      <c r="G3" s="67"/>
      <c r="H3" s="22"/>
    </row>
    <row r="4" spans="1:64" ht="30" customHeight="1" x14ac:dyDescent="0.35">
      <c r="A4" s="15" t="s">
        <v>21</v>
      </c>
      <c r="D4" s="63" t="s">
        <v>10</v>
      </c>
      <c r="E4" s="64"/>
      <c r="F4" s="43">
        <v>0</v>
      </c>
      <c r="I4" s="42" t="str">
        <f ca="1">TEXT(I5,"mmmm")</f>
        <v>mmmm</v>
      </c>
      <c r="J4" s="42"/>
      <c r="K4" s="42"/>
      <c r="L4" s="42"/>
      <c r="M4" s="42"/>
      <c r="N4" s="42"/>
      <c r="O4" s="42"/>
      <c r="P4" s="42" t="str">
        <f ca="1">IF(TEXT(P5,"mmmm")=I4,"",TEXT(P5,"mmmm"))</f>
        <v/>
      </c>
      <c r="Q4" s="42"/>
      <c r="R4" s="42"/>
      <c r="S4" s="42"/>
      <c r="T4" s="42"/>
      <c r="U4" s="42"/>
      <c r="V4" s="42"/>
      <c r="W4" s="42" t="str">
        <f ca="1">IF(OR(TEXT(W5,"mmmm")=P4,TEXT(W5,"mmmm")=I4),"",TEXT(W5,"mmmm"))</f>
        <v/>
      </c>
      <c r="X4" s="42"/>
      <c r="Y4" s="42"/>
      <c r="Z4" s="42"/>
      <c r="AA4" s="42"/>
      <c r="AB4" s="42"/>
      <c r="AC4" s="42"/>
      <c r="AD4" s="42" t="str">
        <f ca="1">IF(OR(TEXT(AD5,"mmmm")=W4,TEXT(AD5,"mmmm")=P4,TEXT(AD5,"mmmm")=I4),"",TEXT(AD5,"mmmm"))</f>
        <v/>
      </c>
      <c r="AE4" s="42"/>
      <c r="AF4" s="42"/>
      <c r="AG4" s="42"/>
      <c r="AH4" s="42"/>
      <c r="AI4" s="42"/>
      <c r="AJ4" s="42"/>
      <c r="AK4" s="42" t="str">
        <f ca="1">IF(OR(TEXT(AK5,"mmmm")=AD4,TEXT(AK5,"mmmm")=W4,TEXT(AK5,"mmmm")=P4,TEXT(AK5,"mmmm")=I4),"",TEXT(AK5,"mmmm"))</f>
        <v/>
      </c>
      <c r="AL4" s="42"/>
      <c r="AM4" s="42"/>
      <c r="AN4" s="42"/>
      <c r="AO4" s="42"/>
      <c r="AP4" s="42"/>
      <c r="AQ4" s="42"/>
      <c r="AR4" s="42" t="str">
        <f ca="1">IF(OR(TEXT(AR5,"mmmm")=AK4,TEXT(AR5,"mmmm")=AD4,TEXT(AR5,"mmmm")=W4,TEXT(AR5,"mmmm")=P4),"",TEXT(AR5,"mmmm"))</f>
        <v>mmmm</v>
      </c>
      <c r="AS4" s="42"/>
      <c r="AT4" s="42"/>
      <c r="AU4" s="42"/>
      <c r="AV4" s="42"/>
      <c r="AW4" s="42"/>
      <c r="AX4" s="42"/>
      <c r="AY4" s="42" t="str">
        <f ca="1">IF(OR(TEXT(AY5,"mmmm")=AR4,TEXT(AY5,"mmmm")=AK4,TEXT(AY5,"mmmm")=AD4,TEXT(AY5,"mmmm")=W4),"",TEXT(AY5,"mmmm"))</f>
        <v/>
      </c>
      <c r="AZ4" s="42"/>
      <c r="BA4" s="42"/>
      <c r="BB4" s="42"/>
      <c r="BC4" s="42"/>
      <c r="BD4" s="42"/>
      <c r="BE4" s="42"/>
      <c r="BF4" s="42" t="str">
        <f ca="1">IF(OR(TEXT(BF5,"mmmm")=AY4,TEXT(BF5,"mmmm")=AR4,TEXT(BF5,"mmmm")=AK4,TEXT(BF5,"mmmm")=AD4),"",TEXT(BF5,"mmmm"))</f>
        <v/>
      </c>
      <c r="BG4" s="42"/>
      <c r="BH4" s="42"/>
      <c r="BI4" s="42"/>
      <c r="BJ4" s="42"/>
      <c r="BK4" s="42"/>
      <c r="BL4" s="42"/>
    </row>
    <row r="5" spans="1:64" ht="15" customHeight="1" x14ac:dyDescent="0.25">
      <c r="A5" s="15" t="s">
        <v>22</v>
      </c>
      <c r="B5" s="65"/>
      <c r="C5" s="65"/>
      <c r="D5" s="65"/>
      <c r="E5" s="65"/>
      <c r="F5" s="65"/>
      <c r="G5" s="65"/>
      <c r="H5" s="65"/>
      <c r="I5" s="47">
        <f ca="1">IFERROR(Project_Start+Scrolling_Increment,TODAY())</f>
        <v>44187</v>
      </c>
      <c r="J5" s="48">
        <f ca="1">I5+1</f>
        <v>44188</v>
      </c>
      <c r="K5" s="48">
        <f t="shared" ref="K5:AX5" ca="1" si="0">J5+1</f>
        <v>44189</v>
      </c>
      <c r="L5" s="48">
        <f t="shared" ca="1" si="0"/>
        <v>44190</v>
      </c>
      <c r="M5" s="48">
        <f t="shared" ca="1" si="0"/>
        <v>44191</v>
      </c>
      <c r="N5" s="48">
        <f t="shared" ca="1" si="0"/>
        <v>44192</v>
      </c>
      <c r="O5" s="49">
        <f t="shared" ca="1" si="0"/>
        <v>44193</v>
      </c>
      <c r="P5" s="47">
        <f ca="1">O5+1</f>
        <v>44194</v>
      </c>
      <c r="Q5" s="48">
        <f ca="1">P5+1</f>
        <v>44195</v>
      </c>
      <c r="R5" s="48">
        <f t="shared" ca="1" si="0"/>
        <v>44196</v>
      </c>
      <c r="S5" s="48">
        <f t="shared" ca="1" si="0"/>
        <v>44197</v>
      </c>
      <c r="T5" s="48">
        <f t="shared" ca="1" si="0"/>
        <v>44198</v>
      </c>
      <c r="U5" s="48">
        <f t="shared" ca="1" si="0"/>
        <v>44199</v>
      </c>
      <c r="V5" s="49">
        <f t="shared" ca="1" si="0"/>
        <v>44200</v>
      </c>
      <c r="W5" s="47">
        <f ca="1">V5+1</f>
        <v>44201</v>
      </c>
      <c r="X5" s="48">
        <f ca="1">W5+1</f>
        <v>44202</v>
      </c>
      <c r="Y5" s="48">
        <f t="shared" ca="1" si="0"/>
        <v>44203</v>
      </c>
      <c r="Z5" s="48">
        <f t="shared" ca="1" si="0"/>
        <v>44204</v>
      </c>
      <c r="AA5" s="48">
        <f t="shared" ca="1" si="0"/>
        <v>44205</v>
      </c>
      <c r="AB5" s="48">
        <f t="shared" ca="1" si="0"/>
        <v>44206</v>
      </c>
      <c r="AC5" s="49">
        <f t="shared" ca="1" si="0"/>
        <v>44207</v>
      </c>
      <c r="AD5" s="47">
        <f ca="1">AC5+1</f>
        <v>44208</v>
      </c>
      <c r="AE5" s="48">
        <f ca="1">AD5+1</f>
        <v>44209</v>
      </c>
      <c r="AF5" s="48">
        <f t="shared" ca="1" si="0"/>
        <v>44210</v>
      </c>
      <c r="AG5" s="48">
        <f t="shared" ca="1" si="0"/>
        <v>44211</v>
      </c>
      <c r="AH5" s="48">
        <f t="shared" ca="1" si="0"/>
        <v>44212</v>
      </c>
      <c r="AI5" s="48">
        <f t="shared" ca="1" si="0"/>
        <v>44213</v>
      </c>
      <c r="AJ5" s="49">
        <f t="shared" ca="1" si="0"/>
        <v>44214</v>
      </c>
      <c r="AK5" s="47">
        <f ca="1">AJ5+1</f>
        <v>44215</v>
      </c>
      <c r="AL5" s="48">
        <f ca="1">AK5+1</f>
        <v>44216</v>
      </c>
      <c r="AM5" s="48">
        <f t="shared" ca="1" si="0"/>
        <v>44217</v>
      </c>
      <c r="AN5" s="48">
        <f t="shared" ca="1" si="0"/>
        <v>44218</v>
      </c>
      <c r="AO5" s="48">
        <f t="shared" ca="1" si="0"/>
        <v>44219</v>
      </c>
      <c r="AP5" s="48">
        <f t="shared" ca="1" si="0"/>
        <v>44220</v>
      </c>
      <c r="AQ5" s="49">
        <f t="shared" ca="1" si="0"/>
        <v>44221</v>
      </c>
      <c r="AR5" s="47">
        <f ca="1">AQ5+1</f>
        <v>44222</v>
      </c>
      <c r="AS5" s="48">
        <f ca="1">AR5+1</f>
        <v>44223</v>
      </c>
      <c r="AT5" s="48">
        <f t="shared" ca="1" si="0"/>
        <v>44224</v>
      </c>
      <c r="AU5" s="48">
        <f t="shared" ca="1" si="0"/>
        <v>44225</v>
      </c>
      <c r="AV5" s="48">
        <f t="shared" ca="1" si="0"/>
        <v>44226</v>
      </c>
      <c r="AW5" s="48">
        <f t="shared" ca="1" si="0"/>
        <v>44227</v>
      </c>
      <c r="AX5" s="49">
        <f t="shared" ca="1" si="0"/>
        <v>44228</v>
      </c>
      <c r="AY5" s="47">
        <f ca="1">AX5+1</f>
        <v>44229</v>
      </c>
      <c r="AZ5" s="48">
        <f ca="1">AY5+1</f>
        <v>44230</v>
      </c>
      <c r="BA5" s="48">
        <f t="shared" ref="BA5:BE5" ca="1" si="1">AZ5+1</f>
        <v>44231</v>
      </c>
      <c r="BB5" s="48">
        <f t="shared" ca="1" si="1"/>
        <v>44232</v>
      </c>
      <c r="BC5" s="48">
        <f t="shared" ca="1" si="1"/>
        <v>44233</v>
      </c>
      <c r="BD5" s="48">
        <f t="shared" ca="1" si="1"/>
        <v>44234</v>
      </c>
      <c r="BE5" s="49">
        <f t="shared" ca="1" si="1"/>
        <v>44235</v>
      </c>
      <c r="BF5" s="47">
        <f ca="1">BE5+1</f>
        <v>44236</v>
      </c>
      <c r="BG5" s="48">
        <f ca="1">BF5+1</f>
        <v>44237</v>
      </c>
      <c r="BH5" s="48">
        <f t="shared" ref="BH5:BL5" ca="1" si="2">BG5+1</f>
        <v>44238</v>
      </c>
      <c r="BI5" s="48">
        <f t="shared" ca="1" si="2"/>
        <v>44239</v>
      </c>
      <c r="BJ5" s="48">
        <f t="shared" ca="1" si="2"/>
        <v>44240</v>
      </c>
      <c r="BK5" s="48">
        <f t="shared" ca="1" si="2"/>
        <v>44241</v>
      </c>
      <c r="BL5" s="49">
        <f t="shared" ca="1" si="2"/>
        <v>44242</v>
      </c>
    </row>
    <row r="6" spans="1:64" s="20" customFormat="1" ht="25.15" customHeight="1" x14ac:dyDescent="0.25">
      <c r="A6" s="15" t="s">
        <v>23</v>
      </c>
      <c r="B6" s="35"/>
      <c r="C6" s="35"/>
      <c r="D6" s="35"/>
      <c r="E6" s="35"/>
      <c r="F6" s="35"/>
      <c r="G6" s="35"/>
      <c r="H6" s="35"/>
      <c r="I6" s="44"/>
      <c r="J6" s="45"/>
      <c r="K6" s="45"/>
      <c r="L6" s="45"/>
      <c r="M6" s="45"/>
      <c r="N6" s="45"/>
      <c r="O6" s="46"/>
      <c r="P6" s="44"/>
      <c r="Q6" s="45"/>
      <c r="R6" s="45"/>
      <c r="S6" s="45"/>
      <c r="T6" s="45"/>
      <c r="U6" s="45"/>
      <c r="V6" s="46"/>
      <c r="W6" s="44"/>
      <c r="X6" s="45"/>
      <c r="Y6" s="45"/>
      <c r="Z6" s="45"/>
      <c r="AA6" s="45"/>
      <c r="AB6" s="45"/>
      <c r="AC6" s="46"/>
      <c r="AD6" s="44"/>
      <c r="AE6" s="45"/>
      <c r="AF6" s="45"/>
      <c r="AG6" s="45"/>
      <c r="AH6" s="45"/>
      <c r="AI6" s="45"/>
      <c r="AJ6" s="46"/>
      <c r="AK6" s="44"/>
      <c r="AL6" s="45"/>
      <c r="AM6" s="45"/>
      <c r="AN6" s="45"/>
      <c r="AO6" s="45"/>
      <c r="AP6" s="45"/>
      <c r="AQ6" s="46"/>
      <c r="AR6" s="44"/>
      <c r="AS6" s="45"/>
      <c r="AT6" s="45"/>
      <c r="AU6" s="45"/>
      <c r="AV6" s="45"/>
      <c r="AW6" s="45"/>
      <c r="AX6" s="46"/>
      <c r="AY6" s="44"/>
      <c r="AZ6" s="45"/>
      <c r="BA6" s="45"/>
      <c r="BB6" s="45"/>
      <c r="BC6" s="45"/>
      <c r="BD6" s="45"/>
      <c r="BE6" s="46"/>
      <c r="BF6" s="44"/>
      <c r="BG6" s="45"/>
      <c r="BH6" s="45"/>
      <c r="BI6" s="45"/>
      <c r="BJ6" s="45"/>
      <c r="BK6" s="45"/>
      <c r="BL6" s="46"/>
    </row>
    <row r="7" spans="1:64" ht="30.95" customHeight="1" thickBot="1" x14ac:dyDescent="0.3">
      <c r="A7" s="15" t="s">
        <v>24</v>
      </c>
      <c r="B7" s="28" t="s">
        <v>18</v>
      </c>
      <c r="C7" s="29" t="s">
        <v>4</v>
      </c>
      <c r="D7" s="29" t="s">
        <v>7</v>
      </c>
      <c r="E7" s="29" t="s">
        <v>8</v>
      </c>
      <c r="F7" s="29" t="s">
        <v>9</v>
      </c>
      <c r="G7" s="29" t="s">
        <v>3</v>
      </c>
      <c r="H7" s="27"/>
      <c r="I7" s="25" t="str">
        <f t="shared" ref="I7" ca="1" si="3">LEFT(TEXT(I5,"ddd"),1)</f>
        <v>d</v>
      </c>
      <c r="J7" s="25" t="str">
        <f t="shared" ref="J7:AR7" ca="1" si="4">LEFT(TEXT(J5,"ddd"),1)</f>
        <v>d</v>
      </c>
      <c r="K7" s="25" t="str">
        <f t="shared" ca="1" si="4"/>
        <v>d</v>
      </c>
      <c r="L7" s="25" t="str">
        <f t="shared" ca="1" si="4"/>
        <v>d</v>
      </c>
      <c r="M7" s="25" t="str">
        <f t="shared" ca="1" si="4"/>
        <v>d</v>
      </c>
      <c r="N7" s="25" t="str">
        <f t="shared" ca="1" si="4"/>
        <v>d</v>
      </c>
      <c r="O7" s="25" t="str">
        <f t="shared" ca="1" si="4"/>
        <v>d</v>
      </c>
      <c r="P7" s="25" t="str">
        <f t="shared" ca="1" si="4"/>
        <v>d</v>
      </c>
      <c r="Q7" s="25" t="str">
        <f t="shared" ca="1" si="4"/>
        <v>d</v>
      </c>
      <c r="R7" s="25" t="str">
        <f t="shared" ca="1" si="4"/>
        <v>d</v>
      </c>
      <c r="S7" s="25" t="str">
        <f t="shared" ca="1" si="4"/>
        <v>d</v>
      </c>
      <c r="T7" s="25" t="str">
        <f t="shared" ca="1" si="4"/>
        <v>d</v>
      </c>
      <c r="U7" s="25" t="str">
        <f t="shared" ca="1" si="4"/>
        <v>d</v>
      </c>
      <c r="V7" s="25" t="str">
        <f t="shared" ca="1" si="4"/>
        <v>d</v>
      </c>
      <c r="W7" s="25" t="str">
        <f t="shared" ca="1" si="4"/>
        <v>d</v>
      </c>
      <c r="X7" s="25" t="str">
        <f t="shared" ca="1" si="4"/>
        <v>d</v>
      </c>
      <c r="Y7" s="25" t="str">
        <f t="shared" ca="1" si="4"/>
        <v>d</v>
      </c>
      <c r="Z7" s="25" t="str">
        <f t="shared" ca="1" si="4"/>
        <v>d</v>
      </c>
      <c r="AA7" s="25" t="str">
        <f t="shared" ca="1" si="4"/>
        <v>d</v>
      </c>
      <c r="AB7" s="25" t="str">
        <f t="shared" ca="1" si="4"/>
        <v>d</v>
      </c>
      <c r="AC7" s="25" t="str">
        <f t="shared" ca="1" si="4"/>
        <v>d</v>
      </c>
      <c r="AD7" s="25" t="str">
        <f t="shared" ca="1" si="4"/>
        <v>d</v>
      </c>
      <c r="AE7" s="25" t="str">
        <f t="shared" ca="1" si="4"/>
        <v>d</v>
      </c>
      <c r="AF7" s="25" t="str">
        <f t="shared" ca="1" si="4"/>
        <v>d</v>
      </c>
      <c r="AG7" s="25" t="str">
        <f t="shared" ca="1" si="4"/>
        <v>d</v>
      </c>
      <c r="AH7" s="25" t="str">
        <f t="shared" ca="1" si="4"/>
        <v>d</v>
      </c>
      <c r="AI7" s="25" t="str">
        <f t="shared" ca="1" si="4"/>
        <v>d</v>
      </c>
      <c r="AJ7" s="25" t="str">
        <f t="shared" ca="1" si="4"/>
        <v>d</v>
      </c>
      <c r="AK7" s="25" t="str">
        <f t="shared" ca="1" si="4"/>
        <v>d</v>
      </c>
      <c r="AL7" s="25" t="str">
        <f t="shared" ca="1" si="4"/>
        <v>d</v>
      </c>
      <c r="AM7" s="25" t="str">
        <f t="shared" ca="1" si="4"/>
        <v>d</v>
      </c>
      <c r="AN7" s="25" t="str">
        <f t="shared" ca="1" si="4"/>
        <v>d</v>
      </c>
      <c r="AO7" s="25" t="str">
        <f t="shared" ca="1" si="4"/>
        <v>d</v>
      </c>
      <c r="AP7" s="25" t="str">
        <f t="shared" ca="1" si="4"/>
        <v>d</v>
      </c>
      <c r="AQ7" s="25" t="str">
        <f t="shared" ca="1" si="4"/>
        <v>d</v>
      </c>
      <c r="AR7" s="25" t="str">
        <f t="shared" ca="1" si="4"/>
        <v>d</v>
      </c>
      <c r="AS7" s="25" t="str">
        <f t="shared" ref="AS7:BL7" ca="1" si="5">LEFT(TEXT(AS5,"ddd"),1)</f>
        <v>d</v>
      </c>
      <c r="AT7" s="25" t="str">
        <f t="shared" ca="1" si="5"/>
        <v>d</v>
      </c>
      <c r="AU7" s="25" t="str">
        <f t="shared" ca="1" si="5"/>
        <v>d</v>
      </c>
      <c r="AV7" s="25" t="str">
        <f t="shared" ca="1" si="5"/>
        <v>d</v>
      </c>
      <c r="AW7" s="25" t="str">
        <f t="shared" ca="1" si="5"/>
        <v>d</v>
      </c>
      <c r="AX7" s="25" t="str">
        <f t="shared" ca="1" si="5"/>
        <v>d</v>
      </c>
      <c r="AY7" s="25" t="str">
        <f t="shared" ca="1" si="5"/>
        <v>d</v>
      </c>
      <c r="AZ7" s="25" t="str">
        <f t="shared" ca="1" si="5"/>
        <v>d</v>
      </c>
      <c r="BA7" s="25" t="str">
        <f t="shared" ca="1" si="5"/>
        <v>d</v>
      </c>
      <c r="BB7" s="25" t="str">
        <f t="shared" ca="1" si="5"/>
        <v>d</v>
      </c>
      <c r="BC7" s="25" t="str">
        <f t="shared" ca="1" si="5"/>
        <v>d</v>
      </c>
      <c r="BD7" s="25" t="str">
        <f t="shared" ca="1" si="5"/>
        <v>d</v>
      </c>
      <c r="BE7" s="25" t="str">
        <f t="shared" ca="1" si="5"/>
        <v>d</v>
      </c>
      <c r="BF7" s="25" t="str">
        <f t="shared" ca="1" si="5"/>
        <v>d</v>
      </c>
      <c r="BG7" s="25" t="str">
        <f t="shared" ca="1" si="5"/>
        <v>d</v>
      </c>
      <c r="BH7" s="25" t="str">
        <f t="shared" ca="1" si="5"/>
        <v>d</v>
      </c>
      <c r="BI7" s="25" t="str">
        <f t="shared" ca="1" si="5"/>
        <v>d</v>
      </c>
      <c r="BJ7" s="25" t="str">
        <f t="shared" ca="1" si="5"/>
        <v>d</v>
      </c>
      <c r="BK7" s="25" t="str">
        <f t="shared" ca="1" si="5"/>
        <v>d</v>
      </c>
      <c r="BL7" s="25" t="str">
        <f t="shared" ca="1" si="5"/>
        <v>d</v>
      </c>
    </row>
    <row r="8" spans="1:64" ht="30" hidden="1" customHeight="1" x14ac:dyDescent="0.25">
      <c r="A8" s="14" t="s">
        <v>30</v>
      </c>
      <c r="B8" s="5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0" customFormat="1" ht="30" customHeight="1" x14ac:dyDescent="0.25">
      <c r="A9" s="14"/>
      <c r="B9" s="52" t="s">
        <v>34</v>
      </c>
      <c r="C9" s="30" t="s">
        <v>6</v>
      </c>
      <c r="D9" s="29"/>
      <c r="E9" s="31">
        <v>1</v>
      </c>
      <c r="F9" s="32">
        <v>44188</v>
      </c>
      <c r="G9" s="33">
        <v>1</v>
      </c>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row>
    <row r="10" spans="1:64" s="2" customFormat="1" ht="30" customHeight="1" x14ac:dyDescent="0.25">
      <c r="A10" s="15" t="s">
        <v>25</v>
      </c>
      <c r="B10" s="53" t="s">
        <v>35</v>
      </c>
      <c r="C10" s="34"/>
      <c r="D10" s="34"/>
      <c r="E10" s="31"/>
      <c r="F10" s="32"/>
      <c r="G10" s="33"/>
      <c r="H10" s="26"/>
      <c r="I10" s="38" t="str">
        <f t="shared" ref="I10:X31" ca="1" si="6">IF(AND($C10="Goal",I$5&gt;=$F10,I$5&lt;=$F10+$G10-1),2,IF(AND($C10="Milestone",I$5&gt;=$F10,I$5&lt;=$F10+$G10-1),1,""))</f>
        <v/>
      </c>
      <c r="J10" s="38" t="str">
        <f t="shared" ca="1" si="6"/>
        <v/>
      </c>
      <c r="K10" s="38"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ref="Y10:AN31" ca="1" si="7">IF(AND($C10="Goal",Y$5&gt;=$F10,Y$5&lt;=$F10+$G10-1),2,IF(AND($C10="Milestone",Y$5&gt;=$F10,Y$5&lt;=$F10+$G10-1),1,""))</f>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7"/>
        <v/>
      </c>
      <c r="AO10" s="38" t="str">
        <f t="shared" ref="AO10:BD31" ca="1" si="8">IF(AND($C10="Goal",AO$5&gt;=$F10,AO$5&lt;=$F10+$G10-1),2,IF(AND($C10="Milestone",AO$5&gt;=$F10,AO$5&lt;=$F10+$G10-1),1,""))</f>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ref="BE10:BL31" ca="1" si="9">IF(AND($C10="Goal",BE$5&gt;=$F10,BE$5&lt;=$F10+$G10-1),2,IF(AND($C10="Milestone",BE$5&gt;=$F10,BE$5&lt;=$F10+$G10-1),1,""))</f>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25">
      <c r="A11" s="15"/>
      <c r="B11" s="51" t="s">
        <v>46</v>
      </c>
      <c r="C11" s="34" t="s">
        <v>14</v>
      </c>
      <c r="D11" s="34" t="s">
        <v>41</v>
      </c>
      <c r="E11" s="31">
        <v>0</v>
      </c>
      <c r="F11" s="32">
        <f ca="1">TODAY()</f>
        <v>44227</v>
      </c>
      <c r="G11" s="33">
        <v>9</v>
      </c>
      <c r="H11" s="26"/>
      <c r="I11" s="38" t="str">
        <f ca="1">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60.75" customHeight="1" x14ac:dyDescent="0.25">
      <c r="A12" s="15"/>
      <c r="B12" s="51" t="s">
        <v>65</v>
      </c>
      <c r="C12" s="34" t="s">
        <v>14</v>
      </c>
      <c r="D12" s="34" t="s">
        <v>41</v>
      </c>
      <c r="E12" s="31">
        <v>0</v>
      </c>
      <c r="F12" s="32">
        <v>44214</v>
      </c>
      <c r="G12" s="33">
        <v>3</v>
      </c>
      <c r="H12" s="26"/>
      <c r="I12" s="38" t="str">
        <f t="shared" ref="I12:X37" ca="1" si="10">IF(AND($C12="Goal",I$5&gt;=$F12,I$5&lt;=$F12+$G12-1),2,IF(AND($C12="Milestone",I$5&gt;=$F12,I$5&lt;=$F12+$G12-1),1,""))</f>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67.5" customHeight="1" x14ac:dyDescent="0.25">
      <c r="A13" s="14"/>
      <c r="B13" s="51" t="s">
        <v>64</v>
      </c>
      <c r="C13" s="34" t="s">
        <v>14</v>
      </c>
      <c r="D13" s="34" t="s">
        <v>45</v>
      </c>
      <c r="E13" s="31">
        <v>0</v>
      </c>
      <c r="F13" s="32">
        <v>44217</v>
      </c>
      <c r="G13" s="33">
        <v>30</v>
      </c>
      <c r="H13" s="26"/>
      <c r="I13" s="38" t="str">
        <f t="shared" ref="I13:AL13" ca="1" si="11">IF(AND($C14="Goal",I$5&gt;=$F13,I$5&lt;=$F13+$G13-1),2,IF(AND($C14="Milestone",I$5&gt;=$F13,I$5&lt;=$F13+$G13-1),1,""))</f>
        <v/>
      </c>
      <c r="J13" s="38" t="str">
        <f t="shared" ca="1" si="11"/>
        <v/>
      </c>
      <c r="K13" s="38" t="str">
        <f t="shared" ca="1" si="11"/>
        <v/>
      </c>
      <c r="L13" s="38" t="str">
        <f t="shared" ca="1" si="11"/>
        <v/>
      </c>
      <c r="M13" s="38" t="str">
        <f t="shared" ca="1" si="11"/>
        <v/>
      </c>
      <c r="N13" s="38" t="str">
        <f t="shared" ca="1" si="11"/>
        <v/>
      </c>
      <c r="O13" s="38" t="str">
        <f t="shared" ca="1" si="11"/>
        <v/>
      </c>
      <c r="P13" s="38" t="str">
        <f t="shared" ca="1" si="11"/>
        <v/>
      </c>
      <c r="Q13" s="38" t="str">
        <f t="shared" ca="1" si="11"/>
        <v/>
      </c>
      <c r="R13" s="38" t="str">
        <f t="shared" ca="1" si="11"/>
        <v/>
      </c>
      <c r="S13" s="38" t="str">
        <f t="shared" ca="1" si="11"/>
        <v/>
      </c>
      <c r="T13" s="38" t="str">
        <f t="shared" ca="1" si="11"/>
        <v/>
      </c>
      <c r="U13" s="38" t="str">
        <f t="shared" ca="1" si="11"/>
        <v/>
      </c>
      <c r="V13" s="38" t="str">
        <f t="shared" ca="1" si="11"/>
        <v/>
      </c>
      <c r="W13" s="38" t="str">
        <f t="shared" ca="1" si="11"/>
        <v/>
      </c>
      <c r="X13" s="38" t="str">
        <f t="shared" ca="1" si="11"/>
        <v/>
      </c>
      <c r="Y13" s="38" t="str">
        <f t="shared" ca="1" si="11"/>
        <v/>
      </c>
      <c r="Z13" s="38" t="str">
        <f t="shared" ca="1" si="11"/>
        <v/>
      </c>
      <c r="AA13" s="38" t="str">
        <f t="shared" ca="1" si="11"/>
        <v/>
      </c>
      <c r="AB13" s="38" t="str">
        <f t="shared" ca="1" si="11"/>
        <v/>
      </c>
      <c r="AC13" s="38" t="str">
        <f t="shared" ca="1" si="11"/>
        <v/>
      </c>
      <c r="AD13" s="38" t="str">
        <f t="shared" ca="1" si="11"/>
        <v/>
      </c>
      <c r="AE13" s="38" t="str">
        <f t="shared" ca="1" si="11"/>
        <v/>
      </c>
      <c r="AF13" s="38" t="str">
        <f t="shared" ca="1" si="11"/>
        <v/>
      </c>
      <c r="AG13" s="38" t="str">
        <f t="shared" ca="1" si="11"/>
        <v/>
      </c>
      <c r="AH13" s="38" t="str">
        <f t="shared" ca="1" si="11"/>
        <v/>
      </c>
      <c r="AI13" s="38" t="str">
        <f t="shared" ca="1" si="11"/>
        <v/>
      </c>
      <c r="AJ13" s="38" t="str">
        <f t="shared" ca="1" si="11"/>
        <v/>
      </c>
      <c r="AK13" s="38" t="str">
        <f t="shared" ca="1" si="11"/>
        <v/>
      </c>
      <c r="AL13" s="38" t="str">
        <f t="shared" ca="1" si="11"/>
        <v/>
      </c>
      <c r="AM13" s="38" t="str">
        <f t="shared" ref="AM13:BL13" ca="1" si="12">IF(AND($C14="Goal",AM$5&gt;=$F13,AM$5&lt;=$F13+$G13-1),2,IF(AND($C14="Milestone",AM$5&gt;=$F13,AM$5&lt;=$F13+$G13-1),1,""))</f>
        <v/>
      </c>
      <c r="AN13" s="38" t="str">
        <f t="shared" ca="1" si="12"/>
        <v/>
      </c>
      <c r="AO13" s="38" t="str">
        <f t="shared" ca="1" si="12"/>
        <v/>
      </c>
      <c r="AP13" s="38" t="str">
        <f t="shared" ca="1" si="12"/>
        <v/>
      </c>
      <c r="AQ13" s="38" t="str">
        <f t="shared" ca="1" si="12"/>
        <v/>
      </c>
      <c r="AR13" s="38" t="str">
        <f t="shared" ca="1" si="12"/>
        <v/>
      </c>
      <c r="AS13" s="38" t="str">
        <f t="shared" ca="1" si="12"/>
        <v/>
      </c>
      <c r="AT13" s="38" t="str">
        <f t="shared" ca="1" si="12"/>
        <v/>
      </c>
      <c r="AU13" s="38" t="str">
        <f t="shared" ca="1" si="12"/>
        <v/>
      </c>
      <c r="AV13" s="38" t="str">
        <f t="shared" ca="1" si="12"/>
        <v/>
      </c>
      <c r="AW13" s="38" t="str">
        <f t="shared" ca="1" si="12"/>
        <v/>
      </c>
      <c r="AX13" s="38" t="str">
        <f t="shared" ca="1" si="12"/>
        <v/>
      </c>
      <c r="AY13" s="38" t="str">
        <f t="shared" ca="1" si="12"/>
        <v/>
      </c>
      <c r="AZ13" s="38" t="str">
        <f t="shared" ca="1" si="12"/>
        <v/>
      </c>
      <c r="BA13" s="38" t="str">
        <f t="shared" ca="1" si="12"/>
        <v/>
      </c>
      <c r="BB13" s="38" t="str">
        <f t="shared" ca="1" si="12"/>
        <v/>
      </c>
      <c r="BC13" s="38" t="str">
        <f t="shared" ca="1" si="12"/>
        <v/>
      </c>
      <c r="BD13" s="38" t="str">
        <f t="shared" ca="1" si="12"/>
        <v/>
      </c>
      <c r="BE13" s="38" t="str">
        <f t="shared" ca="1" si="12"/>
        <v/>
      </c>
      <c r="BF13" s="38" t="str">
        <f t="shared" ca="1" si="12"/>
        <v/>
      </c>
      <c r="BG13" s="38" t="str">
        <f t="shared" ca="1" si="12"/>
        <v/>
      </c>
      <c r="BH13" s="38" t="str">
        <f t="shared" ca="1" si="12"/>
        <v/>
      </c>
      <c r="BI13" s="38" t="str">
        <f t="shared" ca="1" si="12"/>
        <v/>
      </c>
      <c r="BJ13" s="38" t="str">
        <f t="shared" ca="1" si="12"/>
        <v/>
      </c>
      <c r="BK13" s="38" t="str">
        <f t="shared" ca="1" si="12"/>
        <v/>
      </c>
      <c r="BL13" s="38" t="str">
        <f t="shared" ca="1" si="12"/>
        <v/>
      </c>
    </row>
    <row r="14" spans="1:64" s="2" customFormat="1" ht="30" customHeight="1" x14ac:dyDescent="0.25">
      <c r="A14" s="14"/>
      <c r="B14" s="51" t="s">
        <v>47</v>
      </c>
      <c r="C14" s="34" t="s">
        <v>14</v>
      </c>
      <c r="D14" s="34" t="s">
        <v>45</v>
      </c>
      <c r="E14" s="31">
        <v>0</v>
      </c>
      <c r="F14" s="32">
        <v>44209</v>
      </c>
      <c r="G14" s="33">
        <v>1</v>
      </c>
      <c r="H14" s="26"/>
      <c r="I14" s="38" t="str">
        <f t="shared" ref="I14:AD14" ca="1" si="13">IF(AND($C14="Goal",I$5&gt;=$F14,I$5&lt;=$F14+$G14-1),2,IF(AND($C14="Milestone",I$5&gt;=$F14,I$5&lt;=$F14+$G14-1),1,""))</f>
        <v/>
      </c>
      <c r="J14" s="38" t="str">
        <f t="shared" ca="1" si="13"/>
        <v/>
      </c>
      <c r="K14" s="38" t="str">
        <f t="shared" ca="1" si="13"/>
        <v/>
      </c>
      <c r="L14" s="38" t="str">
        <f t="shared" ca="1" si="13"/>
        <v/>
      </c>
      <c r="M14" s="38" t="str">
        <f t="shared" ca="1" si="13"/>
        <v/>
      </c>
      <c r="N14" s="38" t="str">
        <f t="shared" ca="1" si="13"/>
        <v/>
      </c>
      <c r="O14" s="38" t="str">
        <f t="shared" ca="1" si="13"/>
        <v/>
      </c>
      <c r="P14" s="38" t="str">
        <f t="shared" ca="1" si="13"/>
        <v/>
      </c>
      <c r="Q14" s="38" t="str">
        <f t="shared" ca="1" si="13"/>
        <v/>
      </c>
      <c r="R14" s="38" t="str">
        <f t="shared" ca="1" si="13"/>
        <v/>
      </c>
      <c r="S14" s="38" t="str">
        <f t="shared" ca="1" si="13"/>
        <v/>
      </c>
      <c r="T14" s="38" t="str">
        <f t="shared" ca="1" si="13"/>
        <v/>
      </c>
      <c r="U14" s="38" t="str">
        <f t="shared" ca="1" si="13"/>
        <v/>
      </c>
      <c r="V14" s="38" t="str">
        <f t="shared" ca="1" si="13"/>
        <v/>
      </c>
      <c r="W14" s="38" t="str">
        <f t="shared" ca="1" si="13"/>
        <v/>
      </c>
      <c r="X14" s="38" t="str">
        <f t="shared" ca="1" si="13"/>
        <v/>
      </c>
      <c r="Y14" s="38" t="str">
        <f t="shared" ca="1" si="13"/>
        <v/>
      </c>
      <c r="Z14" s="38" t="str">
        <f t="shared" ca="1" si="13"/>
        <v/>
      </c>
      <c r="AA14" s="38" t="str">
        <f t="shared" ca="1" si="13"/>
        <v/>
      </c>
      <c r="AB14" s="38" t="str">
        <f t="shared" ca="1" si="13"/>
        <v/>
      </c>
      <c r="AC14" s="38" t="str">
        <f t="shared" ca="1" si="13"/>
        <v/>
      </c>
      <c r="AD14" s="38" t="str">
        <f t="shared" ca="1" si="13"/>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7"/>
        <v/>
      </c>
      <c r="AO14" s="38" t="str">
        <f t="shared" ref="AO14:BL14" ca="1" si="14">IF(AND($C14="Goal",AO$5&gt;=$F14,AO$5&lt;=$F14+$G14-1),2,IF(AND($C14="Milestone",AO$5&gt;=$F14,AO$5&lt;=$F14+$G14-1),1,""))</f>
        <v/>
      </c>
      <c r="AP14" s="38" t="str">
        <f t="shared" ca="1" si="14"/>
        <v/>
      </c>
      <c r="AQ14" s="38" t="str">
        <f t="shared" ca="1" si="14"/>
        <v/>
      </c>
      <c r="AR14" s="38" t="str">
        <f t="shared" ca="1" si="14"/>
        <v/>
      </c>
      <c r="AS14" s="38" t="str">
        <f t="shared" ca="1" si="14"/>
        <v/>
      </c>
      <c r="AT14" s="38" t="str">
        <f t="shared" ca="1" si="14"/>
        <v/>
      </c>
      <c r="AU14" s="38" t="str">
        <f t="shared" ca="1" si="14"/>
        <v/>
      </c>
      <c r="AV14" s="38" t="str">
        <f t="shared" ca="1" si="14"/>
        <v/>
      </c>
      <c r="AW14" s="38" t="str">
        <f t="shared" ca="1" si="14"/>
        <v/>
      </c>
      <c r="AX14" s="38" t="str">
        <f t="shared" ca="1" si="14"/>
        <v/>
      </c>
      <c r="AY14" s="38" t="str">
        <f t="shared" ca="1" si="14"/>
        <v/>
      </c>
      <c r="AZ14" s="38" t="str">
        <f t="shared" ca="1" si="14"/>
        <v/>
      </c>
      <c r="BA14" s="38" t="str">
        <f t="shared" ca="1" si="14"/>
        <v/>
      </c>
      <c r="BB14" s="38" t="str">
        <f t="shared" ca="1" si="14"/>
        <v/>
      </c>
      <c r="BC14" s="38" t="str">
        <f t="shared" ca="1" si="14"/>
        <v/>
      </c>
      <c r="BD14" s="38" t="str">
        <f t="shared" ca="1" si="14"/>
        <v/>
      </c>
      <c r="BE14" s="38" t="str">
        <f t="shared" ca="1" si="14"/>
        <v/>
      </c>
      <c r="BF14" s="38" t="str">
        <f t="shared" ca="1" si="14"/>
        <v/>
      </c>
      <c r="BG14" s="38" t="str">
        <f t="shared" ca="1" si="14"/>
        <v/>
      </c>
      <c r="BH14" s="38" t="str">
        <f t="shared" ca="1" si="14"/>
        <v/>
      </c>
      <c r="BI14" s="38" t="str">
        <f t="shared" ca="1" si="14"/>
        <v/>
      </c>
      <c r="BJ14" s="38" t="str">
        <f t="shared" ca="1" si="14"/>
        <v/>
      </c>
      <c r="BK14" s="38" t="str">
        <f t="shared" ca="1" si="14"/>
        <v/>
      </c>
      <c r="BL14" s="38" t="str">
        <f t="shared" ca="1" si="14"/>
        <v/>
      </c>
    </row>
    <row r="15" spans="1:64" s="2" customFormat="1" ht="30" customHeight="1" x14ac:dyDescent="0.25">
      <c r="A15" s="14"/>
      <c r="B15" s="51" t="s">
        <v>48</v>
      </c>
      <c r="C15" s="34" t="s">
        <v>14</v>
      </c>
      <c r="D15" s="34" t="s">
        <v>41</v>
      </c>
      <c r="E15" s="31">
        <v>0</v>
      </c>
      <c r="F15" s="32">
        <v>44210</v>
      </c>
      <c r="G15" s="33">
        <v>2</v>
      </c>
      <c r="H15" s="26"/>
      <c r="I15" s="38" t="str">
        <f t="shared" ca="1" si="10"/>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7"/>
        <v/>
      </c>
      <c r="Z15" s="38" t="str">
        <f t="shared" ca="1" si="7"/>
        <v/>
      </c>
      <c r="AA15" s="38" t="str">
        <f t="shared" ca="1" si="7"/>
        <v/>
      </c>
      <c r="AB15" s="38" t="str">
        <f t="shared" ca="1" si="7"/>
        <v/>
      </c>
      <c r="AC15" s="38" t="str">
        <f t="shared" ca="1" si="7"/>
        <v/>
      </c>
      <c r="AD15" s="38" t="str">
        <f t="shared" ca="1" si="7"/>
        <v/>
      </c>
      <c r="AE15" s="38" t="str">
        <f t="shared" ca="1" si="7"/>
        <v/>
      </c>
      <c r="AF15" s="38" t="str">
        <f t="shared" ca="1" si="7"/>
        <v/>
      </c>
      <c r="AG15" s="38" t="str">
        <f t="shared" ca="1" si="7"/>
        <v/>
      </c>
      <c r="AH15" s="38" t="str">
        <f t="shared" ca="1" si="7"/>
        <v/>
      </c>
      <c r="AI15" s="38" t="str">
        <f t="shared" ca="1" si="7"/>
        <v/>
      </c>
      <c r="AJ15" s="38" t="str">
        <f t="shared" ca="1" si="7"/>
        <v/>
      </c>
      <c r="AK15" s="38" t="str">
        <f t="shared" ca="1" si="7"/>
        <v/>
      </c>
      <c r="AL15" s="38" t="str">
        <f t="shared" ca="1" si="7"/>
        <v/>
      </c>
      <c r="AM15" s="38" t="str">
        <f t="shared" ca="1" si="7"/>
        <v/>
      </c>
      <c r="AN15" s="38" t="str">
        <f t="shared" ca="1" si="7"/>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38" t="str">
        <f t="shared" ca="1" si="8"/>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x14ac:dyDescent="0.25">
      <c r="A16" s="15"/>
      <c r="B16" s="53" t="s">
        <v>43</v>
      </c>
      <c r="C16" s="34" t="s">
        <v>6</v>
      </c>
      <c r="D16" s="34"/>
      <c r="E16" s="31">
        <v>0</v>
      </c>
      <c r="F16" s="32">
        <v>44214</v>
      </c>
      <c r="G16" s="33">
        <v>1</v>
      </c>
      <c r="H16" s="26"/>
      <c r="I16" s="38" t="str">
        <f t="shared" ca="1" si="10"/>
        <v/>
      </c>
      <c r="J16" s="38" t="str">
        <f t="shared" ca="1" si="6"/>
        <v/>
      </c>
      <c r="K16" s="38" t="str">
        <f t="shared" ca="1" si="6"/>
        <v/>
      </c>
      <c r="L16" s="38" t="str">
        <f t="shared" ca="1" si="6"/>
        <v/>
      </c>
      <c r="M16" s="38" t="str">
        <f t="shared" ca="1" si="6"/>
        <v/>
      </c>
      <c r="N16" s="38" t="str">
        <f t="shared" ca="1" si="6"/>
        <v/>
      </c>
      <c r="O16" s="38" t="str">
        <f t="shared" ca="1" si="6"/>
        <v/>
      </c>
      <c r="P16" s="38" t="str">
        <f t="shared" ca="1" si="6"/>
        <v/>
      </c>
      <c r="Q16" s="38" t="str">
        <f t="shared" ca="1" si="6"/>
        <v/>
      </c>
      <c r="R16" s="38" t="str">
        <f t="shared" ca="1" si="6"/>
        <v/>
      </c>
      <c r="S16" s="38" t="str">
        <f t="shared" ca="1" si="6"/>
        <v/>
      </c>
      <c r="T16" s="38" t="str">
        <f t="shared" ca="1" si="6"/>
        <v/>
      </c>
      <c r="U16" s="38" t="str">
        <f t="shared" ca="1" si="6"/>
        <v/>
      </c>
      <c r="V16" s="38" t="str">
        <f t="shared" ca="1" si="6"/>
        <v/>
      </c>
      <c r="W16" s="38" t="str">
        <f t="shared" ca="1" si="6"/>
        <v/>
      </c>
      <c r="X16" s="38" t="str">
        <f t="shared" ca="1" si="6"/>
        <v/>
      </c>
      <c r="Y16" s="38" t="str">
        <f t="shared" ca="1" si="7"/>
        <v/>
      </c>
      <c r="Z16" s="38" t="str">
        <f t="shared" ca="1" si="7"/>
        <v/>
      </c>
      <c r="AA16" s="38" t="str">
        <f t="shared" ca="1" si="7"/>
        <v/>
      </c>
      <c r="AB16" s="38" t="str">
        <f t="shared" ca="1" si="7"/>
        <v/>
      </c>
      <c r="AC16" s="38" t="str">
        <f t="shared" ca="1" si="7"/>
        <v/>
      </c>
      <c r="AD16" s="38" t="str">
        <f t="shared" ca="1" si="7"/>
        <v/>
      </c>
      <c r="AE16" s="38" t="str">
        <f t="shared" ca="1" si="7"/>
        <v/>
      </c>
      <c r="AF16" s="38" t="str">
        <f t="shared" ca="1" si="7"/>
        <v/>
      </c>
      <c r="AG16" s="38" t="str">
        <f t="shared" ca="1" si="7"/>
        <v/>
      </c>
      <c r="AH16" s="38" t="str">
        <f t="shared" ca="1" si="7"/>
        <v/>
      </c>
      <c r="AI16" s="38" t="str">
        <f t="shared" ca="1" si="7"/>
        <v/>
      </c>
      <c r="AJ16" s="38">
        <f t="shared" ca="1" si="7"/>
        <v>1</v>
      </c>
      <c r="AK16" s="38" t="str">
        <f t="shared" ca="1" si="7"/>
        <v/>
      </c>
      <c r="AL16" s="38" t="str">
        <f t="shared" ca="1" si="7"/>
        <v/>
      </c>
      <c r="AM16" s="38" t="str">
        <f t="shared" ca="1" si="7"/>
        <v/>
      </c>
      <c r="AN16" s="38" t="str">
        <f t="shared" ca="1" si="7"/>
        <v/>
      </c>
      <c r="AO16" s="38" t="str">
        <f t="shared" ca="1" si="8"/>
        <v/>
      </c>
      <c r="AP16" s="38" t="str">
        <f t="shared" ca="1" si="8"/>
        <v/>
      </c>
      <c r="AQ16" s="38" t="str">
        <f t="shared" ca="1" si="8"/>
        <v/>
      </c>
      <c r="AR16" s="38" t="str">
        <f t="shared" ca="1" si="8"/>
        <v/>
      </c>
      <c r="AS16" s="38" t="str">
        <f t="shared" ca="1" si="8"/>
        <v/>
      </c>
      <c r="AT16" s="38" t="str">
        <f t="shared" ca="1" si="8"/>
        <v/>
      </c>
      <c r="AU16" s="38" t="str">
        <f t="shared" ca="1" si="8"/>
        <v/>
      </c>
      <c r="AV16" s="38" t="str">
        <f t="shared" ca="1" si="8"/>
        <v/>
      </c>
      <c r="AW16" s="38" t="str">
        <f t="shared" ca="1" si="8"/>
        <v/>
      </c>
      <c r="AX16" s="38" t="str">
        <f t="shared" ca="1" si="8"/>
        <v/>
      </c>
      <c r="AY16" s="38" t="str">
        <f t="shared" ca="1" si="8"/>
        <v/>
      </c>
      <c r="AZ16" s="38" t="str">
        <f t="shared" ca="1" si="8"/>
        <v/>
      </c>
      <c r="BA16" s="38" t="str">
        <f t="shared" ca="1" si="8"/>
        <v/>
      </c>
      <c r="BB16" s="38" t="str">
        <f t="shared" ca="1" si="8"/>
        <v/>
      </c>
      <c r="BC16" s="38" t="str">
        <f t="shared" ca="1" si="8"/>
        <v/>
      </c>
      <c r="BD16" s="38" t="str">
        <f t="shared" ca="1" si="8"/>
        <v/>
      </c>
      <c r="BE16" s="38" t="str">
        <f t="shared" ca="1" si="9"/>
        <v/>
      </c>
      <c r="BF16" s="38" t="str">
        <f t="shared" ca="1" si="9"/>
        <v/>
      </c>
      <c r="BG16" s="38" t="str">
        <f t="shared" ca="1" si="9"/>
        <v/>
      </c>
      <c r="BH16" s="38" t="str">
        <f t="shared" ca="1" si="9"/>
        <v/>
      </c>
      <c r="BI16" s="38" t="str">
        <f t="shared" ca="1" si="9"/>
        <v/>
      </c>
      <c r="BJ16" s="38" t="str">
        <f t="shared" ca="1" si="9"/>
        <v/>
      </c>
      <c r="BK16" s="38" t="str">
        <f t="shared" ca="1" si="9"/>
        <v/>
      </c>
      <c r="BL16" s="38" t="str">
        <f t="shared" ca="1" si="9"/>
        <v/>
      </c>
    </row>
    <row r="17" spans="1:64" s="2" customFormat="1" ht="30" customHeight="1" x14ac:dyDescent="0.25">
      <c r="A17" s="15"/>
      <c r="B17" s="54" t="s">
        <v>37</v>
      </c>
      <c r="C17" s="34"/>
      <c r="D17" s="34"/>
      <c r="E17" s="31"/>
      <c r="F17" s="32"/>
      <c r="G17" s="33"/>
      <c r="H17" s="26"/>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row>
    <row r="18" spans="1:64" s="2" customFormat="1" ht="63" customHeight="1" x14ac:dyDescent="0.25">
      <c r="A18" s="15"/>
      <c r="B18" s="51" t="s">
        <v>49</v>
      </c>
      <c r="C18" s="34" t="s">
        <v>6</v>
      </c>
      <c r="D18" s="34" t="s">
        <v>41</v>
      </c>
      <c r="E18" s="31">
        <v>0</v>
      </c>
      <c r="F18" s="32">
        <v>44204</v>
      </c>
      <c r="G18" s="33">
        <v>1</v>
      </c>
      <c r="H18" s="26"/>
      <c r="I18" s="38" t="str">
        <f t="shared" ca="1" si="10"/>
        <v/>
      </c>
      <c r="J18" s="38" t="str">
        <f t="shared" ca="1" si="6"/>
        <v/>
      </c>
      <c r="K18" s="38" t="str">
        <f t="shared" ca="1" si="6"/>
        <v/>
      </c>
      <c r="L18" s="38" t="str">
        <f t="shared" ca="1" si="6"/>
        <v/>
      </c>
      <c r="M18" s="38" t="str">
        <f t="shared" ca="1" si="6"/>
        <v/>
      </c>
      <c r="N18" s="38" t="str">
        <f t="shared" ca="1" si="6"/>
        <v/>
      </c>
      <c r="O18" s="38" t="str">
        <f t="shared" ca="1" si="6"/>
        <v/>
      </c>
      <c r="P18" s="38" t="str">
        <f t="shared" ca="1" si="6"/>
        <v/>
      </c>
      <c r="Q18" s="38" t="str">
        <f t="shared" ca="1" si="6"/>
        <v/>
      </c>
      <c r="R18" s="38" t="str">
        <f t="shared" ca="1" si="6"/>
        <v/>
      </c>
      <c r="S18" s="38" t="str">
        <f t="shared" ca="1" si="6"/>
        <v/>
      </c>
      <c r="T18" s="38" t="str">
        <f t="shared" ca="1" si="6"/>
        <v/>
      </c>
      <c r="U18" s="38" t="str">
        <f t="shared" ca="1" si="6"/>
        <v/>
      </c>
      <c r="V18" s="38" t="str">
        <f t="shared" ca="1" si="6"/>
        <v/>
      </c>
      <c r="W18" s="38" t="str">
        <f t="shared" ca="1" si="6"/>
        <v/>
      </c>
      <c r="X18" s="38" t="str">
        <f t="shared" ca="1" si="6"/>
        <v/>
      </c>
      <c r="Y18" s="38" t="str">
        <f t="shared" ca="1" si="7"/>
        <v/>
      </c>
      <c r="Z18" s="38">
        <f t="shared" ca="1" si="7"/>
        <v>1</v>
      </c>
      <c r="AA18" s="38" t="str">
        <f t="shared" ca="1" si="7"/>
        <v/>
      </c>
      <c r="AB18" s="38" t="str">
        <f t="shared" ca="1" si="7"/>
        <v/>
      </c>
      <c r="AC18" s="38" t="str">
        <f t="shared" ca="1" si="7"/>
        <v/>
      </c>
      <c r="AD18" s="38" t="str">
        <f t="shared" ca="1" si="7"/>
        <v/>
      </c>
      <c r="AE18" s="38" t="str">
        <f t="shared" ca="1" si="7"/>
        <v/>
      </c>
      <c r="AF18" s="38" t="str">
        <f t="shared" ca="1" si="7"/>
        <v/>
      </c>
      <c r="AG18" s="38" t="str">
        <f t="shared" ca="1" si="7"/>
        <v/>
      </c>
      <c r="AH18" s="38" t="str">
        <f t="shared" ca="1" si="7"/>
        <v/>
      </c>
      <c r="AI18" s="38" t="str">
        <f t="shared" ca="1" si="7"/>
        <v/>
      </c>
      <c r="AJ18" s="38" t="str">
        <f t="shared" ca="1" si="7"/>
        <v/>
      </c>
      <c r="AK18" s="38" t="str">
        <f t="shared" ca="1" si="7"/>
        <v/>
      </c>
      <c r="AL18" s="38" t="str">
        <f t="shared" ca="1" si="7"/>
        <v/>
      </c>
      <c r="AM18" s="38" t="str">
        <f t="shared" ca="1" si="7"/>
        <v/>
      </c>
      <c r="AN18" s="38" t="str">
        <f t="shared" ca="1" si="7"/>
        <v/>
      </c>
      <c r="AO18" s="38" t="str">
        <f t="shared" ca="1" si="8"/>
        <v/>
      </c>
      <c r="AP18" s="38" t="str">
        <f t="shared" ca="1" si="8"/>
        <v/>
      </c>
      <c r="AQ18" s="38" t="str">
        <f t="shared" ca="1" si="8"/>
        <v/>
      </c>
      <c r="AR18" s="38" t="str">
        <f t="shared" ca="1" si="8"/>
        <v/>
      </c>
      <c r="AS18" s="38" t="str">
        <f t="shared" ca="1" si="8"/>
        <v/>
      </c>
      <c r="AT18" s="38" t="str">
        <f t="shared" ca="1" si="8"/>
        <v/>
      </c>
      <c r="AU18" s="38" t="str">
        <f t="shared" ca="1" si="8"/>
        <v/>
      </c>
      <c r="AV18" s="38" t="str">
        <f t="shared" ca="1" si="8"/>
        <v/>
      </c>
      <c r="AW18" s="38" t="str">
        <f t="shared" ca="1" si="8"/>
        <v/>
      </c>
      <c r="AX18" s="38" t="str">
        <f t="shared" ca="1" si="8"/>
        <v/>
      </c>
      <c r="AY18" s="38" t="str">
        <f t="shared" ca="1" si="8"/>
        <v/>
      </c>
      <c r="AZ18" s="38" t="str">
        <f t="shared" ca="1" si="8"/>
        <v/>
      </c>
      <c r="BA18" s="38" t="str">
        <f t="shared" ca="1" si="8"/>
        <v/>
      </c>
      <c r="BB18" s="38" t="str">
        <f t="shared" ca="1" si="8"/>
        <v/>
      </c>
      <c r="BC18" s="38" t="str">
        <f t="shared" ca="1" si="8"/>
        <v/>
      </c>
      <c r="BD18" s="38" t="str">
        <f t="shared" ca="1" si="8"/>
        <v/>
      </c>
      <c r="BE18" s="38" t="str">
        <f t="shared" ca="1" si="9"/>
        <v/>
      </c>
      <c r="BF18" s="38" t="str">
        <f t="shared" ca="1" si="9"/>
        <v/>
      </c>
      <c r="BG18" s="38" t="str">
        <f t="shared" ca="1" si="9"/>
        <v/>
      </c>
      <c r="BH18" s="38" t="str">
        <f t="shared" ca="1" si="9"/>
        <v/>
      </c>
      <c r="BI18" s="38" t="str">
        <f t="shared" ca="1" si="9"/>
        <v/>
      </c>
      <c r="BJ18" s="38" t="str">
        <f t="shared" ca="1" si="9"/>
        <v/>
      </c>
      <c r="BK18" s="38" t="str">
        <f t="shared" ca="1" si="9"/>
        <v/>
      </c>
      <c r="BL18" s="38" t="str">
        <f t="shared" ca="1" si="9"/>
        <v/>
      </c>
    </row>
    <row r="19" spans="1:64" s="2" customFormat="1" ht="61.5" customHeight="1" x14ac:dyDescent="0.25">
      <c r="A19" s="14"/>
      <c r="B19" s="51" t="s">
        <v>66</v>
      </c>
      <c r="C19" s="34" t="s">
        <v>6</v>
      </c>
      <c r="D19" s="34" t="s">
        <v>41</v>
      </c>
      <c r="E19" s="31">
        <v>0</v>
      </c>
      <c r="F19" s="32">
        <v>44215</v>
      </c>
      <c r="G19" s="33">
        <v>30</v>
      </c>
      <c r="H19" s="26"/>
      <c r="I19" s="38" t="str">
        <f t="shared" ca="1" si="10"/>
        <v/>
      </c>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6"/>
        <v/>
      </c>
      <c r="U19" s="38" t="str">
        <f t="shared" ca="1" si="6"/>
        <v/>
      </c>
      <c r="V19" s="38" t="str">
        <f t="shared" ca="1" si="6"/>
        <v/>
      </c>
      <c r="W19" s="38" t="str">
        <f t="shared" ca="1" si="6"/>
        <v/>
      </c>
      <c r="X19" s="38" t="str">
        <f t="shared" ca="1" si="6"/>
        <v/>
      </c>
      <c r="Y19" s="38" t="str">
        <f t="shared" ca="1" si="7"/>
        <v/>
      </c>
      <c r="Z19" s="38" t="str">
        <f t="shared" ca="1" si="7"/>
        <v/>
      </c>
      <c r="AA19" s="38" t="str">
        <f t="shared" ca="1" si="7"/>
        <v/>
      </c>
      <c r="AB19" s="38" t="str">
        <f t="shared" ca="1" si="7"/>
        <v/>
      </c>
      <c r="AC19" s="38" t="str">
        <f t="shared" ca="1" si="7"/>
        <v/>
      </c>
      <c r="AD19" s="38" t="str">
        <f t="shared" ca="1" si="7"/>
        <v/>
      </c>
      <c r="AE19" s="38" t="str">
        <f t="shared" ca="1" si="7"/>
        <v/>
      </c>
      <c r="AF19" s="38" t="str">
        <f t="shared" ca="1" si="7"/>
        <v/>
      </c>
      <c r="AG19" s="38" t="str">
        <f t="shared" ca="1" si="7"/>
        <v/>
      </c>
      <c r="AH19" s="38" t="str">
        <f t="shared" ca="1" si="7"/>
        <v/>
      </c>
      <c r="AI19" s="38" t="str">
        <f t="shared" ca="1" si="7"/>
        <v/>
      </c>
      <c r="AJ19" s="38" t="str">
        <f t="shared" ca="1" si="7"/>
        <v/>
      </c>
      <c r="AK19" s="38">
        <f t="shared" ca="1" si="7"/>
        <v>1</v>
      </c>
      <c r="AL19" s="38">
        <f t="shared" ca="1" si="7"/>
        <v>1</v>
      </c>
      <c r="AM19" s="38">
        <f t="shared" ca="1" si="7"/>
        <v>1</v>
      </c>
      <c r="AN19" s="38">
        <f t="shared" ca="1" si="7"/>
        <v>1</v>
      </c>
      <c r="AO19" s="38">
        <f t="shared" ca="1" si="8"/>
        <v>1</v>
      </c>
      <c r="AP19" s="38">
        <f t="shared" ca="1" si="8"/>
        <v>1</v>
      </c>
      <c r="AQ19" s="38">
        <f t="shared" ca="1" si="8"/>
        <v>1</v>
      </c>
      <c r="AR19" s="38">
        <f t="shared" ca="1" si="8"/>
        <v>1</v>
      </c>
      <c r="AS19" s="38">
        <f t="shared" ca="1" si="8"/>
        <v>1</v>
      </c>
      <c r="AT19" s="38">
        <f t="shared" ca="1" si="8"/>
        <v>1</v>
      </c>
      <c r="AU19" s="38">
        <f t="shared" ca="1" si="8"/>
        <v>1</v>
      </c>
      <c r="AV19" s="38">
        <f t="shared" ca="1" si="8"/>
        <v>1</v>
      </c>
      <c r="AW19" s="38">
        <f t="shared" ca="1" si="8"/>
        <v>1</v>
      </c>
      <c r="AX19" s="38">
        <f t="shared" ca="1" si="8"/>
        <v>1</v>
      </c>
      <c r="AY19" s="38">
        <f t="shared" ca="1" si="8"/>
        <v>1</v>
      </c>
      <c r="AZ19" s="38">
        <f t="shared" ca="1" si="8"/>
        <v>1</v>
      </c>
      <c r="BA19" s="38">
        <f t="shared" ca="1" si="8"/>
        <v>1</v>
      </c>
      <c r="BB19" s="38">
        <f t="shared" ca="1" si="8"/>
        <v>1</v>
      </c>
      <c r="BC19" s="38">
        <f t="shared" ca="1" si="8"/>
        <v>1</v>
      </c>
      <c r="BD19" s="38">
        <f t="shared" ca="1" si="8"/>
        <v>1</v>
      </c>
      <c r="BE19" s="38">
        <f t="shared" ca="1" si="9"/>
        <v>1</v>
      </c>
      <c r="BF19" s="38">
        <f t="shared" ca="1" si="9"/>
        <v>1</v>
      </c>
      <c r="BG19" s="38">
        <f t="shared" ca="1" si="9"/>
        <v>1</v>
      </c>
      <c r="BH19" s="38">
        <f t="shared" ca="1" si="9"/>
        <v>1</v>
      </c>
      <c r="BI19" s="38">
        <f t="shared" ca="1" si="9"/>
        <v>1</v>
      </c>
      <c r="BJ19" s="38">
        <f t="shared" ca="1" si="9"/>
        <v>1</v>
      </c>
      <c r="BK19" s="38">
        <f t="shared" ca="1" si="9"/>
        <v>1</v>
      </c>
      <c r="BL19" s="38">
        <f t="shared" ca="1" si="9"/>
        <v>1</v>
      </c>
    </row>
    <row r="20" spans="1:64" s="2" customFormat="1" ht="49.5" customHeight="1" x14ac:dyDescent="0.25">
      <c r="A20" s="14"/>
      <c r="B20" s="55" t="s">
        <v>50</v>
      </c>
      <c r="C20" s="34" t="s">
        <v>6</v>
      </c>
      <c r="D20" s="34" t="s">
        <v>41</v>
      </c>
      <c r="E20" s="31">
        <v>0</v>
      </c>
      <c r="F20" s="32">
        <v>44222</v>
      </c>
      <c r="G20" s="33">
        <v>1</v>
      </c>
      <c r="H20" s="26"/>
      <c r="I20" s="38" t="str">
        <f t="shared" ca="1" si="10"/>
        <v/>
      </c>
      <c r="J20" s="38" t="str">
        <f t="shared" ca="1" si="6"/>
        <v/>
      </c>
      <c r="K20" s="38" t="str">
        <f t="shared" ca="1" si="6"/>
        <v/>
      </c>
      <c r="L20" s="38" t="str">
        <f t="shared" ca="1" si="6"/>
        <v/>
      </c>
      <c r="M20" s="38" t="str">
        <f t="shared" ca="1" si="6"/>
        <v/>
      </c>
      <c r="N20" s="38" t="str">
        <f t="shared" ca="1" si="6"/>
        <v/>
      </c>
      <c r="O20" s="38" t="str">
        <f t="shared" ca="1" si="6"/>
        <v/>
      </c>
      <c r="P20" s="38" t="str">
        <f t="shared" ca="1" si="6"/>
        <v/>
      </c>
      <c r="Q20" s="38" t="str">
        <f t="shared" ca="1" si="6"/>
        <v/>
      </c>
      <c r="R20" s="38" t="str">
        <f t="shared" ca="1" si="6"/>
        <v/>
      </c>
      <c r="S20" s="38" t="str">
        <f t="shared" ca="1" si="6"/>
        <v/>
      </c>
      <c r="T20" s="38" t="str">
        <f t="shared" ca="1" si="6"/>
        <v/>
      </c>
      <c r="U20" s="38" t="str">
        <f t="shared" ca="1" si="6"/>
        <v/>
      </c>
      <c r="V20" s="38" t="str">
        <f t="shared" ca="1" si="6"/>
        <v/>
      </c>
      <c r="W20" s="38" t="str">
        <f t="shared" ca="1" si="6"/>
        <v/>
      </c>
      <c r="X20" s="38" t="str">
        <f t="shared" ca="1" si="6"/>
        <v/>
      </c>
      <c r="Y20" s="38" t="str">
        <f t="shared" ca="1" si="7"/>
        <v/>
      </c>
      <c r="Z20" s="38" t="str">
        <f t="shared" ca="1" si="7"/>
        <v/>
      </c>
      <c r="AA20" s="38" t="str">
        <f t="shared" ca="1" si="7"/>
        <v/>
      </c>
      <c r="AB20" s="38" t="str">
        <f t="shared" ca="1" si="7"/>
        <v/>
      </c>
      <c r="AC20" s="38" t="str">
        <f t="shared" ca="1" si="7"/>
        <v/>
      </c>
      <c r="AD20" s="38" t="str">
        <f t="shared" ca="1" si="7"/>
        <v/>
      </c>
      <c r="AE20" s="38" t="str">
        <f t="shared" ca="1" si="7"/>
        <v/>
      </c>
      <c r="AF20" s="38" t="str">
        <f t="shared" ca="1" si="7"/>
        <v/>
      </c>
      <c r="AG20" s="38" t="str">
        <f t="shared" ca="1" si="7"/>
        <v/>
      </c>
      <c r="AH20" s="38" t="str">
        <f t="shared" ca="1" si="7"/>
        <v/>
      </c>
      <c r="AI20" s="38" t="str">
        <f t="shared" ca="1" si="7"/>
        <v/>
      </c>
      <c r="AJ20" s="38" t="str">
        <f t="shared" ca="1" si="7"/>
        <v/>
      </c>
      <c r="AK20" s="38" t="str">
        <f t="shared" ca="1" si="7"/>
        <v/>
      </c>
      <c r="AL20" s="38" t="str">
        <f t="shared" ca="1" si="7"/>
        <v/>
      </c>
      <c r="AM20" s="38" t="str">
        <f t="shared" ca="1" si="7"/>
        <v/>
      </c>
      <c r="AN20" s="38" t="str">
        <f t="shared" ca="1" si="7"/>
        <v/>
      </c>
      <c r="AO20" s="38" t="str">
        <f t="shared" ca="1" si="8"/>
        <v/>
      </c>
      <c r="AP20" s="38" t="str">
        <f t="shared" ca="1" si="8"/>
        <v/>
      </c>
      <c r="AQ20" s="38" t="str">
        <f t="shared" ca="1" si="8"/>
        <v/>
      </c>
      <c r="AR20" s="38">
        <f t="shared" ca="1" si="8"/>
        <v>1</v>
      </c>
      <c r="AS20" s="38" t="str">
        <f t="shared" ca="1" si="8"/>
        <v/>
      </c>
      <c r="AT20" s="38" t="str">
        <f t="shared" ca="1" si="8"/>
        <v/>
      </c>
      <c r="AU20" s="38" t="str">
        <f t="shared" ca="1" si="8"/>
        <v/>
      </c>
      <c r="AV20" s="38" t="str">
        <f t="shared" ca="1" si="8"/>
        <v/>
      </c>
      <c r="AW20" s="38" t="str">
        <f t="shared" ca="1" si="8"/>
        <v/>
      </c>
      <c r="AX20" s="38" t="str">
        <f t="shared" ca="1" si="8"/>
        <v/>
      </c>
      <c r="AY20" s="38" t="str">
        <f t="shared" ca="1" si="8"/>
        <v/>
      </c>
      <c r="AZ20" s="38" t="str">
        <f t="shared" ca="1" si="8"/>
        <v/>
      </c>
      <c r="BA20" s="38" t="str">
        <f t="shared" ca="1" si="8"/>
        <v/>
      </c>
      <c r="BB20" s="38" t="str">
        <f t="shared" ca="1" si="8"/>
        <v/>
      </c>
      <c r="BC20" s="38" t="str">
        <f t="shared" ca="1" si="8"/>
        <v/>
      </c>
      <c r="BD20" s="38" t="str">
        <f t="shared" ca="1" si="8"/>
        <v/>
      </c>
      <c r="BE20" s="38" t="str">
        <f t="shared" ca="1" si="9"/>
        <v/>
      </c>
      <c r="BF20" s="38" t="str">
        <f t="shared" ca="1" si="9"/>
        <v/>
      </c>
      <c r="BG20" s="38" t="str">
        <f t="shared" ca="1" si="9"/>
        <v/>
      </c>
      <c r="BH20" s="38" t="str">
        <f t="shared" ca="1" si="9"/>
        <v/>
      </c>
      <c r="BI20" s="38" t="str">
        <f t="shared" ca="1" si="9"/>
        <v/>
      </c>
      <c r="BJ20" s="38" t="str">
        <f t="shared" ca="1" si="9"/>
        <v/>
      </c>
      <c r="BK20" s="38" t="str">
        <f t="shared" ca="1" si="9"/>
        <v/>
      </c>
      <c r="BL20" s="38" t="str">
        <f t="shared" ca="1" si="9"/>
        <v/>
      </c>
    </row>
    <row r="21" spans="1:64" s="2" customFormat="1" ht="63" customHeight="1" x14ac:dyDescent="0.25">
      <c r="A21" s="14"/>
      <c r="B21" s="51" t="s">
        <v>61</v>
      </c>
      <c r="C21" s="34" t="s">
        <v>6</v>
      </c>
      <c r="D21" s="34" t="s">
        <v>45</v>
      </c>
      <c r="E21" s="31">
        <v>0</v>
      </c>
      <c r="F21" s="32">
        <v>44229</v>
      </c>
      <c r="G21" s="33">
        <v>1</v>
      </c>
      <c r="H21" s="26"/>
      <c r="I21" s="38" t="str">
        <f t="shared" ref="I21:AN21" ca="1" si="15">IF(AND($C21="Goal",I$5&gt;=$F21,I$5&lt;=$F21+$G21-1),2,IF(AND($C21="Milestone",I$5&gt;=$F21,I$5&lt;=$F21+$G21-1),1,""))</f>
        <v/>
      </c>
      <c r="J21" s="38" t="str">
        <f t="shared" ca="1" si="15"/>
        <v/>
      </c>
      <c r="K21" s="38" t="str">
        <f t="shared" ca="1" si="15"/>
        <v/>
      </c>
      <c r="L21" s="38" t="str">
        <f t="shared" ca="1" si="15"/>
        <v/>
      </c>
      <c r="M21" s="38" t="str">
        <f t="shared" ca="1" si="15"/>
        <v/>
      </c>
      <c r="N21" s="38" t="str">
        <f t="shared" ca="1" si="15"/>
        <v/>
      </c>
      <c r="O21" s="38" t="str">
        <f t="shared" ca="1" si="15"/>
        <v/>
      </c>
      <c r="P21" s="38" t="str">
        <f t="shared" ca="1" si="15"/>
        <v/>
      </c>
      <c r="Q21" s="38" t="str">
        <f t="shared" ca="1" si="15"/>
        <v/>
      </c>
      <c r="R21" s="38" t="str">
        <f t="shared" ca="1" si="15"/>
        <v/>
      </c>
      <c r="S21" s="38" t="str">
        <f t="shared" ca="1" si="15"/>
        <v/>
      </c>
      <c r="T21" s="38" t="str">
        <f t="shared" ca="1" si="15"/>
        <v/>
      </c>
      <c r="U21" s="38" t="str">
        <f t="shared" ca="1" si="15"/>
        <v/>
      </c>
      <c r="V21" s="38" t="str">
        <f t="shared" ca="1" si="15"/>
        <v/>
      </c>
      <c r="W21" s="38" t="str">
        <f t="shared" ca="1" si="15"/>
        <v/>
      </c>
      <c r="X21" s="38" t="str">
        <f t="shared" ca="1" si="15"/>
        <v/>
      </c>
      <c r="Y21" s="38" t="str">
        <f t="shared" ca="1" si="15"/>
        <v/>
      </c>
      <c r="Z21" s="38" t="str">
        <f t="shared" ca="1" si="15"/>
        <v/>
      </c>
      <c r="AA21" s="38" t="str">
        <f t="shared" ca="1" si="15"/>
        <v/>
      </c>
      <c r="AB21" s="38" t="str">
        <f t="shared" ca="1" si="15"/>
        <v/>
      </c>
      <c r="AC21" s="38" t="str">
        <f t="shared" ca="1" si="15"/>
        <v/>
      </c>
      <c r="AD21" s="38" t="str">
        <f t="shared" ca="1" si="15"/>
        <v/>
      </c>
      <c r="AE21" s="38" t="str">
        <f t="shared" ca="1" si="15"/>
        <v/>
      </c>
      <c r="AF21" s="38" t="str">
        <f t="shared" ca="1" si="15"/>
        <v/>
      </c>
      <c r="AG21" s="38" t="str">
        <f t="shared" ca="1" si="15"/>
        <v/>
      </c>
      <c r="AH21" s="38" t="str">
        <f t="shared" ca="1" si="15"/>
        <v/>
      </c>
      <c r="AI21" s="38" t="str">
        <f t="shared" ca="1" si="15"/>
        <v/>
      </c>
      <c r="AJ21" s="38" t="str">
        <f t="shared" ca="1" si="15"/>
        <v/>
      </c>
      <c r="AK21" s="38" t="str">
        <f t="shared" ca="1" si="15"/>
        <v/>
      </c>
      <c r="AL21" s="38" t="str">
        <f t="shared" ca="1" si="15"/>
        <v/>
      </c>
      <c r="AM21" s="38" t="str">
        <f t="shared" ca="1" si="15"/>
        <v/>
      </c>
      <c r="AN21" s="38" t="str">
        <f t="shared" ca="1" si="15"/>
        <v/>
      </c>
      <c r="AO21" s="38" t="str">
        <f t="shared" ca="1" si="8"/>
        <v/>
      </c>
      <c r="AP21" s="38" t="str">
        <f t="shared" ca="1" si="8"/>
        <v/>
      </c>
      <c r="AQ21" s="38" t="str">
        <f t="shared" ca="1" si="8"/>
        <v/>
      </c>
      <c r="AR21" s="38" t="str">
        <f t="shared" ca="1" si="8"/>
        <v/>
      </c>
      <c r="AS21" s="38" t="str">
        <f t="shared" ca="1" si="8"/>
        <v/>
      </c>
      <c r="AT21" s="38" t="str">
        <f t="shared" ca="1" si="8"/>
        <v/>
      </c>
      <c r="AU21" s="38" t="str">
        <f t="shared" ca="1" si="8"/>
        <v/>
      </c>
      <c r="AV21" s="38" t="str">
        <f t="shared" ca="1" si="8"/>
        <v/>
      </c>
      <c r="AW21" s="38" t="str">
        <f t="shared" ca="1" si="8"/>
        <v/>
      </c>
      <c r="AX21" s="38" t="str">
        <f t="shared" ca="1" si="8"/>
        <v/>
      </c>
      <c r="AY21" s="38">
        <f t="shared" ca="1" si="8"/>
        <v>1</v>
      </c>
      <c r="AZ21" s="38" t="str">
        <f t="shared" ca="1" si="8"/>
        <v/>
      </c>
      <c r="BA21" s="38" t="str">
        <f t="shared" ca="1" si="8"/>
        <v/>
      </c>
      <c r="BB21" s="38" t="str">
        <f t="shared" ca="1" si="8"/>
        <v/>
      </c>
      <c r="BC21" s="38" t="str">
        <f t="shared" ca="1" si="8"/>
        <v/>
      </c>
      <c r="BD21" s="38" t="str">
        <f t="shared" ca="1" si="8"/>
        <v/>
      </c>
      <c r="BE21" s="38" t="str">
        <f t="shared" ca="1" si="9"/>
        <v/>
      </c>
      <c r="BF21" s="38" t="str">
        <f t="shared" ca="1" si="9"/>
        <v/>
      </c>
      <c r="BG21" s="38" t="str">
        <f t="shared" ca="1" si="9"/>
        <v/>
      </c>
      <c r="BH21" s="38" t="str">
        <f t="shared" ca="1" si="9"/>
        <v/>
      </c>
      <c r="BI21" s="38" t="str">
        <f t="shared" ca="1" si="9"/>
        <v/>
      </c>
      <c r="BJ21" s="38" t="str">
        <f t="shared" ca="1" si="9"/>
        <v/>
      </c>
      <c r="BK21" s="38" t="str">
        <f t="shared" ca="1" si="9"/>
        <v/>
      </c>
      <c r="BL21" s="38" t="str">
        <f t="shared" ca="1" si="9"/>
        <v/>
      </c>
    </row>
    <row r="22" spans="1:64" s="2" customFormat="1" ht="77.25" customHeight="1" x14ac:dyDescent="0.25">
      <c r="A22" s="14"/>
      <c r="B22" s="56" t="s">
        <v>71</v>
      </c>
      <c r="C22" s="34" t="s">
        <v>6</v>
      </c>
      <c r="D22" s="34" t="s">
        <v>45</v>
      </c>
      <c r="E22" s="31">
        <v>0</v>
      </c>
      <c r="F22" s="32">
        <v>44236</v>
      </c>
      <c r="G22" s="33">
        <v>1</v>
      </c>
      <c r="H22" s="26"/>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2" customFormat="1" ht="112.5" customHeight="1" x14ac:dyDescent="0.25">
      <c r="A23" s="14"/>
      <c r="B23" s="51" t="s">
        <v>62</v>
      </c>
      <c r="C23" s="34" t="s">
        <v>6</v>
      </c>
      <c r="D23" s="34" t="s">
        <v>45</v>
      </c>
      <c r="E23" s="31">
        <v>0</v>
      </c>
      <c r="F23" s="32">
        <v>44243</v>
      </c>
      <c r="G23" s="33">
        <v>1</v>
      </c>
      <c r="H23" s="26"/>
      <c r="I23" s="38" t="str">
        <f t="shared" ref="I23:AN23" ca="1" si="16">IF(AND($C23="Goal",I$5&gt;=$F23,I$5&lt;=$F23+$G23-1),2,IF(AND($C23="Milestone",I$5&gt;=$F23,I$5&lt;=$F23+$G23-1),1,""))</f>
        <v/>
      </c>
      <c r="J23" s="38" t="str">
        <f t="shared" ca="1" si="16"/>
        <v/>
      </c>
      <c r="K23" s="38" t="str">
        <f t="shared" ca="1" si="16"/>
        <v/>
      </c>
      <c r="L23" s="38" t="str">
        <f t="shared" ca="1" si="16"/>
        <v/>
      </c>
      <c r="M23" s="38" t="str">
        <f t="shared" ca="1" si="16"/>
        <v/>
      </c>
      <c r="N23" s="38" t="str">
        <f t="shared" ca="1" si="16"/>
        <v/>
      </c>
      <c r="O23" s="38" t="str">
        <f t="shared" ca="1" si="16"/>
        <v/>
      </c>
      <c r="P23" s="38" t="str">
        <f t="shared" ca="1" si="16"/>
        <v/>
      </c>
      <c r="Q23" s="38" t="str">
        <f t="shared" ca="1" si="16"/>
        <v/>
      </c>
      <c r="R23" s="38" t="str">
        <f t="shared" ca="1" si="16"/>
        <v/>
      </c>
      <c r="S23" s="38" t="str">
        <f t="shared" ca="1" si="16"/>
        <v/>
      </c>
      <c r="T23" s="38" t="str">
        <f t="shared" ca="1" si="16"/>
        <v/>
      </c>
      <c r="U23" s="38" t="str">
        <f t="shared" ca="1" si="16"/>
        <v/>
      </c>
      <c r="V23" s="38" t="str">
        <f t="shared" ca="1" si="16"/>
        <v/>
      </c>
      <c r="W23" s="38" t="str">
        <f t="shared" ca="1" si="16"/>
        <v/>
      </c>
      <c r="X23" s="38" t="str">
        <f t="shared" ca="1" si="16"/>
        <v/>
      </c>
      <c r="Y23" s="38" t="str">
        <f t="shared" ca="1" si="16"/>
        <v/>
      </c>
      <c r="Z23" s="38" t="str">
        <f t="shared" ca="1" si="16"/>
        <v/>
      </c>
      <c r="AA23" s="38" t="str">
        <f t="shared" ca="1" si="16"/>
        <v/>
      </c>
      <c r="AB23" s="38" t="str">
        <f t="shared" ca="1" si="16"/>
        <v/>
      </c>
      <c r="AC23" s="38" t="str">
        <f t="shared" ca="1" si="16"/>
        <v/>
      </c>
      <c r="AD23" s="38" t="str">
        <f t="shared" ca="1" si="16"/>
        <v/>
      </c>
      <c r="AE23" s="38" t="str">
        <f t="shared" ca="1" si="16"/>
        <v/>
      </c>
      <c r="AF23" s="38" t="str">
        <f t="shared" ca="1" si="16"/>
        <v/>
      </c>
      <c r="AG23" s="38" t="str">
        <f t="shared" ca="1" si="16"/>
        <v/>
      </c>
      <c r="AH23" s="38" t="str">
        <f t="shared" ca="1" si="16"/>
        <v/>
      </c>
      <c r="AI23" s="38" t="str">
        <f t="shared" ca="1" si="16"/>
        <v/>
      </c>
      <c r="AJ23" s="38" t="str">
        <f t="shared" ca="1" si="16"/>
        <v/>
      </c>
      <c r="AK23" s="38" t="str">
        <f t="shared" ca="1" si="16"/>
        <v/>
      </c>
      <c r="AL23" s="38" t="str">
        <f t="shared" ca="1" si="16"/>
        <v/>
      </c>
      <c r="AM23" s="38" t="str">
        <f t="shared" ca="1" si="16"/>
        <v/>
      </c>
      <c r="AN23" s="38" t="str">
        <f t="shared" ca="1" si="16"/>
        <v/>
      </c>
      <c r="AO23" s="38" t="str">
        <f t="shared" ref="AO23:BL23" ca="1" si="17">IF(AND($C23="Goal",AO$5&gt;=$F23,AO$5&lt;=$F23+$G23-1),2,IF(AND($C23="Milestone",AO$5&gt;=$F23,AO$5&lt;=$F23+$G23-1),1,""))</f>
        <v/>
      </c>
      <c r="AP23" s="38" t="str">
        <f t="shared" ca="1" si="17"/>
        <v/>
      </c>
      <c r="AQ23" s="38" t="str">
        <f t="shared" ca="1" si="17"/>
        <v/>
      </c>
      <c r="AR23" s="38" t="str">
        <f t="shared" ca="1" si="17"/>
        <v/>
      </c>
      <c r="AS23" s="38" t="str">
        <f t="shared" ca="1" si="17"/>
        <v/>
      </c>
      <c r="AT23" s="38" t="str">
        <f t="shared" ca="1" si="17"/>
        <v/>
      </c>
      <c r="AU23" s="38" t="str">
        <f t="shared" ca="1" si="17"/>
        <v/>
      </c>
      <c r="AV23" s="38" t="str">
        <f t="shared" ca="1" si="17"/>
        <v/>
      </c>
      <c r="AW23" s="38" t="str">
        <f t="shared" ca="1" si="17"/>
        <v/>
      </c>
      <c r="AX23" s="38" t="str">
        <f t="shared" ca="1" si="17"/>
        <v/>
      </c>
      <c r="AY23" s="38" t="str">
        <f t="shared" ca="1" si="17"/>
        <v/>
      </c>
      <c r="AZ23" s="38" t="str">
        <f t="shared" ca="1" si="17"/>
        <v/>
      </c>
      <c r="BA23" s="38" t="str">
        <f t="shared" ca="1" si="17"/>
        <v/>
      </c>
      <c r="BB23" s="38" t="str">
        <f t="shared" ca="1" si="17"/>
        <v/>
      </c>
      <c r="BC23" s="38" t="str">
        <f t="shared" ca="1" si="17"/>
        <v/>
      </c>
      <c r="BD23" s="38" t="str">
        <f t="shared" ca="1" si="17"/>
        <v/>
      </c>
      <c r="BE23" s="38" t="str">
        <f t="shared" ca="1" si="17"/>
        <v/>
      </c>
      <c r="BF23" s="38" t="str">
        <f t="shared" ca="1" si="17"/>
        <v/>
      </c>
      <c r="BG23" s="38" t="str">
        <f t="shared" ca="1" si="17"/>
        <v/>
      </c>
      <c r="BH23" s="38" t="str">
        <f t="shared" ca="1" si="17"/>
        <v/>
      </c>
      <c r="BI23" s="38" t="str">
        <f t="shared" ca="1" si="17"/>
        <v/>
      </c>
      <c r="BJ23" s="38" t="str">
        <f t="shared" ca="1" si="17"/>
        <v/>
      </c>
      <c r="BK23" s="38" t="str">
        <f t="shared" ca="1" si="17"/>
        <v/>
      </c>
      <c r="BL23" s="38" t="str">
        <f t="shared" ca="1" si="17"/>
        <v/>
      </c>
    </row>
    <row r="24" spans="1:64" s="2" customFormat="1" ht="48.75" customHeight="1" x14ac:dyDescent="0.25">
      <c r="A24" s="14"/>
      <c r="B24" s="51" t="s">
        <v>63</v>
      </c>
      <c r="C24" s="34" t="s">
        <v>6</v>
      </c>
      <c r="D24" s="34" t="s">
        <v>45</v>
      </c>
      <c r="E24" s="31">
        <v>0</v>
      </c>
      <c r="F24" s="32">
        <v>44257</v>
      </c>
      <c r="G24" s="33">
        <v>1</v>
      </c>
      <c r="H24" s="26"/>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row>
    <row r="25" spans="1:64" s="2" customFormat="1" ht="48.6" customHeight="1" x14ac:dyDescent="0.25">
      <c r="A25" s="14"/>
      <c r="B25" s="51" t="s">
        <v>69</v>
      </c>
      <c r="C25" s="34" t="s">
        <v>6</v>
      </c>
      <c r="D25" s="34" t="s">
        <v>51</v>
      </c>
      <c r="E25" s="31">
        <v>0</v>
      </c>
      <c r="F25" s="32">
        <v>44273</v>
      </c>
      <c r="G25" s="33">
        <v>1</v>
      </c>
      <c r="H25" s="26"/>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row>
    <row r="26" spans="1:64" s="2" customFormat="1" ht="97.5" customHeight="1" x14ac:dyDescent="0.25">
      <c r="A26" s="14"/>
      <c r="B26" s="51" t="s">
        <v>70</v>
      </c>
      <c r="C26" s="34" t="s">
        <v>6</v>
      </c>
      <c r="D26" s="34" t="s">
        <v>41</v>
      </c>
      <c r="E26" s="31">
        <v>0</v>
      </c>
      <c r="F26" s="32">
        <v>44284</v>
      </c>
      <c r="G26" s="33">
        <v>1</v>
      </c>
      <c r="H26" s="26"/>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row>
    <row r="27" spans="1:64" s="2" customFormat="1" ht="64.5" customHeight="1" x14ac:dyDescent="0.25">
      <c r="A27" s="14"/>
      <c r="B27" s="51" t="s">
        <v>67</v>
      </c>
      <c r="C27" s="34" t="s">
        <v>5</v>
      </c>
      <c r="D27" s="34" t="s">
        <v>41</v>
      </c>
      <c r="E27" s="31">
        <v>0</v>
      </c>
      <c r="F27" s="32">
        <v>44298</v>
      </c>
      <c r="G27" s="33">
        <v>3</v>
      </c>
      <c r="H27" s="26"/>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row>
    <row r="28" spans="1:64" s="2" customFormat="1" ht="30" customHeight="1" x14ac:dyDescent="0.25">
      <c r="A28" s="14"/>
      <c r="B28" s="53" t="s">
        <v>38</v>
      </c>
      <c r="C28" s="34"/>
      <c r="D28" s="34"/>
      <c r="E28" s="31"/>
      <c r="F28" s="32"/>
      <c r="G28" s="33"/>
      <c r="H28" s="26"/>
      <c r="I28" s="38" t="str">
        <f t="shared" ca="1" si="10"/>
        <v/>
      </c>
      <c r="J28" s="38" t="str">
        <f t="shared" ca="1" si="6"/>
        <v/>
      </c>
      <c r="K28" s="38" t="str">
        <f t="shared" ca="1" si="6"/>
        <v/>
      </c>
      <c r="L28" s="38" t="str">
        <f t="shared" ca="1" si="6"/>
        <v/>
      </c>
      <c r="M28" s="38" t="str">
        <f t="shared" ca="1" si="6"/>
        <v/>
      </c>
      <c r="N28" s="38" t="str">
        <f t="shared" ca="1" si="6"/>
        <v/>
      </c>
      <c r="O28" s="38" t="str">
        <f t="shared" ca="1" si="6"/>
        <v/>
      </c>
      <c r="P28" s="38" t="str">
        <f t="shared" ca="1" si="6"/>
        <v/>
      </c>
      <c r="Q28" s="38" t="str">
        <f t="shared" ca="1" si="6"/>
        <v/>
      </c>
      <c r="R28" s="38" t="str">
        <f t="shared" ca="1" si="6"/>
        <v/>
      </c>
      <c r="S28" s="38" t="str">
        <f t="shared" ca="1" si="6"/>
        <v/>
      </c>
      <c r="T28" s="38" t="str">
        <f t="shared" ca="1" si="6"/>
        <v/>
      </c>
      <c r="U28" s="38" t="str">
        <f t="shared" ca="1" si="6"/>
        <v/>
      </c>
      <c r="V28" s="38" t="str">
        <f t="shared" ca="1" si="6"/>
        <v/>
      </c>
      <c r="W28" s="38" t="str">
        <f t="shared" ca="1" si="6"/>
        <v/>
      </c>
      <c r="X28" s="38" t="str">
        <f t="shared" ca="1" si="6"/>
        <v/>
      </c>
      <c r="Y28" s="38" t="str">
        <f t="shared" ca="1" si="7"/>
        <v/>
      </c>
      <c r="Z28" s="38" t="str">
        <f t="shared" ca="1" si="7"/>
        <v/>
      </c>
      <c r="AA28" s="38" t="str">
        <f t="shared" ca="1" si="7"/>
        <v/>
      </c>
      <c r="AB28" s="38" t="str">
        <f t="shared" ca="1" si="7"/>
        <v/>
      </c>
      <c r="AC28" s="38" t="str">
        <f t="shared" ca="1" si="7"/>
        <v/>
      </c>
      <c r="AD28" s="38" t="str">
        <f t="shared" ca="1" si="7"/>
        <v/>
      </c>
      <c r="AE28" s="38" t="str">
        <f t="shared" ca="1" si="7"/>
        <v/>
      </c>
      <c r="AF28" s="38" t="str">
        <f t="shared" ca="1" si="7"/>
        <v/>
      </c>
      <c r="AG28" s="38" t="str">
        <f t="shared" ca="1" si="7"/>
        <v/>
      </c>
      <c r="AH28" s="38" t="str">
        <f t="shared" ca="1" si="7"/>
        <v/>
      </c>
      <c r="AI28" s="38" t="str">
        <f t="shared" ca="1" si="7"/>
        <v/>
      </c>
      <c r="AJ28" s="38" t="str">
        <f t="shared" ca="1" si="7"/>
        <v/>
      </c>
      <c r="AK28" s="38" t="str">
        <f t="shared" ca="1" si="7"/>
        <v/>
      </c>
      <c r="AL28" s="38" t="str">
        <f t="shared" ca="1" si="7"/>
        <v/>
      </c>
      <c r="AM28" s="38" t="str">
        <f t="shared" ca="1" si="7"/>
        <v/>
      </c>
      <c r="AN28" s="38" t="str">
        <f t="shared" ca="1" si="7"/>
        <v/>
      </c>
      <c r="AO28" s="38" t="str">
        <f t="shared" ca="1" si="8"/>
        <v/>
      </c>
      <c r="AP28" s="38" t="str">
        <f t="shared" ca="1" si="8"/>
        <v/>
      </c>
      <c r="AQ28" s="38" t="str">
        <f t="shared" ca="1" si="8"/>
        <v/>
      </c>
      <c r="AR28" s="38" t="str">
        <f t="shared" ca="1" si="8"/>
        <v/>
      </c>
      <c r="AS28" s="38" t="str">
        <f t="shared" ca="1" si="8"/>
        <v/>
      </c>
      <c r="AT28" s="38" t="str">
        <f t="shared" ca="1" si="8"/>
        <v/>
      </c>
      <c r="AU28" s="38" t="str">
        <f t="shared" ca="1" si="8"/>
        <v/>
      </c>
      <c r="AV28" s="38" t="str">
        <f t="shared" ca="1" si="8"/>
        <v/>
      </c>
      <c r="AW28" s="38" t="str">
        <f t="shared" ca="1" si="8"/>
        <v/>
      </c>
      <c r="AX28" s="38" t="str">
        <f t="shared" ca="1" si="8"/>
        <v/>
      </c>
      <c r="AY28" s="38" t="str">
        <f t="shared" ca="1" si="8"/>
        <v/>
      </c>
      <c r="AZ28" s="38" t="str">
        <f t="shared" ca="1" si="8"/>
        <v/>
      </c>
      <c r="BA28" s="38" t="str">
        <f t="shared" ca="1" si="8"/>
        <v/>
      </c>
      <c r="BB28" s="38" t="str">
        <f t="shared" ca="1" si="8"/>
        <v/>
      </c>
      <c r="BC28" s="38" t="str">
        <f t="shared" ca="1" si="8"/>
        <v/>
      </c>
      <c r="BD28" s="38" t="str">
        <f t="shared" ca="1" si="8"/>
        <v/>
      </c>
      <c r="BE28" s="38" t="str">
        <f t="shared" ca="1" si="9"/>
        <v/>
      </c>
      <c r="BF28" s="38" t="str">
        <f t="shared" ca="1" si="9"/>
        <v/>
      </c>
      <c r="BG28" s="38" t="str">
        <f t="shared" ca="1" si="9"/>
        <v/>
      </c>
      <c r="BH28" s="38" t="str">
        <f t="shared" ca="1" si="9"/>
        <v/>
      </c>
      <c r="BI28" s="38" t="str">
        <f t="shared" ca="1" si="9"/>
        <v/>
      </c>
      <c r="BJ28" s="38" t="str">
        <f t="shared" ca="1" si="9"/>
        <v/>
      </c>
      <c r="BK28" s="38" t="str">
        <f t="shared" ca="1" si="9"/>
        <v/>
      </c>
      <c r="BL28" s="38" t="str">
        <f t="shared" ca="1" si="9"/>
        <v/>
      </c>
    </row>
    <row r="29" spans="1:64" s="2" customFormat="1" ht="27.75" customHeight="1" x14ac:dyDescent="0.25">
      <c r="A29" s="14"/>
      <c r="B29" s="51" t="s">
        <v>39</v>
      </c>
      <c r="C29" s="34" t="s">
        <v>11</v>
      </c>
      <c r="D29" s="34" t="s">
        <v>52</v>
      </c>
      <c r="E29" s="31">
        <v>0</v>
      </c>
      <c r="F29" s="32">
        <v>44209</v>
      </c>
      <c r="G29" s="33">
        <v>1</v>
      </c>
      <c r="H29" s="26"/>
      <c r="I29" s="38" t="str">
        <f t="shared" ca="1" si="10"/>
        <v/>
      </c>
      <c r="J29" s="38" t="str">
        <f t="shared" ca="1" si="6"/>
        <v/>
      </c>
      <c r="K29" s="38" t="str">
        <f t="shared" ca="1" si="6"/>
        <v/>
      </c>
      <c r="L29" s="38" t="str">
        <f t="shared" ca="1" si="6"/>
        <v/>
      </c>
      <c r="M29" s="38" t="str">
        <f t="shared" ca="1" si="6"/>
        <v/>
      </c>
      <c r="N29" s="38" t="str">
        <f t="shared" ca="1" si="6"/>
        <v/>
      </c>
      <c r="O29" s="38" t="str">
        <f t="shared" ca="1" si="6"/>
        <v/>
      </c>
      <c r="P29" s="38" t="str">
        <f t="shared" ca="1" si="6"/>
        <v/>
      </c>
      <c r="Q29" s="38" t="str">
        <f t="shared" ca="1" si="6"/>
        <v/>
      </c>
      <c r="R29" s="38" t="str">
        <f t="shared" ca="1" si="6"/>
        <v/>
      </c>
      <c r="S29" s="38" t="str">
        <f t="shared" ca="1" si="6"/>
        <v/>
      </c>
      <c r="T29" s="38" t="str">
        <f t="shared" ca="1" si="6"/>
        <v/>
      </c>
      <c r="U29" s="38" t="str">
        <f t="shared" ca="1" si="6"/>
        <v/>
      </c>
      <c r="V29" s="38" t="str">
        <f t="shared" ca="1" si="6"/>
        <v/>
      </c>
      <c r="W29" s="38" t="str">
        <f t="shared" ca="1" si="6"/>
        <v/>
      </c>
      <c r="X29" s="38" t="str">
        <f t="shared" ca="1" si="6"/>
        <v/>
      </c>
      <c r="Y29" s="38" t="str">
        <f t="shared" ca="1" si="7"/>
        <v/>
      </c>
      <c r="Z29" s="38" t="str">
        <f t="shared" ca="1" si="7"/>
        <v/>
      </c>
      <c r="AA29" s="38" t="str">
        <f t="shared" ca="1" si="7"/>
        <v/>
      </c>
      <c r="AB29" s="38" t="str">
        <f t="shared" ca="1" si="7"/>
        <v/>
      </c>
      <c r="AC29" s="38" t="str">
        <f t="shared" ca="1" si="7"/>
        <v/>
      </c>
      <c r="AD29" s="38" t="str">
        <f t="shared" ca="1" si="7"/>
        <v/>
      </c>
      <c r="AE29" s="38" t="str">
        <f t="shared" ca="1" si="7"/>
        <v/>
      </c>
      <c r="AF29" s="38" t="str">
        <f t="shared" ca="1" si="7"/>
        <v/>
      </c>
      <c r="AG29" s="38" t="str">
        <f t="shared" ca="1" si="7"/>
        <v/>
      </c>
      <c r="AH29" s="38" t="str">
        <f t="shared" ca="1" si="7"/>
        <v/>
      </c>
      <c r="AI29" s="38" t="str">
        <f t="shared" ca="1" si="7"/>
        <v/>
      </c>
      <c r="AJ29" s="38" t="str">
        <f t="shared" ca="1" si="7"/>
        <v/>
      </c>
      <c r="AK29" s="38" t="str">
        <f t="shared" ca="1" si="7"/>
        <v/>
      </c>
      <c r="AL29" s="38" t="str">
        <f t="shared" ca="1" si="7"/>
        <v/>
      </c>
      <c r="AM29" s="38" t="str">
        <f t="shared" ca="1" si="7"/>
        <v/>
      </c>
      <c r="AN29" s="38" t="str">
        <f t="shared" ca="1" si="7"/>
        <v/>
      </c>
      <c r="AO29" s="38" t="str">
        <f t="shared" ca="1" si="8"/>
        <v/>
      </c>
      <c r="AP29" s="38" t="str">
        <f t="shared" ca="1" si="8"/>
        <v/>
      </c>
      <c r="AQ29" s="38" t="str">
        <f t="shared" ca="1" si="8"/>
        <v/>
      </c>
      <c r="AR29" s="38" t="str">
        <f t="shared" ca="1" si="8"/>
        <v/>
      </c>
      <c r="AS29" s="38" t="str">
        <f t="shared" ca="1" si="8"/>
        <v/>
      </c>
      <c r="AT29" s="38" t="str">
        <f t="shared" ca="1" si="8"/>
        <v/>
      </c>
      <c r="AU29" s="38" t="str">
        <f t="shared" ca="1" si="8"/>
        <v/>
      </c>
      <c r="AV29" s="38" t="str">
        <f t="shared" ca="1" si="8"/>
        <v/>
      </c>
      <c r="AW29" s="38" t="str">
        <f t="shared" ca="1" si="8"/>
        <v/>
      </c>
      <c r="AX29" s="38" t="str">
        <f t="shared" ca="1" si="8"/>
        <v/>
      </c>
      <c r="AY29" s="38" t="str">
        <f t="shared" ca="1" si="8"/>
        <v/>
      </c>
      <c r="AZ29" s="38" t="str">
        <f t="shared" ca="1" si="8"/>
        <v/>
      </c>
      <c r="BA29" s="38" t="str">
        <f t="shared" ca="1" si="8"/>
        <v/>
      </c>
      <c r="BB29" s="38" t="str">
        <f t="shared" ca="1" si="8"/>
        <v/>
      </c>
      <c r="BC29" s="38" t="str">
        <f t="shared" ca="1" si="8"/>
        <v/>
      </c>
      <c r="BD29" s="38" t="str">
        <f t="shared" ca="1" si="8"/>
        <v/>
      </c>
      <c r="BE29" s="38" t="str">
        <f t="shared" ca="1" si="9"/>
        <v/>
      </c>
      <c r="BF29" s="38" t="str">
        <f t="shared" ca="1" si="9"/>
        <v/>
      </c>
      <c r="BG29" s="38" t="str">
        <f t="shared" ca="1" si="9"/>
        <v/>
      </c>
      <c r="BH29" s="38" t="str">
        <f t="shared" ca="1" si="9"/>
        <v/>
      </c>
      <c r="BI29" s="38" t="str">
        <f t="shared" ca="1" si="9"/>
        <v/>
      </c>
      <c r="BJ29" s="38" t="str">
        <f t="shared" ca="1" si="9"/>
        <v/>
      </c>
      <c r="BK29" s="38" t="str">
        <f t="shared" ca="1" si="9"/>
        <v/>
      </c>
      <c r="BL29" s="38" t="str">
        <f t="shared" ca="1" si="9"/>
        <v/>
      </c>
    </row>
    <row r="30" spans="1:64" s="2" customFormat="1" ht="24.75" customHeight="1" x14ac:dyDescent="0.25">
      <c r="A30" s="14"/>
      <c r="B30" s="51" t="s">
        <v>53</v>
      </c>
      <c r="C30" s="34" t="s">
        <v>11</v>
      </c>
      <c r="D30" s="34" t="s">
        <v>52</v>
      </c>
      <c r="E30" s="31">
        <v>0</v>
      </c>
      <c r="F30" s="32">
        <v>44227</v>
      </c>
      <c r="G30" s="33">
        <v>2</v>
      </c>
      <c r="H30" s="26"/>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row>
    <row r="31" spans="1:64" s="2" customFormat="1" ht="80.25" customHeight="1" x14ac:dyDescent="0.25">
      <c r="A31" s="14"/>
      <c r="B31" s="51" t="s">
        <v>40</v>
      </c>
      <c r="C31" s="34" t="s">
        <v>11</v>
      </c>
      <c r="D31" s="34" t="s">
        <v>52</v>
      </c>
      <c r="E31" s="31">
        <v>0</v>
      </c>
      <c r="F31" s="32">
        <v>44256</v>
      </c>
      <c r="G31" s="33">
        <v>15</v>
      </c>
      <c r="H31" s="26"/>
      <c r="I31" s="38" t="str">
        <f t="shared" ca="1" si="10"/>
        <v/>
      </c>
      <c r="J31" s="38" t="str">
        <f t="shared" ca="1" si="6"/>
        <v/>
      </c>
      <c r="K31" s="38" t="str">
        <f t="shared" ca="1" si="6"/>
        <v/>
      </c>
      <c r="L31" s="38" t="str">
        <f t="shared" ca="1" si="6"/>
        <v/>
      </c>
      <c r="M31" s="38" t="str">
        <f t="shared" ca="1" si="6"/>
        <v/>
      </c>
      <c r="N31" s="38" t="str">
        <f t="shared" ca="1" si="6"/>
        <v/>
      </c>
      <c r="O31" s="38" t="str">
        <f t="shared" ca="1" si="6"/>
        <v/>
      </c>
      <c r="P31" s="38" t="str">
        <f t="shared" ca="1" si="6"/>
        <v/>
      </c>
      <c r="Q31" s="38" t="str">
        <f t="shared" ca="1" si="6"/>
        <v/>
      </c>
      <c r="R31" s="38" t="str">
        <f t="shared" ca="1" si="6"/>
        <v/>
      </c>
      <c r="S31" s="38" t="str">
        <f t="shared" ca="1" si="6"/>
        <v/>
      </c>
      <c r="T31" s="38" t="str">
        <f t="shared" ca="1" si="6"/>
        <v/>
      </c>
      <c r="U31" s="38" t="str">
        <f t="shared" ca="1" si="6"/>
        <v/>
      </c>
      <c r="V31" s="38" t="str">
        <f t="shared" ca="1" si="6"/>
        <v/>
      </c>
      <c r="W31" s="38" t="str">
        <f t="shared" ca="1" si="6"/>
        <v/>
      </c>
      <c r="X31" s="38" t="str">
        <f t="shared" ca="1" si="6"/>
        <v/>
      </c>
      <c r="Y31" s="38" t="str">
        <f t="shared" ca="1" si="7"/>
        <v/>
      </c>
      <c r="Z31" s="38" t="str">
        <f t="shared" ca="1" si="7"/>
        <v/>
      </c>
      <c r="AA31" s="38" t="str">
        <f t="shared" ca="1" si="7"/>
        <v/>
      </c>
      <c r="AB31" s="38" t="str">
        <f t="shared" ca="1" si="7"/>
        <v/>
      </c>
      <c r="AC31" s="38" t="str">
        <f t="shared" ca="1" si="7"/>
        <v/>
      </c>
      <c r="AD31" s="38" t="str">
        <f t="shared" ca="1" si="7"/>
        <v/>
      </c>
      <c r="AE31" s="38" t="str">
        <f t="shared" ca="1" si="7"/>
        <v/>
      </c>
      <c r="AF31" s="38" t="str">
        <f t="shared" ca="1" si="7"/>
        <v/>
      </c>
      <c r="AG31" s="38" t="str">
        <f t="shared" ca="1" si="7"/>
        <v/>
      </c>
      <c r="AH31" s="38" t="str">
        <f t="shared" ca="1" si="7"/>
        <v/>
      </c>
      <c r="AI31" s="38" t="str">
        <f t="shared" ca="1" si="7"/>
        <v/>
      </c>
      <c r="AJ31" s="38" t="str">
        <f t="shared" ca="1" si="7"/>
        <v/>
      </c>
      <c r="AK31" s="38" t="str">
        <f t="shared" ca="1" si="7"/>
        <v/>
      </c>
      <c r="AL31" s="38" t="str">
        <f t="shared" ca="1" si="7"/>
        <v/>
      </c>
      <c r="AM31" s="38" t="str">
        <f t="shared" ca="1" si="7"/>
        <v/>
      </c>
      <c r="AN31" s="38" t="str">
        <f t="shared" ref="AN31:BC39" ca="1" si="18">IF(AND($C31="Goal",AN$5&gt;=$F31,AN$5&lt;=$F31+$G31-1),2,IF(AND($C31="Milestone",AN$5&gt;=$F31,AN$5&lt;=$F31+$G31-1),1,""))</f>
        <v/>
      </c>
      <c r="AO31" s="38" t="str">
        <f t="shared" ca="1" si="8"/>
        <v/>
      </c>
      <c r="AP31" s="38" t="str">
        <f t="shared" ca="1" si="8"/>
        <v/>
      </c>
      <c r="AQ31" s="38" t="str">
        <f t="shared" ca="1" si="8"/>
        <v/>
      </c>
      <c r="AR31" s="38" t="str">
        <f t="shared" ca="1" si="8"/>
        <v/>
      </c>
      <c r="AS31" s="38" t="str">
        <f t="shared" ca="1" si="8"/>
        <v/>
      </c>
      <c r="AT31" s="38" t="str">
        <f t="shared" ca="1" si="8"/>
        <v/>
      </c>
      <c r="AU31" s="38" t="str">
        <f t="shared" ca="1" si="8"/>
        <v/>
      </c>
      <c r="AV31" s="38" t="str">
        <f t="shared" ca="1" si="8"/>
        <v/>
      </c>
      <c r="AW31" s="38" t="str">
        <f t="shared" ca="1" si="8"/>
        <v/>
      </c>
      <c r="AX31" s="38" t="str">
        <f t="shared" ca="1" si="8"/>
        <v/>
      </c>
      <c r="AY31" s="38" t="str">
        <f t="shared" ca="1" si="8"/>
        <v/>
      </c>
      <c r="AZ31" s="38" t="str">
        <f t="shared" ca="1" si="8"/>
        <v/>
      </c>
      <c r="BA31" s="38" t="str">
        <f t="shared" ca="1" si="8"/>
        <v/>
      </c>
      <c r="BB31" s="38" t="str">
        <f t="shared" ca="1" si="8"/>
        <v/>
      </c>
      <c r="BC31" s="38" t="str">
        <f t="shared" ca="1" si="8"/>
        <v/>
      </c>
      <c r="BD31" s="38" t="str">
        <f t="shared" ref="BD31:BL39" ca="1" si="19">IF(AND($C31="Goal",BD$5&gt;=$F31,BD$5&lt;=$F31+$G31-1),2,IF(AND($C31="Milestone",BD$5&gt;=$F31,BD$5&lt;=$F31+$G31-1),1,""))</f>
        <v/>
      </c>
      <c r="BE31" s="38" t="str">
        <f t="shared" ca="1" si="9"/>
        <v/>
      </c>
      <c r="BF31" s="38" t="str">
        <f t="shared" ca="1" si="9"/>
        <v/>
      </c>
      <c r="BG31" s="38" t="str">
        <f t="shared" ca="1" si="9"/>
        <v/>
      </c>
      <c r="BH31" s="38" t="str">
        <f t="shared" ca="1" si="9"/>
        <v/>
      </c>
      <c r="BI31" s="38" t="str">
        <f t="shared" ca="1" si="9"/>
        <v/>
      </c>
      <c r="BJ31" s="38" t="str">
        <f t="shared" ca="1" si="9"/>
        <v/>
      </c>
      <c r="BK31" s="38" t="str">
        <f t="shared" ca="1" si="9"/>
        <v/>
      </c>
      <c r="BL31" s="38" t="str">
        <f t="shared" ca="1" si="9"/>
        <v/>
      </c>
    </row>
    <row r="32" spans="1:64" s="2" customFormat="1" ht="33" customHeight="1" x14ac:dyDescent="0.25">
      <c r="A32" s="14"/>
      <c r="B32" s="51" t="s">
        <v>60</v>
      </c>
      <c r="C32" s="34" t="s">
        <v>12</v>
      </c>
      <c r="D32" s="34" t="s">
        <v>68</v>
      </c>
      <c r="E32" s="31">
        <v>0</v>
      </c>
      <c r="F32" s="32">
        <v>41320</v>
      </c>
      <c r="G32" s="33">
        <v>30</v>
      </c>
      <c r="H32" s="26"/>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row>
    <row r="33" spans="1:64" s="2" customFormat="1" ht="41.25" customHeight="1" x14ac:dyDescent="0.25">
      <c r="A33" s="14"/>
      <c r="B33" s="51" t="s">
        <v>59</v>
      </c>
      <c r="C33" s="34" t="s">
        <v>11</v>
      </c>
      <c r="D33" s="34" t="s">
        <v>36</v>
      </c>
      <c r="E33" s="31">
        <v>0</v>
      </c>
      <c r="F33" s="32">
        <v>44255</v>
      </c>
      <c r="G33" s="33">
        <v>15</v>
      </c>
      <c r="H33" s="26"/>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row>
    <row r="34" spans="1:64" s="2" customFormat="1" ht="30" customHeight="1" x14ac:dyDescent="0.25">
      <c r="A34" s="14"/>
      <c r="B34" s="51" t="s">
        <v>58</v>
      </c>
      <c r="C34" s="34" t="s">
        <v>11</v>
      </c>
      <c r="D34" s="34" t="s">
        <v>41</v>
      </c>
      <c r="E34" s="31"/>
      <c r="F34" s="32">
        <v>44270</v>
      </c>
      <c r="G34" s="33">
        <v>7</v>
      </c>
      <c r="H34" s="26"/>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row>
    <row r="35" spans="1:64" s="2" customFormat="1" ht="26.25" customHeight="1" x14ac:dyDescent="0.25">
      <c r="A35" s="14"/>
      <c r="B35" s="51" t="s">
        <v>55</v>
      </c>
      <c r="C35" s="34" t="s">
        <v>11</v>
      </c>
      <c r="D35" s="34" t="s">
        <v>51</v>
      </c>
      <c r="E35" s="31">
        <v>0</v>
      </c>
      <c r="F35" s="32">
        <v>44277</v>
      </c>
      <c r="G35" s="33">
        <v>1</v>
      </c>
      <c r="H35" s="26"/>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row>
    <row r="36" spans="1:64" s="2" customFormat="1" ht="30" customHeight="1" x14ac:dyDescent="0.25">
      <c r="A36" s="14"/>
      <c r="B36" s="51" t="s">
        <v>56</v>
      </c>
      <c r="C36" s="34" t="s">
        <v>11</v>
      </c>
      <c r="D36" s="34" t="s">
        <v>51</v>
      </c>
      <c r="E36" s="31">
        <v>0</v>
      </c>
      <c r="F36" s="32">
        <v>44284</v>
      </c>
      <c r="G36" s="33">
        <v>3</v>
      </c>
      <c r="H36" s="26"/>
      <c r="I36" s="38" t="str">
        <f t="shared" ca="1" si="10"/>
        <v/>
      </c>
      <c r="J36" s="38" t="str">
        <f t="shared" ca="1" si="10"/>
        <v/>
      </c>
      <c r="K36" s="38" t="str">
        <f t="shared" ca="1" si="10"/>
        <v/>
      </c>
      <c r="L36" s="38" t="str">
        <f t="shared" ca="1" si="10"/>
        <v/>
      </c>
      <c r="M36" s="38" t="str">
        <f t="shared" ca="1" si="10"/>
        <v/>
      </c>
      <c r="N36" s="38" t="str">
        <f t="shared" ca="1" si="10"/>
        <v/>
      </c>
      <c r="O36" s="38" t="str">
        <f t="shared" ca="1" si="10"/>
        <v/>
      </c>
      <c r="P36" s="38" t="str">
        <f t="shared" ca="1" si="10"/>
        <v/>
      </c>
      <c r="Q36" s="38" t="str">
        <f t="shared" ca="1" si="10"/>
        <v/>
      </c>
      <c r="R36" s="38" t="str">
        <f t="shared" ca="1" si="10"/>
        <v/>
      </c>
      <c r="S36" s="38" t="str">
        <f t="shared" ca="1" si="10"/>
        <v/>
      </c>
      <c r="T36" s="38" t="str">
        <f t="shared" ca="1" si="10"/>
        <v/>
      </c>
      <c r="U36" s="38" t="str">
        <f t="shared" ca="1" si="10"/>
        <v/>
      </c>
      <c r="V36" s="38" t="str">
        <f t="shared" ca="1" si="10"/>
        <v/>
      </c>
      <c r="W36" s="38" t="str">
        <f t="shared" ca="1" si="10"/>
        <v/>
      </c>
      <c r="X36" s="38" t="str">
        <f t="shared" ca="1" si="10"/>
        <v/>
      </c>
      <c r="Y36" s="38" t="str">
        <f t="shared" ref="Y36:AM39" ca="1" si="20">IF(AND($C36="Goal",Y$5&gt;=$F36,Y$5&lt;=$F36+$G36-1),2,IF(AND($C36="Milestone",Y$5&gt;=$F36,Y$5&lt;=$F36+$G36-1),1,""))</f>
        <v/>
      </c>
      <c r="Z36" s="38" t="str">
        <f t="shared" ca="1" si="20"/>
        <v/>
      </c>
      <c r="AA36" s="38" t="str">
        <f t="shared" ca="1" si="20"/>
        <v/>
      </c>
      <c r="AB36" s="38" t="str">
        <f t="shared" ca="1" si="20"/>
        <v/>
      </c>
      <c r="AC36" s="38" t="str">
        <f t="shared" ca="1" si="20"/>
        <v/>
      </c>
      <c r="AD36" s="38" t="str">
        <f t="shared" ca="1" si="20"/>
        <v/>
      </c>
      <c r="AE36" s="38" t="str">
        <f t="shared" ca="1" si="20"/>
        <v/>
      </c>
      <c r="AF36" s="38" t="str">
        <f t="shared" ca="1" si="20"/>
        <v/>
      </c>
      <c r="AG36" s="38" t="str">
        <f t="shared" ca="1" si="20"/>
        <v/>
      </c>
      <c r="AH36" s="38" t="str">
        <f t="shared" ca="1" si="20"/>
        <v/>
      </c>
      <c r="AI36" s="38" t="str">
        <f t="shared" ca="1" si="20"/>
        <v/>
      </c>
      <c r="AJ36" s="38" t="str">
        <f t="shared" ca="1" si="20"/>
        <v/>
      </c>
      <c r="AK36" s="38" t="str">
        <f t="shared" ca="1" si="20"/>
        <v/>
      </c>
      <c r="AL36" s="38" t="str">
        <f t="shared" ca="1" si="20"/>
        <v/>
      </c>
      <c r="AM36" s="38" t="str">
        <f t="shared" ca="1" si="20"/>
        <v/>
      </c>
      <c r="AN36" s="38" t="str">
        <f t="shared" ca="1" si="18"/>
        <v/>
      </c>
      <c r="AO36" s="38" t="str">
        <f t="shared" ca="1" si="18"/>
        <v/>
      </c>
      <c r="AP36" s="38" t="str">
        <f t="shared" ca="1" si="18"/>
        <v/>
      </c>
      <c r="AQ36" s="38" t="str">
        <f t="shared" ca="1" si="18"/>
        <v/>
      </c>
      <c r="AR36" s="38" t="str">
        <f t="shared" ca="1" si="18"/>
        <v/>
      </c>
      <c r="AS36" s="38" t="str">
        <f t="shared" ca="1" si="18"/>
        <v/>
      </c>
      <c r="AT36" s="38" t="str">
        <f t="shared" ca="1" si="18"/>
        <v/>
      </c>
      <c r="AU36" s="38" t="str">
        <f t="shared" ca="1" si="18"/>
        <v/>
      </c>
      <c r="AV36" s="38" t="str">
        <f t="shared" ca="1" si="18"/>
        <v/>
      </c>
      <c r="AW36" s="38" t="str">
        <f t="shared" ca="1" si="18"/>
        <v/>
      </c>
      <c r="AX36" s="38" t="str">
        <f t="shared" ca="1" si="18"/>
        <v/>
      </c>
      <c r="AY36" s="38" t="str">
        <f t="shared" ca="1" si="18"/>
        <v/>
      </c>
      <c r="AZ36" s="38" t="str">
        <f t="shared" ca="1" si="18"/>
        <v/>
      </c>
      <c r="BA36" s="38" t="str">
        <f t="shared" ca="1" si="18"/>
        <v/>
      </c>
      <c r="BB36" s="38" t="str">
        <f t="shared" ca="1" si="18"/>
        <v/>
      </c>
      <c r="BC36" s="38" t="str">
        <f t="shared" ca="1" si="18"/>
        <v/>
      </c>
      <c r="BD36" s="38" t="str">
        <f t="shared" ca="1" si="19"/>
        <v/>
      </c>
      <c r="BE36" s="38" t="str">
        <f t="shared" ca="1" si="19"/>
        <v/>
      </c>
      <c r="BF36" s="38" t="str">
        <f t="shared" ca="1" si="19"/>
        <v/>
      </c>
      <c r="BG36" s="38" t="str">
        <f t="shared" ca="1" si="19"/>
        <v/>
      </c>
      <c r="BH36" s="38" t="str">
        <f t="shared" ca="1" si="19"/>
        <v/>
      </c>
      <c r="BI36" s="38" t="str">
        <f t="shared" ca="1" si="19"/>
        <v/>
      </c>
      <c r="BJ36" s="38" t="str">
        <f t="shared" ca="1" si="19"/>
        <v/>
      </c>
      <c r="BK36" s="38" t="str">
        <f t="shared" ca="1" si="19"/>
        <v/>
      </c>
      <c r="BL36" s="38" t="str">
        <f t="shared" ca="1" si="19"/>
        <v/>
      </c>
    </row>
    <row r="37" spans="1:64" s="2" customFormat="1" ht="30" customHeight="1" x14ac:dyDescent="0.25">
      <c r="A37" s="14"/>
      <c r="B37" s="51" t="s">
        <v>57</v>
      </c>
      <c r="C37" s="34" t="s">
        <v>11</v>
      </c>
      <c r="D37" s="34" t="s">
        <v>36</v>
      </c>
      <c r="E37" s="31">
        <v>0</v>
      </c>
      <c r="F37" s="32">
        <v>44284</v>
      </c>
      <c r="G37" s="33">
        <v>3</v>
      </c>
      <c r="H37" s="26"/>
      <c r="I37" s="38" t="str">
        <f t="shared" ca="1" si="10"/>
        <v/>
      </c>
      <c r="J37" s="38" t="str">
        <f t="shared" ca="1" si="10"/>
        <v/>
      </c>
      <c r="K37" s="38" t="str">
        <f t="shared" ca="1" si="10"/>
        <v/>
      </c>
      <c r="L37" s="38" t="str">
        <f t="shared" ca="1" si="10"/>
        <v/>
      </c>
      <c r="M37" s="38" t="str">
        <f t="shared" ca="1" si="10"/>
        <v/>
      </c>
      <c r="N37" s="38" t="str">
        <f t="shared" ca="1" si="10"/>
        <v/>
      </c>
      <c r="O37" s="38" t="str">
        <f t="shared" ca="1" si="10"/>
        <v/>
      </c>
      <c r="P37" s="38" t="str">
        <f t="shared" ca="1" si="10"/>
        <v/>
      </c>
      <c r="Q37" s="38" t="str">
        <f t="shared" ca="1" si="10"/>
        <v/>
      </c>
      <c r="R37" s="38" t="str">
        <f t="shared" ca="1" si="10"/>
        <v/>
      </c>
      <c r="S37" s="38" t="str">
        <f t="shared" ca="1" si="10"/>
        <v/>
      </c>
      <c r="T37" s="38" t="str">
        <f t="shared" ca="1" si="10"/>
        <v/>
      </c>
      <c r="U37" s="38" t="str">
        <f t="shared" ca="1" si="10"/>
        <v/>
      </c>
      <c r="V37" s="38" t="str">
        <f t="shared" ca="1" si="10"/>
        <v/>
      </c>
      <c r="W37" s="38" t="str">
        <f t="shared" ca="1" si="10"/>
        <v/>
      </c>
      <c r="X37" s="38" t="str">
        <f t="shared" ca="1" si="10"/>
        <v/>
      </c>
      <c r="Y37" s="38" t="str">
        <f t="shared" ca="1" si="20"/>
        <v/>
      </c>
      <c r="Z37" s="38" t="str">
        <f t="shared" ca="1" si="20"/>
        <v/>
      </c>
      <c r="AA37" s="38" t="str">
        <f t="shared" ca="1" si="20"/>
        <v/>
      </c>
      <c r="AB37" s="38" t="str">
        <f t="shared" ca="1" si="20"/>
        <v/>
      </c>
      <c r="AC37" s="38" t="str">
        <f t="shared" ca="1" si="20"/>
        <v/>
      </c>
      <c r="AD37" s="38" t="str">
        <f t="shared" ca="1" si="20"/>
        <v/>
      </c>
      <c r="AE37" s="38" t="str">
        <f t="shared" ca="1" si="20"/>
        <v/>
      </c>
      <c r="AF37" s="38" t="str">
        <f t="shared" ca="1" si="20"/>
        <v/>
      </c>
      <c r="AG37" s="38" t="str">
        <f t="shared" ca="1" si="20"/>
        <v/>
      </c>
      <c r="AH37" s="38" t="str">
        <f t="shared" ca="1" si="20"/>
        <v/>
      </c>
      <c r="AI37" s="38" t="str">
        <f t="shared" ca="1" si="20"/>
        <v/>
      </c>
      <c r="AJ37" s="38" t="str">
        <f t="shared" ca="1" si="20"/>
        <v/>
      </c>
      <c r="AK37" s="38" t="str">
        <f t="shared" ca="1" si="20"/>
        <v/>
      </c>
      <c r="AL37" s="38" t="str">
        <f t="shared" ca="1" si="20"/>
        <v/>
      </c>
      <c r="AM37" s="38" t="str">
        <f t="shared" ca="1" si="20"/>
        <v/>
      </c>
      <c r="AN37" s="38" t="str">
        <f t="shared" ca="1" si="18"/>
        <v/>
      </c>
      <c r="AO37" s="38" t="str">
        <f t="shared" ca="1" si="18"/>
        <v/>
      </c>
      <c r="AP37" s="38" t="str">
        <f t="shared" ca="1" si="18"/>
        <v/>
      </c>
      <c r="AQ37" s="38" t="str">
        <f t="shared" ca="1" si="18"/>
        <v/>
      </c>
      <c r="AR37" s="38" t="str">
        <f t="shared" ca="1" si="18"/>
        <v/>
      </c>
      <c r="AS37" s="38" t="str">
        <f t="shared" ca="1" si="18"/>
        <v/>
      </c>
      <c r="AT37" s="38" t="str">
        <f t="shared" ca="1" si="18"/>
        <v/>
      </c>
      <c r="AU37" s="38" t="str">
        <f t="shared" ca="1" si="18"/>
        <v/>
      </c>
      <c r="AV37" s="38" t="str">
        <f t="shared" ca="1" si="18"/>
        <v/>
      </c>
      <c r="AW37" s="38" t="str">
        <f t="shared" ca="1" si="18"/>
        <v/>
      </c>
      <c r="AX37" s="38" t="str">
        <f t="shared" ca="1" si="18"/>
        <v/>
      </c>
      <c r="AY37" s="38" t="str">
        <f t="shared" ca="1" si="18"/>
        <v/>
      </c>
      <c r="AZ37" s="38" t="str">
        <f t="shared" ca="1" si="18"/>
        <v/>
      </c>
      <c r="BA37" s="38" t="str">
        <f t="shared" ca="1" si="18"/>
        <v/>
      </c>
      <c r="BB37" s="38" t="str">
        <f t="shared" ca="1" si="18"/>
        <v/>
      </c>
      <c r="BC37" s="38" t="str">
        <f t="shared" ca="1" si="18"/>
        <v/>
      </c>
      <c r="BD37" s="38" t="str">
        <f t="shared" ca="1" si="19"/>
        <v/>
      </c>
      <c r="BE37" s="38" t="str">
        <f t="shared" ca="1" si="19"/>
        <v/>
      </c>
      <c r="BF37" s="38" t="str">
        <f t="shared" ca="1" si="19"/>
        <v/>
      </c>
      <c r="BG37" s="38" t="str">
        <f t="shared" ca="1" si="19"/>
        <v/>
      </c>
      <c r="BH37" s="38" t="str">
        <f t="shared" ca="1" si="19"/>
        <v/>
      </c>
      <c r="BI37" s="38" t="str">
        <f t="shared" ca="1" si="19"/>
        <v/>
      </c>
      <c r="BJ37" s="38" t="str">
        <f t="shared" ca="1" si="19"/>
        <v/>
      </c>
      <c r="BK37" s="38" t="str">
        <f t="shared" ca="1" si="19"/>
        <v/>
      </c>
      <c r="BL37" s="38" t="str">
        <f t="shared" ca="1" si="19"/>
        <v/>
      </c>
    </row>
    <row r="38" spans="1:64" s="2" customFormat="1" ht="63" customHeight="1" x14ac:dyDescent="0.25">
      <c r="A38" s="14"/>
      <c r="B38" s="51" t="s">
        <v>54</v>
      </c>
      <c r="C38" s="34" t="s">
        <v>11</v>
      </c>
      <c r="D38" s="34" t="s">
        <v>41</v>
      </c>
      <c r="E38" s="31">
        <v>0</v>
      </c>
      <c r="F38" s="32">
        <v>44287</v>
      </c>
      <c r="G38" s="33">
        <v>10</v>
      </c>
      <c r="H38" s="26"/>
      <c r="I38" s="38" t="str">
        <f t="shared" ref="I38:X39" ca="1" si="21">IF(AND($C38="Goal",I$5&gt;=$F38,I$5&lt;=$F38+$G38-1),2,IF(AND($C38="Milestone",I$5&gt;=$F38,I$5&lt;=$F38+$G38-1),1,""))</f>
        <v/>
      </c>
      <c r="J38" s="38" t="str">
        <f t="shared" ca="1" si="21"/>
        <v/>
      </c>
      <c r="K38" s="38" t="str">
        <f t="shared" ca="1" si="21"/>
        <v/>
      </c>
      <c r="L38" s="38" t="str">
        <f t="shared" ca="1" si="21"/>
        <v/>
      </c>
      <c r="M38" s="38" t="str">
        <f t="shared" ca="1" si="21"/>
        <v/>
      </c>
      <c r="N38" s="38" t="str">
        <f t="shared" ca="1" si="21"/>
        <v/>
      </c>
      <c r="O38" s="38" t="str">
        <f t="shared" ca="1" si="21"/>
        <v/>
      </c>
      <c r="P38" s="38" t="str">
        <f t="shared" ca="1" si="21"/>
        <v/>
      </c>
      <c r="Q38" s="38" t="str">
        <f t="shared" ca="1" si="21"/>
        <v/>
      </c>
      <c r="R38" s="38" t="str">
        <f t="shared" ca="1" si="21"/>
        <v/>
      </c>
      <c r="S38" s="38" t="str">
        <f t="shared" ca="1" si="21"/>
        <v/>
      </c>
      <c r="T38" s="38" t="str">
        <f t="shared" ca="1" si="21"/>
        <v/>
      </c>
      <c r="U38" s="38" t="str">
        <f t="shared" ca="1" si="21"/>
        <v/>
      </c>
      <c r="V38" s="38" t="str">
        <f t="shared" ca="1" si="21"/>
        <v/>
      </c>
      <c r="W38" s="38" t="str">
        <f t="shared" ca="1" si="21"/>
        <v/>
      </c>
      <c r="X38" s="38" t="str">
        <f t="shared" ca="1" si="21"/>
        <v/>
      </c>
      <c r="Y38" s="38" t="str">
        <f t="shared" ca="1" si="20"/>
        <v/>
      </c>
      <c r="Z38" s="38" t="str">
        <f t="shared" ca="1" si="20"/>
        <v/>
      </c>
      <c r="AA38" s="38" t="str">
        <f t="shared" ca="1" si="20"/>
        <v/>
      </c>
      <c r="AB38" s="38" t="str">
        <f t="shared" ca="1" si="20"/>
        <v/>
      </c>
      <c r="AC38" s="38" t="str">
        <f t="shared" ca="1" si="20"/>
        <v/>
      </c>
      <c r="AD38" s="38" t="str">
        <f t="shared" ca="1" si="20"/>
        <v/>
      </c>
      <c r="AE38" s="38" t="str">
        <f t="shared" ca="1" si="20"/>
        <v/>
      </c>
      <c r="AF38" s="38" t="str">
        <f t="shared" ca="1" si="20"/>
        <v/>
      </c>
      <c r="AG38" s="38" t="str">
        <f t="shared" ca="1" si="20"/>
        <v/>
      </c>
      <c r="AH38" s="38" t="str">
        <f t="shared" ca="1" si="20"/>
        <v/>
      </c>
      <c r="AI38" s="38" t="str">
        <f t="shared" ca="1" si="20"/>
        <v/>
      </c>
      <c r="AJ38" s="38" t="str">
        <f t="shared" ca="1" si="20"/>
        <v/>
      </c>
      <c r="AK38" s="38" t="str">
        <f t="shared" ca="1" si="20"/>
        <v/>
      </c>
      <c r="AL38" s="38" t="str">
        <f t="shared" ca="1" si="20"/>
        <v/>
      </c>
      <c r="AM38" s="38" t="str">
        <f t="shared" ca="1" si="20"/>
        <v/>
      </c>
      <c r="AN38" s="38" t="str">
        <f t="shared" ca="1" si="18"/>
        <v/>
      </c>
      <c r="AO38" s="38" t="str">
        <f t="shared" ca="1" si="18"/>
        <v/>
      </c>
      <c r="AP38" s="38" t="str">
        <f t="shared" ca="1" si="18"/>
        <v/>
      </c>
      <c r="AQ38" s="38" t="str">
        <f t="shared" ca="1" si="18"/>
        <v/>
      </c>
      <c r="AR38" s="38" t="str">
        <f t="shared" ca="1" si="18"/>
        <v/>
      </c>
      <c r="AS38" s="38" t="str">
        <f t="shared" ca="1" si="18"/>
        <v/>
      </c>
      <c r="AT38" s="38" t="str">
        <f t="shared" ca="1" si="18"/>
        <v/>
      </c>
      <c r="AU38" s="38" t="str">
        <f t="shared" ca="1" si="18"/>
        <v/>
      </c>
      <c r="AV38" s="38" t="str">
        <f t="shared" ca="1" si="18"/>
        <v/>
      </c>
      <c r="AW38" s="38" t="str">
        <f t="shared" ca="1" si="18"/>
        <v/>
      </c>
      <c r="AX38" s="38" t="str">
        <f t="shared" ca="1" si="18"/>
        <v/>
      </c>
      <c r="AY38" s="38" t="str">
        <f t="shared" ca="1" si="18"/>
        <v/>
      </c>
      <c r="AZ38" s="38" t="str">
        <f t="shared" ca="1" si="18"/>
        <v/>
      </c>
      <c r="BA38" s="38" t="str">
        <f t="shared" ca="1" si="18"/>
        <v/>
      </c>
      <c r="BB38" s="38" t="str">
        <f t="shared" ca="1" si="18"/>
        <v/>
      </c>
      <c r="BC38" s="38" t="str">
        <f t="shared" ca="1" si="18"/>
        <v/>
      </c>
      <c r="BD38" s="38" t="str">
        <f t="shared" ca="1" si="19"/>
        <v/>
      </c>
      <c r="BE38" s="38" t="str">
        <f t="shared" ca="1" si="19"/>
        <v/>
      </c>
      <c r="BF38" s="38" t="str">
        <f t="shared" ca="1" si="19"/>
        <v/>
      </c>
      <c r="BG38" s="38" t="str">
        <f t="shared" ca="1" si="19"/>
        <v/>
      </c>
      <c r="BH38" s="38" t="str">
        <f t="shared" ca="1" si="19"/>
        <v/>
      </c>
      <c r="BI38" s="38" t="str">
        <f t="shared" ca="1" si="19"/>
        <v/>
      </c>
      <c r="BJ38" s="38" t="str">
        <f t="shared" ca="1" si="19"/>
        <v/>
      </c>
      <c r="BK38" s="38" t="str">
        <f t="shared" ca="1" si="19"/>
        <v/>
      </c>
      <c r="BL38" s="38" t="str">
        <f t="shared" ca="1" si="19"/>
        <v/>
      </c>
    </row>
    <row r="39" spans="1:64" s="2" customFormat="1" ht="30" customHeight="1" x14ac:dyDescent="0.25">
      <c r="A39" s="14"/>
      <c r="B39" s="51" t="s">
        <v>42</v>
      </c>
      <c r="C39" s="34" t="s">
        <v>5</v>
      </c>
      <c r="D39" s="34" t="s">
        <v>45</v>
      </c>
      <c r="E39" s="31">
        <v>0</v>
      </c>
      <c r="F39" s="32">
        <v>44296</v>
      </c>
      <c r="G39" s="33"/>
      <c r="H39" s="26"/>
      <c r="I39" s="38" t="str">
        <f t="shared" ca="1" si="21"/>
        <v/>
      </c>
      <c r="J39" s="38" t="str">
        <f t="shared" ca="1" si="21"/>
        <v/>
      </c>
      <c r="K39" s="38" t="str">
        <f t="shared" ca="1" si="21"/>
        <v/>
      </c>
      <c r="L39" s="38" t="str">
        <f t="shared" ca="1" si="21"/>
        <v/>
      </c>
      <c r="M39" s="38" t="str">
        <f t="shared" ca="1" si="21"/>
        <v/>
      </c>
      <c r="N39" s="38" t="str">
        <f t="shared" ca="1" si="21"/>
        <v/>
      </c>
      <c r="O39" s="38" t="str">
        <f t="shared" ca="1" si="21"/>
        <v/>
      </c>
      <c r="P39" s="38" t="str">
        <f t="shared" ca="1" si="21"/>
        <v/>
      </c>
      <c r="Q39" s="38" t="str">
        <f t="shared" ca="1" si="21"/>
        <v/>
      </c>
      <c r="R39" s="38" t="str">
        <f t="shared" ca="1" si="21"/>
        <v/>
      </c>
      <c r="S39" s="38" t="str">
        <f t="shared" ca="1" si="21"/>
        <v/>
      </c>
      <c r="T39" s="38" t="str">
        <f t="shared" ca="1" si="21"/>
        <v/>
      </c>
      <c r="U39" s="38" t="str">
        <f t="shared" ca="1" si="21"/>
        <v/>
      </c>
      <c r="V39" s="38" t="str">
        <f t="shared" ca="1" si="21"/>
        <v/>
      </c>
      <c r="W39" s="38" t="str">
        <f t="shared" ca="1" si="21"/>
        <v/>
      </c>
      <c r="X39" s="38" t="str">
        <f t="shared" ca="1" si="21"/>
        <v/>
      </c>
      <c r="Y39" s="38" t="str">
        <f t="shared" ca="1" si="20"/>
        <v/>
      </c>
      <c r="Z39" s="38" t="str">
        <f t="shared" ca="1" si="20"/>
        <v/>
      </c>
      <c r="AA39" s="38" t="str">
        <f t="shared" ca="1" si="20"/>
        <v/>
      </c>
      <c r="AB39" s="38" t="str">
        <f t="shared" ca="1" si="20"/>
        <v/>
      </c>
      <c r="AC39" s="38" t="str">
        <f t="shared" ca="1" si="20"/>
        <v/>
      </c>
      <c r="AD39" s="38" t="str">
        <f t="shared" ca="1" si="20"/>
        <v/>
      </c>
      <c r="AE39" s="38" t="str">
        <f t="shared" ca="1" si="20"/>
        <v/>
      </c>
      <c r="AF39" s="38" t="str">
        <f t="shared" ca="1" si="20"/>
        <v/>
      </c>
      <c r="AG39" s="38" t="str">
        <f t="shared" ca="1" si="20"/>
        <v/>
      </c>
      <c r="AH39" s="38" t="str">
        <f t="shared" ca="1" si="20"/>
        <v/>
      </c>
      <c r="AI39" s="38" t="str">
        <f t="shared" ca="1" si="20"/>
        <v/>
      </c>
      <c r="AJ39" s="38" t="str">
        <f t="shared" ca="1" si="20"/>
        <v/>
      </c>
      <c r="AK39" s="38" t="str">
        <f t="shared" ca="1" si="20"/>
        <v/>
      </c>
      <c r="AL39" s="38" t="str">
        <f t="shared" ca="1" si="20"/>
        <v/>
      </c>
      <c r="AM39" s="38" t="str">
        <f t="shared" ca="1" si="20"/>
        <v/>
      </c>
      <c r="AN39" s="38" t="str">
        <f t="shared" ca="1" si="18"/>
        <v/>
      </c>
      <c r="AO39" s="38" t="str">
        <f t="shared" ca="1" si="18"/>
        <v/>
      </c>
      <c r="AP39" s="38" t="str">
        <f t="shared" ca="1" si="18"/>
        <v/>
      </c>
      <c r="AQ39" s="38" t="str">
        <f t="shared" ca="1" si="18"/>
        <v/>
      </c>
      <c r="AR39" s="38" t="str">
        <f t="shared" ca="1" si="18"/>
        <v/>
      </c>
      <c r="AS39" s="38" t="str">
        <f t="shared" ca="1" si="18"/>
        <v/>
      </c>
      <c r="AT39" s="38" t="str">
        <f t="shared" ca="1" si="18"/>
        <v/>
      </c>
      <c r="AU39" s="38" t="str">
        <f t="shared" ca="1" si="18"/>
        <v/>
      </c>
      <c r="AV39" s="38" t="str">
        <f t="shared" ca="1" si="18"/>
        <v/>
      </c>
      <c r="AW39" s="38" t="str">
        <f t="shared" ca="1" si="18"/>
        <v/>
      </c>
      <c r="AX39" s="38" t="str">
        <f t="shared" ca="1" si="18"/>
        <v/>
      </c>
      <c r="AY39" s="38" t="str">
        <f t="shared" ca="1" si="18"/>
        <v/>
      </c>
      <c r="AZ39" s="38" t="str">
        <f t="shared" ca="1" si="18"/>
        <v/>
      </c>
      <c r="BA39" s="38" t="str">
        <f t="shared" ca="1" si="18"/>
        <v/>
      </c>
      <c r="BB39" s="38" t="str">
        <f t="shared" ca="1" si="18"/>
        <v/>
      </c>
      <c r="BC39" s="38" t="str">
        <f t="shared" ca="1" si="18"/>
        <v/>
      </c>
      <c r="BD39" s="38" t="str">
        <f t="shared" ca="1" si="19"/>
        <v/>
      </c>
      <c r="BE39" s="38" t="str">
        <f t="shared" ca="1" si="19"/>
        <v/>
      </c>
      <c r="BF39" s="38" t="str">
        <f t="shared" ca="1" si="19"/>
        <v/>
      </c>
      <c r="BG39" s="38" t="str">
        <f t="shared" ca="1" si="19"/>
        <v/>
      </c>
      <c r="BH39" s="38" t="str">
        <f t="shared" ca="1" si="19"/>
        <v/>
      </c>
      <c r="BI39" s="38" t="str">
        <f t="shared" ca="1" si="19"/>
        <v/>
      </c>
      <c r="BJ39" s="38" t="str">
        <f t="shared" ca="1" si="19"/>
        <v/>
      </c>
      <c r="BK39" s="38" t="str">
        <f t="shared" ca="1" si="19"/>
        <v/>
      </c>
      <c r="BL39" s="38" t="str">
        <f t="shared" ca="1" si="19"/>
        <v/>
      </c>
    </row>
    <row r="40" spans="1:64" s="2" customFormat="1" ht="30" customHeight="1" x14ac:dyDescent="0.25">
      <c r="A40" s="14"/>
      <c r="B40" s="58" t="s">
        <v>72</v>
      </c>
      <c r="C40" s="34"/>
      <c r="D40" s="34"/>
      <c r="E40" s="31"/>
      <c r="F40" s="32"/>
      <c r="G40" s="33"/>
      <c r="H40" s="26"/>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7"/>
      <c r="AY40" s="57"/>
      <c r="AZ40" s="57"/>
      <c r="BA40" s="57"/>
      <c r="BB40" s="57"/>
      <c r="BC40" s="57"/>
      <c r="BD40" s="57"/>
      <c r="BE40" s="57"/>
      <c r="BF40" s="57"/>
      <c r="BG40" s="57"/>
      <c r="BH40" s="57"/>
      <c r="BI40" s="57"/>
      <c r="BJ40" s="57"/>
      <c r="BK40" s="57"/>
      <c r="BL40" s="57"/>
    </row>
    <row r="41" spans="1:64" s="2" customFormat="1" ht="30" customHeight="1" x14ac:dyDescent="0.25">
      <c r="A41" s="14"/>
      <c r="B41" s="59" t="s">
        <v>73</v>
      </c>
      <c r="C41" s="34"/>
      <c r="D41" s="34"/>
      <c r="E41" s="31"/>
      <c r="F41" s="32">
        <v>44214</v>
      </c>
      <c r="G41" s="33">
        <v>10</v>
      </c>
      <c r="H41" s="26"/>
      <c r="I41" s="57"/>
      <c r="J41" s="57"/>
      <c r="K41" s="57"/>
      <c r="L41" s="57"/>
      <c r="M41" s="57"/>
      <c r="N41" s="57"/>
      <c r="O41" s="57"/>
      <c r="P41" s="57"/>
      <c r="Q41" s="57"/>
      <c r="R41" s="57"/>
      <c r="S41" s="57"/>
      <c r="T41" s="57"/>
      <c r="U41" s="57"/>
      <c r="V41" s="57"/>
      <c r="W41" s="57"/>
      <c r="X41" s="57"/>
      <c r="Y41" s="57"/>
      <c r="Z41" s="57"/>
      <c r="AA41" s="57"/>
      <c r="AB41" s="57"/>
      <c r="AC41" s="57"/>
      <c r="AD41" s="57"/>
      <c r="AE41" s="57"/>
      <c r="AF41" s="57"/>
      <c r="AG41" s="57"/>
      <c r="AH41" s="57"/>
      <c r="AI41" s="57"/>
      <c r="AJ41" s="57"/>
      <c r="AK41" s="57"/>
      <c r="AL41" s="57"/>
      <c r="AM41" s="57"/>
      <c r="AN41" s="57"/>
      <c r="AO41" s="57"/>
      <c r="AP41" s="57"/>
      <c r="AQ41" s="57"/>
      <c r="AR41" s="57"/>
      <c r="AS41" s="57"/>
      <c r="AT41" s="57"/>
      <c r="AU41" s="57"/>
      <c r="AV41" s="57"/>
      <c r="AW41" s="57"/>
      <c r="AX41" s="57"/>
      <c r="AY41" s="57"/>
      <c r="AZ41" s="57"/>
      <c r="BA41" s="57"/>
      <c r="BB41" s="57"/>
      <c r="BC41" s="57"/>
      <c r="BD41" s="57"/>
      <c r="BE41" s="57"/>
      <c r="BF41" s="57"/>
      <c r="BG41" s="57"/>
      <c r="BH41" s="57"/>
      <c r="BI41" s="57"/>
      <c r="BJ41" s="57"/>
      <c r="BK41" s="57"/>
      <c r="BL41" s="57"/>
    </row>
    <row r="42" spans="1:64" s="2" customFormat="1" ht="30" customHeight="1" x14ac:dyDescent="0.25">
      <c r="A42" s="14"/>
      <c r="B42" s="59" t="s">
        <v>74</v>
      </c>
      <c r="C42" s="34"/>
      <c r="D42" s="34"/>
      <c r="E42" s="31"/>
      <c r="F42" s="32">
        <v>44228</v>
      </c>
      <c r="G42" s="33">
        <v>5</v>
      </c>
      <c r="H42" s="26"/>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57"/>
      <c r="AN42" s="57"/>
      <c r="AO42" s="57"/>
      <c r="AP42" s="57"/>
      <c r="AQ42" s="57"/>
      <c r="AR42" s="57"/>
      <c r="AS42" s="57"/>
      <c r="AT42" s="57"/>
      <c r="AU42" s="57"/>
      <c r="AV42" s="57"/>
      <c r="AW42" s="57"/>
      <c r="AX42" s="57"/>
      <c r="AY42" s="57"/>
      <c r="AZ42" s="57"/>
      <c r="BA42" s="57"/>
      <c r="BB42" s="57"/>
      <c r="BC42" s="57"/>
      <c r="BD42" s="57"/>
      <c r="BE42" s="57"/>
      <c r="BF42" s="57"/>
      <c r="BG42" s="57"/>
      <c r="BH42" s="57"/>
      <c r="BI42" s="57"/>
      <c r="BJ42" s="57"/>
      <c r="BK42" s="57"/>
      <c r="BL42" s="57"/>
    </row>
    <row r="43" spans="1:64" s="2" customFormat="1" ht="30" customHeight="1" x14ac:dyDescent="0.25">
      <c r="A43" s="14"/>
      <c r="B43" s="59" t="s">
        <v>75</v>
      </c>
      <c r="C43" s="34"/>
      <c r="D43" s="34"/>
      <c r="E43" s="31"/>
      <c r="F43" s="32">
        <v>44235</v>
      </c>
      <c r="G43" s="33">
        <v>14</v>
      </c>
      <c r="H43" s="26"/>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57"/>
      <c r="AP43" s="57"/>
      <c r="AQ43" s="57"/>
      <c r="AR43" s="57"/>
      <c r="AS43" s="57"/>
      <c r="AT43" s="57"/>
      <c r="AU43" s="57"/>
      <c r="AV43" s="57"/>
      <c r="AW43" s="57"/>
      <c r="AX43" s="57"/>
      <c r="AY43" s="57"/>
      <c r="AZ43" s="57"/>
      <c r="BA43" s="57"/>
      <c r="BB43" s="57"/>
      <c r="BC43" s="57"/>
      <c r="BD43" s="57"/>
      <c r="BE43" s="57"/>
      <c r="BF43" s="57"/>
      <c r="BG43" s="57"/>
      <c r="BH43" s="57"/>
      <c r="BI43" s="57"/>
      <c r="BJ43" s="57"/>
      <c r="BK43" s="57"/>
      <c r="BL43" s="57"/>
    </row>
    <row r="44" spans="1:64" s="2" customFormat="1" ht="30" customHeight="1" x14ac:dyDescent="0.25">
      <c r="A44" s="14"/>
      <c r="B44" s="59" t="s">
        <v>76</v>
      </c>
      <c r="C44" s="34"/>
      <c r="D44" s="34"/>
      <c r="E44" s="31"/>
      <c r="F44" s="32">
        <v>44249</v>
      </c>
      <c r="G44" s="33">
        <v>5</v>
      </c>
      <c r="H44" s="26"/>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c r="AL44" s="57"/>
      <c r="AM44" s="57"/>
      <c r="AN44" s="57"/>
      <c r="AO44" s="57"/>
      <c r="AP44" s="57"/>
      <c r="AQ44" s="57"/>
      <c r="AR44" s="57"/>
      <c r="AS44" s="57"/>
      <c r="AT44" s="57"/>
      <c r="AU44" s="57"/>
      <c r="AV44" s="57"/>
      <c r="AW44" s="57"/>
      <c r="AX44" s="57"/>
      <c r="AY44" s="57"/>
      <c r="AZ44" s="57"/>
      <c r="BA44" s="57"/>
      <c r="BB44" s="57"/>
      <c r="BC44" s="57"/>
      <c r="BD44" s="57"/>
      <c r="BE44" s="57"/>
      <c r="BF44" s="57"/>
      <c r="BG44" s="57"/>
      <c r="BH44" s="57"/>
      <c r="BI44" s="57"/>
      <c r="BJ44" s="57"/>
      <c r="BK44" s="57"/>
      <c r="BL44" s="57"/>
    </row>
    <row r="45" spans="1:64" s="2" customFormat="1" ht="30" customHeight="1" x14ac:dyDescent="0.25">
      <c r="A45" s="14"/>
      <c r="B45" s="59" t="s">
        <v>77</v>
      </c>
      <c r="C45" s="34"/>
      <c r="D45" s="34"/>
      <c r="E45" s="31"/>
      <c r="F45" s="32">
        <v>44249</v>
      </c>
      <c r="G45" s="33">
        <v>5</v>
      </c>
      <c r="H45" s="26"/>
      <c r="I45" s="57"/>
      <c r="J45" s="57"/>
      <c r="K45" s="57"/>
      <c r="L45" s="57"/>
      <c r="M45" s="57"/>
      <c r="N45" s="57"/>
      <c r="O45" s="57"/>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c r="AP45" s="57"/>
      <c r="AQ45" s="57"/>
      <c r="AR45" s="57"/>
      <c r="AS45" s="57"/>
      <c r="AT45" s="57"/>
      <c r="AU45" s="57"/>
      <c r="AV45" s="57"/>
      <c r="AW45" s="57"/>
      <c r="AX45" s="57"/>
      <c r="AY45" s="57"/>
      <c r="AZ45" s="57"/>
      <c r="BA45" s="57"/>
      <c r="BB45" s="57"/>
      <c r="BC45" s="57"/>
      <c r="BD45" s="57"/>
      <c r="BE45" s="57"/>
      <c r="BF45" s="57"/>
      <c r="BG45" s="57"/>
      <c r="BH45" s="57"/>
      <c r="BI45" s="57"/>
      <c r="BJ45" s="57"/>
      <c r="BK45" s="57"/>
      <c r="BL45" s="57"/>
    </row>
    <row r="46" spans="1:64" s="2" customFormat="1" ht="30" customHeight="1" x14ac:dyDescent="0.25">
      <c r="A46" s="14"/>
      <c r="B46" s="59" t="s">
        <v>78</v>
      </c>
      <c r="C46" s="34"/>
      <c r="D46" s="34"/>
      <c r="E46" s="31"/>
      <c r="F46" s="32">
        <v>44256</v>
      </c>
      <c r="G46" s="33">
        <v>3</v>
      </c>
      <c r="H46" s="26"/>
      <c r="I46" s="57"/>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row>
    <row r="47" spans="1:64" s="2" customFormat="1" ht="30" customHeight="1" x14ac:dyDescent="0.25">
      <c r="A47" s="14"/>
      <c r="B47" s="59" t="s">
        <v>79</v>
      </c>
      <c r="C47" s="34"/>
      <c r="D47" s="34"/>
      <c r="E47" s="31"/>
      <c r="F47" s="32">
        <v>44258</v>
      </c>
      <c r="G47" s="33">
        <v>3</v>
      </c>
      <c r="H47" s="26"/>
      <c r="I47" s="57"/>
      <c r="J47" s="57"/>
      <c r="K47" s="57"/>
      <c r="L47" s="57"/>
      <c r="M47" s="57"/>
      <c r="N47" s="57"/>
      <c r="O47" s="57"/>
      <c r="P47" s="57"/>
      <c r="Q47" s="57"/>
      <c r="R47" s="57"/>
      <c r="S47" s="57"/>
      <c r="T47" s="57"/>
      <c r="U47" s="57"/>
      <c r="V47" s="57"/>
      <c r="W47" s="57"/>
      <c r="X47" s="57"/>
      <c r="Y47" s="57"/>
      <c r="Z47" s="57"/>
      <c r="AA47" s="57"/>
      <c r="AB47" s="57"/>
      <c r="AC47" s="57"/>
      <c r="AD47" s="57"/>
      <c r="AE47" s="57"/>
      <c r="AF47" s="57"/>
      <c r="AG47" s="57"/>
      <c r="AH47" s="57"/>
      <c r="AI47" s="57"/>
      <c r="AJ47" s="57"/>
      <c r="AK47" s="57"/>
      <c r="AL47" s="57"/>
      <c r="AM47" s="57"/>
      <c r="AN47" s="57"/>
      <c r="AO47" s="57"/>
      <c r="AP47" s="57"/>
      <c r="AQ47" s="57"/>
      <c r="AR47" s="57"/>
      <c r="AS47" s="57"/>
      <c r="AT47" s="57"/>
      <c r="AU47" s="57"/>
      <c r="AV47" s="57"/>
      <c r="AW47" s="57"/>
      <c r="AX47" s="57"/>
      <c r="AY47" s="57"/>
      <c r="AZ47" s="57"/>
      <c r="BA47" s="57"/>
      <c r="BB47" s="57"/>
      <c r="BC47" s="57"/>
      <c r="BD47" s="57"/>
      <c r="BE47" s="57"/>
      <c r="BF47" s="57"/>
      <c r="BG47" s="57"/>
      <c r="BH47" s="57"/>
      <c r="BI47" s="57"/>
      <c r="BJ47" s="57"/>
      <c r="BK47" s="57"/>
      <c r="BL47" s="57"/>
    </row>
    <row r="48" spans="1:64" s="2" customFormat="1" ht="30" customHeight="1" x14ac:dyDescent="0.25">
      <c r="A48" s="14"/>
      <c r="B48" s="59" t="s">
        <v>80</v>
      </c>
      <c r="C48" s="34"/>
      <c r="D48" s="34"/>
      <c r="E48" s="31"/>
      <c r="F48" s="32">
        <v>44263</v>
      </c>
      <c r="G48" s="33">
        <v>3</v>
      </c>
      <c r="H48" s="26"/>
      <c r="I48" s="57"/>
      <c r="J48" s="57"/>
      <c r="K48" s="57"/>
      <c r="L48" s="57"/>
      <c r="M48" s="57"/>
      <c r="N48" s="57"/>
      <c r="O48" s="57"/>
      <c r="P48" s="57"/>
      <c r="Q48" s="57"/>
      <c r="R48" s="57"/>
      <c r="S48" s="57"/>
      <c r="T48" s="57"/>
      <c r="U48" s="57"/>
      <c r="V48" s="57"/>
      <c r="W48" s="57"/>
      <c r="X48" s="57"/>
      <c r="Y48" s="57"/>
      <c r="Z48" s="57"/>
      <c r="AA48" s="57"/>
      <c r="AB48" s="57"/>
      <c r="AC48" s="57"/>
      <c r="AD48" s="57"/>
      <c r="AE48" s="57"/>
      <c r="AF48" s="57"/>
      <c r="AG48" s="57"/>
      <c r="AH48" s="57"/>
      <c r="AI48" s="57"/>
      <c r="AJ48" s="57"/>
      <c r="AK48" s="57"/>
      <c r="AL48" s="57"/>
      <c r="AM48" s="57"/>
      <c r="AN48" s="57"/>
      <c r="AO48" s="57"/>
      <c r="AP48" s="57"/>
      <c r="AQ48" s="57"/>
      <c r="AR48" s="57"/>
      <c r="AS48" s="57"/>
      <c r="AT48" s="57"/>
      <c r="AU48" s="57"/>
      <c r="AV48" s="57"/>
      <c r="AW48" s="57"/>
      <c r="AX48" s="57"/>
      <c r="AY48" s="57"/>
      <c r="AZ48" s="57"/>
      <c r="BA48" s="57"/>
      <c r="BB48" s="57"/>
      <c r="BC48" s="57"/>
      <c r="BD48" s="57"/>
      <c r="BE48" s="57"/>
      <c r="BF48" s="57"/>
      <c r="BG48" s="57"/>
      <c r="BH48" s="57"/>
      <c r="BI48" s="57"/>
      <c r="BJ48" s="57"/>
      <c r="BK48" s="57"/>
      <c r="BL48" s="57"/>
    </row>
    <row r="49" spans="1:64" s="2" customFormat="1" ht="30" customHeight="1" x14ac:dyDescent="0.25">
      <c r="A49" s="14"/>
      <c r="B49" s="59" t="s">
        <v>81</v>
      </c>
      <c r="C49" s="34"/>
      <c r="D49" s="34"/>
      <c r="E49" s="31"/>
      <c r="F49" s="32">
        <v>44265</v>
      </c>
      <c r="G49" s="33">
        <v>3</v>
      </c>
      <c r="H49" s="26"/>
      <c r="I49" s="57"/>
      <c r="J49" s="57"/>
      <c r="K49" s="57"/>
      <c r="L49" s="57"/>
      <c r="M49" s="57"/>
      <c r="N49" s="57"/>
      <c r="O49" s="57"/>
      <c r="P49" s="57"/>
      <c r="Q49" s="57"/>
      <c r="R49" s="57"/>
      <c r="S49" s="57"/>
      <c r="T49" s="57"/>
      <c r="U49" s="57"/>
      <c r="V49" s="57"/>
      <c r="W49" s="57"/>
      <c r="X49" s="57"/>
      <c r="Y49" s="57"/>
      <c r="Z49" s="57"/>
      <c r="AA49" s="57"/>
      <c r="AB49" s="57"/>
      <c r="AC49" s="57"/>
      <c r="AD49" s="57"/>
      <c r="AE49" s="57"/>
      <c r="AF49" s="57"/>
      <c r="AG49" s="57"/>
      <c r="AH49" s="57"/>
      <c r="AI49" s="57"/>
      <c r="AJ49" s="57"/>
      <c r="AK49" s="57"/>
      <c r="AL49" s="57"/>
      <c r="AM49" s="57"/>
      <c r="AN49" s="57"/>
      <c r="AO49" s="57"/>
      <c r="AP49" s="57"/>
      <c r="AQ49" s="57"/>
      <c r="AR49" s="57"/>
      <c r="AS49" s="57"/>
      <c r="AT49" s="57"/>
      <c r="AU49" s="57"/>
      <c r="AV49" s="57"/>
      <c r="AW49" s="57"/>
      <c r="AX49" s="57"/>
      <c r="AY49" s="57"/>
      <c r="AZ49" s="57"/>
      <c r="BA49" s="57"/>
      <c r="BB49" s="57"/>
      <c r="BC49" s="57"/>
      <c r="BD49" s="57"/>
      <c r="BE49" s="57"/>
      <c r="BF49" s="57"/>
      <c r="BG49" s="57"/>
      <c r="BH49" s="57"/>
      <c r="BI49" s="57"/>
      <c r="BJ49" s="57"/>
      <c r="BK49" s="57"/>
      <c r="BL49" s="57"/>
    </row>
    <row r="50" spans="1:64" s="2" customFormat="1" ht="30" customHeight="1" x14ac:dyDescent="0.25">
      <c r="A50" s="14"/>
      <c r="B50" s="59" t="s">
        <v>82</v>
      </c>
      <c r="C50" s="34"/>
      <c r="D50" s="34"/>
      <c r="E50" s="31"/>
      <c r="F50" s="32">
        <v>44270</v>
      </c>
      <c r="G50" s="33">
        <v>3</v>
      </c>
      <c r="H50" s="26"/>
      <c r="I50" s="57"/>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row>
    <row r="51" spans="1:64" s="2" customFormat="1" ht="30" customHeight="1" x14ac:dyDescent="0.25">
      <c r="A51" s="14" t="s">
        <v>83</v>
      </c>
      <c r="B51" s="60" t="s">
        <v>84</v>
      </c>
      <c r="C51" s="34"/>
      <c r="D51" s="34"/>
      <c r="E51" s="31"/>
      <c r="F51" s="32">
        <v>44272</v>
      </c>
      <c r="G51" s="33">
        <v>3</v>
      </c>
      <c r="H51" s="26"/>
      <c r="I51" s="57"/>
      <c r="J51" s="57"/>
      <c r="K51" s="57"/>
      <c r="L51" s="57"/>
      <c r="M51" s="57"/>
      <c r="N51" s="57"/>
      <c r="O51" s="57"/>
      <c r="P51" s="57"/>
      <c r="Q51" s="57"/>
      <c r="R51" s="57"/>
      <c r="S51" s="57"/>
      <c r="T51" s="57"/>
      <c r="U51" s="57"/>
      <c r="V51" s="57"/>
      <c r="W51" s="57"/>
      <c r="X51" s="57"/>
      <c r="Y51" s="57"/>
      <c r="Z51" s="57"/>
      <c r="AA51" s="57"/>
      <c r="AB51" s="57"/>
      <c r="AC51" s="57"/>
      <c r="AD51" s="57"/>
      <c r="AE51" s="57"/>
      <c r="AF51" s="57"/>
      <c r="AG51" s="57"/>
      <c r="AH51" s="57"/>
      <c r="AI51" s="57"/>
      <c r="AJ51" s="57"/>
      <c r="AK51" s="57"/>
      <c r="AL51" s="57"/>
      <c r="AM51" s="57"/>
      <c r="AN51" s="57"/>
      <c r="AO51" s="57"/>
      <c r="AP51" s="57"/>
      <c r="AQ51" s="57"/>
      <c r="AR51" s="57"/>
      <c r="AS51" s="57"/>
      <c r="AT51" s="57"/>
      <c r="AU51" s="57"/>
      <c r="AV51" s="57"/>
      <c r="AW51" s="57"/>
      <c r="AX51" s="57"/>
      <c r="AY51" s="57"/>
      <c r="AZ51" s="57"/>
      <c r="BA51" s="57"/>
      <c r="BB51" s="57"/>
      <c r="BC51" s="57"/>
      <c r="BD51" s="57"/>
      <c r="BE51" s="57"/>
      <c r="BF51" s="57"/>
      <c r="BG51" s="57"/>
      <c r="BH51" s="57"/>
      <c r="BI51" s="57"/>
      <c r="BJ51" s="57"/>
      <c r="BK51" s="57"/>
      <c r="BL51" s="57"/>
    </row>
    <row r="52" spans="1:64" s="2" customFormat="1" ht="30" customHeight="1" x14ac:dyDescent="0.25">
      <c r="A52" s="14"/>
      <c r="B52" s="59" t="s">
        <v>85</v>
      </c>
      <c r="C52" s="34"/>
      <c r="D52" s="34"/>
      <c r="E52" s="31"/>
      <c r="F52" s="32">
        <v>44277</v>
      </c>
      <c r="G52" s="33">
        <v>14</v>
      </c>
      <c r="H52" s="26"/>
      <c r="I52" s="57"/>
      <c r="J52" s="57"/>
      <c r="K52" s="57"/>
      <c r="L52" s="57"/>
      <c r="M52" s="57"/>
      <c r="N52" s="57"/>
      <c r="O52" s="57"/>
      <c r="P52" s="57"/>
      <c r="Q52" s="57"/>
      <c r="R52" s="57"/>
      <c r="S52" s="57"/>
      <c r="T52" s="57"/>
      <c r="U52" s="57"/>
      <c r="V52" s="57"/>
      <c r="W52" s="57"/>
      <c r="X52" s="57"/>
      <c r="Y52" s="57"/>
      <c r="Z52" s="57"/>
      <c r="AA52" s="57"/>
      <c r="AB52" s="57"/>
      <c r="AC52" s="57"/>
      <c r="AD52" s="57"/>
      <c r="AE52" s="57"/>
      <c r="AF52" s="57"/>
      <c r="AG52" s="57"/>
      <c r="AH52" s="57"/>
      <c r="AI52" s="57"/>
      <c r="AJ52" s="57"/>
      <c r="AK52" s="57"/>
      <c r="AL52" s="57"/>
      <c r="AM52" s="57"/>
      <c r="AN52" s="57"/>
      <c r="AO52" s="57"/>
      <c r="AP52" s="57"/>
      <c r="AQ52" s="57"/>
      <c r="AR52" s="57"/>
      <c r="AS52" s="57"/>
      <c r="AT52" s="57"/>
      <c r="AU52" s="57"/>
      <c r="AV52" s="57"/>
      <c r="AW52" s="57"/>
      <c r="AX52" s="57"/>
      <c r="AY52" s="57"/>
      <c r="AZ52" s="57"/>
      <c r="BA52" s="57"/>
      <c r="BB52" s="57"/>
      <c r="BC52" s="57"/>
      <c r="BD52" s="57"/>
      <c r="BE52" s="57"/>
      <c r="BF52" s="57"/>
      <c r="BG52" s="57"/>
      <c r="BH52" s="57"/>
      <c r="BI52" s="57"/>
      <c r="BJ52" s="57"/>
      <c r="BK52" s="57"/>
      <c r="BL52" s="57"/>
    </row>
    <row r="53" spans="1:64" s="2" customFormat="1" ht="30" customHeight="1" x14ac:dyDescent="0.25">
      <c r="A53" s="14"/>
      <c r="B53" s="59" t="s">
        <v>86</v>
      </c>
      <c r="C53" s="34"/>
      <c r="D53" s="34"/>
      <c r="E53" s="31"/>
      <c r="F53" s="32">
        <v>44287</v>
      </c>
      <c r="G53" s="33">
        <v>4</v>
      </c>
      <c r="H53" s="26"/>
      <c r="I53" s="57"/>
      <c r="J53" s="57"/>
      <c r="K53" s="57"/>
      <c r="L53" s="57"/>
      <c r="M53" s="57"/>
      <c r="N53" s="57"/>
      <c r="O53" s="57"/>
      <c r="P53" s="57"/>
      <c r="Q53" s="57"/>
      <c r="R53" s="57"/>
      <c r="S53" s="57"/>
      <c r="T53" s="57"/>
      <c r="U53" s="57"/>
      <c r="V53" s="57"/>
      <c r="W53" s="57"/>
      <c r="X53" s="57"/>
      <c r="Y53" s="57"/>
      <c r="Z53" s="57"/>
      <c r="AA53" s="57"/>
      <c r="AB53" s="57"/>
      <c r="AC53" s="57"/>
      <c r="AD53" s="57"/>
      <c r="AE53" s="57"/>
      <c r="AF53" s="57"/>
      <c r="AG53" s="57"/>
      <c r="AH53" s="57"/>
      <c r="AI53" s="57"/>
      <c r="AJ53" s="57"/>
      <c r="AK53" s="57"/>
      <c r="AL53" s="57"/>
      <c r="AM53" s="57"/>
      <c r="AN53" s="57"/>
      <c r="AO53" s="57"/>
      <c r="AP53" s="57"/>
      <c r="AQ53" s="57"/>
      <c r="AR53" s="57"/>
      <c r="AS53" s="57"/>
      <c r="AT53" s="57"/>
      <c r="AU53" s="57"/>
      <c r="AV53" s="57"/>
      <c r="AW53" s="57"/>
      <c r="AX53" s="57"/>
      <c r="AY53" s="57"/>
      <c r="AZ53" s="57"/>
      <c r="BA53" s="57"/>
      <c r="BB53" s="57"/>
      <c r="BC53" s="57"/>
      <c r="BD53" s="57"/>
      <c r="BE53" s="57"/>
      <c r="BF53" s="57"/>
      <c r="BG53" s="57"/>
      <c r="BH53" s="57"/>
      <c r="BI53" s="57"/>
      <c r="BJ53" s="57"/>
      <c r="BK53" s="57"/>
      <c r="BL53" s="57"/>
    </row>
    <row r="54" spans="1:64" s="2" customFormat="1" ht="30" customHeight="1" x14ac:dyDescent="0.25">
      <c r="A54" s="14"/>
      <c r="B54" s="59" t="s">
        <v>87</v>
      </c>
      <c r="C54" s="34"/>
      <c r="D54" s="34"/>
      <c r="E54" s="31"/>
      <c r="F54" s="32">
        <v>44291</v>
      </c>
      <c r="G54" s="33">
        <v>14</v>
      </c>
      <c r="H54" s="26"/>
      <c r="I54" s="57"/>
      <c r="J54" s="57"/>
      <c r="K54" s="57"/>
      <c r="L54" s="57"/>
      <c r="M54" s="57"/>
      <c r="N54" s="57"/>
      <c r="O54" s="57"/>
      <c r="P54" s="57"/>
      <c r="Q54" s="57"/>
      <c r="R54" s="57"/>
      <c r="S54" s="57"/>
      <c r="T54" s="57"/>
      <c r="U54" s="57"/>
      <c r="V54" s="57"/>
      <c r="W54" s="57"/>
      <c r="X54" s="57"/>
      <c r="Y54" s="57"/>
      <c r="Z54" s="57"/>
      <c r="AA54" s="57"/>
      <c r="AB54" s="57"/>
      <c r="AC54" s="57"/>
      <c r="AD54" s="57"/>
      <c r="AE54" s="57"/>
      <c r="AF54" s="57"/>
      <c r="AG54" s="57"/>
      <c r="AH54" s="57"/>
      <c r="AI54" s="57"/>
      <c r="AJ54" s="57"/>
      <c r="AK54" s="57"/>
      <c r="AL54" s="57"/>
      <c r="AM54" s="57"/>
      <c r="AN54" s="57"/>
      <c r="AO54" s="57"/>
      <c r="AP54" s="57"/>
      <c r="AQ54" s="57"/>
      <c r="AR54" s="57"/>
      <c r="AS54" s="57"/>
      <c r="AT54" s="57"/>
      <c r="AU54" s="57"/>
      <c r="AV54" s="57"/>
      <c r="AW54" s="57"/>
      <c r="AX54" s="57"/>
      <c r="AY54" s="57"/>
      <c r="AZ54" s="57"/>
      <c r="BA54" s="57"/>
      <c r="BB54" s="57"/>
      <c r="BC54" s="57"/>
      <c r="BD54" s="57"/>
      <c r="BE54" s="57"/>
      <c r="BF54" s="57"/>
      <c r="BG54" s="57"/>
      <c r="BH54" s="57"/>
      <c r="BI54" s="57"/>
      <c r="BJ54" s="57"/>
      <c r="BK54" s="57"/>
      <c r="BL54" s="57"/>
    </row>
    <row r="55" spans="1:64" s="2" customFormat="1" ht="30" customHeight="1" thickBot="1" x14ac:dyDescent="0.3">
      <c r="A55" s="15" t="s">
        <v>31</v>
      </c>
      <c r="B55" s="24" t="s">
        <v>19</v>
      </c>
      <c r="C55" s="24"/>
      <c r="D55" s="24"/>
      <c r="E55" s="24"/>
      <c r="F55" s="41"/>
      <c r="G55" s="24"/>
      <c r="H55" s="39"/>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row>
    <row r="56" spans="1:64" ht="30" customHeight="1" x14ac:dyDescent="0.25">
      <c r="D56" s="5"/>
      <c r="G56" s="16"/>
      <c r="H56" s="4"/>
    </row>
    <row r="57" spans="1:64" ht="30" customHeight="1" x14ac:dyDescent="0.25">
      <c r="D57" s="6"/>
    </row>
  </sheetData>
  <mergeCells count="9">
    <mergeCell ref="X2:AA2"/>
    <mergeCell ref="AC2:AF2"/>
    <mergeCell ref="D3:E3"/>
    <mergeCell ref="D4:E4"/>
    <mergeCell ref="B5:H5"/>
    <mergeCell ref="F3:G3"/>
    <mergeCell ref="I2:L2"/>
    <mergeCell ref="N2:Q2"/>
    <mergeCell ref="S2:V2"/>
  </mergeCells>
  <phoneticPr fontId="21" type="noConversion"/>
  <conditionalFormatting sqref="E7:E54">
    <cfRule type="dataBar" priority="1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55">
    <cfRule type="expression" dxfId="31" priority="6">
      <formula>AND(TODAY()&gt;=I$5,TODAY()&lt;J$5)</formula>
    </cfRule>
  </conditionalFormatting>
  <conditionalFormatting sqref="I4:AM4">
    <cfRule type="expression" dxfId="30" priority="12">
      <formula>I$5&lt;=EOMONTH($I$5,0)</formula>
    </cfRule>
  </conditionalFormatting>
  <conditionalFormatting sqref="J4:BL4">
    <cfRule type="expression" dxfId="29" priority="8">
      <formula>AND(J$5&lt;=EOMONTH($I$5,2),J$5&gt;EOMONTH($I$5,0),J$5&gt;EOMONTH($I$5,1))</formula>
    </cfRule>
  </conditionalFormatting>
  <conditionalFormatting sqref="I4:BL4">
    <cfRule type="expression" dxfId="28" priority="7">
      <formula>AND(I$5&lt;=EOMONTH($I$5,1),I$5&gt;EOMONTH($I$5,0))</formula>
    </cfRule>
  </conditionalFormatting>
  <conditionalFormatting sqref="I8:BL12 I15:BL54">
    <cfRule type="expression" dxfId="27" priority="29" stopIfTrue="1">
      <formula>AND($C8="Low Risk",I$5&gt;=$F8,I$5&lt;=$F8+$G8-1)</formula>
    </cfRule>
    <cfRule type="expression" dxfId="26" priority="48" stopIfTrue="1">
      <formula>AND($C8="High Risk",I$5&gt;=$F8,I$5&lt;=$F8+$G8-1)</formula>
    </cfRule>
    <cfRule type="expression" dxfId="25" priority="66" stopIfTrue="1">
      <formula>AND($C8="On Track",I$5&gt;=$F8,I$5&lt;=$F8+$G8-1)</formula>
    </cfRule>
    <cfRule type="expression" dxfId="24" priority="67" stopIfTrue="1">
      <formula>AND($C8="Med Risk",I$5&gt;=$F8,I$5&lt;=$F8+$G8-1)</formula>
    </cfRule>
    <cfRule type="expression" dxfId="23" priority="68" stopIfTrue="1">
      <formula>AND(LEN($C8)=0,I$5&gt;=$F8,I$5&lt;=$F8+$G8-1)</formula>
    </cfRule>
  </conditionalFormatting>
  <conditionalFormatting sqref="I55:BL55">
    <cfRule type="expression" dxfId="22" priority="76" stopIfTrue="1">
      <formula>AND(#REF!="Low Risk",I$5&gt;=#REF!,I$5&lt;=#REF!+#REF!-1)</formula>
    </cfRule>
    <cfRule type="expression" dxfId="21" priority="77" stopIfTrue="1">
      <formula>AND(#REF!="High Risk",I$5&gt;=#REF!,I$5&lt;=#REF!+#REF!-1)</formula>
    </cfRule>
    <cfRule type="expression" dxfId="20" priority="78" stopIfTrue="1">
      <formula>AND(#REF!="On Track",I$5&gt;=#REF!,I$5&lt;=#REF!+#REF!-1)</formula>
    </cfRule>
    <cfRule type="expression" dxfId="19" priority="79" stopIfTrue="1">
      <formula>AND(#REF!="Med Risk",I$5&gt;=#REF!,I$5&lt;=#REF!+#REF!-1)</formula>
    </cfRule>
    <cfRule type="expression" dxfId="18" priority="80" stopIfTrue="1">
      <formula>AND(LEN(#REF!)=0,I$5&gt;=#REF!,I$5&lt;=#REF!+#REF!-1)</formula>
    </cfRule>
  </conditionalFormatting>
  <conditionalFormatting sqref="I13:BL13">
    <cfRule type="expression" dxfId="17" priority="101" stopIfTrue="1">
      <formula>AND($C14="Low Risk",I$5&gt;=$F13,I$5&lt;=$F13+$G13-1)</formula>
    </cfRule>
    <cfRule type="expression" dxfId="16" priority="102" stopIfTrue="1">
      <formula>AND($C14="High Risk",I$5&gt;=$F13,I$5&lt;=$F13+$G13-1)</formula>
    </cfRule>
    <cfRule type="expression" dxfId="15" priority="103" stopIfTrue="1">
      <formula>AND($C14="On Track",I$5&gt;=$F13,I$5&lt;=$F13+$G13-1)</formula>
    </cfRule>
    <cfRule type="expression" dxfId="14" priority="104" stopIfTrue="1">
      <formula>AND($C14="Med Risk",I$5&gt;=$F13,I$5&lt;=$F13+$G13-1)</formula>
    </cfRule>
    <cfRule type="expression" dxfId="13" priority="105" stopIfTrue="1">
      <formula>AND(LEN($C14)=0,I$5&gt;=$F13,I$5&lt;=$F13+$G13-1)</formula>
    </cfRule>
  </conditionalFormatting>
  <conditionalFormatting sqref="I14:BL14">
    <cfRule type="expression" dxfId="12" priority="106" stopIfTrue="1">
      <formula>AND(#REF!="Low Risk",I$5&gt;=$F14,I$5&lt;=$F14+$G14-1)</formula>
    </cfRule>
    <cfRule type="expression" dxfId="11" priority="107" stopIfTrue="1">
      <formula>AND(#REF!="High Risk",I$5&gt;=$F14,I$5&lt;=$F14+$G14-1)</formula>
    </cfRule>
    <cfRule type="expression" dxfId="10" priority="108" stopIfTrue="1">
      <formula>AND(#REF!="On Track",I$5&gt;=$F14,I$5&lt;=$F14+$G14-1)</formula>
    </cfRule>
    <cfRule type="expression" dxfId="9" priority="109" stopIfTrue="1">
      <formula>AND(#REF!="Med Risk",I$5&gt;=$F14,I$5&lt;=$F14+$G14-1)</formula>
    </cfRule>
    <cfRule type="expression" dxfId="8" priority="110" stopIfTrue="1">
      <formula>AND(LEN(#REF!)=0,I$5&gt;=$F14,I$5&lt;=$F14+$G14-1)</formula>
    </cfRule>
  </conditionalFormatting>
  <conditionalFormatting sqref="I14:BL14">
    <cfRule type="expression" dxfId="7" priority="1" stopIfTrue="1">
      <formula>AND($C14="Low Risk",I$5&gt;=$F14,I$5&lt;=$F14+$G14-1)</formula>
    </cfRule>
    <cfRule type="expression" dxfId="6" priority="2" stopIfTrue="1">
      <formula>AND($C14="High Risk",I$5&gt;=$F14,I$5&lt;=$F14+$G14-1)</formula>
    </cfRule>
    <cfRule type="expression" dxfId="5" priority="3" stopIfTrue="1">
      <formula>AND($C14="On Track",I$5&gt;=$F14,I$5&lt;=$F14+$G14-1)</formula>
    </cfRule>
    <cfRule type="expression" dxfId="4" priority="4" stopIfTrue="1">
      <formula>AND($C14="Med Risk",I$5&gt;=$F14,I$5&lt;=$F14+$G14-1)</formula>
    </cfRule>
    <cfRule type="expression" dxfId="3" priority="5" stopIfTrue="1">
      <formula>AND(LEN($C14)=0,I$5&gt;=$F14,I$5&lt;=$F14+$G14-1)</formula>
    </cfRule>
  </conditionalFormatting>
  <dataValidations count="3">
    <dataValidation type="whole" operator="greaterThanOrEqual" allowBlank="1" showInputMessage="1" promptTitle="Scrolling Increment" prompt="Changing this number will scroll the Gantt Chart view." sqref="F4">
      <formula1>0</formula1>
    </dataValidation>
    <dataValidation type="list" allowBlank="1" showInputMessage="1" showErrorMessage="1" sqref="C8:C9 C11:C54">
      <formula1>"Goal,Milestone,On Track, Low Risk, Med Risk, High Risk"</formula1>
    </dataValidation>
    <dataValidation type="list" allowBlank="1" showInputMessage="1" sqref="C10">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28575</xdr:colOff>
                    <xdr:row>5</xdr:row>
                    <xdr:rowOff>57150</xdr:rowOff>
                  </from>
                  <to>
                    <xdr:col>63</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E7:E54</xm:sqref>
        </x14:conditionalFormatting>
        <x14:conditionalFormatting xmlns:xm="http://schemas.microsoft.com/office/excel/2006/main">
          <x14:cfRule type="iconSet" priority="75"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I55:BL55</xm:sqref>
        </x14:conditionalFormatting>
        <x14:conditionalFormatting xmlns:xm="http://schemas.microsoft.com/office/excel/2006/main">
          <x14:cfRule type="iconSet" priority="238"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I8:BL54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showGridLines="0" zoomScaleNormal="100" workbookViewId="0">
      <selection activeCell="A2" sqref="A2"/>
    </sheetView>
  </sheetViews>
  <sheetFormatPr defaultColWidth="9.140625" defaultRowHeight="12.75" x14ac:dyDescent="0.2"/>
  <cols>
    <col min="1" max="1" width="87.140625" style="10" customWidth="1"/>
    <col min="2" max="16384" width="9.140625" style="8"/>
  </cols>
  <sheetData>
    <row r="1" spans="1:1" s="9" customFormat="1" ht="26.25" x14ac:dyDescent="0.4">
      <c r="A1" s="11" t="s">
        <v>0</v>
      </c>
    </row>
    <row r="2" spans="1:1" ht="114.75" customHeight="1" x14ac:dyDescent="0.2">
      <c r="A2" s="12" t="s">
        <v>26</v>
      </c>
    </row>
    <row r="3" spans="1:1" ht="26.25" customHeight="1" x14ac:dyDescent="0.2">
      <c r="A3" s="11" t="s">
        <v>2</v>
      </c>
    </row>
    <row r="4" spans="1:1" s="10" customFormat="1" ht="204.95" customHeight="1" x14ac:dyDescent="0.25">
      <c r="A4" s="13" t="s">
        <v>32</v>
      </c>
    </row>
    <row r="5" spans="1:1" x14ac:dyDescent="0.2">
      <c r="A5" s="10" t="s">
        <v>27</v>
      </c>
    </row>
  </sheetData>
  <pageMargins left="0.5" right="0.5" top="0.5" bottom="0.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ACA731A1F5F3D44A5DE9B85F5AC4010" ma:contentTypeVersion="2" ma:contentTypeDescription="Create a new document." ma:contentTypeScope="" ma:versionID="4853d14c6bd435e03c2d64e3fed675d8">
  <xsd:schema xmlns:xsd="http://www.w3.org/2001/XMLSchema" xmlns:xs="http://www.w3.org/2001/XMLSchema" xmlns:p="http://schemas.microsoft.com/office/2006/metadata/properties" xmlns:ns2="99a35197-65e5-4ece-8e49-2f92e393fa7e" targetNamespace="http://schemas.microsoft.com/office/2006/metadata/properties" ma:root="true" ma:fieldsID="000f0c3e856898ffeb83c1ccecf65b9c" ns2:_="">
    <xsd:import namespace="99a35197-65e5-4ece-8e49-2f92e393fa7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a35197-65e5-4ece-8e49-2f92e393fa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1077C9-B684-42A9-868D-9E2C762D321A}">
  <ds:schemaRefs>
    <ds:schemaRef ds:uri="http://schemas.microsoft.com/sharepoint/v3/contenttype/forms"/>
  </ds:schemaRefs>
</ds:datastoreItem>
</file>

<file path=customXml/itemProps2.xml><?xml version="1.0" encoding="utf-8"?>
<ds:datastoreItem xmlns:ds="http://schemas.openxmlformats.org/officeDocument/2006/customXml" ds:itemID="{80CFD3FD-F1D7-46D1-9BE8-6FB9A7287D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a35197-65e5-4ece-8e49-2f92e393f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330B67-F4E0-4F25-B86F-449F15CA01F7}">
  <ds:schemaRef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99a35197-65e5-4ece-8e49-2f92e393fa7e"/>
    <ds:schemaRef ds:uri="http://schemas.microsoft.com/office/infopath/2007/PartnerControl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3</vt:i4>
      </vt:variant>
    </vt:vector>
  </HeadingPairs>
  <TitlesOfParts>
    <vt:vector size="5" baseType="lpstr">
      <vt:lpstr>Gantt</vt:lpstr>
      <vt:lpstr>About</vt:lpstr>
      <vt:lpstr>Project_Start</vt:lpstr>
      <vt:lpstr>Scrolling_Increment</vt:lpstr>
      <vt:lpstr>Gantt!Заголовки_для_печати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2021-01-31T11:13:05Z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0x0101000ACA731A1F5F3D44A5DE9B85F5AC4010</vt:lpwstr>
  </property>
</Properties>
</file>