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_Snippets" sheetId="1" r:id="rId3"/>
    <sheet state="visible" name="DS_S1_3" sheetId="2" r:id="rId4"/>
    <sheet state="visible" name="DS_S2_6" sheetId="3" r:id="rId5"/>
    <sheet state="visible" name="DS_S3_1" sheetId="4" r:id="rId6"/>
    <sheet state="visible" name="SW_S4_13" sheetId="5" r:id="rId7"/>
    <sheet state="visible" name="SW_S7_18" sheetId="6" r:id="rId8"/>
    <sheet state="visible" name="SW_S1_35" sheetId="7" r:id="rId9"/>
    <sheet state="visible" name="PJCS_S1_11" sheetId="8" r:id="rId10"/>
    <sheet state="visible" name="PJCS_S4_20" sheetId="9" r:id="rId11"/>
    <sheet state="visible" name="ISWC-DeSemWeb_S2_9" sheetId="10" r:id="rId12"/>
    <sheet state="visible" name="ISWC-DeSemWeb_S1_10" sheetId="11" r:id="rId13"/>
    <sheet state="visible" name="ISMIR-WoRMS_S4_1" sheetId="12" r:id="rId14"/>
  </sheets>
  <definedNames/>
  <calcPr/>
</workbook>
</file>

<file path=xl/sharedStrings.xml><?xml version="1.0" encoding="utf-8"?>
<sst xmlns="http://schemas.openxmlformats.org/spreadsheetml/2006/main" count="1291" uniqueCount="49">
  <si>
    <t>Method Name</t>
  </si>
  <si>
    <t>Nr.</t>
  </si>
  <si>
    <t>ID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</si>
  <si>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</si>
  <si>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</si>
  <si>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</si>
  <si>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</si>
  <si>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</si>
  <si>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</si>
  <si>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</si>
  <si>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</si>
  <si>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</si>
  <si>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</si>
  <si>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</si>
  <si>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</si>
  <si>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</si>
  <si>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</si>
  <si>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</si>
  <si>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</si>
  <si>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</si>
  <si>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</si>
  <si>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Total count</t>
  </si>
  <si>
    <t>Majority</t>
  </si>
  <si>
    <t>Ground-truth</t>
  </si>
  <si>
    <t>Experts</t>
  </si>
  <si>
    <t>Score</t>
  </si>
  <si>
    <t>Polarity</t>
  </si>
  <si>
    <t>Negative</t>
  </si>
  <si>
    <t>Neutral</t>
  </si>
  <si>
    <t>Positive</t>
  </si>
  <si>
    <t>Status</t>
  </si>
  <si>
    <t/>
  </si>
  <si>
    <t>Method Score</t>
  </si>
  <si>
    <t>Count</t>
  </si>
  <si>
    <t>Completed</t>
  </si>
  <si>
    <t>Temp</t>
  </si>
  <si>
    <t>Concatenated</t>
  </si>
  <si>
    <t>Snippet</t>
  </si>
  <si>
    <t>Total</t>
  </si>
  <si>
    <t>Sentiment Analysis Method</t>
  </si>
  <si>
    <t>Majority Accuracy</t>
  </si>
  <si>
    <t>Ground-truth Accuracy</t>
  </si>
  <si>
    <t>COMPARISON</t>
  </si>
  <si>
    <t>disagreement between majority &amp; ground-truth</t>
  </si>
  <si>
    <t>SOCAL/SENT140</t>
  </si>
  <si>
    <t>SOCAL/STANF</t>
  </si>
  <si>
    <t>SENT140/STANF</t>
  </si>
  <si>
    <t>SA correctly identifies sentiment</t>
  </si>
  <si>
    <t>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</si>
</sst>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/>
    <font>
      <color rgb="FF00000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3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2" fillId="2" fontId="0" numFmtId="0" xfId="0" applyAlignment="1" applyBorder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/>
    </xf>
    <xf borderId="0" fillId="3" fontId="0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ont="1">
      <alignment readingOrder="0" vertical="top"/>
    </xf>
    <xf borderId="0" fillId="3" fontId="3" numFmtId="0" xfId="0" applyAlignment="1" applyFont="1">
      <alignment readingOrder="0" vertical="top"/>
    </xf>
    <xf borderId="0" fillId="4" fontId="1" numFmtId="0" xfId="0" applyFill="1" applyFont="1"/>
    <xf borderId="0" fillId="3" fontId="1" numFmtId="0" xfId="0" applyFont="1"/>
    <xf borderId="0" fillId="2" fontId="1" numFmtId="0" xfId="0" applyAlignment="1" applyFont="1">
      <alignment readingOrder="0"/>
    </xf>
    <xf borderId="0" fillId="4" fontId="0" numFmtId="0" xfId="0" applyAlignment="1" applyFont="1">
      <alignment horizontal="center"/>
    </xf>
    <xf borderId="1" fillId="5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0" fillId="0" fontId="0" numFmtId="0" xfId="0" applyAlignment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6" fontId="1" numFmtId="0" xfId="0" applyAlignment="1" applyBorder="1" applyFill="1" applyFont="1">
      <alignment vertical="bottom"/>
    </xf>
    <xf borderId="1" fillId="4" fontId="1" numFmtId="0" xfId="0" applyAlignment="1" applyBorder="1" applyFont="1">
      <alignment horizontal="center"/>
    </xf>
    <xf borderId="5" fillId="2" fontId="1" numFmtId="0" xfId="0" applyAlignment="1" applyBorder="1" applyFont="1">
      <alignment vertical="bottom"/>
    </xf>
    <xf borderId="6" fillId="2" fontId="2" numFmtId="0" xfId="0" applyBorder="1" applyFont="1"/>
    <xf borderId="7" fillId="2" fontId="1" numFmtId="0" xfId="0" applyAlignment="1" applyBorder="1" applyFont="1">
      <alignment vertical="bottom"/>
    </xf>
    <xf borderId="7" fillId="2" fontId="1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right" vertical="bottom"/>
    </xf>
    <xf borderId="6" fillId="2" fontId="1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left" readingOrder="0" vertical="bottom"/>
    </xf>
    <xf borderId="0" fillId="2" fontId="2" numFmtId="0" xfId="0" applyFont="1"/>
    <xf borderId="8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/>
    </xf>
    <xf borderId="2" fillId="2" fontId="0" numFmtId="0" xfId="0" applyAlignment="1" applyBorder="1" applyFont="1">
      <alignment horizontal="center" readingOrder="0" vertical="top"/>
    </xf>
    <xf borderId="9" fillId="2" fontId="2" numFmtId="0" xfId="0" applyAlignment="1" applyBorder="1" applyFont="1">
      <alignment horizontal="center" readingOrder="0"/>
    </xf>
    <xf borderId="1" fillId="5" fontId="1" numFmtId="0" xfId="0" applyAlignment="1" applyBorder="1" applyFont="1">
      <alignment readingOrder="0" vertical="bottom"/>
    </xf>
    <xf borderId="0" fillId="5" fontId="1" numFmtId="0" xfId="0" applyFont="1"/>
    <xf borderId="0" fillId="3" fontId="3" numFmtId="0" xfId="0" applyAlignment="1" applyFont="1">
      <alignment vertical="top"/>
    </xf>
    <xf borderId="0" fillId="0" fontId="0" numFmtId="0" xfId="0" applyFont="1"/>
    <xf borderId="0" fillId="3" fontId="0" numFmtId="0" xfId="0" applyFont="1"/>
    <xf borderId="5" fillId="0" fontId="2" numFmtId="0" xfId="0" applyBorder="1" applyFont="1"/>
    <xf borderId="7" fillId="2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vertical="bottom"/>
    </xf>
    <xf borderId="12" fillId="4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0" fillId="6" fontId="1" numFmtId="0" xfId="0" applyAlignment="1" applyFont="1">
      <alignment readingOrder="0"/>
    </xf>
    <xf borderId="0" fillId="6" fontId="1" numFmtId="0" xfId="0" applyFont="1"/>
    <xf borderId="0" fillId="7" fontId="1" numFmtId="0" xfId="0" applyAlignment="1" applyFill="1" applyFont="1">
      <alignment horizontal="center"/>
    </xf>
    <xf borderId="12" fillId="7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2" fillId="6" fontId="1" numFmtId="0" xfId="0" applyAlignment="1" applyBorder="1" applyFont="1">
      <alignment horizontal="center"/>
    </xf>
    <xf borderId="0" fillId="6" fontId="1" numFmtId="0" xfId="0" applyAlignment="1" applyFont="1">
      <alignment horizontal="center"/>
    </xf>
    <xf borderId="0" fillId="8" fontId="1" numFmtId="0" xfId="0" applyAlignment="1" applyFill="1" applyFont="1">
      <alignment horizontal="center"/>
    </xf>
    <xf borderId="12" fillId="8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0" fillId="0" fontId="3" numFmtId="0" xfId="0" applyAlignment="1" applyFont="1">
      <alignment vertical="top"/>
    </xf>
    <xf borderId="0" fillId="4" fontId="1" numFmtId="0" xfId="0" applyAlignment="1" applyFont="1">
      <alignment horizontal="center"/>
    </xf>
    <xf borderId="11" fillId="2" fontId="1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Majority Accuracy and Ground-truth Accuracy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Ground_Truth_Snippets!$C$17</c:f>
            </c:strRef>
          </c:tx>
          <c:spPr>
            <a:solidFill>
              <a:srgbClr val="4285F4"/>
            </a:solidFill>
          </c:spPr>
          <c:cat>
            <c:strRef>
              <c:f>Ground_Truth_Snippets!$B$18:$B$35</c:f>
            </c:strRef>
          </c:cat>
          <c:val>
            <c:numRef>
              <c:f>Ground_Truth_Snippets!$C$18:$C$35</c:f>
            </c:numRef>
          </c:val>
        </c:ser>
        <c:ser>
          <c:idx val="1"/>
          <c:order val="1"/>
          <c:tx>
            <c:strRef>
              <c:f>Ground_Truth_Snippets!$D$17</c:f>
            </c:strRef>
          </c:tx>
          <c:spPr>
            <a:solidFill>
              <a:srgbClr val="DB4437"/>
            </a:solidFill>
          </c:spPr>
          <c:cat>
            <c:strRef>
              <c:f>Ground_Truth_Snippets!$B$18:$B$35</c:f>
            </c:strRef>
          </c:cat>
          <c:val>
            <c:numRef>
              <c:f>Ground_Truth_Snippets!$D$18:$D$35</c:f>
            </c:numRef>
          </c:val>
        </c:ser>
        <c:axId val="1437114967"/>
        <c:axId val="1841452527"/>
      </c:barChart>
      <c:catAx>
        <c:axId val="14371149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Sentiment Analysis Method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41452527"/>
      </c:catAx>
      <c:valAx>
        <c:axId val="18414525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371149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Ground-truth Accuracy vs. Sentiment Analysis Method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Ground_Truth_Snippets!$D$17</c:f>
            </c:strRef>
          </c:tx>
          <c:spPr>
            <a:solidFill>
              <a:srgbClr val="4285F4"/>
            </a:solidFill>
          </c:spPr>
          <c:cat>
            <c:strRef>
              <c:f>Ground_Truth_Snippets!$B$18:$B$35</c:f>
            </c:strRef>
          </c:cat>
          <c:val>
            <c:numRef>
              <c:f>Ground_Truth_Snippets!$D$18:$D$35</c:f>
            </c:numRef>
          </c:val>
        </c:ser>
        <c:axId val="802933118"/>
        <c:axId val="336051233"/>
      </c:barChart>
      <c:catAx>
        <c:axId val="8029331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Sentiment Analysis Method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6051233"/>
      </c:catAx>
      <c:valAx>
        <c:axId val="3360512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Ground-truth 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293311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Ground_Truth_Snippets!$J$38</c:f>
            </c:strRef>
          </c:tx>
          <c:spPr>
            <a:solidFill>
              <a:srgbClr val="4285F4"/>
            </a:solidFill>
          </c:spPr>
          <c:cat>
            <c:strRef>
              <c:f>Ground_Truth_Snippets!$I$39:$I$56</c:f>
            </c:strRef>
          </c:cat>
          <c:val>
            <c:numRef>
              <c:f>Ground_Truth_Snippets!$J$39:$J$56</c:f>
            </c:numRef>
          </c:val>
        </c:ser>
        <c:axId val="332544196"/>
        <c:axId val="1164610582"/>
      </c:barChart>
      <c:catAx>
        <c:axId val="3325441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4610582"/>
      </c:catAx>
      <c:valAx>
        <c:axId val="1164610582"/>
        <c:scaling>
          <c:orientation val="minMax"/>
          <c:max val="1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Ground-truth 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254419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14</xdr:row>
      <xdr:rowOff>152400</xdr:rowOff>
    </xdr:from>
    <xdr:ext cx="7067550" cy="4371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37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504825</xdr:colOff>
      <xdr:row>42</xdr:row>
      <xdr:rowOff>123825</xdr:rowOff>
    </xdr:from>
    <xdr:ext cx="6972300" cy="4086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blackbird.dcc.ufmg.br:1210/method.reference.com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3.86"/>
  </cols>
  <sheetData>
    <row r="1">
      <c r="A1" s="1" t="s">
        <v>1</v>
      </c>
      <c r="B1" s="2" t="s">
        <v>2</v>
      </c>
      <c r="C1" s="3" t="s">
        <v>3</v>
      </c>
      <c r="D1" s="4"/>
      <c r="E1" s="4"/>
      <c r="F1" s="4"/>
      <c r="G1" s="5"/>
      <c r="H1" s="3" t="s">
        <v>4</v>
      </c>
      <c r="I1" s="4"/>
      <c r="J1" s="4"/>
      <c r="K1" s="4"/>
      <c r="L1" s="5"/>
      <c r="M1" s="3" t="s">
        <v>5</v>
      </c>
      <c r="N1" s="4"/>
      <c r="O1" s="4"/>
      <c r="P1" s="4"/>
      <c r="Q1" s="5"/>
      <c r="R1" s="3" t="s">
        <v>6</v>
      </c>
      <c r="S1" s="4"/>
      <c r="T1" s="4"/>
      <c r="U1" s="4"/>
      <c r="V1" s="5"/>
      <c r="W1" s="3" t="s">
        <v>7</v>
      </c>
      <c r="X1" s="4"/>
      <c r="Y1" s="4"/>
      <c r="Z1" s="4"/>
      <c r="AA1" s="5"/>
      <c r="AB1" s="3" t="s">
        <v>8</v>
      </c>
      <c r="AC1" s="4"/>
      <c r="AD1" s="4"/>
      <c r="AE1" s="4"/>
      <c r="AF1" s="5"/>
      <c r="AG1" s="3" t="s">
        <v>9</v>
      </c>
      <c r="AH1" s="4"/>
      <c r="AI1" s="4"/>
      <c r="AJ1" s="4"/>
      <c r="AK1" s="5"/>
      <c r="AL1" s="3" t="s">
        <v>10</v>
      </c>
      <c r="AM1" s="4"/>
      <c r="AN1" s="4"/>
      <c r="AO1" s="4"/>
      <c r="AP1" s="5"/>
      <c r="AQ1" s="3" t="s">
        <v>11</v>
      </c>
      <c r="AR1" s="4"/>
      <c r="AS1" s="4"/>
      <c r="AT1" s="4"/>
      <c r="AU1" s="5"/>
      <c r="AV1" s="3" t="s">
        <v>12</v>
      </c>
      <c r="AW1" s="4"/>
      <c r="AX1" s="4"/>
      <c r="AY1" s="4"/>
      <c r="AZ1" s="5"/>
      <c r="BA1" s="3" t="s">
        <v>13</v>
      </c>
      <c r="BB1" s="4"/>
      <c r="BC1" s="4"/>
      <c r="BD1" s="4"/>
      <c r="BE1" s="5"/>
      <c r="BF1" s="3" t="s">
        <v>14</v>
      </c>
      <c r="BG1" s="4"/>
      <c r="BH1" s="4"/>
      <c r="BI1" s="4"/>
      <c r="BJ1" s="5"/>
      <c r="BK1" s="3" t="s">
        <v>15</v>
      </c>
      <c r="BL1" s="4"/>
      <c r="BM1" s="4"/>
      <c r="BN1" s="4"/>
      <c r="BO1" s="5"/>
      <c r="BP1" s="3" t="s">
        <v>16</v>
      </c>
      <c r="BQ1" s="4"/>
      <c r="BR1" s="4"/>
      <c r="BS1" s="4"/>
      <c r="BT1" s="5"/>
      <c r="BU1" s="3" t="s">
        <v>17</v>
      </c>
      <c r="BV1" s="4"/>
      <c r="BW1" s="4"/>
      <c r="BX1" s="4"/>
      <c r="BY1" s="5"/>
      <c r="BZ1" s="3" t="s">
        <v>18</v>
      </c>
      <c r="CA1" s="4"/>
      <c r="CB1" s="4"/>
      <c r="CC1" s="4"/>
      <c r="CD1" s="5"/>
      <c r="CE1" s="3" t="s">
        <v>19</v>
      </c>
      <c r="CF1" s="4"/>
      <c r="CG1" s="4"/>
      <c r="CH1" s="4"/>
      <c r="CI1" s="5"/>
      <c r="CJ1" s="3" t="s">
        <v>20</v>
      </c>
      <c r="CK1" s="4"/>
      <c r="CL1" s="4"/>
      <c r="CM1" s="4"/>
      <c r="CN1" s="5"/>
      <c r="CO1" s="3" t="s">
        <v>21</v>
      </c>
      <c r="CP1" s="4"/>
      <c r="CQ1" s="5"/>
      <c r="CR1" s="6" t="s">
        <v>22</v>
      </c>
      <c r="CS1" s="6" t="s">
        <v>23</v>
      </c>
      <c r="CT1" s="6" t="s">
        <v>24</v>
      </c>
    </row>
    <row r="2">
      <c r="A2" s="7"/>
      <c r="B2" s="7"/>
      <c r="C2" s="8" t="s">
        <v>25</v>
      </c>
      <c r="D2" s="8" t="s">
        <v>26</v>
      </c>
      <c r="E2" s="9" t="s">
        <v>22</v>
      </c>
      <c r="F2" s="9" t="s">
        <v>23</v>
      </c>
      <c r="G2" s="10" t="s">
        <v>24</v>
      </c>
      <c r="H2" s="8" t="s">
        <v>25</v>
      </c>
      <c r="I2" s="8" t="s">
        <v>26</v>
      </c>
      <c r="J2" s="9" t="s">
        <v>22</v>
      </c>
      <c r="K2" s="9" t="s">
        <v>23</v>
      </c>
      <c r="L2" s="11" t="s">
        <v>24</v>
      </c>
      <c r="M2" s="8" t="s">
        <v>25</v>
      </c>
      <c r="N2" s="8" t="s">
        <v>26</v>
      </c>
      <c r="O2" s="9" t="s">
        <v>22</v>
      </c>
      <c r="P2" s="9" t="s">
        <v>23</v>
      </c>
      <c r="Q2" s="11" t="s">
        <v>24</v>
      </c>
      <c r="R2" s="8" t="s">
        <v>25</v>
      </c>
      <c r="S2" s="8" t="s">
        <v>26</v>
      </c>
      <c r="T2" s="9" t="s">
        <v>22</v>
      </c>
      <c r="U2" s="9" t="s">
        <v>23</v>
      </c>
      <c r="V2" s="11" t="s">
        <v>24</v>
      </c>
      <c r="W2" s="8" t="s">
        <v>25</v>
      </c>
      <c r="X2" s="8" t="s">
        <v>26</v>
      </c>
      <c r="Y2" s="9" t="s">
        <v>22</v>
      </c>
      <c r="Z2" s="9" t="s">
        <v>23</v>
      </c>
      <c r="AA2" s="11" t="s">
        <v>24</v>
      </c>
      <c r="AB2" s="8" t="s">
        <v>25</v>
      </c>
      <c r="AC2" s="8" t="s">
        <v>26</v>
      </c>
      <c r="AD2" s="9" t="s">
        <v>22</v>
      </c>
      <c r="AE2" s="9" t="s">
        <v>23</v>
      </c>
      <c r="AF2" s="11" t="s">
        <v>24</v>
      </c>
      <c r="AG2" s="8" t="s">
        <v>25</v>
      </c>
      <c r="AH2" s="8" t="s">
        <v>26</v>
      </c>
      <c r="AI2" s="9" t="s">
        <v>22</v>
      </c>
      <c r="AJ2" s="9" t="s">
        <v>23</v>
      </c>
      <c r="AK2" s="11" t="s">
        <v>24</v>
      </c>
      <c r="AL2" s="8" t="s">
        <v>25</v>
      </c>
      <c r="AM2" s="8" t="s">
        <v>26</v>
      </c>
      <c r="AN2" s="9" t="s">
        <v>22</v>
      </c>
      <c r="AO2" s="9" t="s">
        <v>23</v>
      </c>
      <c r="AP2" s="11" t="s">
        <v>24</v>
      </c>
      <c r="AQ2" s="8" t="s">
        <v>25</v>
      </c>
      <c r="AR2" s="8" t="s">
        <v>26</v>
      </c>
      <c r="AS2" s="9" t="s">
        <v>22</v>
      </c>
      <c r="AT2" s="9" t="s">
        <v>23</v>
      </c>
      <c r="AU2" s="11" t="s">
        <v>24</v>
      </c>
      <c r="AV2" s="8" t="s">
        <v>25</v>
      </c>
      <c r="AW2" s="8" t="s">
        <v>26</v>
      </c>
      <c r="AX2" s="9" t="s">
        <v>22</v>
      </c>
      <c r="AY2" s="9" t="s">
        <v>23</v>
      </c>
      <c r="AZ2" s="11" t="s">
        <v>24</v>
      </c>
      <c r="BA2" s="8" t="s">
        <v>25</v>
      </c>
      <c r="BB2" s="8" t="s">
        <v>26</v>
      </c>
      <c r="BC2" s="9" t="s">
        <v>22</v>
      </c>
      <c r="BD2" s="9" t="s">
        <v>23</v>
      </c>
      <c r="BE2" s="11" t="s">
        <v>24</v>
      </c>
      <c r="BF2" s="8" t="s">
        <v>25</v>
      </c>
      <c r="BG2" s="8" t="s">
        <v>26</v>
      </c>
      <c r="BH2" s="9" t="s">
        <v>22</v>
      </c>
      <c r="BI2" s="9" t="s">
        <v>23</v>
      </c>
      <c r="BJ2" s="11" t="s">
        <v>24</v>
      </c>
      <c r="BK2" s="8" t="s">
        <v>25</v>
      </c>
      <c r="BL2" s="8" t="s">
        <v>26</v>
      </c>
      <c r="BM2" s="9" t="s">
        <v>22</v>
      </c>
      <c r="BN2" s="9" t="s">
        <v>23</v>
      </c>
      <c r="BO2" s="11" t="s">
        <v>24</v>
      </c>
      <c r="BP2" s="8" t="s">
        <v>25</v>
      </c>
      <c r="BQ2" s="8" t="s">
        <v>26</v>
      </c>
      <c r="BR2" s="9" t="s">
        <v>22</v>
      </c>
      <c r="BS2" s="9" t="s">
        <v>23</v>
      </c>
      <c r="BT2" s="11" t="s">
        <v>24</v>
      </c>
      <c r="BU2" s="8" t="s">
        <v>25</v>
      </c>
      <c r="BV2" s="8" t="s">
        <v>26</v>
      </c>
      <c r="BW2" s="9" t="s">
        <v>22</v>
      </c>
      <c r="BX2" s="9" t="s">
        <v>23</v>
      </c>
      <c r="BY2" s="11" t="s">
        <v>24</v>
      </c>
      <c r="BZ2" s="8" t="s">
        <v>25</v>
      </c>
      <c r="CA2" s="8" t="s">
        <v>26</v>
      </c>
      <c r="CB2" s="9" t="s">
        <v>22</v>
      </c>
      <c r="CC2" s="9" t="s">
        <v>23</v>
      </c>
      <c r="CD2" s="11" t="s">
        <v>24</v>
      </c>
      <c r="CE2" s="8" t="s">
        <v>25</v>
      </c>
      <c r="CF2" s="8" t="s">
        <v>26</v>
      </c>
      <c r="CG2" s="9" t="s">
        <v>22</v>
      </c>
      <c r="CH2" s="9" t="s">
        <v>23</v>
      </c>
      <c r="CI2" s="11" t="s">
        <v>24</v>
      </c>
      <c r="CJ2" s="8" t="s">
        <v>25</v>
      </c>
      <c r="CK2" s="8" t="s">
        <v>26</v>
      </c>
      <c r="CL2" s="9" t="s">
        <v>22</v>
      </c>
      <c r="CM2" s="9" t="s">
        <v>23</v>
      </c>
      <c r="CN2" s="11" t="s">
        <v>24</v>
      </c>
      <c r="CO2" s="8" t="s">
        <v>27</v>
      </c>
      <c r="CP2" s="8" t="s">
        <v>28</v>
      </c>
      <c r="CQ2" s="12" t="s">
        <v>29</v>
      </c>
      <c r="CR2" s="13" t="s">
        <v>26</v>
      </c>
      <c r="CS2" s="13" t="s">
        <v>26</v>
      </c>
      <c r="CT2" s="13" t="s">
        <v>26</v>
      </c>
    </row>
    <row r="3">
      <c r="A3" s="14">
        <v>1.0</v>
      </c>
      <c r="B3" s="15" t="str">
        <f>DS_S1_3!C26</f>
        <v>DS_S1_3</v>
      </c>
      <c r="C3" s="16">
        <v>0.0</v>
      </c>
      <c r="D3" s="16" t="s">
        <v>28</v>
      </c>
      <c r="E3" s="17">
        <f t="shared" ref="E3:E13" si="1">COUNTIF(D3, CR3)</f>
        <v>0</v>
      </c>
      <c r="F3" s="18">
        <f t="shared" ref="F3:F13" si="2">COUNTIF(D3, CS3)</f>
        <v>0</v>
      </c>
      <c r="G3" s="19"/>
      <c r="H3" s="16">
        <v>0.25</v>
      </c>
      <c r="I3" s="16" t="s">
        <v>29</v>
      </c>
      <c r="J3" s="17">
        <f t="shared" ref="J3:J13" si="3">COUNTIF(I3, CR3)</f>
        <v>0</v>
      </c>
      <c r="K3" s="18">
        <f t="shared" ref="K3:K13" si="4">COUNTIF(I3, CS3)</f>
        <v>0</v>
      </c>
      <c r="L3" s="22" t="s">
        <v>31</v>
      </c>
      <c r="M3" s="16">
        <v>1.0</v>
      </c>
      <c r="N3" s="16" t="s">
        <v>29</v>
      </c>
      <c r="O3" s="18">
        <f t="shared" ref="O3:O13" si="5">COUNTIF(N3, CR3)</f>
        <v>0</v>
      </c>
      <c r="P3" s="18">
        <f t="shared" ref="P3:P13" si="6">COUNTIF(N3, CS3)</f>
        <v>0</v>
      </c>
      <c r="Q3" s="22" t="s">
        <v>31</v>
      </c>
      <c r="R3" s="16">
        <v>0.0</v>
      </c>
      <c r="S3" s="16" t="s">
        <v>28</v>
      </c>
      <c r="T3" s="18">
        <f t="shared" ref="T3:T13" si="7">COUNTIF(S3, CR3)</f>
        <v>0</v>
      </c>
      <c r="U3" s="18">
        <f t="shared" ref="U3:U13" si="8">COUNTIF(S3, CS3)</f>
        <v>0</v>
      </c>
      <c r="V3" s="22" t="s">
        <v>31</v>
      </c>
      <c r="W3" s="16">
        <v>1.0</v>
      </c>
      <c r="X3" s="16" t="s">
        <v>29</v>
      </c>
      <c r="Y3" s="18">
        <f t="shared" ref="Y3:Y13" si="9">COUNTIF(X3, CR3)</f>
        <v>0</v>
      </c>
      <c r="Z3" s="18">
        <f t="shared" ref="Z3:Z13" si="10">COUNTIF(X3, CS3)</f>
        <v>0</v>
      </c>
      <c r="AA3" s="22" t="s">
        <v>31</v>
      </c>
      <c r="AB3" s="16">
        <v>1.0</v>
      </c>
      <c r="AC3" s="16" t="s">
        <v>29</v>
      </c>
      <c r="AD3" s="18">
        <f t="shared" ref="AD3:AD13" si="11">COUNTIF(AC3, CR3)</f>
        <v>0</v>
      </c>
      <c r="AE3" s="18">
        <f t="shared" ref="AE3:AE13" si="12">COUNTIF(AC3, CS3)</f>
        <v>0</v>
      </c>
      <c r="AF3" s="22" t="s">
        <v>31</v>
      </c>
      <c r="AG3" s="16">
        <v>0.0</v>
      </c>
      <c r="AH3" s="16" t="s">
        <v>28</v>
      </c>
      <c r="AI3" s="18">
        <f t="shared" ref="AI3:AI13" si="13">COUNTIF(AH3, CR3)</f>
        <v>0</v>
      </c>
      <c r="AJ3" s="18">
        <f t="shared" ref="AJ3:AJ13" si="14">COUNTIF(AH3, CS3)</f>
        <v>0</v>
      </c>
      <c r="AK3" s="22" t="s">
        <v>31</v>
      </c>
      <c r="AL3" s="16">
        <v>0.0</v>
      </c>
      <c r="AM3" s="16" t="s">
        <v>28</v>
      </c>
      <c r="AN3" s="18">
        <f t="shared" ref="AN3:AN13" si="15">COUNTIF(AM3, CR3)</f>
        <v>0</v>
      </c>
      <c r="AO3" s="18">
        <f t="shared" ref="AO3:AO13" si="16">COUNTIF(AM3, CS3)</f>
        <v>0</v>
      </c>
      <c r="AP3" s="22" t="s">
        <v>31</v>
      </c>
      <c r="AQ3" s="16">
        <v>0.0</v>
      </c>
      <c r="AR3" s="16" t="s">
        <v>28</v>
      </c>
      <c r="AS3" s="18">
        <f t="shared" ref="AS3:AS13" si="17">COUNTIF(AR3, CR3)</f>
        <v>0</v>
      </c>
      <c r="AT3" s="18">
        <f t="shared" ref="AT3:AT13" si="18">COUNTIF(AR3, CS3)</f>
        <v>0</v>
      </c>
      <c r="AU3" s="22" t="s">
        <v>31</v>
      </c>
      <c r="AV3" s="16">
        <v>0.0</v>
      </c>
      <c r="AW3" s="16" t="s">
        <v>28</v>
      </c>
      <c r="AX3" s="18">
        <f t="shared" ref="AX3:AX13" si="19">COUNTIF(AW3, CR3)</f>
        <v>0</v>
      </c>
      <c r="AY3" s="18">
        <f t="shared" ref="AY3:AY13" si="20">COUNTIF(AW3, CS3)</f>
        <v>0</v>
      </c>
      <c r="AZ3" s="22" t="s">
        <v>31</v>
      </c>
      <c r="BA3" s="16">
        <v>-74.399</v>
      </c>
      <c r="BB3" s="16" t="s">
        <v>27</v>
      </c>
      <c r="BC3" s="18">
        <f t="shared" ref="BC3:BC13" si="21">COUNTIF(BB3, CR3)</f>
        <v>0</v>
      </c>
      <c r="BD3" s="18">
        <f t="shared" ref="BD3:BD13" si="22">COUNTIF(BB3, CS3)</f>
        <v>0</v>
      </c>
      <c r="BE3" s="22" t="s">
        <v>31</v>
      </c>
      <c r="BF3" s="16">
        <v>1.0</v>
      </c>
      <c r="BG3" s="16" t="s">
        <v>29</v>
      </c>
      <c r="BH3" s="18">
        <f t="shared" ref="BH3:BH13" si="23">COUNTIF(BG3, CR3)</f>
        <v>0</v>
      </c>
      <c r="BI3" s="18">
        <f t="shared" ref="BI3:BI13" si="24">COUNTIF(BG3, CS3)</f>
        <v>0</v>
      </c>
      <c r="BJ3" s="22" t="s">
        <v>31</v>
      </c>
      <c r="BK3" s="16">
        <v>0.0</v>
      </c>
      <c r="BL3" s="16" t="s">
        <v>28</v>
      </c>
      <c r="BM3" s="17">
        <f t="shared" ref="BM3:BM13" si="25">COUNTIF(BL3, CR3)</f>
        <v>0</v>
      </c>
      <c r="BN3" s="18">
        <f t="shared" ref="BN3:BN13" si="26">COUNTIF(BL3, CS3)</f>
        <v>0</v>
      </c>
      <c r="BO3" s="22" t="s">
        <v>31</v>
      </c>
      <c r="BP3" s="16">
        <v>0.0</v>
      </c>
      <c r="BQ3" s="16" t="s">
        <v>28</v>
      </c>
      <c r="BR3" s="18">
        <f t="shared" ref="BR3:BR13" si="27">COUNTIF(BQ3, CR3)</f>
        <v>0</v>
      </c>
      <c r="BS3" s="18">
        <f t="shared" ref="BS3:BS13" si="28">COUNTIF(BQ3, CS3)</f>
        <v>0</v>
      </c>
      <c r="BT3" s="22" t="s">
        <v>31</v>
      </c>
      <c r="BU3" s="16">
        <v>1.0</v>
      </c>
      <c r="BV3" s="16" t="s">
        <v>29</v>
      </c>
      <c r="BW3" s="18">
        <f t="shared" ref="BW3:BW13" si="29">COUNTIF(BV3, CR3)</f>
        <v>0</v>
      </c>
      <c r="BX3" s="17">
        <f t="shared" ref="BX3:BX13" si="30">COUNTIF(BV3, CS3)</f>
        <v>0</v>
      </c>
      <c r="BY3" s="22" t="s">
        <v>31</v>
      </c>
      <c r="BZ3" s="16">
        <v>0.08259029493</v>
      </c>
      <c r="CA3" s="16" t="s">
        <v>29</v>
      </c>
      <c r="CB3" s="18">
        <f t="shared" ref="CB3:CB13" si="31">COUNTIF(CA3, CR3)</f>
        <v>0</v>
      </c>
      <c r="CC3" s="18">
        <f t="shared" ref="CC3:CC13" si="32">COUNTIF(CA3, CS3)</f>
        <v>0</v>
      </c>
      <c r="CD3" s="22" t="s">
        <v>31</v>
      </c>
      <c r="CE3" s="16">
        <v>0.0</v>
      </c>
      <c r="CF3" s="16" t="s">
        <v>28</v>
      </c>
      <c r="CG3" s="18">
        <f t="shared" ref="CG3:CG13" si="33">COUNTIF(CF3, CR3)</f>
        <v>0</v>
      </c>
      <c r="CH3" s="18">
        <f t="shared" ref="CH3:CH13" si="34">COUNTIF(CF3, CS3)</f>
        <v>0</v>
      </c>
      <c r="CI3" s="22" t="s">
        <v>31</v>
      </c>
      <c r="CJ3" s="16">
        <v>0.0</v>
      </c>
      <c r="CK3" s="16" t="s">
        <v>28</v>
      </c>
      <c r="CL3" s="18">
        <f t="shared" ref="CL3:CL13" si="35">COUNTIF(CK3, CR3)</f>
        <v>0</v>
      </c>
      <c r="CM3" s="18">
        <f t="shared" ref="CM3:CM13" si="36">COUNTIF(CK3, CS3)</f>
        <v>0</v>
      </c>
      <c r="CN3" s="22" t="s">
        <v>31</v>
      </c>
      <c r="CO3" s="18">
        <f t="shared" ref="CO3:CO13" si="37">COUNTIF(B3:CK3, Indirect("BE2"))</f>
        <v>0</v>
      </c>
      <c r="CP3" s="32">
        <f t="shared" ref="CP3:CP13" si="38">COUNTIF(B3:CK3, Indirect("BF2"))</f>
        <v>0</v>
      </c>
      <c r="CQ3" s="22">
        <f t="shared" ref="CQ3:CQ13" si="39">COUNTIF(B3:CK3, Indirect("BG2"))</f>
        <v>0</v>
      </c>
      <c r="CR3" s="33" t="str">
        <f>IFERROR(__xludf.DUMMYFUNCTION("importrange(""https://docs.google.com/spreadsheets/d/1JByXFAdos5TwJVM7tQuhQAPx-_SaJ5y8n0NjefOJe68/edit#gid=0"", ""Snippets!M3:M13"")"),"#REF!")</f>
        <v>#REF!</v>
      </c>
      <c r="CS3" s="33" t="str">
        <f>IFERROR(__xludf.DUMMYFUNCTION("importrange(""https://docs.google.com/spreadsheets/d/1JByXFAdos5TwJVM7tQuhQAPx-_SaJ5y8n0NjefOJe68/edit#gid=0"", ""Snippets!I3:I13"")"),"#REF!")</f>
        <v>#REF!</v>
      </c>
      <c r="CT3" s="34"/>
    </row>
    <row r="4">
      <c r="A4" s="14">
        <v>2.0</v>
      </c>
      <c r="B4" s="15" t="str">
        <f>DS_S2_6!C26</f>
        <v>DS_S2_6</v>
      </c>
      <c r="C4" s="35">
        <v>1.0</v>
      </c>
      <c r="D4" s="35" t="s">
        <v>29</v>
      </c>
      <c r="E4" s="17">
        <f t="shared" si="1"/>
        <v>0</v>
      </c>
      <c r="F4" s="18">
        <f t="shared" si="2"/>
        <v>0</v>
      </c>
      <c r="G4" s="19"/>
      <c r="H4" s="35">
        <v>0.0</v>
      </c>
      <c r="I4" s="35" t="s">
        <v>28</v>
      </c>
      <c r="J4" s="17">
        <f t="shared" si="3"/>
        <v>0</v>
      </c>
      <c r="K4" s="18">
        <f t="shared" si="4"/>
        <v>0</v>
      </c>
      <c r="L4" s="36" t="s">
        <v>31</v>
      </c>
      <c r="M4" s="35">
        <v>-3.75</v>
      </c>
      <c r="N4" s="35" t="s">
        <v>27</v>
      </c>
      <c r="O4" s="18">
        <f t="shared" si="5"/>
        <v>0</v>
      </c>
      <c r="P4" s="18">
        <f t="shared" si="6"/>
        <v>0</v>
      </c>
      <c r="Q4" s="36" t="s">
        <v>31</v>
      </c>
      <c r="R4" s="35">
        <v>0.0</v>
      </c>
      <c r="S4" s="35" t="s">
        <v>28</v>
      </c>
      <c r="T4" s="18">
        <f t="shared" si="7"/>
        <v>0</v>
      </c>
      <c r="U4" s="18">
        <f t="shared" si="8"/>
        <v>0</v>
      </c>
      <c r="V4" s="36" t="s">
        <v>31</v>
      </c>
      <c r="W4" s="35">
        <v>1.0</v>
      </c>
      <c r="X4" s="35" t="s">
        <v>29</v>
      </c>
      <c r="Y4" s="18">
        <f t="shared" si="9"/>
        <v>0</v>
      </c>
      <c r="Z4" s="18">
        <f t="shared" si="10"/>
        <v>0</v>
      </c>
      <c r="AA4" s="36" t="s">
        <v>31</v>
      </c>
      <c r="AB4" s="35">
        <v>1.0</v>
      </c>
      <c r="AC4" s="35" t="s">
        <v>29</v>
      </c>
      <c r="AD4" s="18">
        <f t="shared" si="11"/>
        <v>0</v>
      </c>
      <c r="AE4" s="18">
        <f t="shared" si="12"/>
        <v>0</v>
      </c>
      <c r="AF4" s="36" t="s">
        <v>31</v>
      </c>
      <c r="AG4" s="35">
        <v>-166.937</v>
      </c>
      <c r="AH4" s="35" t="s">
        <v>27</v>
      </c>
      <c r="AI4" s="18">
        <f t="shared" si="13"/>
        <v>0</v>
      </c>
      <c r="AJ4" s="18">
        <f t="shared" si="14"/>
        <v>0</v>
      </c>
      <c r="AK4" s="36" t="s">
        <v>31</v>
      </c>
      <c r="AL4" s="35">
        <v>-1.0</v>
      </c>
      <c r="AM4" s="35" t="s">
        <v>27</v>
      </c>
      <c r="AN4" s="18">
        <f t="shared" si="15"/>
        <v>0</v>
      </c>
      <c r="AO4" s="18">
        <f t="shared" si="16"/>
        <v>0</v>
      </c>
      <c r="AP4" s="36" t="s">
        <v>31</v>
      </c>
      <c r="AQ4" s="35">
        <v>1.0</v>
      </c>
      <c r="AR4" s="35" t="s">
        <v>29</v>
      </c>
      <c r="AS4" s="18">
        <f t="shared" si="17"/>
        <v>0</v>
      </c>
      <c r="AT4" s="18">
        <f t="shared" si="18"/>
        <v>0</v>
      </c>
      <c r="AU4" s="36" t="s">
        <v>31</v>
      </c>
      <c r="AV4" s="35">
        <v>0.0</v>
      </c>
      <c r="AW4" s="35" t="s">
        <v>28</v>
      </c>
      <c r="AX4" s="18">
        <f t="shared" si="19"/>
        <v>0</v>
      </c>
      <c r="AY4" s="18">
        <f t="shared" si="20"/>
        <v>0</v>
      </c>
      <c r="AZ4" s="36" t="s">
        <v>31</v>
      </c>
      <c r="BA4" s="35">
        <v>-252.378</v>
      </c>
      <c r="BB4" s="35" t="s">
        <v>27</v>
      </c>
      <c r="BC4" s="18">
        <f t="shared" si="21"/>
        <v>0</v>
      </c>
      <c r="BD4" s="18">
        <f t="shared" si="22"/>
        <v>0</v>
      </c>
      <c r="BE4" s="36" t="s">
        <v>31</v>
      </c>
      <c r="BF4" s="35">
        <v>1.0</v>
      </c>
      <c r="BG4" s="35" t="s">
        <v>29</v>
      </c>
      <c r="BH4" s="18">
        <f t="shared" si="23"/>
        <v>0</v>
      </c>
      <c r="BI4" s="18">
        <f t="shared" si="24"/>
        <v>0</v>
      </c>
      <c r="BJ4" s="36" t="s">
        <v>31</v>
      </c>
      <c r="BK4" s="35">
        <v>0.0</v>
      </c>
      <c r="BL4" s="35" t="s">
        <v>28</v>
      </c>
      <c r="BM4" s="17">
        <f t="shared" si="25"/>
        <v>0</v>
      </c>
      <c r="BN4" s="18">
        <f t="shared" si="26"/>
        <v>0</v>
      </c>
      <c r="BO4" s="36" t="s">
        <v>31</v>
      </c>
      <c r="BP4" s="35">
        <v>0.0</v>
      </c>
      <c r="BQ4" s="35" t="s">
        <v>28</v>
      </c>
      <c r="BR4" s="18">
        <f t="shared" si="27"/>
        <v>0</v>
      </c>
      <c r="BS4" s="18">
        <f t="shared" si="28"/>
        <v>0</v>
      </c>
      <c r="BT4" s="36" t="s">
        <v>31</v>
      </c>
      <c r="BU4" s="35">
        <v>0.0</v>
      </c>
      <c r="BV4" s="35" t="s">
        <v>28</v>
      </c>
      <c r="BW4" s="18">
        <f t="shared" si="29"/>
        <v>0</v>
      </c>
      <c r="BX4" s="17">
        <f t="shared" si="30"/>
        <v>0</v>
      </c>
      <c r="BY4" s="36" t="s">
        <v>31</v>
      </c>
      <c r="BZ4" s="35">
        <v>-0.2914338222</v>
      </c>
      <c r="CA4" s="35" t="s">
        <v>27</v>
      </c>
      <c r="CB4" s="18">
        <f t="shared" si="31"/>
        <v>0</v>
      </c>
      <c r="CC4" s="18">
        <f t="shared" si="32"/>
        <v>0</v>
      </c>
      <c r="CD4" s="36" t="s">
        <v>31</v>
      </c>
      <c r="CE4" s="35">
        <v>0.0</v>
      </c>
      <c r="CF4" s="35" t="s">
        <v>28</v>
      </c>
      <c r="CG4" s="18">
        <f t="shared" si="33"/>
        <v>0</v>
      </c>
      <c r="CH4" s="18">
        <f t="shared" si="34"/>
        <v>0</v>
      </c>
      <c r="CI4" s="36" t="s">
        <v>31</v>
      </c>
      <c r="CJ4" s="35">
        <v>0.0</v>
      </c>
      <c r="CK4" s="35" t="s">
        <v>28</v>
      </c>
      <c r="CL4" s="18">
        <f t="shared" si="35"/>
        <v>0</v>
      </c>
      <c r="CM4" s="18">
        <f t="shared" si="36"/>
        <v>0</v>
      </c>
      <c r="CN4" s="36" t="s">
        <v>31</v>
      </c>
      <c r="CO4" s="18">
        <f t="shared" si="37"/>
        <v>0</v>
      </c>
      <c r="CP4" s="32">
        <f t="shared" si="38"/>
        <v>0</v>
      </c>
      <c r="CQ4" s="22">
        <f t="shared" si="39"/>
        <v>0</v>
      </c>
      <c r="CR4" s="34"/>
      <c r="CS4" s="34"/>
      <c r="CT4" s="34"/>
    </row>
    <row r="5">
      <c r="A5" s="14">
        <v>3.0</v>
      </c>
      <c r="B5" s="15" t="str">
        <f>DS_S3_1!C26</f>
        <v>DS_S3_1</v>
      </c>
      <c r="C5" s="37">
        <v>0.0</v>
      </c>
      <c r="D5" s="37" t="s">
        <v>28</v>
      </c>
      <c r="E5" s="17">
        <f t="shared" si="1"/>
        <v>0</v>
      </c>
      <c r="F5" s="18">
        <f t="shared" si="2"/>
        <v>0</v>
      </c>
      <c r="G5" s="19"/>
      <c r="H5" s="37">
        <v>0.0</v>
      </c>
      <c r="I5" s="37" t="s">
        <v>28</v>
      </c>
      <c r="J5" s="17">
        <f t="shared" si="3"/>
        <v>0</v>
      </c>
      <c r="K5" s="18">
        <f t="shared" si="4"/>
        <v>0</v>
      </c>
      <c r="L5" s="38" t="s">
        <v>31</v>
      </c>
      <c r="M5" s="37">
        <v>-1.5</v>
      </c>
      <c r="N5" s="37" t="s">
        <v>27</v>
      </c>
      <c r="O5" s="18">
        <f t="shared" si="5"/>
        <v>0</v>
      </c>
      <c r="P5" s="18">
        <f t="shared" si="6"/>
        <v>0</v>
      </c>
      <c r="Q5" s="38" t="s">
        <v>31</v>
      </c>
      <c r="R5" s="37">
        <v>0.0</v>
      </c>
      <c r="S5" s="37" t="s">
        <v>28</v>
      </c>
      <c r="T5" s="18">
        <f t="shared" si="7"/>
        <v>0</v>
      </c>
      <c r="U5" s="18">
        <f t="shared" si="8"/>
        <v>0</v>
      </c>
      <c r="V5" s="38" t="s">
        <v>31</v>
      </c>
      <c r="W5" s="37">
        <v>0.0</v>
      </c>
      <c r="X5" s="37" t="s">
        <v>28</v>
      </c>
      <c r="Y5" s="18">
        <f t="shared" si="9"/>
        <v>0</v>
      </c>
      <c r="Z5" s="18">
        <f t="shared" si="10"/>
        <v>0</v>
      </c>
      <c r="AA5" s="38" t="s">
        <v>31</v>
      </c>
      <c r="AB5" s="37">
        <v>1.0</v>
      </c>
      <c r="AC5" s="37" t="s">
        <v>29</v>
      </c>
      <c r="AD5" s="18">
        <f t="shared" si="11"/>
        <v>0</v>
      </c>
      <c r="AE5" s="18">
        <f t="shared" si="12"/>
        <v>0</v>
      </c>
      <c r="AF5" s="38" t="s">
        <v>31</v>
      </c>
      <c r="AG5" s="37">
        <v>-7.399</v>
      </c>
      <c r="AH5" s="37" t="s">
        <v>27</v>
      </c>
      <c r="AI5" s="18">
        <f t="shared" si="13"/>
        <v>0</v>
      </c>
      <c r="AJ5" s="18">
        <f t="shared" si="14"/>
        <v>0</v>
      </c>
      <c r="AK5" s="38" t="s">
        <v>31</v>
      </c>
      <c r="AL5" s="37">
        <v>-1.0</v>
      </c>
      <c r="AM5" s="37" t="s">
        <v>27</v>
      </c>
      <c r="AN5" s="18">
        <f t="shared" si="15"/>
        <v>0</v>
      </c>
      <c r="AO5" s="18">
        <f t="shared" si="16"/>
        <v>0</v>
      </c>
      <c r="AP5" s="38" t="s">
        <v>31</v>
      </c>
      <c r="AQ5" s="37">
        <v>0.0</v>
      </c>
      <c r="AR5" s="37" t="s">
        <v>28</v>
      </c>
      <c r="AS5" s="18">
        <f t="shared" si="17"/>
        <v>0</v>
      </c>
      <c r="AT5" s="18">
        <f t="shared" si="18"/>
        <v>0</v>
      </c>
      <c r="AU5" s="38" t="s">
        <v>31</v>
      </c>
      <c r="AV5" s="37">
        <v>0.0</v>
      </c>
      <c r="AW5" s="37" t="s">
        <v>28</v>
      </c>
      <c r="AX5" s="18">
        <f t="shared" si="19"/>
        <v>0</v>
      </c>
      <c r="AY5" s="18">
        <f t="shared" si="20"/>
        <v>0</v>
      </c>
      <c r="AZ5" s="38" t="s">
        <v>31</v>
      </c>
      <c r="BA5" s="37">
        <v>-2.923</v>
      </c>
      <c r="BB5" s="37" t="s">
        <v>27</v>
      </c>
      <c r="BC5" s="18">
        <f t="shared" si="21"/>
        <v>0</v>
      </c>
      <c r="BD5" s="18">
        <f t="shared" si="22"/>
        <v>0</v>
      </c>
      <c r="BE5" s="38" t="s">
        <v>31</v>
      </c>
      <c r="BF5" s="37">
        <v>-1.0</v>
      </c>
      <c r="BG5" s="37" t="s">
        <v>27</v>
      </c>
      <c r="BH5" s="18">
        <f t="shared" si="23"/>
        <v>0</v>
      </c>
      <c r="BI5" s="18">
        <f t="shared" si="24"/>
        <v>0</v>
      </c>
      <c r="BJ5" s="38" t="s">
        <v>31</v>
      </c>
      <c r="BK5" s="37">
        <v>0.0</v>
      </c>
      <c r="BL5" s="37" t="s">
        <v>28</v>
      </c>
      <c r="BM5" s="17">
        <f t="shared" si="25"/>
        <v>0</v>
      </c>
      <c r="BN5" s="18">
        <f t="shared" si="26"/>
        <v>0</v>
      </c>
      <c r="BO5" s="38" t="s">
        <v>31</v>
      </c>
      <c r="BP5" s="37">
        <v>0.0</v>
      </c>
      <c r="BQ5" s="37" t="s">
        <v>28</v>
      </c>
      <c r="BR5" s="18">
        <f t="shared" si="27"/>
        <v>0</v>
      </c>
      <c r="BS5" s="18">
        <f t="shared" si="28"/>
        <v>0</v>
      </c>
      <c r="BT5" s="38" t="s">
        <v>31</v>
      </c>
      <c r="BU5" s="37">
        <v>0.0</v>
      </c>
      <c r="BV5" s="37" t="s">
        <v>28</v>
      </c>
      <c r="BW5" s="18">
        <f t="shared" si="29"/>
        <v>0</v>
      </c>
      <c r="BX5" s="17">
        <f t="shared" si="30"/>
        <v>0</v>
      </c>
      <c r="BY5" s="38" t="s">
        <v>31</v>
      </c>
      <c r="BZ5" s="37">
        <v>-0.2731337217</v>
      </c>
      <c r="CA5" s="37" t="s">
        <v>27</v>
      </c>
      <c r="CB5" s="18">
        <f t="shared" si="31"/>
        <v>0</v>
      </c>
      <c r="CC5" s="18">
        <f t="shared" si="32"/>
        <v>0</v>
      </c>
      <c r="CD5" s="38" t="s">
        <v>31</v>
      </c>
      <c r="CE5" s="37">
        <v>0.0</v>
      </c>
      <c r="CF5" s="37" t="s">
        <v>28</v>
      </c>
      <c r="CG5" s="18">
        <f t="shared" si="33"/>
        <v>0</v>
      </c>
      <c r="CH5" s="18">
        <f t="shared" si="34"/>
        <v>0</v>
      </c>
      <c r="CI5" s="38" t="s">
        <v>31</v>
      </c>
      <c r="CJ5" s="37">
        <v>0.0</v>
      </c>
      <c r="CK5" s="37" t="s">
        <v>28</v>
      </c>
      <c r="CL5" s="18">
        <f t="shared" si="35"/>
        <v>0</v>
      </c>
      <c r="CM5" s="18">
        <f t="shared" si="36"/>
        <v>0</v>
      </c>
      <c r="CN5" s="38" t="s">
        <v>31</v>
      </c>
      <c r="CO5" s="18">
        <f t="shared" si="37"/>
        <v>0</v>
      </c>
      <c r="CP5" s="32">
        <f t="shared" si="38"/>
        <v>0</v>
      </c>
      <c r="CQ5" s="22">
        <f t="shared" si="39"/>
        <v>0</v>
      </c>
      <c r="CR5" s="33"/>
      <c r="CS5" s="33"/>
      <c r="CT5" s="34"/>
    </row>
    <row r="6">
      <c r="A6" s="14">
        <v>4.0</v>
      </c>
      <c r="B6" s="15" t="str">
        <f>SW_S4_13!C26</f>
        <v>SW_S4_13</v>
      </c>
      <c r="C6" s="37">
        <v>0.0</v>
      </c>
      <c r="D6" s="37" t="s">
        <v>28</v>
      </c>
      <c r="E6" s="17">
        <f t="shared" si="1"/>
        <v>0</v>
      </c>
      <c r="F6" s="18">
        <f t="shared" si="2"/>
        <v>0</v>
      </c>
      <c r="G6" s="19"/>
      <c r="H6" s="37">
        <v>0.0</v>
      </c>
      <c r="I6" s="37" t="s">
        <v>28</v>
      </c>
      <c r="J6" s="17">
        <f t="shared" si="3"/>
        <v>0</v>
      </c>
      <c r="K6" s="18">
        <f t="shared" si="4"/>
        <v>0</v>
      </c>
      <c r="L6" s="38" t="s">
        <v>31</v>
      </c>
      <c r="M6" s="37">
        <v>0.0</v>
      </c>
      <c r="N6" s="37" t="s">
        <v>28</v>
      </c>
      <c r="O6" s="18">
        <f t="shared" si="5"/>
        <v>0</v>
      </c>
      <c r="P6" s="18">
        <f t="shared" si="6"/>
        <v>0</v>
      </c>
      <c r="Q6" s="38" t="s">
        <v>31</v>
      </c>
      <c r="R6" s="37">
        <v>0.05</v>
      </c>
      <c r="S6" s="37" t="s">
        <v>29</v>
      </c>
      <c r="T6" s="18">
        <f t="shared" si="7"/>
        <v>0</v>
      </c>
      <c r="U6" s="18">
        <f t="shared" si="8"/>
        <v>0</v>
      </c>
      <c r="V6" s="38" t="s">
        <v>31</v>
      </c>
      <c r="W6" s="37">
        <v>1.0</v>
      </c>
      <c r="X6" s="37" t="s">
        <v>29</v>
      </c>
      <c r="Y6" s="18">
        <f t="shared" si="9"/>
        <v>0</v>
      </c>
      <c r="Z6" s="18">
        <f t="shared" si="10"/>
        <v>0</v>
      </c>
      <c r="AA6" s="38" t="s">
        <v>31</v>
      </c>
      <c r="AB6" s="37">
        <v>1.0</v>
      </c>
      <c r="AC6" s="37" t="s">
        <v>29</v>
      </c>
      <c r="AD6" s="18">
        <f t="shared" si="11"/>
        <v>0</v>
      </c>
      <c r="AE6" s="18">
        <f t="shared" si="12"/>
        <v>0</v>
      </c>
      <c r="AF6" s="38" t="s">
        <v>31</v>
      </c>
      <c r="AG6" s="37">
        <v>-84.363</v>
      </c>
      <c r="AH6" s="37" t="s">
        <v>27</v>
      </c>
      <c r="AI6" s="18">
        <f t="shared" si="13"/>
        <v>0</v>
      </c>
      <c r="AJ6" s="18">
        <f t="shared" si="14"/>
        <v>0</v>
      </c>
      <c r="AK6" s="38" t="s">
        <v>31</v>
      </c>
      <c r="AL6" s="37">
        <v>-1.0</v>
      </c>
      <c r="AM6" s="37" t="s">
        <v>27</v>
      </c>
      <c r="AN6" s="18">
        <f t="shared" si="15"/>
        <v>0</v>
      </c>
      <c r="AO6" s="18">
        <f t="shared" si="16"/>
        <v>0</v>
      </c>
      <c r="AP6" s="38" t="s">
        <v>31</v>
      </c>
      <c r="AQ6" s="37">
        <v>0.0</v>
      </c>
      <c r="AR6" s="37" t="s">
        <v>28</v>
      </c>
      <c r="AS6" s="18">
        <f t="shared" si="17"/>
        <v>0</v>
      </c>
      <c r="AT6" s="18">
        <f t="shared" si="18"/>
        <v>0</v>
      </c>
      <c r="AU6" s="38" t="s">
        <v>31</v>
      </c>
      <c r="AV6" s="37">
        <v>-1.0</v>
      </c>
      <c r="AW6" s="37" t="s">
        <v>27</v>
      </c>
      <c r="AX6" s="18">
        <f t="shared" si="19"/>
        <v>0</v>
      </c>
      <c r="AY6" s="18">
        <f t="shared" si="20"/>
        <v>0</v>
      </c>
      <c r="AZ6" s="38" t="s">
        <v>31</v>
      </c>
      <c r="BA6" s="37">
        <v>-46.817</v>
      </c>
      <c r="BB6" s="37" t="s">
        <v>27</v>
      </c>
      <c r="BC6" s="18">
        <f t="shared" si="21"/>
        <v>0</v>
      </c>
      <c r="BD6" s="18">
        <f t="shared" si="22"/>
        <v>0</v>
      </c>
      <c r="BE6" s="38" t="s">
        <v>31</v>
      </c>
      <c r="BF6" s="37">
        <v>1.0</v>
      </c>
      <c r="BG6" s="37" t="s">
        <v>29</v>
      </c>
      <c r="BH6" s="18">
        <f t="shared" si="23"/>
        <v>0</v>
      </c>
      <c r="BI6" s="18">
        <f t="shared" si="24"/>
        <v>0</v>
      </c>
      <c r="BJ6" s="38" t="s">
        <v>31</v>
      </c>
      <c r="BK6" s="37">
        <v>0.0</v>
      </c>
      <c r="BL6" s="37" t="s">
        <v>28</v>
      </c>
      <c r="BM6" s="17">
        <f t="shared" si="25"/>
        <v>0</v>
      </c>
      <c r="BN6" s="18">
        <f t="shared" si="26"/>
        <v>0</v>
      </c>
      <c r="BO6" s="38" t="s">
        <v>31</v>
      </c>
      <c r="BP6" s="37">
        <v>0.0</v>
      </c>
      <c r="BQ6" s="37" t="s">
        <v>28</v>
      </c>
      <c r="BR6" s="18">
        <f t="shared" si="27"/>
        <v>0</v>
      </c>
      <c r="BS6" s="18">
        <f t="shared" si="28"/>
        <v>0</v>
      </c>
      <c r="BT6" s="38" t="s">
        <v>31</v>
      </c>
      <c r="BU6" s="37">
        <v>1.0</v>
      </c>
      <c r="BV6" s="37" t="s">
        <v>29</v>
      </c>
      <c r="BW6" s="18">
        <f t="shared" si="29"/>
        <v>0</v>
      </c>
      <c r="BX6" s="17">
        <f t="shared" si="30"/>
        <v>0</v>
      </c>
      <c r="BY6" s="38" t="s">
        <v>31</v>
      </c>
      <c r="BZ6" s="37">
        <v>0.7122213666</v>
      </c>
      <c r="CA6" s="37" t="s">
        <v>29</v>
      </c>
      <c r="CB6" s="18">
        <f t="shared" si="31"/>
        <v>0</v>
      </c>
      <c r="CC6" s="18">
        <f t="shared" si="32"/>
        <v>0</v>
      </c>
      <c r="CD6" s="38" t="s">
        <v>31</v>
      </c>
      <c r="CE6" s="37">
        <v>0.0</v>
      </c>
      <c r="CF6" s="37" t="s">
        <v>28</v>
      </c>
      <c r="CG6" s="18">
        <f t="shared" si="33"/>
        <v>0</v>
      </c>
      <c r="CH6" s="18">
        <f t="shared" si="34"/>
        <v>0</v>
      </c>
      <c r="CI6" s="38" t="s">
        <v>31</v>
      </c>
      <c r="CJ6" s="37">
        <v>0.0</v>
      </c>
      <c r="CK6" s="37" t="s">
        <v>28</v>
      </c>
      <c r="CL6" s="18">
        <f t="shared" si="35"/>
        <v>0</v>
      </c>
      <c r="CM6" s="18">
        <f t="shared" si="36"/>
        <v>0</v>
      </c>
      <c r="CN6" s="38" t="s">
        <v>31</v>
      </c>
      <c r="CO6" s="18">
        <f t="shared" si="37"/>
        <v>0</v>
      </c>
      <c r="CP6" s="32">
        <f t="shared" si="38"/>
        <v>0</v>
      </c>
      <c r="CQ6" s="22">
        <f t="shared" si="39"/>
        <v>0</v>
      </c>
      <c r="CR6" s="33"/>
      <c r="CS6" s="33"/>
      <c r="CT6" s="34"/>
    </row>
    <row r="7">
      <c r="A7" s="14">
        <v>5.0</v>
      </c>
      <c r="B7" s="15" t="str">
        <f>SW_S7_18!C26</f>
        <v>SW_S7_18</v>
      </c>
      <c r="C7" s="37">
        <v>-1.0</v>
      </c>
      <c r="D7" s="37" t="s">
        <v>27</v>
      </c>
      <c r="E7" s="17">
        <f t="shared" si="1"/>
        <v>0</v>
      </c>
      <c r="F7" s="18">
        <f t="shared" si="2"/>
        <v>0</v>
      </c>
      <c r="G7" s="19"/>
      <c r="H7" s="37">
        <v>-0.25</v>
      </c>
      <c r="I7" s="37" t="s">
        <v>27</v>
      </c>
      <c r="J7" s="17">
        <f t="shared" si="3"/>
        <v>0</v>
      </c>
      <c r="K7" s="18">
        <f t="shared" si="4"/>
        <v>0</v>
      </c>
      <c r="L7" s="38" t="s">
        <v>31</v>
      </c>
      <c r="M7" s="37">
        <v>-2.5</v>
      </c>
      <c r="N7" s="37" t="s">
        <v>27</v>
      </c>
      <c r="O7" s="18">
        <f t="shared" si="5"/>
        <v>0</v>
      </c>
      <c r="P7" s="18">
        <f t="shared" si="6"/>
        <v>0</v>
      </c>
      <c r="Q7" s="38" t="s">
        <v>31</v>
      </c>
      <c r="R7" s="37">
        <v>0.0</v>
      </c>
      <c r="S7" s="37" t="s">
        <v>28</v>
      </c>
      <c r="T7" s="18">
        <f t="shared" si="7"/>
        <v>0</v>
      </c>
      <c r="U7" s="18">
        <f t="shared" si="8"/>
        <v>0</v>
      </c>
      <c r="V7" s="38" t="s">
        <v>31</v>
      </c>
      <c r="W7" s="37">
        <v>1.0</v>
      </c>
      <c r="X7" s="37" t="s">
        <v>29</v>
      </c>
      <c r="Y7" s="18">
        <f t="shared" si="9"/>
        <v>0</v>
      </c>
      <c r="Z7" s="18">
        <f t="shared" si="10"/>
        <v>0</v>
      </c>
      <c r="AA7" s="38" t="s">
        <v>31</v>
      </c>
      <c r="AB7" s="37">
        <v>1.0</v>
      </c>
      <c r="AC7" s="37" t="s">
        <v>29</v>
      </c>
      <c r="AD7" s="18">
        <f t="shared" si="11"/>
        <v>0</v>
      </c>
      <c r="AE7" s="18">
        <f t="shared" si="12"/>
        <v>0</v>
      </c>
      <c r="AF7" s="38" t="s">
        <v>31</v>
      </c>
      <c r="AG7" s="37">
        <v>-29.527</v>
      </c>
      <c r="AH7" s="37" t="s">
        <v>27</v>
      </c>
      <c r="AI7" s="18">
        <f t="shared" si="13"/>
        <v>0</v>
      </c>
      <c r="AJ7" s="18">
        <f t="shared" si="14"/>
        <v>0</v>
      </c>
      <c r="AK7" s="38" t="s">
        <v>31</v>
      </c>
      <c r="AL7" s="37">
        <v>-1.0</v>
      </c>
      <c r="AM7" s="37" t="s">
        <v>27</v>
      </c>
      <c r="AN7" s="18">
        <f t="shared" si="15"/>
        <v>0</v>
      </c>
      <c r="AO7" s="18">
        <f t="shared" si="16"/>
        <v>0</v>
      </c>
      <c r="AP7" s="38" t="s">
        <v>31</v>
      </c>
      <c r="AQ7" s="37">
        <v>-2.0</v>
      </c>
      <c r="AR7" s="37" t="s">
        <v>27</v>
      </c>
      <c r="AS7" s="18">
        <f t="shared" si="17"/>
        <v>0</v>
      </c>
      <c r="AT7" s="18">
        <f t="shared" si="18"/>
        <v>0</v>
      </c>
      <c r="AU7" s="38" t="s">
        <v>31</v>
      </c>
      <c r="AV7" s="37">
        <v>0.0</v>
      </c>
      <c r="AW7" s="37" t="s">
        <v>28</v>
      </c>
      <c r="AX7" s="18">
        <f t="shared" si="19"/>
        <v>0</v>
      </c>
      <c r="AY7" s="18">
        <f t="shared" si="20"/>
        <v>0</v>
      </c>
      <c r="AZ7" s="38" t="s">
        <v>31</v>
      </c>
      <c r="BA7" s="37">
        <v>-25.061</v>
      </c>
      <c r="BB7" s="37" t="s">
        <v>27</v>
      </c>
      <c r="BC7" s="18">
        <f t="shared" si="21"/>
        <v>0</v>
      </c>
      <c r="BD7" s="18">
        <f t="shared" si="22"/>
        <v>0</v>
      </c>
      <c r="BE7" s="38" t="s">
        <v>31</v>
      </c>
      <c r="BF7" s="37">
        <v>-1.0</v>
      </c>
      <c r="BG7" s="37" t="s">
        <v>27</v>
      </c>
      <c r="BH7" s="18">
        <f t="shared" si="23"/>
        <v>0</v>
      </c>
      <c r="BI7" s="18">
        <f t="shared" si="24"/>
        <v>0</v>
      </c>
      <c r="BJ7" s="38" t="s">
        <v>31</v>
      </c>
      <c r="BK7" s="37">
        <v>0.0</v>
      </c>
      <c r="BL7" s="37" t="s">
        <v>28</v>
      </c>
      <c r="BM7" s="17">
        <f t="shared" si="25"/>
        <v>0</v>
      </c>
      <c r="BN7" s="18">
        <f t="shared" si="26"/>
        <v>0</v>
      </c>
      <c r="BO7" s="38" t="s">
        <v>31</v>
      </c>
      <c r="BP7" s="37">
        <v>0.0</v>
      </c>
      <c r="BQ7" s="37" t="s">
        <v>28</v>
      </c>
      <c r="BR7" s="18">
        <f t="shared" si="27"/>
        <v>0</v>
      </c>
      <c r="BS7" s="18">
        <f t="shared" si="28"/>
        <v>0</v>
      </c>
      <c r="BT7" s="38" t="s">
        <v>31</v>
      </c>
      <c r="BU7" s="37">
        <v>0.0</v>
      </c>
      <c r="BV7" s="37" t="s">
        <v>28</v>
      </c>
      <c r="BW7" s="18">
        <f t="shared" si="29"/>
        <v>0</v>
      </c>
      <c r="BX7" s="17">
        <f t="shared" si="30"/>
        <v>0</v>
      </c>
      <c r="BY7" s="38" t="s">
        <v>31</v>
      </c>
      <c r="BZ7" s="37">
        <v>0.1985201798</v>
      </c>
      <c r="CA7" s="37" t="s">
        <v>29</v>
      </c>
      <c r="CB7" s="18">
        <f t="shared" si="31"/>
        <v>0</v>
      </c>
      <c r="CC7" s="18">
        <f t="shared" si="32"/>
        <v>0</v>
      </c>
      <c r="CD7" s="38" t="s">
        <v>31</v>
      </c>
      <c r="CE7" s="37">
        <v>-0.6124</v>
      </c>
      <c r="CF7" s="37" t="s">
        <v>27</v>
      </c>
      <c r="CG7" s="18">
        <f t="shared" si="33"/>
        <v>0</v>
      </c>
      <c r="CH7" s="18">
        <f t="shared" si="34"/>
        <v>0</v>
      </c>
      <c r="CI7" s="38" t="s">
        <v>31</v>
      </c>
      <c r="CJ7" s="37">
        <v>0.0</v>
      </c>
      <c r="CK7" s="37" t="s">
        <v>28</v>
      </c>
      <c r="CL7" s="18">
        <f t="shared" si="35"/>
        <v>0</v>
      </c>
      <c r="CM7" s="18">
        <f t="shared" si="36"/>
        <v>0</v>
      </c>
      <c r="CN7" s="38" t="s">
        <v>31</v>
      </c>
      <c r="CO7" s="32">
        <f t="shared" si="37"/>
        <v>0</v>
      </c>
      <c r="CP7" s="18">
        <f t="shared" si="38"/>
        <v>0</v>
      </c>
      <c r="CQ7" s="22">
        <f t="shared" si="39"/>
        <v>0</v>
      </c>
      <c r="CR7" s="39"/>
      <c r="CS7" s="39"/>
      <c r="CT7" s="34"/>
    </row>
    <row r="8">
      <c r="A8" s="14">
        <v>6.0</v>
      </c>
      <c r="B8" s="15" t="str">
        <f>SW_S1_35!C26</f>
        <v>SW_S1_35</v>
      </c>
      <c r="C8" s="37">
        <v>1.0</v>
      </c>
      <c r="D8" s="37" t="s">
        <v>29</v>
      </c>
      <c r="E8" s="17">
        <f t="shared" si="1"/>
        <v>0</v>
      </c>
      <c r="F8" s="18">
        <f t="shared" si="2"/>
        <v>0</v>
      </c>
      <c r="G8" s="19"/>
      <c r="H8" s="37">
        <v>0.25</v>
      </c>
      <c r="I8" s="37" t="s">
        <v>29</v>
      </c>
      <c r="J8" s="17">
        <f t="shared" si="3"/>
        <v>0</v>
      </c>
      <c r="K8" s="18">
        <f t="shared" si="4"/>
        <v>0</v>
      </c>
      <c r="L8" s="38" t="s">
        <v>31</v>
      </c>
      <c r="M8" s="37">
        <v>-1.0</v>
      </c>
      <c r="N8" s="37" t="s">
        <v>27</v>
      </c>
      <c r="O8" s="18">
        <f t="shared" si="5"/>
        <v>0</v>
      </c>
      <c r="P8" s="18">
        <f t="shared" si="6"/>
        <v>0</v>
      </c>
      <c r="Q8" s="38" t="s">
        <v>31</v>
      </c>
      <c r="R8" s="37">
        <v>0.335</v>
      </c>
      <c r="S8" s="37" t="s">
        <v>29</v>
      </c>
      <c r="T8" s="18">
        <f t="shared" si="7"/>
        <v>0</v>
      </c>
      <c r="U8" s="18">
        <f t="shared" si="8"/>
        <v>0</v>
      </c>
      <c r="V8" s="38" t="s">
        <v>31</v>
      </c>
      <c r="W8" s="37">
        <v>1.0</v>
      </c>
      <c r="X8" s="37" t="s">
        <v>29</v>
      </c>
      <c r="Y8" s="18">
        <f t="shared" si="9"/>
        <v>0</v>
      </c>
      <c r="Z8" s="18">
        <f t="shared" si="10"/>
        <v>0</v>
      </c>
      <c r="AA8" s="38" t="s">
        <v>31</v>
      </c>
      <c r="AB8" s="37">
        <v>1.0</v>
      </c>
      <c r="AC8" s="37" t="s">
        <v>29</v>
      </c>
      <c r="AD8" s="18">
        <f t="shared" si="11"/>
        <v>0</v>
      </c>
      <c r="AE8" s="18">
        <f t="shared" si="12"/>
        <v>0</v>
      </c>
      <c r="AF8" s="38" t="s">
        <v>31</v>
      </c>
      <c r="AG8" s="37">
        <v>-233.58</v>
      </c>
      <c r="AH8" s="37" t="s">
        <v>27</v>
      </c>
      <c r="AI8" s="18">
        <f t="shared" si="13"/>
        <v>0</v>
      </c>
      <c r="AJ8" s="18">
        <f t="shared" si="14"/>
        <v>0</v>
      </c>
      <c r="AK8" s="38" t="s">
        <v>31</v>
      </c>
      <c r="AL8" s="37">
        <v>-1.0</v>
      </c>
      <c r="AM8" s="37" t="s">
        <v>27</v>
      </c>
      <c r="AN8" s="18">
        <f t="shared" si="15"/>
        <v>0</v>
      </c>
      <c r="AO8" s="18">
        <f t="shared" si="16"/>
        <v>0</v>
      </c>
      <c r="AP8" s="38" t="s">
        <v>31</v>
      </c>
      <c r="AQ8" s="37">
        <v>1.5</v>
      </c>
      <c r="AR8" s="37" t="s">
        <v>29</v>
      </c>
      <c r="AS8" s="18">
        <f t="shared" si="17"/>
        <v>0</v>
      </c>
      <c r="AT8" s="18">
        <f t="shared" si="18"/>
        <v>0</v>
      </c>
      <c r="AU8" s="38" t="s">
        <v>31</v>
      </c>
      <c r="AV8" s="37">
        <v>0.0</v>
      </c>
      <c r="AW8" s="37" t="s">
        <v>28</v>
      </c>
      <c r="AX8" s="18">
        <f t="shared" si="19"/>
        <v>0</v>
      </c>
      <c r="AY8" s="18">
        <f t="shared" si="20"/>
        <v>0</v>
      </c>
      <c r="AZ8" s="38" t="s">
        <v>31</v>
      </c>
      <c r="BA8" s="37">
        <v>-177.985</v>
      </c>
      <c r="BB8" s="37" t="s">
        <v>27</v>
      </c>
      <c r="BC8" s="18">
        <f t="shared" si="21"/>
        <v>0</v>
      </c>
      <c r="BD8" s="18">
        <f t="shared" si="22"/>
        <v>0</v>
      </c>
      <c r="BE8" s="38" t="s">
        <v>31</v>
      </c>
      <c r="BF8" s="37">
        <v>1.0</v>
      </c>
      <c r="BG8" s="37" t="s">
        <v>29</v>
      </c>
      <c r="BH8" s="18">
        <f t="shared" si="23"/>
        <v>0</v>
      </c>
      <c r="BI8" s="18">
        <f t="shared" si="24"/>
        <v>0</v>
      </c>
      <c r="BJ8" s="38" t="s">
        <v>31</v>
      </c>
      <c r="BK8" s="37">
        <v>0.0</v>
      </c>
      <c r="BL8" s="37" t="s">
        <v>28</v>
      </c>
      <c r="BM8" s="17">
        <f t="shared" si="25"/>
        <v>0</v>
      </c>
      <c r="BN8" s="18">
        <f t="shared" si="26"/>
        <v>0</v>
      </c>
      <c r="BO8" s="38" t="s">
        <v>31</v>
      </c>
      <c r="BP8" s="37">
        <v>0.0</v>
      </c>
      <c r="BQ8" s="37" t="s">
        <v>28</v>
      </c>
      <c r="BR8" s="18">
        <f t="shared" si="27"/>
        <v>0</v>
      </c>
      <c r="BS8" s="18">
        <f t="shared" si="28"/>
        <v>0</v>
      </c>
      <c r="BT8" s="38" t="s">
        <v>31</v>
      </c>
      <c r="BU8" s="37">
        <v>0.0</v>
      </c>
      <c r="BV8" s="37" t="s">
        <v>28</v>
      </c>
      <c r="BW8" s="18">
        <f t="shared" si="29"/>
        <v>0</v>
      </c>
      <c r="BX8" s="17">
        <f t="shared" si="30"/>
        <v>0</v>
      </c>
      <c r="BY8" s="38" t="s">
        <v>31</v>
      </c>
      <c r="BZ8" s="37">
        <v>-1.194426123</v>
      </c>
      <c r="CA8" s="37" t="s">
        <v>27</v>
      </c>
      <c r="CB8" s="18">
        <f t="shared" si="31"/>
        <v>0</v>
      </c>
      <c r="CC8" s="18">
        <f t="shared" si="32"/>
        <v>0</v>
      </c>
      <c r="CD8" s="38" t="s">
        <v>31</v>
      </c>
      <c r="CE8" s="37">
        <v>0.0</v>
      </c>
      <c r="CF8" s="37" t="s">
        <v>28</v>
      </c>
      <c r="CG8" s="18">
        <f t="shared" si="33"/>
        <v>0</v>
      </c>
      <c r="CH8" s="18">
        <f t="shared" si="34"/>
        <v>0</v>
      </c>
      <c r="CI8" s="38" t="s">
        <v>31</v>
      </c>
      <c r="CJ8" s="37">
        <v>1.0</v>
      </c>
      <c r="CK8" s="37" t="s">
        <v>29</v>
      </c>
      <c r="CL8" s="18">
        <f t="shared" si="35"/>
        <v>0</v>
      </c>
      <c r="CM8" s="18">
        <f t="shared" si="36"/>
        <v>0</v>
      </c>
      <c r="CN8" s="38" t="s">
        <v>31</v>
      </c>
      <c r="CO8" s="18">
        <f t="shared" si="37"/>
        <v>0</v>
      </c>
      <c r="CP8" s="18">
        <f t="shared" si="38"/>
        <v>0</v>
      </c>
      <c r="CQ8" s="40">
        <f t="shared" si="39"/>
        <v>0</v>
      </c>
      <c r="CR8" s="34"/>
      <c r="CS8" s="34"/>
      <c r="CT8" s="34"/>
    </row>
    <row r="9">
      <c r="A9" s="14">
        <v>7.0</v>
      </c>
      <c r="B9" s="15" t="str">
        <f>PJCS_S1_11!C26</f>
        <v>PJCS_S1_11</v>
      </c>
      <c r="C9" s="37">
        <v>1.0</v>
      </c>
      <c r="D9" s="37" t="s">
        <v>29</v>
      </c>
      <c r="E9" s="17">
        <f t="shared" si="1"/>
        <v>0</v>
      </c>
      <c r="F9" s="18">
        <f t="shared" si="2"/>
        <v>0</v>
      </c>
      <c r="G9" s="19"/>
      <c r="H9" s="37">
        <v>0.0</v>
      </c>
      <c r="I9" s="37" t="s">
        <v>28</v>
      </c>
      <c r="J9" s="17">
        <f t="shared" si="3"/>
        <v>0</v>
      </c>
      <c r="K9" s="18">
        <f t="shared" si="4"/>
        <v>0</v>
      </c>
      <c r="L9" s="38" t="s">
        <v>31</v>
      </c>
      <c r="M9" s="37">
        <v>-1.5</v>
      </c>
      <c r="N9" s="37" t="s">
        <v>27</v>
      </c>
      <c r="O9" s="18">
        <f t="shared" si="5"/>
        <v>0</v>
      </c>
      <c r="P9" s="18">
        <f t="shared" si="6"/>
        <v>0</v>
      </c>
      <c r="Q9" s="38" t="s">
        <v>31</v>
      </c>
      <c r="R9" s="37">
        <v>0.0</v>
      </c>
      <c r="S9" s="37" t="s">
        <v>28</v>
      </c>
      <c r="T9" s="18">
        <f t="shared" si="7"/>
        <v>0</v>
      </c>
      <c r="U9" s="18">
        <f t="shared" si="8"/>
        <v>0</v>
      </c>
      <c r="V9" s="38" t="s">
        <v>31</v>
      </c>
      <c r="W9" s="37">
        <v>1.0</v>
      </c>
      <c r="X9" s="37" t="s">
        <v>29</v>
      </c>
      <c r="Y9" s="18">
        <f t="shared" si="9"/>
        <v>0</v>
      </c>
      <c r="Z9" s="18">
        <f t="shared" si="10"/>
        <v>0</v>
      </c>
      <c r="AA9" s="38" t="s">
        <v>31</v>
      </c>
      <c r="AB9" s="37">
        <v>1.0</v>
      </c>
      <c r="AC9" s="37" t="s">
        <v>29</v>
      </c>
      <c r="AD9" s="18">
        <f t="shared" si="11"/>
        <v>0</v>
      </c>
      <c r="AE9" s="18">
        <f t="shared" si="12"/>
        <v>0</v>
      </c>
      <c r="AF9" s="38" t="s">
        <v>31</v>
      </c>
      <c r="AG9" s="37">
        <v>-13.153</v>
      </c>
      <c r="AH9" s="37" t="s">
        <v>27</v>
      </c>
      <c r="AI9" s="18">
        <f t="shared" si="13"/>
        <v>0</v>
      </c>
      <c r="AJ9" s="18">
        <f t="shared" si="14"/>
        <v>0</v>
      </c>
      <c r="AK9" s="38" t="s">
        <v>31</v>
      </c>
      <c r="AL9" s="37">
        <v>-1.0</v>
      </c>
      <c r="AM9" s="37" t="s">
        <v>27</v>
      </c>
      <c r="AN9" s="18">
        <f t="shared" si="15"/>
        <v>0</v>
      </c>
      <c r="AO9" s="18">
        <f t="shared" si="16"/>
        <v>0</v>
      </c>
      <c r="AP9" s="38" t="s">
        <v>31</v>
      </c>
      <c r="AQ9" s="37">
        <v>2.0</v>
      </c>
      <c r="AR9" s="37" t="s">
        <v>29</v>
      </c>
      <c r="AS9" s="18">
        <f t="shared" si="17"/>
        <v>0</v>
      </c>
      <c r="AT9" s="18">
        <f t="shared" si="18"/>
        <v>0</v>
      </c>
      <c r="AU9" s="38" t="s">
        <v>31</v>
      </c>
      <c r="AV9" s="37">
        <v>0.0</v>
      </c>
      <c r="AW9" s="37" t="s">
        <v>28</v>
      </c>
      <c r="AX9" s="18">
        <f t="shared" si="19"/>
        <v>0</v>
      </c>
      <c r="AY9" s="18">
        <f t="shared" si="20"/>
        <v>0</v>
      </c>
      <c r="AZ9" s="38" t="s">
        <v>31</v>
      </c>
      <c r="BA9" s="37">
        <v>-22.551</v>
      </c>
      <c r="BB9" s="37" t="s">
        <v>27</v>
      </c>
      <c r="BC9" s="18">
        <f t="shared" si="21"/>
        <v>0</v>
      </c>
      <c r="BD9" s="18">
        <f t="shared" si="22"/>
        <v>0</v>
      </c>
      <c r="BE9" s="38" t="s">
        <v>31</v>
      </c>
      <c r="BF9" s="37">
        <v>0.0</v>
      </c>
      <c r="BG9" s="37" t="s">
        <v>28</v>
      </c>
      <c r="BH9" s="18">
        <f t="shared" si="23"/>
        <v>0</v>
      </c>
      <c r="BI9" s="18">
        <f t="shared" si="24"/>
        <v>0</v>
      </c>
      <c r="BJ9" s="38" t="s">
        <v>31</v>
      </c>
      <c r="BK9" s="37">
        <v>0.0</v>
      </c>
      <c r="BL9" s="37" t="s">
        <v>28</v>
      </c>
      <c r="BM9" s="17">
        <f t="shared" si="25"/>
        <v>0</v>
      </c>
      <c r="BN9" s="18">
        <f t="shared" si="26"/>
        <v>0</v>
      </c>
      <c r="BO9" s="38" t="s">
        <v>31</v>
      </c>
      <c r="BP9" s="37">
        <v>0.0</v>
      </c>
      <c r="BQ9" s="37" t="s">
        <v>28</v>
      </c>
      <c r="BR9" s="18">
        <f t="shared" si="27"/>
        <v>0</v>
      </c>
      <c r="BS9" s="18">
        <f t="shared" si="28"/>
        <v>0</v>
      </c>
      <c r="BT9" s="38" t="s">
        <v>31</v>
      </c>
      <c r="BU9" s="37">
        <v>1.0</v>
      </c>
      <c r="BV9" s="37" t="s">
        <v>29</v>
      </c>
      <c r="BW9" s="18">
        <f t="shared" si="29"/>
        <v>0</v>
      </c>
      <c r="BX9" s="17">
        <f t="shared" si="30"/>
        <v>0</v>
      </c>
      <c r="BY9" s="38" t="s">
        <v>31</v>
      </c>
      <c r="BZ9" s="37">
        <v>0.6466812909</v>
      </c>
      <c r="CA9" s="37" t="s">
        <v>29</v>
      </c>
      <c r="CB9" s="18">
        <f t="shared" si="31"/>
        <v>0</v>
      </c>
      <c r="CC9" s="18">
        <f t="shared" si="32"/>
        <v>0</v>
      </c>
      <c r="CD9" s="38" t="s">
        <v>31</v>
      </c>
      <c r="CE9" s="37">
        <v>0.0</v>
      </c>
      <c r="CF9" s="37" t="s">
        <v>28</v>
      </c>
      <c r="CG9" s="18">
        <f t="shared" si="33"/>
        <v>0</v>
      </c>
      <c r="CH9" s="18">
        <f t="shared" si="34"/>
        <v>0</v>
      </c>
      <c r="CI9" s="38" t="s">
        <v>31</v>
      </c>
      <c r="CJ9" s="37">
        <v>1.0</v>
      </c>
      <c r="CK9" s="37" t="s">
        <v>29</v>
      </c>
      <c r="CL9" s="18">
        <f t="shared" si="35"/>
        <v>0</v>
      </c>
      <c r="CM9" s="18">
        <f t="shared" si="36"/>
        <v>0</v>
      </c>
      <c r="CN9" s="38" t="s">
        <v>31</v>
      </c>
      <c r="CO9" s="18">
        <f t="shared" si="37"/>
        <v>0</v>
      </c>
      <c r="CP9" s="32">
        <f t="shared" si="38"/>
        <v>0</v>
      </c>
      <c r="CQ9" s="40">
        <f t="shared" si="39"/>
        <v>0</v>
      </c>
      <c r="CR9" s="34"/>
      <c r="CS9" s="34"/>
      <c r="CT9" s="34"/>
    </row>
    <row r="10">
      <c r="A10" s="14">
        <v>8.0</v>
      </c>
      <c r="B10" s="15" t="str">
        <f>PJCS_S4_20!C26</f>
        <v>PJCS_S4_20</v>
      </c>
      <c r="C10" s="37">
        <v>1.0</v>
      </c>
      <c r="D10" s="37" t="s">
        <v>29</v>
      </c>
      <c r="E10" s="17">
        <f t="shared" si="1"/>
        <v>0</v>
      </c>
      <c r="F10" s="18">
        <f t="shared" si="2"/>
        <v>0</v>
      </c>
      <c r="G10" s="19"/>
      <c r="H10" s="37">
        <v>0.0</v>
      </c>
      <c r="I10" s="37" t="s">
        <v>28</v>
      </c>
      <c r="J10" s="17">
        <f t="shared" si="3"/>
        <v>0</v>
      </c>
      <c r="K10" s="18">
        <f t="shared" si="4"/>
        <v>0</v>
      </c>
      <c r="L10" s="38" t="s">
        <v>31</v>
      </c>
      <c r="M10" s="37">
        <v>-1.5</v>
      </c>
      <c r="N10" s="37" t="s">
        <v>27</v>
      </c>
      <c r="O10" s="18">
        <f t="shared" si="5"/>
        <v>0</v>
      </c>
      <c r="P10" s="18">
        <f t="shared" si="6"/>
        <v>0</v>
      </c>
      <c r="Q10" s="38" t="s">
        <v>31</v>
      </c>
      <c r="R10" s="37">
        <v>0.0</v>
      </c>
      <c r="S10" s="37" t="s">
        <v>28</v>
      </c>
      <c r="T10" s="18">
        <f t="shared" si="7"/>
        <v>0</v>
      </c>
      <c r="U10" s="18">
        <f t="shared" si="8"/>
        <v>0</v>
      </c>
      <c r="V10" s="38" t="s">
        <v>31</v>
      </c>
      <c r="W10" s="37">
        <v>1.0</v>
      </c>
      <c r="X10" s="37" t="s">
        <v>29</v>
      </c>
      <c r="Y10" s="18">
        <f t="shared" si="9"/>
        <v>0</v>
      </c>
      <c r="Z10" s="18">
        <f t="shared" si="10"/>
        <v>0</v>
      </c>
      <c r="AA10" s="38" t="s">
        <v>31</v>
      </c>
      <c r="AB10" s="37">
        <v>1.0</v>
      </c>
      <c r="AC10" s="37" t="s">
        <v>29</v>
      </c>
      <c r="AD10" s="18">
        <f t="shared" si="11"/>
        <v>0</v>
      </c>
      <c r="AE10" s="18">
        <f t="shared" si="12"/>
        <v>0</v>
      </c>
      <c r="AF10" s="38" t="s">
        <v>31</v>
      </c>
      <c r="AG10" s="37">
        <v>-15.101</v>
      </c>
      <c r="AH10" s="37" t="s">
        <v>27</v>
      </c>
      <c r="AI10" s="18">
        <f t="shared" si="13"/>
        <v>0</v>
      </c>
      <c r="AJ10" s="18">
        <f t="shared" si="14"/>
        <v>0</v>
      </c>
      <c r="AK10" s="38" t="s">
        <v>31</v>
      </c>
      <c r="AL10" s="37">
        <v>-1.0</v>
      </c>
      <c r="AM10" s="37" t="s">
        <v>27</v>
      </c>
      <c r="AN10" s="18">
        <f t="shared" si="15"/>
        <v>0</v>
      </c>
      <c r="AO10" s="18">
        <f t="shared" si="16"/>
        <v>0</v>
      </c>
      <c r="AP10" s="38" t="s">
        <v>31</v>
      </c>
      <c r="AQ10" s="37">
        <v>0.0</v>
      </c>
      <c r="AR10" s="37" t="s">
        <v>28</v>
      </c>
      <c r="AS10" s="18">
        <f t="shared" si="17"/>
        <v>0</v>
      </c>
      <c r="AT10" s="18">
        <f t="shared" si="18"/>
        <v>0</v>
      </c>
      <c r="AU10" s="38" t="s">
        <v>31</v>
      </c>
      <c r="AV10" s="37">
        <v>1.0</v>
      </c>
      <c r="AW10" s="37" t="s">
        <v>29</v>
      </c>
      <c r="AX10" s="18">
        <f t="shared" si="19"/>
        <v>0</v>
      </c>
      <c r="AY10" s="18">
        <f t="shared" si="20"/>
        <v>0</v>
      </c>
      <c r="AZ10" s="38" t="s">
        <v>31</v>
      </c>
      <c r="BA10" s="37">
        <v>-12.725</v>
      </c>
      <c r="BB10" s="37" t="s">
        <v>27</v>
      </c>
      <c r="BC10" s="18">
        <f t="shared" si="21"/>
        <v>0</v>
      </c>
      <c r="BD10" s="18">
        <f t="shared" si="22"/>
        <v>0</v>
      </c>
      <c r="BE10" s="38" t="s">
        <v>31</v>
      </c>
      <c r="BF10" s="37">
        <v>0.0</v>
      </c>
      <c r="BG10" s="37" t="s">
        <v>28</v>
      </c>
      <c r="BH10" s="18">
        <f t="shared" si="23"/>
        <v>0</v>
      </c>
      <c r="BI10" s="18">
        <f t="shared" si="24"/>
        <v>0</v>
      </c>
      <c r="BJ10" s="38" t="s">
        <v>31</v>
      </c>
      <c r="BK10" s="37">
        <v>0.0</v>
      </c>
      <c r="BL10" s="37" t="s">
        <v>28</v>
      </c>
      <c r="BM10" s="17">
        <f t="shared" si="25"/>
        <v>0</v>
      </c>
      <c r="BN10" s="18">
        <f t="shared" si="26"/>
        <v>0</v>
      </c>
      <c r="BO10" s="38" t="s">
        <v>31</v>
      </c>
      <c r="BP10" s="37">
        <v>0.0</v>
      </c>
      <c r="BQ10" s="37" t="s">
        <v>28</v>
      </c>
      <c r="BR10" s="18">
        <f t="shared" si="27"/>
        <v>0</v>
      </c>
      <c r="BS10" s="18">
        <f t="shared" si="28"/>
        <v>0</v>
      </c>
      <c r="BT10" s="38" t="s">
        <v>31</v>
      </c>
      <c r="BU10" s="37">
        <v>0.0</v>
      </c>
      <c r="BV10" s="37" t="s">
        <v>28</v>
      </c>
      <c r="BW10" s="18">
        <f t="shared" si="29"/>
        <v>0</v>
      </c>
      <c r="BX10" s="17">
        <f t="shared" si="30"/>
        <v>0</v>
      </c>
      <c r="BY10" s="38" t="s">
        <v>31</v>
      </c>
      <c r="BZ10" s="37">
        <v>0.7488976037</v>
      </c>
      <c r="CA10" s="37" t="s">
        <v>29</v>
      </c>
      <c r="CB10" s="18">
        <f t="shared" si="31"/>
        <v>0</v>
      </c>
      <c r="CC10" s="18">
        <f t="shared" si="32"/>
        <v>0</v>
      </c>
      <c r="CD10" s="38" t="s">
        <v>31</v>
      </c>
      <c r="CE10" s="37">
        <v>0.0</v>
      </c>
      <c r="CF10" s="37" t="s">
        <v>28</v>
      </c>
      <c r="CG10" s="18">
        <f t="shared" si="33"/>
        <v>0</v>
      </c>
      <c r="CH10" s="18">
        <f t="shared" si="34"/>
        <v>0</v>
      </c>
      <c r="CI10" s="38" t="s">
        <v>31</v>
      </c>
      <c r="CJ10" s="37">
        <v>0.0</v>
      </c>
      <c r="CK10" s="37" t="s">
        <v>28</v>
      </c>
      <c r="CL10" s="18">
        <f t="shared" si="35"/>
        <v>0</v>
      </c>
      <c r="CM10" s="18">
        <f t="shared" si="36"/>
        <v>0</v>
      </c>
      <c r="CN10" s="38" t="s">
        <v>31</v>
      </c>
      <c r="CO10" s="18">
        <f t="shared" si="37"/>
        <v>0</v>
      </c>
      <c r="CP10" s="32">
        <f t="shared" si="38"/>
        <v>0</v>
      </c>
      <c r="CQ10" s="22">
        <f t="shared" si="39"/>
        <v>0</v>
      </c>
      <c r="CR10" s="34"/>
      <c r="CS10" s="34"/>
      <c r="CT10" s="34"/>
    </row>
    <row r="11">
      <c r="A11" s="14">
        <v>9.0</v>
      </c>
      <c r="B11" s="15" t="str">
        <f>'ISWC-DeSemWeb_S2_9'!C26</f>
        <v>ISWC-DeSemWeb_S2_9</v>
      </c>
      <c r="C11" s="37">
        <v>0.0</v>
      </c>
      <c r="D11" s="37" t="s">
        <v>28</v>
      </c>
      <c r="E11" s="17">
        <f t="shared" si="1"/>
        <v>0</v>
      </c>
      <c r="F11" s="18">
        <f t="shared" si="2"/>
        <v>0</v>
      </c>
      <c r="G11" s="19"/>
      <c r="H11" s="37">
        <v>0.0</v>
      </c>
      <c r="I11" s="37" t="s">
        <v>28</v>
      </c>
      <c r="J11" s="17">
        <f t="shared" si="3"/>
        <v>0</v>
      </c>
      <c r="K11" s="18">
        <f t="shared" si="4"/>
        <v>0</v>
      </c>
      <c r="L11" s="38" t="s">
        <v>31</v>
      </c>
      <c r="M11" s="37">
        <v>0.0</v>
      </c>
      <c r="N11" s="37" t="s">
        <v>28</v>
      </c>
      <c r="O11" s="18">
        <f t="shared" si="5"/>
        <v>0</v>
      </c>
      <c r="P11" s="18">
        <f t="shared" si="6"/>
        <v>0</v>
      </c>
      <c r="Q11" s="38" t="s">
        <v>31</v>
      </c>
      <c r="R11" s="37">
        <v>0.0</v>
      </c>
      <c r="S11" s="37" t="s">
        <v>28</v>
      </c>
      <c r="T11" s="18">
        <f t="shared" si="7"/>
        <v>0</v>
      </c>
      <c r="U11" s="18">
        <f t="shared" si="8"/>
        <v>0</v>
      </c>
      <c r="V11" s="38" t="s">
        <v>31</v>
      </c>
      <c r="W11" s="37">
        <v>0.0</v>
      </c>
      <c r="X11" s="37" t="s">
        <v>28</v>
      </c>
      <c r="Y11" s="18">
        <f t="shared" si="9"/>
        <v>0</v>
      </c>
      <c r="Z11" s="18">
        <f t="shared" si="10"/>
        <v>0</v>
      </c>
      <c r="AA11" s="38" t="s">
        <v>31</v>
      </c>
      <c r="AB11" s="37">
        <v>1.0</v>
      </c>
      <c r="AC11" s="37" t="s">
        <v>29</v>
      </c>
      <c r="AD11" s="18">
        <f t="shared" si="11"/>
        <v>0</v>
      </c>
      <c r="AE11" s="18">
        <f t="shared" si="12"/>
        <v>0</v>
      </c>
      <c r="AF11" s="38" t="s">
        <v>31</v>
      </c>
      <c r="AG11" s="37">
        <v>-10.238</v>
      </c>
      <c r="AH11" s="37" t="s">
        <v>27</v>
      </c>
      <c r="AI11" s="18">
        <f t="shared" si="13"/>
        <v>0</v>
      </c>
      <c r="AJ11" s="18">
        <f t="shared" si="14"/>
        <v>0</v>
      </c>
      <c r="AK11" s="38" t="s">
        <v>31</v>
      </c>
      <c r="AL11" s="37">
        <v>-1.0</v>
      </c>
      <c r="AM11" s="37" t="s">
        <v>27</v>
      </c>
      <c r="AN11" s="18">
        <f t="shared" si="15"/>
        <v>0</v>
      </c>
      <c r="AO11" s="18">
        <f t="shared" si="16"/>
        <v>0</v>
      </c>
      <c r="AP11" s="38" t="s">
        <v>31</v>
      </c>
      <c r="AQ11" s="37">
        <v>0.0</v>
      </c>
      <c r="AR11" s="37" t="s">
        <v>28</v>
      </c>
      <c r="AS11" s="18">
        <f t="shared" si="17"/>
        <v>0</v>
      </c>
      <c r="AT11" s="18">
        <f t="shared" si="18"/>
        <v>0</v>
      </c>
      <c r="AU11" s="38" t="s">
        <v>31</v>
      </c>
      <c r="AV11" s="37">
        <v>0.0</v>
      </c>
      <c r="AW11" s="37" t="s">
        <v>28</v>
      </c>
      <c r="AX11" s="18">
        <f t="shared" si="19"/>
        <v>0</v>
      </c>
      <c r="AY11" s="18">
        <f t="shared" si="20"/>
        <v>0</v>
      </c>
      <c r="AZ11" s="38" t="s">
        <v>31</v>
      </c>
      <c r="BA11" s="37">
        <v>-6.195</v>
      </c>
      <c r="BB11" s="37" t="s">
        <v>27</v>
      </c>
      <c r="BC11" s="18">
        <f t="shared" si="21"/>
        <v>0</v>
      </c>
      <c r="BD11" s="18">
        <f t="shared" si="22"/>
        <v>0</v>
      </c>
      <c r="BE11" s="38" t="s">
        <v>31</v>
      </c>
      <c r="BF11" s="37">
        <v>0.0</v>
      </c>
      <c r="BG11" s="37" t="s">
        <v>28</v>
      </c>
      <c r="BH11" s="18">
        <f t="shared" si="23"/>
        <v>0</v>
      </c>
      <c r="BI11" s="18">
        <f t="shared" si="24"/>
        <v>0</v>
      </c>
      <c r="BJ11" s="38" t="s">
        <v>31</v>
      </c>
      <c r="BK11" s="37">
        <v>0.0</v>
      </c>
      <c r="BL11" s="37" t="s">
        <v>28</v>
      </c>
      <c r="BM11" s="17">
        <f t="shared" si="25"/>
        <v>0</v>
      </c>
      <c r="BN11" s="18">
        <f t="shared" si="26"/>
        <v>0</v>
      </c>
      <c r="BO11" s="38" t="s">
        <v>31</v>
      </c>
      <c r="BP11" s="37">
        <v>0.0</v>
      </c>
      <c r="BQ11" s="37" t="s">
        <v>28</v>
      </c>
      <c r="BR11" s="18">
        <f t="shared" si="27"/>
        <v>0</v>
      </c>
      <c r="BS11" s="18">
        <f t="shared" si="28"/>
        <v>0</v>
      </c>
      <c r="BT11" s="38" t="s">
        <v>31</v>
      </c>
      <c r="BU11" s="37">
        <v>0.0</v>
      </c>
      <c r="BV11" s="37" t="s">
        <v>28</v>
      </c>
      <c r="BW11" s="18">
        <f t="shared" si="29"/>
        <v>0</v>
      </c>
      <c r="BX11" s="17">
        <f t="shared" si="30"/>
        <v>0</v>
      </c>
      <c r="BY11" s="38" t="s">
        <v>31</v>
      </c>
      <c r="BZ11" s="37">
        <v>0.0</v>
      </c>
      <c r="CA11" s="37" t="s">
        <v>28</v>
      </c>
      <c r="CB11" s="18">
        <f t="shared" si="31"/>
        <v>0</v>
      </c>
      <c r="CC11" s="18">
        <f t="shared" si="32"/>
        <v>0</v>
      </c>
      <c r="CD11" s="38" t="s">
        <v>31</v>
      </c>
      <c r="CE11" s="37">
        <v>0.0</v>
      </c>
      <c r="CF11" s="37" t="s">
        <v>28</v>
      </c>
      <c r="CG11" s="18">
        <f t="shared" si="33"/>
        <v>0</v>
      </c>
      <c r="CH11" s="18">
        <f t="shared" si="34"/>
        <v>0</v>
      </c>
      <c r="CI11" s="38" t="s">
        <v>31</v>
      </c>
      <c r="CJ11" s="37">
        <v>0.0</v>
      </c>
      <c r="CK11" s="37" t="s">
        <v>28</v>
      </c>
      <c r="CL11" s="18">
        <f t="shared" si="35"/>
        <v>0</v>
      </c>
      <c r="CM11" s="18">
        <f t="shared" si="36"/>
        <v>0</v>
      </c>
      <c r="CN11" s="38" t="s">
        <v>31</v>
      </c>
      <c r="CO11" s="18">
        <f t="shared" si="37"/>
        <v>0</v>
      </c>
      <c r="CP11" s="32">
        <f t="shared" si="38"/>
        <v>0</v>
      </c>
      <c r="CQ11" s="22">
        <f t="shared" si="39"/>
        <v>0</v>
      </c>
      <c r="CR11" s="34"/>
      <c r="CS11" s="34"/>
      <c r="CT11" s="34"/>
    </row>
    <row r="12">
      <c r="A12" s="14">
        <v>10.0</v>
      </c>
      <c r="B12" s="15" t="str">
        <f>'ISWC-DeSemWeb_S1_10'!C26</f>
        <v>ISWC-DeSemWeb_S1_10</v>
      </c>
      <c r="C12" s="37">
        <v>0.0</v>
      </c>
      <c r="D12" s="37" t="s">
        <v>28</v>
      </c>
      <c r="E12" s="17">
        <f t="shared" si="1"/>
        <v>0</v>
      </c>
      <c r="F12" s="18">
        <f t="shared" si="2"/>
        <v>0</v>
      </c>
      <c r="G12" s="19"/>
      <c r="H12" s="37">
        <v>0.0</v>
      </c>
      <c r="I12" s="37" t="s">
        <v>28</v>
      </c>
      <c r="J12" s="17">
        <f t="shared" si="3"/>
        <v>0</v>
      </c>
      <c r="K12" s="18">
        <f t="shared" si="4"/>
        <v>0</v>
      </c>
      <c r="L12" s="38" t="s">
        <v>31</v>
      </c>
      <c r="M12" s="37">
        <v>0.0</v>
      </c>
      <c r="N12" s="37" t="s">
        <v>28</v>
      </c>
      <c r="O12" s="18">
        <f t="shared" si="5"/>
        <v>0</v>
      </c>
      <c r="P12" s="18">
        <f t="shared" si="6"/>
        <v>0</v>
      </c>
      <c r="Q12" s="38" t="s">
        <v>31</v>
      </c>
      <c r="R12" s="37">
        <v>0.0</v>
      </c>
      <c r="S12" s="37" t="s">
        <v>28</v>
      </c>
      <c r="T12" s="18">
        <f t="shared" si="7"/>
        <v>0</v>
      </c>
      <c r="U12" s="18">
        <f t="shared" si="8"/>
        <v>0</v>
      </c>
      <c r="V12" s="38" t="s">
        <v>31</v>
      </c>
      <c r="W12" s="37">
        <v>0.0</v>
      </c>
      <c r="X12" s="37" t="s">
        <v>28</v>
      </c>
      <c r="Y12" s="18">
        <f t="shared" si="9"/>
        <v>0</v>
      </c>
      <c r="Z12" s="18">
        <f t="shared" si="10"/>
        <v>0</v>
      </c>
      <c r="AA12" s="38" t="s">
        <v>31</v>
      </c>
      <c r="AB12" s="37">
        <v>1.0</v>
      </c>
      <c r="AC12" s="37" t="s">
        <v>29</v>
      </c>
      <c r="AD12" s="18">
        <f t="shared" si="11"/>
        <v>0</v>
      </c>
      <c r="AE12" s="18">
        <f t="shared" si="12"/>
        <v>0</v>
      </c>
      <c r="AF12" s="38" t="s">
        <v>31</v>
      </c>
      <c r="AG12" s="37">
        <v>-2.973</v>
      </c>
      <c r="AH12" s="37" t="s">
        <v>27</v>
      </c>
      <c r="AI12" s="18">
        <f t="shared" si="13"/>
        <v>0</v>
      </c>
      <c r="AJ12" s="18">
        <f t="shared" si="14"/>
        <v>0</v>
      </c>
      <c r="AK12" s="38" t="s">
        <v>31</v>
      </c>
      <c r="AL12" s="37">
        <v>-1.0</v>
      </c>
      <c r="AM12" s="37" t="s">
        <v>27</v>
      </c>
      <c r="AN12" s="18">
        <f t="shared" si="15"/>
        <v>0</v>
      </c>
      <c r="AO12" s="18">
        <f t="shared" si="16"/>
        <v>0</v>
      </c>
      <c r="AP12" s="38" t="s">
        <v>31</v>
      </c>
      <c r="AQ12" s="37">
        <v>0.0</v>
      </c>
      <c r="AR12" s="37" t="s">
        <v>28</v>
      </c>
      <c r="AS12" s="18">
        <f t="shared" si="17"/>
        <v>0</v>
      </c>
      <c r="AT12" s="18">
        <f t="shared" si="18"/>
        <v>0</v>
      </c>
      <c r="AU12" s="38" t="s">
        <v>31</v>
      </c>
      <c r="AV12" s="37">
        <v>0.0</v>
      </c>
      <c r="AW12" s="37" t="s">
        <v>28</v>
      </c>
      <c r="AX12" s="18">
        <f t="shared" si="19"/>
        <v>0</v>
      </c>
      <c r="AY12" s="18">
        <f t="shared" si="20"/>
        <v>0</v>
      </c>
      <c r="AZ12" s="38" t="s">
        <v>31</v>
      </c>
      <c r="BA12" s="37">
        <v>-4.879</v>
      </c>
      <c r="BB12" s="37" t="s">
        <v>27</v>
      </c>
      <c r="BC12" s="18">
        <f t="shared" si="21"/>
        <v>0</v>
      </c>
      <c r="BD12" s="18">
        <f t="shared" si="22"/>
        <v>0</v>
      </c>
      <c r="BE12" s="38" t="s">
        <v>31</v>
      </c>
      <c r="BF12" s="37">
        <v>0.0</v>
      </c>
      <c r="BG12" s="37" t="s">
        <v>28</v>
      </c>
      <c r="BH12" s="18">
        <f t="shared" si="23"/>
        <v>0</v>
      </c>
      <c r="BI12" s="18">
        <f t="shared" si="24"/>
        <v>0</v>
      </c>
      <c r="BJ12" s="38" t="s">
        <v>31</v>
      </c>
      <c r="BK12" s="37">
        <v>0.0</v>
      </c>
      <c r="BL12" s="37" t="s">
        <v>28</v>
      </c>
      <c r="BM12" s="17">
        <f t="shared" si="25"/>
        <v>0</v>
      </c>
      <c r="BN12" s="18">
        <f t="shared" si="26"/>
        <v>0</v>
      </c>
      <c r="BO12" s="38" t="s">
        <v>31</v>
      </c>
      <c r="BP12" s="37">
        <v>0.0</v>
      </c>
      <c r="BQ12" s="37" t="s">
        <v>28</v>
      </c>
      <c r="BR12" s="18">
        <f t="shared" si="27"/>
        <v>0</v>
      </c>
      <c r="BS12" s="18">
        <f t="shared" si="28"/>
        <v>0</v>
      </c>
      <c r="BT12" s="38" t="s">
        <v>31</v>
      </c>
      <c r="BU12" s="37">
        <v>-1.0</v>
      </c>
      <c r="BV12" s="37" t="s">
        <v>27</v>
      </c>
      <c r="BW12" s="18">
        <f t="shared" si="29"/>
        <v>0</v>
      </c>
      <c r="BX12" s="17">
        <f t="shared" si="30"/>
        <v>0</v>
      </c>
      <c r="BY12" s="38" t="s">
        <v>31</v>
      </c>
      <c r="BZ12" s="37">
        <v>0.02620434854</v>
      </c>
      <c r="CA12" s="37" t="s">
        <v>29</v>
      </c>
      <c r="CB12" s="18">
        <f t="shared" si="31"/>
        <v>0</v>
      </c>
      <c r="CC12" s="18">
        <f t="shared" si="32"/>
        <v>0</v>
      </c>
      <c r="CD12" s="38" t="s">
        <v>31</v>
      </c>
      <c r="CE12" s="37">
        <v>0.0</v>
      </c>
      <c r="CF12" s="37" t="s">
        <v>28</v>
      </c>
      <c r="CG12" s="18">
        <f t="shared" si="33"/>
        <v>0</v>
      </c>
      <c r="CH12" s="18">
        <f t="shared" si="34"/>
        <v>0</v>
      </c>
      <c r="CI12" s="38" t="s">
        <v>31</v>
      </c>
      <c r="CJ12" s="37">
        <v>1.0</v>
      </c>
      <c r="CK12" s="37" t="s">
        <v>29</v>
      </c>
      <c r="CL12" s="18">
        <f t="shared" si="35"/>
        <v>0</v>
      </c>
      <c r="CM12" s="18">
        <f t="shared" si="36"/>
        <v>0</v>
      </c>
      <c r="CN12" s="38" t="s">
        <v>31</v>
      </c>
      <c r="CO12" s="18">
        <f t="shared" si="37"/>
        <v>0</v>
      </c>
      <c r="CP12" s="32">
        <f t="shared" si="38"/>
        <v>0</v>
      </c>
      <c r="CQ12" s="22">
        <f t="shared" si="39"/>
        <v>0</v>
      </c>
      <c r="CR12" s="33"/>
      <c r="CS12" s="33"/>
      <c r="CT12" s="34"/>
    </row>
    <row r="13">
      <c r="A13" s="14">
        <v>11.0</v>
      </c>
      <c r="B13" s="15" t="str">
        <f>'ISMIR-WoRMS_S4_1'!C26</f>
        <v>ISMIR-WoRMS_S4_1</v>
      </c>
      <c r="C13" s="37">
        <v>0.0</v>
      </c>
      <c r="D13" s="37" t="s">
        <v>28</v>
      </c>
      <c r="E13" s="17">
        <f t="shared" si="1"/>
        <v>0</v>
      </c>
      <c r="F13" s="18">
        <f t="shared" si="2"/>
        <v>0</v>
      </c>
      <c r="G13" s="19"/>
      <c r="H13" s="37">
        <v>0.0</v>
      </c>
      <c r="I13" s="37" t="s">
        <v>28</v>
      </c>
      <c r="J13" s="17">
        <f t="shared" si="3"/>
        <v>0</v>
      </c>
      <c r="K13" s="18">
        <f t="shared" si="4"/>
        <v>0</v>
      </c>
      <c r="L13" s="38" t="s">
        <v>31</v>
      </c>
      <c r="M13" s="37">
        <v>0.0</v>
      </c>
      <c r="N13" s="37" t="s">
        <v>28</v>
      </c>
      <c r="O13" s="18">
        <f t="shared" si="5"/>
        <v>0</v>
      </c>
      <c r="P13" s="18">
        <f t="shared" si="6"/>
        <v>0</v>
      </c>
      <c r="Q13" s="38" t="s">
        <v>31</v>
      </c>
      <c r="R13" s="37">
        <v>0.275</v>
      </c>
      <c r="S13" s="37" t="s">
        <v>29</v>
      </c>
      <c r="T13" s="18">
        <f t="shared" si="7"/>
        <v>0</v>
      </c>
      <c r="U13" s="18">
        <f t="shared" si="8"/>
        <v>0</v>
      </c>
      <c r="V13" s="38" t="s">
        <v>31</v>
      </c>
      <c r="W13" s="37">
        <v>1.0</v>
      </c>
      <c r="X13" s="37" t="s">
        <v>29</v>
      </c>
      <c r="Y13" s="18">
        <f t="shared" si="9"/>
        <v>0</v>
      </c>
      <c r="Z13" s="18">
        <f t="shared" si="10"/>
        <v>0</v>
      </c>
      <c r="AA13" s="38" t="s">
        <v>31</v>
      </c>
      <c r="AB13" s="37">
        <v>1.0</v>
      </c>
      <c r="AC13" s="37" t="s">
        <v>29</v>
      </c>
      <c r="AD13" s="18">
        <f t="shared" si="11"/>
        <v>0</v>
      </c>
      <c r="AE13" s="18">
        <f t="shared" si="12"/>
        <v>0</v>
      </c>
      <c r="AF13" s="38" t="s">
        <v>31</v>
      </c>
      <c r="AG13" s="37">
        <v>-47.725</v>
      </c>
      <c r="AH13" s="37" t="s">
        <v>27</v>
      </c>
      <c r="AI13" s="18">
        <f t="shared" si="13"/>
        <v>0</v>
      </c>
      <c r="AJ13" s="18">
        <f t="shared" si="14"/>
        <v>0</v>
      </c>
      <c r="AK13" s="38" t="s">
        <v>31</v>
      </c>
      <c r="AL13" s="37">
        <v>-1.0</v>
      </c>
      <c r="AM13" s="37" t="s">
        <v>27</v>
      </c>
      <c r="AN13" s="18">
        <f t="shared" si="15"/>
        <v>0</v>
      </c>
      <c r="AO13" s="18">
        <f t="shared" si="16"/>
        <v>0</v>
      </c>
      <c r="AP13" s="38" t="s">
        <v>31</v>
      </c>
      <c r="AQ13" s="37">
        <v>0.0</v>
      </c>
      <c r="AR13" s="37" t="s">
        <v>28</v>
      </c>
      <c r="AS13" s="18">
        <f t="shared" si="17"/>
        <v>0</v>
      </c>
      <c r="AT13" s="18">
        <f t="shared" si="18"/>
        <v>0</v>
      </c>
      <c r="AU13" s="38" t="s">
        <v>31</v>
      </c>
      <c r="AV13" s="37">
        <v>0.0</v>
      </c>
      <c r="AW13" s="37" t="s">
        <v>28</v>
      </c>
      <c r="AX13" s="18">
        <f t="shared" si="19"/>
        <v>0</v>
      </c>
      <c r="AY13" s="18">
        <f t="shared" si="20"/>
        <v>0</v>
      </c>
      <c r="AZ13" s="38" t="s">
        <v>31</v>
      </c>
      <c r="BA13" s="37">
        <v>-163.507</v>
      </c>
      <c r="BB13" s="37" t="s">
        <v>27</v>
      </c>
      <c r="BC13" s="18">
        <f t="shared" si="21"/>
        <v>0</v>
      </c>
      <c r="BD13" s="18">
        <f t="shared" si="22"/>
        <v>0</v>
      </c>
      <c r="BE13" s="38" t="s">
        <v>31</v>
      </c>
      <c r="BF13" s="37">
        <v>1.0</v>
      </c>
      <c r="BG13" s="37" t="s">
        <v>29</v>
      </c>
      <c r="BH13" s="18">
        <f t="shared" si="23"/>
        <v>0</v>
      </c>
      <c r="BI13" s="18">
        <f t="shared" si="24"/>
        <v>0</v>
      </c>
      <c r="BJ13" s="38" t="s">
        <v>31</v>
      </c>
      <c r="BK13" s="37">
        <v>0.0</v>
      </c>
      <c r="BL13" s="37" t="s">
        <v>28</v>
      </c>
      <c r="BM13" s="17">
        <f t="shared" si="25"/>
        <v>0</v>
      </c>
      <c r="BN13" s="18">
        <f t="shared" si="26"/>
        <v>0</v>
      </c>
      <c r="BO13" s="38" t="s">
        <v>31</v>
      </c>
      <c r="BP13" s="37">
        <v>0.0</v>
      </c>
      <c r="BQ13" s="37" t="s">
        <v>28</v>
      </c>
      <c r="BR13" s="18">
        <f t="shared" si="27"/>
        <v>0</v>
      </c>
      <c r="BS13" s="18">
        <f t="shared" si="28"/>
        <v>0</v>
      </c>
      <c r="BT13" s="38" t="s">
        <v>31</v>
      </c>
      <c r="BU13" s="37">
        <v>0.0</v>
      </c>
      <c r="BV13" s="37" t="s">
        <v>28</v>
      </c>
      <c r="BW13" s="18">
        <f t="shared" si="29"/>
        <v>0</v>
      </c>
      <c r="BX13" s="17">
        <f t="shared" si="30"/>
        <v>0</v>
      </c>
      <c r="BY13" s="38" t="s">
        <v>31</v>
      </c>
      <c r="BZ13" s="37">
        <v>0.009903119029</v>
      </c>
      <c r="CA13" s="37" t="s">
        <v>29</v>
      </c>
      <c r="CB13" s="18">
        <f t="shared" si="31"/>
        <v>0</v>
      </c>
      <c r="CC13" s="18">
        <f t="shared" si="32"/>
        <v>0</v>
      </c>
      <c r="CD13" s="38" t="s">
        <v>31</v>
      </c>
      <c r="CE13" s="37">
        <v>0.0</v>
      </c>
      <c r="CF13" s="37" t="s">
        <v>28</v>
      </c>
      <c r="CG13" s="18">
        <f t="shared" si="33"/>
        <v>0</v>
      </c>
      <c r="CH13" s="18">
        <f t="shared" si="34"/>
        <v>0</v>
      </c>
      <c r="CI13" s="38" t="s">
        <v>31</v>
      </c>
      <c r="CJ13" s="37">
        <v>0.0</v>
      </c>
      <c r="CK13" s="37" t="s">
        <v>28</v>
      </c>
      <c r="CL13" s="18">
        <f t="shared" si="35"/>
        <v>0</v>
      </c>
      <c r="CM13" s="18">
        <f t="shared" si="36"/>
        <v>0</v>
      </c>
      <c r="CN13" s="38" t="s">
        <v>31</v>
      </c>
      <c r="CO13" s="18">
        <f t="shared" si="37"/>
        <v>0</v>
      </c>
      <c r="CP13" s="32">
        <f t="shared" si="38"/>
        <v>0</v>
      </c>
      <c r="CQ13" s="22">
        <f t="shared" si="39"/>
        <v>0</v>
      </c>
      <c r="CR13" s="39"/>
      <c r="CS13" s="39"/>
      <c r="CT13" s="34"/>
    </row>
    <row r="14">
      <c r="A14" s="41" t="s">
        <v>38</v>
      </c>
      <c r="B14" s="42"/>
      <c r="C14" s="43"/>
      <c r="D14" s="43"/>
      <c r="E14" s="44">
        <f t="shared" ref="E14:F14" si="40">SUM(E3:E13)</f>
        <v>0</v>
      </c>
      <c r="F14" s="44">
        <f t="shared" si="40"/>
        <v>0</v>
      </c>
      <c r="G14" s="45"/>
      <c r="H14" s="43"/>
      <c r="I14" s="43"/>
      <c r="J14" s="44">
        <f t="shared" ref="J14:K14" si="41">SUM(J3:J13)</f>
        <v>0</v>
      </c>
      <c r="K14" s="44">
        <f t="shared" si="41"/>
        <v>0</v>
      </c>
      <c r="L14" s="46"/>
      <c r="M14" s="43"/>
      <c r="N14" s="43"/>
      <c r="O14" s="44">
        <f t="shared" ref="O14:Q14" si="42">SUM(O3:O13)</f>
        <v>0</v>
      </c>
      <c r="P14" s="44">
        <f t="shared" si="42"/>
        <v>0</v>
      </c>
      <c r="Q14" s="46">
        <f t="shared" si="42"/>
        <v>0</v>
      </c>
      <c r="R14" s="43"/>
      <c r="S14" s="43"/>
      <c r="T14" s="44">
        <f>SUM(T3:T13)</f>
        <v>0</v>
      </c>
      <c r="U14" s="44">
        <f>sum(U3:U13)</f>
        <v>0</v>
      </c>
      <c r="V14" s="46">
        <f>SUM(V3:V13)</f>
        <v>0</v>
      </c>
      <c r="W14" s="43"/>
      <c r="X14" s="43"/>
      <c r="Y14" s="44">
        <f t="shared" ref="Y14:AA14" si="43">SUM(Y3:Y13)</f>
        <v>0</v>
      </c>
      <c r="Z14" s="44">
        <f t="shared" si="43"/>
        <v>0</v>
      </c>
      <c r="AA14" s="47">
        <f t="shared" si="43"/>
        <v>0</v>
      </c>
      <c r="AB14" s="43"/>
      <c r="AC14" s="43"/>
      <c r="AD14" s="44">
        <f t="shared" ref="AD14:AF14" si="44">SUM(AD3:AD13)</f>
        <v>0</v>
      </c>
      <c r="AE14" s="44">
        <f t="shared" si="44"/>
        <v>0</v>
      </c>
      <c r="AF14" s="46">
        <f t="shared" si="44"/>
        <v>0</v>
      </c>
      <c r="AG14" s="43"/>
      <c r="AH14" s="43"/>
      <c r="AI14" s="44">
        <f t="shared" ref="AI14:AK14" si="45">SUM(AI3:AI13)</f>
        <v>0</v>
      </c>
      <c r="AJ14" s="44">
        <f t="shared" si="45"/>
        <v>0</v>
      </c>
      <c r="AK14" s="46">
        <f t="shared" si="45"/>
        <v>0</v>
      </c>
      <c r="AL14" s="43"/>
      <c r="AM14" s="43"/>
      <c r="AN14" s="44">
        <f t="shared" ref="AN14:AP14" si="46">SUM(AN3:AN13)</f>
        <v>0</v>
      </c>
      <c r="AO14" s="44">
        <f t="shared" si="46"/>
        <v>0</v>
      </c>
      <c r="AP14" s="46">
        <f t="shared" si="46"/>
        <v>0</v>
      </c>
      <c r="AQ14" s="43"/>
      <c r="AR14" s="43"/>
      <c r="AS14" s="44">
        <f t="shared" ref="AS14:AU14" si="47">SUM(AS3:AS13)</f>
        <v>0</v>
      </c>
      <c r="AT14" s="44">
        <f t="shared" si="47"/>
        <v>0</v>
      </c>
      <c r="AU14" s="46">
        <f t="shared" si="47"/>
        <v>0</v>
      </c>
      <c r="AV14" s="43"/>
      <c r="AW14" s="43"/>
      <c r="AX14" s="44">
        <f t="shared" ref="AX14:AZ14" si="48">SUM(AX3:AX13)</f>
        <v>0</v>
      </c>
      <c r="AY14" s="44">
        <f t="shared" si="48"/>
        <v>0</v>
      </c>
      <c r="AZ14" s="46">
        <f t="shared" si="48"/>
        <v>0</v>
      </c>
      <c r="BA14" s="43"/>
      <c r="BB14" s="43"/>
      <c r="BC14" s="44">
        <f t="shared" ref="BC14:BE14" si="49">SUM(BC3:BC13)</f>
        <v>0</v>
      </c>
      <c r="BD14" s="44">
        <f t="shared" si="49"/>
        <v>0</v>
      </c>
      <c r="BE14" s="46">
        <f t="shared" si="49"/>
        <v>0</v>
      </c>
      <c r="BF14" s="43"/>
      <c r="BG14" s="43"/>
      <c r="BH14" s="44">
        <f t="shared" ref="BH14:BJ14" si="50">SUM(BH3:BH13)</f>
        <v>0</v>
      </c>
      <c r="BI14" s="44">
        <f t="shared" si="50"/>
        <v>0</v>
      </c>
      <c r="BJ14" s="46">
        <f t="shared" si="50"/>
        <v>0</v>
      </c>
      <c r="BK14" s="43"/>
      <c r="BL14" s="43"/>
      <c r="BM14" s="44">
        <f t="shared" ref="BM14:BO14" si="51">SUM(BM3:BM13)</f>
        <v>0</v>
      </c>
      <c r="BN14" s="44">
        <f t="shared" si="51"/>
        <v>0</v>
      </c>
      <c r="BO14" s="46">
        <f t="shared" si="51"/>
        <v>0</v>
      </c>
      <c r="BP14" s="43"/>
      <c r="BQ14" s="43"/>
      <c r="BR14" s="44">
        <f t="shared" ref="BR14:BT14" si="52">SUM(BR3:BR13)</f>
        <v>0</v>
      </c>
      <c r="BS14" s="44">
        <f t="shared" si="52"/>
        <v>0</v>
      </c>
      <c r="BT14" s="46">
        <f t="shared" si="52"/>
        <v>0</v>
      </c>
      <c r="BU14" s="43"/>
      <c r="BV14" s="43"/>
      <c r="BW14" s="44">
        <f t="shared" ref="BW14:BY14" si="53">SUM(BW3:BW13)</f>
        <v>0</v>
      </c>
      <c r="BX14" s="44">
        <f t="shared" si="53"/>
        <v>0</v>
      </c>
      <c r="BY14" s="46">
        <f t="shared" si="53"/>
        <v>0</v>
      </c>
      <c r="BZ14" s="43"/>
      <c r="CA14" s="43"/>
      <c r="CB14" s="44">
        <f t="shared" ref="CB14:CD14" si="54">SUM(CB3:CB13)</f>
        <v>0</v>
      </c>
      <c r="CC14" s="44">
        <f t="shared" si="54"/>
        <v>0</v>
      </c>
      <c r="CD14" s="46">
        <f t="shared" si="54"/>
        <v>0</v>
      </c>
      <c r="CE14" s="44"/>
      <c r="CF14" s="44"/>
      <c r="CG14" s="44">
        <f t="shared" ref="CG14:CI14" si="55">SUM(CG3:CG13)</f>
        <v>0</v>
      </c>
      <c r="CH14" s="44">
        <f t="shared" si="55"/>
        <v>0</v>
      </c>
      <c r="CI14" s="46">
        <f t="shared" si="55"/>
        <v>0</v>
      </c>
      <c r="CJ14" s="43"/>
      <c r="CK14" s="43"/>
      <c r="CL14" s="44">
        <f t="shared" ref="CL14:CN14" si="56">SUM(CL3:CL13)</f>
        <v>0</v>
      </c>
      <c r="CM14" s="44">
        <f t="shared" si="56"/>
        <v>0</v>
      </c>
      <c r="CN14" s="46">
        <f t="shared" si="56"/>
        <v>0</v>
      </c>
      <c r="CO14" s="44">
        <f t="shared" ref="CO14:CQ14" si="57">SUM(CO12:CO13)</f>
        <v>0</v>
      </c>
      <c r="CP14" s="43">
        <f t="shared" si="57"/>
        <v>0</v>
      </c>
      <c r="CQ14" s="46">
        <f t="shared" si="57"/>
        <v>0</v>
      </c>
      <c r="CR14" s="48"/>
      <c r="CS14" s="48"/>
      <c r="CT14" s="48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49"/>
      <c r="CC15" s="49"/>
      <c r="CD15" s="49"/>
      <c r="CE15" s="49"/>
      <c r="CF15" s="49"/>
      <c r="CG15" s="49"/>
      <c r="CH15" s="49"/>
      <c r="CI15" s="49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</row>
    <row r="17">
      <c r="A17" s="26"/>
      <c r="B17" s="50" t="s">
        <v>39</v>
      </c>
      <c r="C17" s="51" t="s">
        <v>40</v>
      </c>
      <c r="D17" s="51" t="s">
        <v>41</v>
      </c>
      <c r="E17" s="52"/>
      <c r="F17" s="26"/>
      <c r="G17" s="26"/>
      <c r="H17" s="26"/>
      <c r="I17" s="26"/>
      <c r="J17" s="26"/>
      <c r="K17" s="26"/>
      <c r="L17" s="26"/>
      <c r="M17" s="26"/>
      <c r="N17" s="26"/>
      <c r="P17" s="26"/>
      <c r="Q17" s="53" t="s">
        <v>1</v>
      </c>
      <c r="R17" s="54" t="s">
        <v>5</v>
      </c>
      <c r="S17" s="5"/>
      <c r="T17" s="3" t="s">
        <v>9</v>
      </c>
      <c r="U17" s="5"/>
      <c r="V17" s="55" t="s">
        <v>10</v>
      </c>
      <c r="W17" s="5"/>
      <c r="X17" s="56" t="s">
        <v>42</v>
      </c>
      <c r="Y17" s="4"/>
      <c r="Z17" s="5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57" t="s">
        <v>43</v>
      </c>
      <c r="CS17" s="58"/>
      <c r="CT17" s="58"/>
    </row>
    <row r="18">
      <c r="A18" s="26"/>
      <c r="B18" s="59" t="s">
        <v>3</v>
      </c>
      <c r="C18" s="60">
        <f t="shared" ref="C18:D18" si="58">(E14/COUNT(E3:E13)) * 100</f>
        <v>0</v>
      </c>
      <c r="D18" s="61">
        <f t="shared" si="58"/>
        <v>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62"/>
      <c r="R18" s="63" t="s">
        <v>23</v>
      </c>
      <c r="S18" s="63" t="s">
        <v>24</v>
      </c>
      <c r="T18" s="64" t="s">
        <v>23</v>
      </c>
      <c r="U18" s="65" t="s">
        <v>24</v>
      </c>
      <c r="V18" s="64" t="s">
        <v>23</v>
      </c>
      <c r="W18" s="65" t="s">
        <v>24</v>
      </c>
      <c r="X18" s="66" t="s">
        <v>44</v>
      </c>
      <c r="Y18" s="66" t="s">
        <v>45</v>
      </c>
      <c r="Z18" s="66" t="s">
        <v>46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</row>
    <row r="19">
      <c r="A19" s="26"/>
      <c r="B19" s="59" t="s">
        <v>4</v>
      </c>
      <c r="C19" s="60">
        <f t="shared" ref="C19:D19" si="59">(J14/COUNT(J3:J13)) * 100</f>
        <v>0</v>
      </c>
      <c r="D19" s="60">
        <f t="shared" si="59"/>
        <v>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67">
        <v>1.0</v>
      </c>
      <c r="R19" s="49">
        <v>0.0</v>
      </c>
      <c r="S19" s="49" t="s">
        <v>31</v>
      </c>
      <c r="T19" s="68">
        <v>1.0</v>
      </c>
      <c r="U19" s="19" t="s">
        <v>31</v>
      </c>
      <c r="V19" s="68">
        <v>1.0</v>
      </c>
      <c r="W19" s="19" t="s">
        <v>31</v>
      </c>
      <c r="X19" s="69">
        <f t="shared" ref="X19:X29" si="61">COUNTIF(R19, T19)</f>
        <v>0</v>
      </c>
      <c r="Y19" s="49">
        <f t="shared" ref="Y19:Y29" si="62">COUNTIF(R19, V19)</f>
        <v>0</v>
      </c>
      <c r="Z19" s="19">
        <f t="shared" ref="Z19:Z29" si="63">COUNTIF(T19, V19)</f>
        <v>1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70" t="s">
        <v>47</v>
      </c>
      <c r="CS19" s="71"/>
      <c r="CT19" s="71"/>
    </row>
    <row r="20">
      <c r="A20" s="26"/>
      <c r="B20" s="59" t="s">
        <v>5</v>
      </c>
      <c r="C20" s="60">
        <f t="shared" ref="C20:D20" si="60">(O14/COUNT(O3:O13)) * 100</f>
        <v>0</v>
      </c>
      <c r="D20" s="60">
        <f t="shared" si="60"/>
        <v>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67">
        <v>2.0</v>
      </c>
      <c r="R20" s="72">
        <v>1.0</v>
      </c>
      <c r="S20" s="72" t="s">
        <v>31</v>
      </c>
      <c r="T20" s="73">
        <v>1.0</v>
      </c>
      <c r="U20" s="74" t="s">
        <v>31</v>
      </c>
      <c r="V20" s="73">
        <v>1.0</v>
      </c>
      <c r="W20" s="74" t="s">
        <v>31</v>
      </c>
      <c r="X20" s="75">
        <f t="shared" si="61"/>
        <v>1</v>
      </c>
      <c r="Y20" s="76">
        <f t="shared" si="62"/>
        <v>1</v>
      </c>
      <c r="Z20" s="19">
        <f t="shared" si="63"/>
        <v>1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</row>
    <row r="21">
      <c r="A21" s="26"/>
      <c r="B21" s="59" t="s">
        <v>6</v>
      </c>
      <c r="C21" s="60">
        <f t="shared" ref="C21:D21" si="64">(T14/COUNT(T3:T13)) * 100</f>
        <v>0</v>
      </c>
      <c r="D21" s="61">
        <f t="shared" si="64"/>
        <v>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67">
        <v>3.0</v>
      </c>
      <c r="R21" s="77">
        <v>0.0</v>
      </c>
      <c r="S21" s="77" t="s">
        <v>31</v>
      </c>
      <c r="T21" s="78">
        <v>0.0</v>
      </c>
      <c r="U21" s="79" t="s">
        <v>31</v>
      </c>
      <c r="V21" s="78">
        <v>0.0</v>
      </c>
      <c r="W21" s="79" t="s">
        <v>31</v>
      </c>
      <c r="X21" s="75">
        <f t="shared" si="61"/>
        <v>1</v>
      </c>
      <c r="Y21" s="76">
        <f t="shared" si="62"/>
        <v>1</v>
      </c>
      <c r="Z21" s="19">
        <f t="shared" si="63"/>
        <v>1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</row>
    <row r="22">
      <c r="A22" s="26"/>
      <c r="B22" s="59" t="s">
        <v>7</v>
      </c>
      <c r="C22" s="61">
        <f t="shared" ref="C22:D22" si="65">(Y14/COUNT(Y3:Y13)) * 100</f>
        <v>0</v>
      </c>
      <c r="D22" s="61">
        <f t="shared" si="65"/>
        <v>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67">
        <v>4.0</v>
      </c>
      <c r="R22" s="49">
        <v>1.0</v>
      </c>
      <c r="S22" s="49" t="s">
        <v>31</v>
      </c>
      <c r="T22" s="69">
        <v>0.0</v>
      </c>
      <c r="U22" s="19" t="s">
        <v>31</v>
      </c>
      <c r="V22" s="69">
        <v>0.0</v>
      </c>
      <c r="W22" s="19" t="s">
        <v>31</v>
      </c>
      <c r="X22" s="69">
        <f t="shared" si="61"/>
        <v>0</v>
      </c>
      <c r="Y22" s="49">
        <f t="shared" si="62"/>
        <v>0</v>
      </c>
      <c r="Z22" s="19">
        <f t="shared" si="63"/>
        <v>1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</row>
    <row r="23">
      <c r="A23" s="26"/>
      <c r="B23" s="59" t="s">
        <v>8</v>
      </c>
      <c r="C23" s="61">
        <f t="shared" ref="C23:D23" si="66">(AD14/COUNT(AD3:AD13)) * 100</f>
        <v>0</v>
      </c>
      <c r="D23" s="61">
        <f t="shared" si="66"/>
        <v>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67">
        <v>5.0</v>
      </c>
      <c r="R23" s="72">
        <v>1.0</v>
      </c>
      <c r="S23" s="72" t="s">
        <v>31</v>
      </c>
      <c r="T23" s="73">
        <v>1.0</v>
      </c>
      <c r="U23" s="74" t="s">
        <v>31</v>
      </c>
      <c r="V23" s="73">
        <v>1.0</v>
      </c>
      <c r="W23" s="74" t="s">
        <v>31</v>
      </c>
      <c r="X23" s="75">
        <f t="shared" si="61"/>
        <v>1</v>
      </c>
      <c r="Y23" s="76">
        <f t="shared" si="62"/>
        <v>1</v>
      </c>
      <c r="Z23" s="19">
        <f t="shared" si="63"/>
        <v>1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</row>
    <row r="24">
      <c r="A24" s="26"/>
      <c r="B24" s="59" t="s">
        <v>9</v>
      </c>
      <c r="C24" s="61">
        <f t="shared" ref="C24:D24" si="67">(AI14/COUNT(AI3:AI13)) * 100</f>
        <v>0</v>
      </c>
      <c r="D24" s="61">
        <f t="shared" si="67"/>
        <v>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67">
        <v>6.0</v>
      </c>
      <c r="R24" s="72">
        <v>1.0</v>
      </c>
      <c r="S24" s="72" t="s">
        <v>31</v>
      </c>
      <c r="T24" s="73">
        <v>1.0</v>
      </c>
      <c r="U24" s="74" t="s">
        <v>31</v>
      </c>
      <c r="V24" s="73">
        <v>1.0</v>
      </c>
      <c r="W24" s="74" t="s">
        <v>31</v>
      </c>
      <c r="X24" s="75">
        <f t="shared" si="61"/>
        <v>1</v>
      </c>
      <c r="Y24" s="76">
        <f t="shared" si="62"/>
        <v>1</v>
      </c>
      <c r="Z24" s="19">
        <f t="shared" si="63"/>
        <v>1</v>
      </c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</row>
    <row r="25">
      <c r="A25" s="26"/>
      <c r="B25" s="59" t="s">
        <v>10</v>
      </c>
      <c r="C25" s="60">
        <f t="shared" ref="C25:D25" si="68">(AN14/COUNT(AN3:AN13)) * 100</f>
        <v>0</v>
      </c>
      <c r="D25" s="61">
        <f t="shared" si="68"/>
        <v>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67">
        <v>7.0</v>
      </c>
      <c r="R25" s="72">
        <v>1.0</v>
      </c>
      <c r="S25" s="72" t="s">
        <v>31</v>
      </c>
      <c r="T25" s="73">
        <v>1.0</v>
      </c>
      <c r="U25" s="74" t="s">
        <v>31</v>
      </c>
      <c r="V25" s="73">
        <v>1.0</v>
      </c>
      <c r="W25" s="74" t="s">
        <v>31</v>
      </c>
      <c r="X25" s="75">
        <f t="shared" si="61"/>
        <v>1</v>
      </c>
      <c r="Y25" s="76">
        <f t="shared" si="62"/>
        <v>1</v>
      </c>
      <c r="Z25" s="19">
        <f t="shared" si="63"/>
        <v>1</v>
      </c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</row>
    <row r="26">
      <c r="A26" s="26"/>
      <c r="B26" s="59" t="s">
        <v>11</v>
      </c>
      <c r="C26" s="60">
        <f t="shared" ref="C26:D26" si="69">(AS14/COUNT(AS3:AS13)) * 100</f>
        <v>0</v>
      </c>
      <c r="D26" s="61">
        <f t="shared" si="69"/>
        <v>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67">
        <v>8.0</v>
      </c>
      <c r="R26" s="72">
        <v>1.0</v>
      </c>
      <c r="S26" s="72" t="s">
        <v>31</v>
      </c>
      <c r="T26" s="73">
        <v>1.0</v>
      </c>
      <c r="U26" s="74" t="s">
        <v>31</v>
      </c>
      <c r="V26" s="73">
        <v>1.0</v>
      </c>
      <c r="W26" s="74" t="s">
        <v>31</v>
      </c>
      <c r="X26" s="75">
        <f t="shared" si="61"/>
        <v>1</v>
      </c>
      <c r="Y26" s="76">
        <f t="shared" si="62"/>
        <v>1</v>
      </c>
      <c r="Z26" s="19">
        <f t="shared" si="63"/>
        <v>1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</row>
    <row r="27">
      <c r="A27" s="26"/>
      <c r="B27" s="59" t="s">
        <v>12</v>
      </c>
      <c r="C27" s="61">
        <f t="shared" ref="C27:D27" si="70">(AX14/COUNT(AX3:AX13)) * 100</f>
        <v>0</v>
      </c>
      <c r="D27" s="61">
        <f t="shared" si="70"/>
        <v>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67">
        <v>9.0</v>
      </c>
      <c r="R27" s="49">
        <v>0.0</v>
      </c>
      <c r="S27" s="49" t="s">
        <v>31</v>
      </c>
      <c r="T27" s="68">
        <v>1.0</v>
      </c>
      <c r="U27" s="19" t="s">
        <v>31</v>
      </c>
      <c r="V27" s="68">
        <v>1.0</v>
      </c>
      <c r="W27" s="19" t="s">
        <v>31</v>
      </c>
      <c r="X27" s="69">
        <f t="shared" si="61"/>
        <v>0</v>
      </c>
      <c r="Y27" s="49">
        <f t="shared" si="62"/>
        <v>0</v>
      </c>
      <c r="Z27" s="19">
        <f t="shared" si="63"/>
        <v>1</v>
      </c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</row>
    <row r="28">
      <c r="A28" s="26"/>
      <c r="B28" s="80" t="s">
        <v>13</v>
      </c>
      <c r="C28" s="61">
        <f t="shared" ref="C28:D28" si="71">(BC14/COUNT(BC3:BC13)) * 100</f>
        <v>0</v>
      </c>
      <c r="D28" s="61">
        <f t="shared" si="71"/>
        <v>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67">
        <v>10.0</v>
      </c>
      <c r="R28" s="81">
        <v>1.0</v>
      </c>
      <c r="S28" s="49" t="s">
        <v>31</v>
      </c>
      <c r="T28" s="69">
        <v>0.0</v>
      </c>
      <c r="U28" s="19" t="s">
        <v>31</v>
      </c>
      <c r="V28" s="69">
        <v>0.0</v>
      </c>
      <c r="W28" s="19" t="s">
        <v>31</v>
      </c>
      <c r="X28" s="69">
        <f t="shared" si="61"/>
        <v>0</v>
      </c>
      <c r="Y28" s="49">
        <f t="shared" si="62"/>
        <v>0</v>
      </c>
      <c r="Z28" s="19">
        <f t="shared" si="63"/>
        <v>1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</row>
    <row r="29">
      <c r="A29" s="26"/>
      <c r="B29" s="59" t="s">
        <v>14</v>
      </c>
      <c r="C29" s="61">
        <f t="shared" ref="C29:D29" si="72">(BH14/COUNT(BH3:BH13)) * 100</f>
        <v>0</v>
      </c>
      <c r="D29" s="61">
        <f t="shared" si="72"/>
        <v>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67">
        <v>11.0</v>
      </c>
      <c r="R29" s="81">
        <v>1.0</v>
      </c>
      <c r="S29" s="49" t="s">
        <v>31</v>
      </c>
      <c r="T29" s="69">
        <v>0.0</v>
      </c>
      <c r="U29" s="19" t="s">
        <v>31</v>
      </c>
      <c r="V29" s="69">
        <v>0.0</v>
      </c>
      <c r="W29" s="19" t="s">
        <v>31</v>
      </c>
      <c r="X29" s="69">
        <f t="shared" si="61"/>
        <v>0</v>
      </c>
      <c r="Y29" s="49">
        <f t="shared" si="62"/>
        <v>0</v>
      </c>
      <c r="Z29" s="19">
        <f t="shared" si="63"/>
        <v>1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</row>
    <row r="30">
      <c r="A30" s="26"/>
      <c r="B30" s="59" t="s">
        <v>15</v>
      </c>
      <c r="C30" s="60">
        <f t="shared" ref="C30:D30" si="73">(BM14/COUNT(BM3:BM13)) * 100</f>
        <v>0</v>
      </c>
      <c r="D30" s="61">
        <f t="shared" si="73"/>
        <v>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82" t="s">
        <v>38</v>
      </c>
      <c r="R30" s="54">
        <v>8.0</v>
      </c>
      <c r="S30" s="54">
        <v>0.0</v>
      </c>
      <c r="T30" s="83">
        <v>7.0</v>
      </c>
      <c r="U30" s="84">
        <v>0.0</v>
      </c>
      <c r="V30" s="83">
        <v>7.0</v>
      </c>
      <c r="W30" s="84">
        <v>0.0</v>
      </c>
      <c r="X30" s="83">
        <f t="shared" ref="X30:Z30" si="74">SUM(X19:X29)</f>
        <v>6</v>
      </c>
      <c r="Y30" s="54">
        <f t="shared" si="74"/>
        <v>6</v>
      </c>
      <c r="Z30" s="84">
        <f t="shared" si="74"/>
        <v>11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</row>
    <row r="31">
      <c r="A31" s="26"/>
      <c r="B31" s="59" t="s">
        <v>16</v>
      </c>
      <c r="C31" s="60">
        <f t="shared" ref="C31:D31" si="75">(BR14/COUNT(BR3:BR13)) * 100</f>
        <v>0</v>
      </c>
      <c r="D31" s="61">
        <f t="shared" si="75"/>
        <v>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5" t="s">
        <v>48</v>
      </c>
      <c r="X31" s="26">
        <f t="shared" ref="X31:Z31" si="76">X30/COUNT(X19:X29)</f>
        <v>0.5454545455</v>
      </c>
      <c r="Y31" s="26">
        <f t="shared" si="76"/>
        <v>0.5454545455</v>
      </c>
      <c r="Z31" s="26">
        <f t="shared" si="76"/>
        <v>1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</row>
    <row r="32">
      <c r="A32" s="26"/>
      <c r="B32" s="59" t="s">
        <v>17</v>
      </c>
      <c r="C32" s="61">
        <f t="shared" ref="C32:D32" si="77">(BW14/COUNT(BW3:BW13)) * 100</f>
        <v>0</v>
      </c>
      <c r="D32" s="61">
        <f t="shared" si="77"/>
        <v>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</row>
    <row r="33">
      <c r="A33" s="26"/>
      <c r="B33" s="59" t="s">
        <v>18</v>
      </c>
      <c r="C33" s="60">
        <f t="shared" ref="C33:D33" si="78">(CB14/COUNT(CB3:CB13)) * 100</f>
        <v>0</v>
      </c>
      <c r="D33" s="61">
        <f t="shared" si="78"/>
        <v>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</row>
    <row r="34">
      <c r="A34" s="26"/>
      <c r="B34" s="59" t="s">
        <v>19</v>
      </c>
      <c r="C34" s="61">
        <f t="shared" ref="C34:D34" si="79">(CG14/COUNT(CG3:CG13)) * 100</f>
        <v>0</v>
      </c>
      <c r="D34" s="61">
        <f t="shared" si="79"/>
        <v>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</row>
    <row r="35">
      <c r="A35" s="26"/>
      <c r="B35" s="59" t="s">
        <v>20</v>
      </c>
      <c r="C35" s="61">
        <f t="shared" ref="C35:D35" si="80">(CL14/COUNT(CL3:CL13)) * 100</f>
        <v>0</v>
      </c>
      <c r="D35" s="61">
        <f t="shared" si="80"/>
        <v>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</row>
    <row r="38">
      <c r="A38" s="26"/>
      <c r="B38" s="26"/>
      <c r="C38" s="26"/>
      <c r="D38" s="26"/>
      <c r="E38" s="26"/>
      <c r="F38" s="26"/>
      <c r="G38" s="26"/>
      <c r="H38" s="26"/>
      <c r="I38" s="85" t="s">
        <v>39</v>
      </c>
      <c r="J38" s="86" t="s">
        <v>41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</row>
    <row r="39">
      <c r="A39" s="26"/>
      <c r="B39" s="26"/>
      <c r="C39" s="26"/>
      <c r="D39" s="26"/>
      <c r="E39" s="26"/>
      <c r="F39" s="26"/>
      <c r="G39" s="26"/>
      <c r="H39" s="26"/>
      <c r="I39" s="26" t="s">
        <v>5</v>
      </c>
      <c r="J39" s="26">
        <v>72.72727272727273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</row>
    <row r="40">
      <c r="A40" s="26"/>
      <c r="B40" s="26"/>
      <c r="C40" s="26"/>
      <c r="D40" s="26"/>
      <c r="E40" s="26"/>
      <c r="F40" s="26"/>
      <c r="G40" s="26"/>
      <c r="H40" s="26"/>
      <c r="I40" s="26" t="s">
        <v>9</v>
      </c>
      <c r="J40" s="26">
        <v>63.63636363636363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</row>
    <row r="41">
      <c r="A41" s="26"/>
      <c r="B41" s="26"/>
      <c r="C41" s="26"/>
      <c r="D41" s="26"/>
      <c r="E41" s="26"/>
      <c r="F41" s="26"/>
      <c r="G41" s="26"/>
      <c r="H41" s="26"/>
      <c r="I41" s="26" t="s">
        <v>10</v>
      </c>
      <c r="J41" s="26">
        <v>63.63636363636363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</row>
    <row r="42">
      <c r="A42" s="26"/>
      <c r="B42" s="26"/>
      <c r="C42" s="26"/>
      <c r="D42" s="26"/>
      <c r="E42" s="26"/>
      <c r="F42" s="26"/>
      <c r="G42" s="26"/>
      <c r="H42" s="26"/>
      <c r="I42" s="26" t="s">
        <v>3</v>
      </c>
      <c r="J42" s="26">
        <v>54.54545454545454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</row>
    <row r="43">
      <c r="A43" s="26"/>
      <c r="B43" s="26"/>
      <c r="C43" s="26"/>
      <c r="D43" s="26"/>
      <c r="E43" s="26"/>
      <c r="F43" s="26"/>
      <c r="G43" s="26"/>
      <c r="H43" s="26"/>
      <c r="I43" s="26" t="s">
        <v>11</v>
      </c>
      <c r="J43" s="26">
        <v>54.54545454545454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</row>
    <row r="44">
      <c r="A44" s="26"/>
      <c r="B44" s="26"/>
      <c r="C44" s="26"/>
      <c r="D44" s="26"/>
      <c r="E44" s="26"/>
      <c r="F44" s="26"/>
      <c r="G44" s="26"/>
      <c r="H44" s="26"/>
      <c r="I44" s="26" t="s">
        <v>13</v>
      </c>
      <c r="J44" s="26">
        <v>54.54545454545454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</row>
    <row r="45">
      <c r="A45" s="26"/>
      <c r="B45" s="26"/>
      <c r="C45" s="26"/>
      <c r="D45" s="26"/>
      <c r="E45" s="26"/>
      <c r="F45" s="26"/>
      <c r="G45" s="26"/>
      <c r="H45" s="26"/>
      <c r="I45" s="26" t="s">
        <v>19</v>
      </c>
      <c r="J45" s="26">
        <v>54.54545454545454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</row>
    <row r="46">
      <c r="A46" s="26"/>
      <c r="B46" s="26"/>
      <c r="C46" s="26"/>
      <c r="D46" s="26"/>
      <c r="E46" s="26"/>
      <c r="F46" s="26"/>
      <c r="G46" s="26"/>
      <c r="H46" s="26"/>
      <c r="I46" s="26" t="s">
        <v>4</v>
      </c>
      <c r="J46" s="26">
        <v>45.45454545454545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</row>
    <row r="47">
      <c r="A47" s="26"/>
      <c r="B47" s="26"/>
      <c r="C47" s="26"/>
      <c r="D47" s="26"/>
      <c r="E47" s="26"/>
      <c r="F47" s="26"/>
      <c r="G47" s="26"/>
      <c r="H47" s="26"/>
      <c r="I47" s="26" t="s">
        <v>15</v>
      </c>
      <c r="J47" s="26">
        <v>45.45454545454545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</row>
    <row r="48">
      <c r="A48" s="26"/>
      <c r="B48" s="26"/>
      <c r="C48" s="26"/>
      <c r="D48" s="26"/>
      <c r="E48" s="26"/>
      <c r="F48" s="26"/>
      <c r="G48" s="26"/>
      <c r="H48" s="26"/>
      <c r="I48" s="26" t="s">
        <v>16</v>
      </c>
      <c r="J48" s="26">
        <v>45.45454545454545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</row>
    <row r="49">
      <c r="A49" s="26"/>
      <c r="B49" s="26"/>
      <c r="C49" s="26"/>
      <c r="D49" s="26"/>
      <c r="E49" s="26"/>
      <c r="F49" s="26"/>
      <c r="G49" s="26"/>
      <c r="H49" s="26"/>
      <c r="I49" s="26" t="s">
        <v>12</v>
      </c>
      <c r="J49" s="26">
        <v>36.36363636363637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</row>
    <row r="50">
      <c r="A50" s="26"/>
      <c r="B50" s="26"/>
      <c r="C50" s="26"/>
      <c r="D50" s="26"/>
      <c r="E50" s="26"/>
      <c r="F50" s="26"/>
      <c r="G50" s="26"/>
      <c r="H50" s="26"/>
      <c r="I50" s="26" t="s">
        <v>20</v>
      </c>
      <c r="J50" s="26">
        <v>36.36363636363637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</row>
    <row r="51">
      <c r="A51" s="26"/>
      <c r="B51" s="26"/>
      <c r="C51" s="26"/>
      <c r="D51" s="26"/>
      <c r="E51" s="26"/>
      <c r="F51" s="26"/>
      <c r="G51" s="26"/>
      <c r="H51" s="26"/>
      <c r="I51" s="26" t="s">
        <v>6</v>
      </c>
      <c r="J51" s="26">
        <v>27.27272727272727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</row>
    <row r="52">
      <c r="A52" s="26"/>
      <c r="B52" s="26"/>
      <c r="C52" s="26"/>
      <c r="D52" s="26"/>
      <c r="E52" s="26"/>
      <c r="F52" s="26"/>
      <c r="G52" s="26"/>
      <c r="H52" s="26"/>
      <c r="I52" s="26" t="s">
        <v>7</v>
      </c>
      <c r="J52" s="26">
        <v>18.181818181818183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</row>
    <row r="53">
      <c r="A53" s="26"/>
      <c r="B53" s="26"/>
      <c r="C53" s="26"/>
      <c r="D53" s="26"/>
      <c r="E53" s="26"/>
      <c r="F53" s="26"/>
      <c r="G53" s="26"/>
      <c r="H53" s="26"/>
      <c r="I53" s="26" t="s">
        <v>14</v>
      </c>
      <c r="J53" s="26">
        <v>18.181818181818183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</row>
    <row r="54">
      <c r="A54" s="26"/>
      <c r="B54" s="26"/>
      <c r="C54" s="26"/>
      <c r="D54" s="26"/>
      <c r="E54" s="26"/>
      <c r="F54" s="26"/>
      <c r="G54" s="26"/>
      <c r="H54" s="26"/>
      <c r="I54" s="26" t="s">
        <v>17</v>
      </c>
      <c r="J54" s="26">
        <v>18.181818181818183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</row>
    <row r="55">
      <c r="A55" s="26"/>
      <c r="B55" s="26"/>
      <c r="C55" s="26"/>
      <c r="D55" s="26"/>
      <c r="E55" s="26"/>
      <c r="F55" s="26"/>
      <c r="G55" s="26"/>
      <c r="H55" s="26"/>
      <c r="I55" s="26" t="s">
        <v>18</v>
      </c>
      <c r="J55" s="26">
        <v>18.181818181818183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</row>
    <row r="56">
      <c r="A56" s="26"/>
      <c r="B56" s="26"/>
      <c r="C56" s="26"/>
      <c r="D56" s="26"/>
      <c r="E56" s="26"/>
      <c r="F56" s="26"/>
      <c r="G56" s="26"/>
      <c r="H56" s="26"/>
      <c r="I56" s="26" t="s">
        <v>8</v>
      </c>
      <c r="J56" s="26">
        <v>0.0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  <c r="CJ284" s="26"/>
      <c r="CK284" s="26"/>
      <c r="CL284" s="26"/>
      <c r="CM284" s="26"/>
      <c r="CN284" s="26"/>
      <c r="CO284" s="26"/>
      <c r="CP284" s="26"/>
      <c r="CQ284" s="26"/>
      <c r="CR284" s="26"/>
      <c r="CS284" s="26"/>
      <c r="CT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  <c r="CM286" s="26"/>
      <c r="CN286" s="26"/>
      <c r="CO286" s="26"/>
      <c r="CP286" s="26"/>
      <c r="CQ286" s="26"/>
      <c r="CR286" s="26"/>
      <c r="CS286" s="26"/>
      <c r="CT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  <c r="CM287" s="26"/>
      <c r="CN287" s="26"/>
      <c r="CO287" s="26"/>
      <c r="CP287" s="26"/>
      <c r="CQ287" s="26"/>
      <c r="CR287" s="26"/>
      <c r="CS287" s="26"/>
      <c r="CT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  <c r="CJ288" s="26"/>
      <c r="CK288" s="26"/>
      <c r="CL288" s="26"/>
      <c r="CM288" s="26"/>
      <c r="CN288" s="26"/>
      <c r="CO288" s="26"/>
      <c r="CP288" s="26"/>
      <c r="CQ288" s="26"/>
      <c r="CR288" s="26"/>
      <c r="CS288" s="26"/>
      <c r="CT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  <c r="CM289" s="26"/>
      <c r="CN289" s="26"/>
      <c r="CO289" s="26"/>
      <c r="CP289" s="26"/>
      <c r="CQ289" s="26"/>
      <c r="CR289" s="26"/>
      <c r="CS289" s="26"/>
      <c r="CT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T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  <c r="CJ294" s="26"/>
      <c r="CK294" s="26"/>
      <c r="CL294" s="26"/>
      <c r="CM294" s="26"/>
      <c r="CN294" s="26"/>
      <c r="CO294" s="26"/>
      <c r="CP294" s="26"/>
      <c r="CQ294" s="26"/>
      <c r="CR294" s="26"/>
      <c r="CS294" s="26"/>
      <c r="CT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  <c r="CJ295" s="26"/>
      <c r="CK295" s="26"/>
      <c r="CL295" s="26"/>
      <c r="CM295" s="26"/>
      <c r="CN295" s="26"/>
      <c r="CO295" s="26"/>
      <c r="CP295" s="26"/>
      <c r="CQ295" s="26"/>
      <c r="CR295" s="26"/>
      <c r="CS295" s="26"/>
      <c r="CT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  <c r="CH300" s="26"/>
      <c r="CI300" s="26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T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T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  <c r="CH302" s="26"/>
      <c r="CI302" s="26"/>
      <c r="CJ302" s="26"/>
      <c r="CK302" s="26"/>
      <c r="CL302" s="26"/>
      <c r="CM302" s="26"/>
      <c r="CN302" s="26"/>
      <c r="CO302" s="26"/>
      <c r="CP302" s="26"/>
      <c r="CQ302" s="26"/>
      <c r="CR302" s="26"/>
      <c r="CS302" s="26"/>
      <c r="CT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  <c r="CH304" s="26"/>
      <c r="CI304" s="26"/>
      <c r="CJ304" s="26"/>
      <c r="CK304" s="26"/>
      <c r="CL304" s="26"/>
      <c r="CM304" s="26"/>
      <c r="CN304" s="26"/>
      <c r="CO304" s="26"/>
      <c r="CP304" s="26"/>
      <c r="CQ304" s="26"/>
      <c r="CR304" s="26"/>
      <c r="CS304" s="26"/>
      <c r="CT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  <c r="CH305" s="26"/>
      <c r="CI305" s="26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T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T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T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  <c r="CJ309" s="26"/>
      <c r="CK309" s="26"/>
      <c r="CL309" s="26"/>
      <c r="CM309" s="26"/>
      <c r="CN309" s="26"/>
      <c r="CO309" s="26"/>
      <c r="CP309" s="26"/>
      <c r="CQ309" s="26"/>
      <c r="CR309" s="26"/>
      <c r="CS309" s="26"/>
      <c r="CT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  <c r="CH310" s="26"/>
      <c r="CI310" s="26"/>
      <c r="CJ310" s="26"/>
      <c r="CK310" s="26"/>
      <c r="CL310" s="26"/>
      <c r="CM310" s="26"/>
      <c r="CN310" s="26"/>
      <c r="CO310" s="26"/>
      <c r="CP310" s="26"/>
      <c r="CQ310" s="26"/>
      <c r="CR310" s="26"/>
      <c r="CS310" s="26"/>
      <c r="CT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26"/>
      <c r="CP311" s="26"/>
      <c r="CQ311" s="26"/>
      <c r="CR311" s="26"/>
      <c r="CS311" s="26"/>
      <c r="CT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  <c r="CH312" s="26"/>
      <c r="CI312" s="26"/>
      <c r="CJ312" s="26"/>
      <c r="CK312" s="26"/>
      <c r="CL312" s="26"/>
      <c r="CM312" s="26"/>
      <c r="CN312" s="26"/>
      <c r="CO312" s="26"/>
      <c r="CP312" s="26"/>
      <c r="CQ312" s="26"/>
      <c r="CR312" s="26"/>
      <c r="CS312" s="26"/>
      <c r="CT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  <c r="CJ313" s="26"/>
      <c r="CK313" s="26"/>
      <c r="CL313" s="26"/>
      <c r="CM313" s="26"/>
      <c r="CN313" s="26"/>
      <c r="CO313" s="26"/>
      <c r="CP313" s="26"/>
      <c r="CQ313" s="26"/>
      <c r="CR313" s="26"/>
      <c r="CS313" s="26"/>
      <c r="CT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  <c r="CH315" s="26"/>
      <c r="CI315" s="26"/>
      <c r="CJ315" s="26"/>
      <c r="CK315" s="26"/>
      <c r="CL315" s="26"/>
      <c r="CM315" s="26"/>
      <c r="CN315" s="26"/>
      <c r="CO315" s="26"/>
      <c r="CP315" s="26"/>
      <c r="CQ315" s="26"/>
      <c r="CR315" s="26"/>
      <c r="CS315" s="26"/>
      <c r="CT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T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  <c r="CJ317" s="26"/>
      <c r="CK317" s="26"/>
      <c r="CL317" s="26"/>
      <c r="CM317" s="26"/>
      <c r="CN317" s="26"/>
      <c r="CO317" s="26"/>
      <c r="CP317" s="26"/>
      <c r="CQ317" s="26"/>
      <c r="CR317" s="26"/>
      <c r="CS317" s="26"/>
      <c r="CT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  <c r="CL318" s="26"/>
      <c r="CM318" s="26"/>
      <c r="CN318" s="26"/>
      <c r="CO318" s="26"/>
      <c r="CP318" s="26"/>
      <c r="CQ318" s="26"/>
      <c r="CR318" s="26"/>
      <c r="CS318" s="26"/>
      <c r="CT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T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  <c r="CJ320" s="26"/>
      <c r="CK320" s="26"/>
      <c r="CL320" s="26"/>
      <c r="CM320" s="26"/>
      <c r="CN320" s="26"/>
      <c r="CO320" s="26"/>
      <c r="CP320" s="26"/>
      <c r="CQ320" s="26"/>
      <c r="CR320" s="26"/>
      <c r="CS320" s="26"/>
      <c r="CT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26"/>
      <c r="CP321" s="26"/>
      <c r="CQ321" s="26"/>
      <c r="CR321" s="26"/>
      <c r="CS321" s="26"/>
      <c r="CT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  <c r="CJ322" s="26"/>
      <c r="CK322" s="26"/>
      <c r="CL322" s="26"/>
      <c r="CM322" s="26"/>
      <c r="CN322" s="26"/>
      <c r="CO322" s="26"/>
      <c r="CP322" s="26"/>
      <c r="CQ322" s="26"/>
      <c r="CR322" s="26"/>
      <c r="CS322" s="26"/>
      <c r="CT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  <c r="CJ323" s="26"/>
      <c r="CK323" s="26"/>
      <c r="CL323" s="26"/>
      <c r="CM323" s="26"/>
      <c r="CN323" s="26"/>
      <c r="CO323" s="26"/>
      <c r="CP323" s="26"/>
      <c r="CQ323" s="26"/>
      <c r="CR323" s="26"/>
      <c r="CS323" s="26"/>
      <c r="CT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6"/>
      <c r="CP324" s="26"/>
      <c r="CQ324" s="26"/>
      <c r="CR324" s="26"/>
      <c r="CS324" s="26"/>
      <c r="CT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  <c r="CJ325" s="26"/>
      <c r="CK325" s="26"/>
      <c r="CL325" s="26"/>
      <c r="CM325" s="26"/>
      <c r="CN325" s="26"/>
      <c r="CO325" s="26"/>
      <c r="CP325" s="26"/>
      <c r="CQ325" s="26"/>
      <c r="CR325" s="26"/>
      <c r="CS325" s="26"/>
      <c r="CT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26"/>
      <c r="CP326" s="26"/>
      <c r="CQ326" s="26"/>
      <c r="CR326" s="26"/>
      <c r="CS326" s="26"/>
      <c r="CT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T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  <c r="CH328" s="26"/>
      <c r="CI328" s="26"/>
      <c r="CJ328" s="26"/>
      <c r="CK328" s="26"/>
      <c r="CL328" s="26"/>
      <c r="CM328" s="26"/>
      <c r="CN328" s="26"/>
      <c r="CO328" s="26"/>
      <c r="CP328" s="26"/>
      <c r="CQ328" s="26"/>
      <c r="CR328" s="26"/>
      <c r="CS328" s="26"/>
      <c r="CT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T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  <c r="CH330" s="26"/>
      <c r="CI330" s="26"/>
      <c r="CJ330" s="26"/>
      <c r="CK330" s="26"/>
      <c r="CL330" s="26"/>
      <c r="CM330" s="26"/>
      <c r="CN330" s="26"/>
      <c r="CO330" s="26"/>
      <c r="CP330" s="26"/>
      <c r="CQ330" s="26"/>
      <c r="CR330" s="26"/>
      <c r="CS330" s="26"/>
      <c r="CT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  <c r="CJ331" s="26"/>
      <c r="CK331" s="26"/>
      <c r="CL331" s="26"/>
      <c r="CM331" s="26"/>
      <c r="CN331" s="26"/>
      <c r="CO331" s="26"/>
      <c r="CP331" s="26"/>
      <c r="CQ331" s="26"/>
      <c r="CR331" s="26"/>
      <c r="CS331" s="26"/>
      <c r="CT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  <c r="CH332" s="26"/>
      <c r="CI332" s="26"/>
      <c r="CJ332" s="26"/>
      <c r="CK332" s="26"/>
      <c r="CL332" s="26"/>
      <c r="CM332" s="26"/>
      <c r="CN332" s="26"/>
      <c r="CO332" s="26"/>
      <c r="CP332" s="26"/>
      <c r="CQ332" s="26"/>
      <c r="CR332" s="26"/>
      <c r="CS332" s="26"/>
      <c r="CT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  <c r="CH333" s="26"/>
      <c r="CI333" s="26"/>
      <c r="CJ333" s="26"/>
      <c r="CK333" s="26"/>
      <c r="CL333" s="26"/>
      <c r="CM333" s="26"/>
      <c r="CN333" s="26"/>
      <c r="CO333" s="26"/>
      <c r="CP333" s="26"/>
      <c r="CQ333" s="26"/>
      <c r="CR333" s="26"/>
      <c r="CS333" s="26"/>
      <c r="CT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  <c r="CH334" s="26"/>
      <c r="CI334" s="26"/>
      <c r="CJ334" s="26"/>
      <c r="CK334" s="26"/>
      <c r="CL334" s="26"/>
      <c r="CM334" s="26"/>
      <c r="CN334" s="26"/>
      <c r="CO334" s="26"/>
      <c r="CP334" s="26"/>
      <c r="CQ334" s="26"/>
      <c r="CR334" s="26"/>
      <c r="CS334" s="26"/>
      <c r="CT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  <c r="CH335" s="26"/>
      <c r="CI335" s="26"/>
      <c r="CJ335" s="26"/>
      <c r="CK335" s="26"/>
      <c r="CL335" s="26"/>
      <c r="CM335" s="26"/>
      <c r="CN335" s="26"/>
      <c r="CO335" s="26"/>
      <c r="CP335" s="26"/>
      <c r="CQ335" s="26"/>
      <c r="CR335" s="26"/>
      <c r="CS335" s="26"/>
      <c r="CT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T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  <c r="CH337" s="26"/>
      <c r="CI337" s="26"/>
      <c r="CJ337" s="26"/>
      <c r="CK337" s="26"/>
      <c r="CL337" s="26"/>
      <c r="CM337" s="26"/>
      <c r="CN337" s="26"/>
      <c r="CO337" s="26"/>
      <c r="CP337" s="26"/>
      <c r="CQ337" s="26"/>
      <c r="CR337" s="26"/>
      <c r="CS337" s="26"/>
      <c r="CT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  <c r="CH338" s="26"/>
      <c r="CI338" s="26"/>
      <c r="CJ338" s="26"/>
      <c r="CK338" s="26"/>
      <c r="CL338" s="26"/>
      <c r="CM338" s="26"/>
      <c r="CN338" s="26"/>
      <c r="CO338" s="26"/>
      <c r="CP338" s="26"/>
      <c r="CQ338" s="26"/>
      <c r="CR338" s="26"/>
      <c r="CS338" s="26"/>
      <c r="CT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  <c r="CH339" s="26"/>
      <c r="CI339" s="26"/>
      <c r="CJ339" s="26"/>
      <c r="CK339" s="26"/>
      <c r="CL339" s="26"/>
      <c r="CM339" s="26"/>
      <c r="CN339" s="26"/>
      <c r="CO339" s="26"/>
      <c r="CP339" s="26"/>
      <c r="CQ339" s="26"/>
      <c r="CR339" s="26"/>
      <c r="CS339" s="26"/>
      <c r="CT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  <c r="CH340" s="26"/>
      <c r="CI340" s="26"/>
      <c r="CJ340" s="26"/>
      <c r="CK340" s="26"/>
      <c r="CL340" s="26"/>
      <c r="CM340" s="26"/>
      <c r="CN340" s="26"/>
      <c r="CO340" s="26"/>
      <c r="CP340" s="26"/>
      <c r="CQ340" s="26"/>
      <c r="CR340" s="26"/>
      <c r="CS340" s="26"/>
      <c r="CT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26"/>
      <c r="CP341" s="26"/>
      <c r="CQ341" s="26"/>
      <c r="CR341" s="26"/>
      <c r="CS341" s="26"/>
      <c r="CT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  <c r="CH342" s="26"/>
      <c r="CI342" s="26"/>
      <c r="CJ342" s="26"/>
      <c r="CK342" s="26"/>
      <c r="CL342" s="26"/>
      <c r="CM342" s="26"/>
      <c r="CN342" s="26"/>
      <c r="CO342" s="26"/>
      <c r="CP342" s="26"/>
      <c r="CQ342" s="26"/>
      <c r="CR342" s="26"/>
      <c r="CS342" s="26"/>
      <c r="CT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T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T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26"/>
      <c r="CJ345" s="26"/>
      <c r="CK345" s="26"/>
      <c r="CL345" s="26"/>
      <c r="CM345" s="26"/>
      <c r="CN345" s="26"/>
      <c r="CO345" s="26"/>
      <c r="CP345" s="26"/>
      <c r="CQ345" s="26"/>
      <c r="CR345" s="26"/>
      <c r="CS345" s="26"/>
      <c r="CT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/>
      <c r="CK346" s="26"/>
      <c r="CL346" s="26"/>
      <c r="CM346" s="26"/>
      <c r="CN346" s="26"/>
      <c r="CO346" s="26"/>
      <c r="CP346" s="26"/>
      <c r="CQ346" s="26"/>
      <c r="CR346" s="26"/>
      <c r="CS346" s="26"/>
      <c r="CT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  <c r="CJ347" s="26"/>
      <c r="CK347" s="26"/>
      <c r="CL347" s="26"/>
      <c r="CM347" s="26"/>
      <c r="CN347" s="26"/>
      <c r="CO347" s="26"/>
      <c r="CP347" s="26"/>
      <c r="CQ347" s="26"/>
      <c r="CR347" s="26"/>
      <c r="CS347" s="26"/>
      <c r="CT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  <c r="CJ348" s="26"/>
      <c r="CK348" s="26"/>
      <c r="CL348" s="26"/>
      <c r="CM348" s="26"/>
      <c r="CN348" s="26"/>
      <c r="CO348" s="26"/>
      <c r="CP348" s="26"/>
      <c r="CQ348" s="26"/>
      <c r="CR348" s="26"/>
      <c r="CS348" s="26"/>
      <c r="CT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  <c r="CH349" s="26"/>
      <c r="CI349" s="26"/>
      <c r="CJ349" s="26"/>
      <c r="CK349" s="26"/>
      <c r="CL349" s="26"/>
      <c r="CM349" s="26"/>
      <c r="CN349" s="26"/>
      <c r="CO349" s="26"/>
      <c r="CP349" s="26"/>
      <c r="CQ349" s="26"/>
      <c r="CR349" s="26"/>
      <c r="CS349" s="26"/>
      <c r="CT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T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  <c r="CL351" s="26"/>
      <c r="CM351" s="26"/>
      <c r="CN351" s="26"/>
      <c r="CO351" s="26"/>
      <c r="CP351" s="26"/>
      <c r="CQ351" s="26"/>
      <c r="CR351" s="26"/>
      <c r="CS351" s="26"/>
      <c r="CT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  <c r="CJ352" s="26"/>
      <c r="CK352" s="26"/>
      <c r="CL352" s="26"/>
      <c r="CM352" s="26"/>
      <c r="CN352" s="26"/>
      <c r="CO352" s="26"/>
      <c r="CP352" s="26"/>
      <c r="CQ352" s="26"/>
      <c r="CR352" s="26"/>
      <c r="CS352" s="26"/>
      <c r="CT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  <c r="CJ353" s="26"/>
      <c r="CK353" s="26"/>
      <c r="CL353" s="26"/>
      <c r="CM353" s="26"/>
      <c r="CN353" s="26"/>
      <c r="CO353" s="26"/>
      <c r="CP353" s="26"/>
      <c r="CQ353" s="26"/>
      <c r="CR353" s="26"/>
      <c r="CS353" s="26"/>
      <c r="CT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T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  <c r="CJ355" s="26"/>
      <c r="CK355" s="26"/>
      <c r="CL355" s="26"/>
      <c r="CM355" s="26"/>
      <c r="CN355" s="26"/>
      <c r="CO355" s="26"/>
      <c r="CP355" s="26"/>
      <c r="CQ355" s="26"/>
      <c r="CR355" s="26"/>
      <c r="CS355" s="26"/>
      <c r="CT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  <c r="CL356" s="26"/>
      <c r="CM356" s="26"/>
      <c r="CN356" s="26"/>
      <c r="CO356" s="26"/>
      <c r="CP356" s="26"/>
      <c r="CQ356" s="26"/>
      <c r="CR356" s="26"/>
      <c r="CS356" s="26"/>
      <c r="CT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T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  <c r="CJ358" s="26"/>
      <c r="CK358" s="26"/>
      <c r="CL358" s="26"/>
      <c r="CM358" s="26"/>
      <c r="CN358" s="26"/>
      <c r="CO358" s="26"/>
      <c r="CP358" s="26"/>
      <c r="CQ358" s="26"/>
      <c r="CR358" s="26"/>
      <c r="CS358" s="26"/>
      <c r="CT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  <c r="CL359" s="26"/>
      <c r="CM359" s="26"/>
      <c r="CN359" s="26"/>
      <c r="CO359" s="26"/>
      <c r="CP359" s="26"/>
      <c r="CQ359" s="26"/>
      <c r="CR359" s="26"/>
      <c r="CS359" s="26"/>
      <c r="CT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  <c r="CJ360" s="26"/>
      <c r="CK360" s="26"/>
      <c r="CL360" s="26"/>
      <c r="CM360" s="26"/>
      <c r="CN360" s="26"/>
      <c r="CO360" s="26"/>
      <c r="CP360" s="26"/>
      <c r="CQ360" s="26"/>
      <c r="CR360" s="26"/>
      <c r="CS360" s="26"/>
      <c r="CT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  <c r="CL361" s="26"/>
      <c r="CM361" s="26"/>
      <c r="CN361" s="26"/>
      <c r="CO361" s="26"/>
      <c r="CP361" s="26"/>
      <c r="CQ361" s="26"/>
      <c r="CR361" s="26"/>
      <c r="CS361" s="26"/>
      <c r="CT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  <c r="CL362" s="26"/>
      <c r="CM362" s="26"/>
      <c r="CN362" s="26"/>
      <c r="CO362" s="26"/>
      <c r="CP362" s="26"/>
      <c r="CQ362" s="26"/>
      <c r="CR362" s="26"/>
      <c r="CS362" s="26"/>
      <c r="CT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  <c r="CJ363" s="26"/>
      <c r="CK363" s="26"/>
      <c r="CL363" s="26"/>
      <c r="CM363" s="26"/>
      <c r="CN363" s="26"/>
      <c r="CO363" s="26"/>
      <c r="CP363" s="26"/>
      <c r="CQ363" s="26"/>
      <c r="CR363" s="26"/>
      <c r="CS363" s="26"/>
      <c r="CT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T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T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T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  <c r="CJ367" s="26"/>
      <c r="CK367" s="26"/>
      <c r="CL367" s="26"/>
      <c r="CM367" s="26"/>
      <c r="CN367" s="26"/>
      <c r="CO367" s="26"/>
      <c r="CP367" s="26"/>
      <c r="CQ367" s="26"/>
      <c r="CR367" s="26"/>
      <c r="CS367" s="26"/>
      <c r="CT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  <c r="CJ369" s="26"/>
      <c r="CK369" s="26"/>
      <c r="CL369" s="26"/>
      <c r="CM369" s="26"/>
      <c r="CN369" s="26"/>
      <c r="CO369" s="26"/>
      <c r="CP369" s="26"/>
      <c r="CQ369" s="26"/>
      <c r="CR369" s="26"/>
      <c r="CS369" s="26"/>
      <c r="CT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  <c r="CJ370" s="26"/>
      <c r="CK370" s="26"/>
      <c r="CL370" s="26"/>
      <c r="CM370" s="26"/>
      <c r="CN370" s="26"/>
      <c r="CO370" s="26"/>
      <c r="CP370" s="26"/>
      <c r="CQ370" s="26"/>
      <c r="CR370" s="26"/>
      <c r="CS370" s="26"/>
      <c r="CT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  <c r="CJ372" s="26"/>
      <c r="CK372" s="26"/>
      <c r="CL372" s="26"/>
      <c r="CM372" s="26"/>
      <c r="CN372" s="26"/>
      <c r="CO372" s="26"/>
      <c r="CP372" s="26"/>
      <c r="CQ372" s="26"/>
      <c r="CR372" s="26"/>
      <c r="CS372" s="26"/>
      <c r="CT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  <c r="CJ373" s="26"/>
      <c r="CK373" s="26"/>
      <c r="CL373" s="26"/>
      <c r="CM373" s="26"/>
      <c r="CN373" s="26"/>
      <c r="CO373" s="26"/>
      <c r="CP373" s="26"/>
      <c r="CQ373" s="26"/>
      <c r="CR373" s="26"/>
      <c r="CS373" s="26"/>
      <c r="CT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  <c r="CL374" s="26"/>
      <c r="CM374" s="26"/>
      <c r="CN374" s="26"/>
      <c r="CO374" s="26"/>
      <c r="CP374" s="26"/>
      <c r="CQ374" s="26"/>
      <c r="CR374" s="26"/>
      <c r="CS374" s="26"/>
      <c r="CT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  <c r="CJ375" s="26"/>
      <c r="CK375" s="26"/>
      <c r="CL375" s="26"/>
      <c r="CM375" s="26"/>
      <c r="CN375" s="26"/>
      <c r="CO375" s="26"/>
      <c r="CP375" s="26"/>
      <c r="CQ375" s="26"/>
      <c r="CR375" s="26"/>
      <c r="CS375" s="26"/>
      <c r="CT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  <c r="CL376" s="26"/>
      <c r="CM376" s="26"/>
      <c r="CN376" s="26"/>
      <c r="CO376" s="26"/>
      <c r="CP376" s="26"/>
      <c r="CQ376" s="26"/>
      <c r="CR376" s="26"/>
      <c r="CS376" s="26"/>
      <c r="CT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  <c r="CJ377" s="26"/>
      <c r="CK377" s="26"/>
      <c r="CL377" s="26"/>
      <c r="CM377" s="26"/>
      <c r="CN377" s="26"/>
      <c r="CO377" s="26"/>
      <c r="CP377" s="26"/>
      <c r="CQ377" s="26"/>
      <c r="CR377" s="26"/>
      <c r="CS377" s="26"/>
      <c r="CT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  <c r="CH379" s="26"/>
      <c r="CI379" s="26"/>
      <c r="CJ379" s="26"/>
      <c r="CK379" s="26"/>
      <c r="CL379" s="26"/>
      <c r="CM379" s="26"/>
      <c r="CN379" s="26"/>
      <c r="CO379" s="26"/>
      <c r="CP379" s="26"/>
      <c r="CQ379" s="26"/>
      <c r="CR379" s="26"/>
      <c r="CS379" s="26"/>
      <c r="CT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  <c r="CH380" s="26"/>
      <c r="CI380" s="26"/>
      <c r="CJ380" s="26"/>
      <c r="CK380" s="26"/>
      <c r="CL380" s="26"/>
      <c r="CM380" s="26"/>
      <c r="CN380" s="26"/>
      <c r="CO380" s="26"/>
      <c r="CP380" s="26"/>
      <c r="CQ380" s="26"/>
      <c r="CR380" s="26"/>
      <c r="CS380" s="26"/>
      <c r="CT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  <c r="CL381" s="26"/>
      <c r="CM381" s="26"/>
      <c r="CN381" s="26"/>
      <c r="CO381" s="26"/>
      <c r="CP381" s="26"/>
      <c r="CQ381" s="26"/>
      <c r="CR381" s="26"/>
      <c r="CS381" s="26"/>
      <c r="CT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  <c r="CH382" s="26"/>
      <c r="CI382" s="26"/>
      <c r="CJ382" s="26"/>
      <c r="CK382" s="26"/>
      <c r="CL382" s="26"/>
      <c r="CM382" s="26"/>
      <c r="CN382" s="26"/>
      <c r="CO382" s="26"/>
      <c r="CP382" s="26"/>
      <c r="CQ382" s="26"/>
      <c r="CR382" s="26"/>
      <c r="CS382" s="26"/>
      <c r="CT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  <c r="CH383" s="26"/>
      <c r="CI383" s="26"/>
      <c r="CJ383" s="26"/>
      <c r="CK383" s="26"/>
      <c r="CL383" s="26"/>
      <c r="CM383" s="26"/>
      <c r="CN383" s="26"/>
      <c r="CO383" s="26"/>
      <c r="CP383" s="26"/>
      <c r="CQ383" s="26"/>
      <c r="CR383" s="26"/>
      <c r="CS383" s="26"/>
      <c r="CT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  <c r="CH384" s="26"/>
      <c r="CI384" s="26"/>
      <c r="CJ384" s="26"/>
      <c r="CK384" s="26"/>
      <c r="CL384" s="26"/>
      <c r="CM384" s="26"/>
      <c r="CN384" s="26"/>
      <c r="CO384" s="26"/>
      <c r="CP384" s="26"/>
      <c r="CQ384" s="26"/>
      <c r="CR384" s="26"/>
      <c r="CS384" s="26"/>
      <c r="CT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  <c r="CJ385" s="26"/>
      <c r="CK385" s="26"/>
      <c r="CL385" s="26"/>
      <c r="CM385" s="26"/>
      <c r="CN385" s="26"/>
      <c r="CO385" s="26"/>
      <c r="CP385" s="26"/>
      <c r="CQ385" s="26"/>
      <c r="CR385" s="26"/>
      <c r="CS385" s="26"/>
      <c r="CT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  <c r="CJ386" s="26"/>
      <c r="CK386" s="26"/>
      <c r="CL386" s="26"/>
      <c r="CM386" s="26"/>
      <c r="CN386" s="26"/>
      <c r="CO386" s="26"/>
      <c r="CP386" s="26"/>
      <c r="CQ386" s="26"/>
      <c r="CR386" s="26"/>
      <c r="CS386" s="26"/>
      <c r="CT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  <c r="CH387" s="26"/>
      <c r="CI387" s="26"/>
      <c r="CJ387" s="26"/>
      <c r="CK387" s="26"/>
      <c r="CL387" s="26"/>
      <c r="CM387" s="26"/>
      <c r="CN387" s="26"/>
      <c r="CO387" s="26"/>
      <c r="CP387" s="26"/>
      <c r="CQ387" s="26"/>
      <c r="CR387" s="26"/>
      <c r="CS387" s="26"/>
      <c r="CT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  <c r="CJ388" s="26"/>
      <c r="CK388" s="26"/>
      <c r="CL388" s="26"/>
      <c r="CM388" s="26"/>
      <c r="CN388" s="26"/>
      <c r="CO388" s="26"/>
      <c r="CP388" s="26"/>
      <c r="CQ388" s="26"/>
      <c r="CR388" s="26"/>
      <c r="CS388" s="26"/>
      <c r="CT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  <c r="CH389" s="26"/>
      <c r="CI389" s="26"/>
      <c r="CJ389" s="26"/>
      <c r="CK389" s="26"/>
      <c r="CL389" s="26"/>
      <c r="CM389" s="26"/>
      <c r="CN389" s="26"/>
      <c r="CO389" s="26"/>
      <c r="CP389" s="26"/>
      <c r="CQ389" s="26"/>
      <c r="CR389" s="26"/>
      <c r="CS389" s="26"/>
      <c r="CT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  <c r="CH390" s="26"/>
      <c r="CI390" s="26"/>
      <c r="CJ390" s="26"/>
      <c r="CK390" s="26"/>
      <c r="CL390" s="26"/>
      <c r="CM390" s="26"/>
      <c r="CN390" s="26"/>
      <c r="CO390" s="26"/>
      <c r="CP390" s="26"/>
      <c r="CQ390" s="26"/>
      <c r="CR390" s="26"/>
      <c r="CS390" s="26"/>
      <c r="CT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  <c r="CJ391" s="26"/>
      <c r="CK391" s="26"/>
      <c r="CL391" s="26"/>
      <c r="CM391" s="26"/>
      <c r="CN391" s="26"/>
      <c r="CO391" s="26"/>
      <c r="CP391" s="26"/>
      <c r="CQ391" s="26"/>
      <c r="CR391" s="26"/>
      <c r="CS391" s="26"/>
      <c r="CT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  <c r="CJ392" s="26"/>
      <c r="CK392" s="26"/>
      <c r="CL392" s="26"/>
      <c r="CM392" s="26"/>
      <c r="CN392" s="26"/>
      <c r="CO392" s="26"/>
      <c r="CP392" s="26"/>
      <c r="CQ392" s="26"/>
      <c r="CR392" s="26"/>
      <c r="CS392" s="26"/>
      <c r="CT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  <c r="CL393" s="26"/>
      <c r="CM393" s="26"/>
      <c r="CN393" s="26"/>
      <c r="CO393" s="26"/>
      <c r="CP393" s="26"/>
      <c r="CQ393" s="26"/>
      <c r="CR393" s="26"/>
      <c r="CS393" s="26"/>
      <c r="CT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  <c r="CH394" s="26"/>
      <c r="CI394" s="26"/>
      <c r="CJ394" s="26"/>
      <c r="CK394" s="26"/>
      <c r="CL394" s="26"/>
      <c r="CM394" s="26"/>
      <c r="CN394" s="26"/>
      <c r="CO394" s="26"/>
      <c r="CP394" s="26"/>
      <c r="CQ394" s="26"/>
      <c r="CR394" s="26"/>
      <c r="CS394" s="26"/>
      <c r="CT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  <c r="CJ395" s="26"/>
      <c r="CK395" s="26"/>
      <c r="CL395" s="26"/>
      <c r="CM395" s="26"/>
      <c r="CN395" s="26"/>
      <c r="CO395" s="26"/>
      <c r="CP395" s="26"/>
      <c r="CQ395" s="26"/>
      <c r="CR395" s="26"/>
      <c r="CS395" s="26"/>
      <c r="CT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  <c r="CJ397" s="26"/>
      <c r="CK397" s="26"/>
      <c r="CL397" s="26"/>
      <c r="CM397" s="26"/>
      <c r="CN397" s="26"/>
      <c r="CO397" s="26"/>
      <c r="CP397" s="26"/>
      <c r="CQ397" s="26"/>
      <c r="CR397" s="26"/>
      <c r="CS397" s="26"/>
      <c r="CT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  <c r="CJ398" s="26"/>
      <c r="CK398" s="26"/>
      <c r="CL398" s="26"/>
      <c r="CM398" s="26"/>
      <c r="CN398" s="26"/>
      <c r="CO398" s="26"/>
      <c r="CP398" s="26"/>
      <c r="CQ398" s="26"/>
      <c r="CR398" s="26"/>
      <c r="CS398" s="26"/>
      <c r="CT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T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  <c r="CJ400" s="26"/>
      <c r="CK400" s="26"/>
      <c r="CL400" s="26"/>
      <c r="CM400" s="26"/>
      <c r="CN400" s="26"/>
      <c r="CO400" s="26"/>
      <c r="CP400" s="26"/>
      <c r="CQ400" s="26"/>
      <c r="CR400" s="26"/>
      <c r="CS400" s="26"/>
      <c r="CT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T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T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  <c r="CH405" s="26"/>
      <c r="CI405" s="26"/>
      <c r="CJ405" s="26"/>
      <c r="CK405" s="26"/>
      <c r="CL405" s="26"/>
      <c r="CM405" s="26"/>
      <c r="CN405" s="26"/>
      <c r="CO405" s="26"/>
      <c r="CP405" s="26"/>
      <c r="CQ405" s="26"/>
      <c r="CR405" s="26"/>
      <c r="CS405" s="26"/>
      <c r="CT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  <c r="CJ406" s="26"/>
      <c r="CK406" s="26"/>
      <c r="CL406" s="26"/>
      <c r="CM406" s="26"/>
      <c r="CN406" s="26"/>
      <c r="CO406" s="26"/>
      <c r="CP406" s="26"/>
      <c r="CQ406" s="26"/>
      <c r="CR406" s="26"/>
      <c r="CS406" s="26"/>
      <c r="CT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T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  <c r="BY408" s="26"/>
      <c r="BZ408" s="26"/>
      <c r="CA408" s="26"/>
      <c r="CB408" s="26"/>
      <c r="CC408" s="26"/>
      <c r="CD408" s="26"/>
      <c r="CE408" s="26"/>
      <c r="CF408" s="26"/>
      <c r="CG408" s="26"/>
      <c r="CH408" s="26"/>
      <c r="CI408" s="26"/>
      <c r="CJ408" s="26"/>
      <c r="CK408" s="26"/>
      <c r="CL408" s="26"/>
      <c r="CM408" s="26"/>
      <c r="CN408" s="26"/>
      <c r="CO408" s="26"/>
      <c r="CP408" s="26"/>
      <c r="CQ408" s="26"/>
      <c r="CR408" s="26"/>
      <c r="CS408" s="26"/>
      <c r="CT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  <c r="CJ409" s="26"/>
      <c r="CK409" s="26"/>
      <c r="CL409" s="26"/>
      <c r="CM409" s="26"/>
      <c r="CN409" s="26"/>
      <c r="CO409" s="26"/>
      <c r="CP409" s="26"/>
      <c r="CQ409" s="26"/>
      <c r="CR409" s="26"/>
      <c r="CS409" s="26"/>
      <c r="CT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  <c r="CH410" s="26"/>
      <c r="CI410" s="26"/>
      <c r="CJ410" s="26"/>
      <c r="CK410" s="26"/>
      <c r="CL410" s="26"/>
      <c r="CM410" s="26"/>
      <c r="CN410" s="26"/>
      <c r="CO410" s="26"/>
      <c r="CP410" s="26"/>
      <c r="CQ410" s="26"/>
      <c r="CR410" s="26"/>
      <c r="CS410" s="26"/>
      <c r="CT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  <c r="CJ411" s="26"/>
      <c r="CK411" s="26"/>
      <c r="CL411" s="26"/>
      <c r="CM411" s="26"/>
      <c r="CN411" s="26"/>
      <c r="CO411" s="26"/>
      <c r="CP411" s="26"/>
      <c r="CQ411" s="26"/>
      <c r="CR411" s="26"/>
      <c r="CS411" s="26"/>
      <c r="CT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6"/>
      <c r="CP412" s="26"/>
      <c r="CQ412" s="26"/>
      <c r="CR412" s="26"/>
      <c r="CS412" s="26"/>
      <c r="CT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  <c r="CL414" s="26"/>
      <c r="CM414" s="26"/>
      <c r="CN414" s="26"/>
      <c r="CO414" s="26"/>
      <c r="CP414" s="26"/>
      <c r="CQ414" s="26"/>
      <c r="CR414" s="26"/>
      <c r="CS414" s="26"/>
      <c r="CT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  <c r="CH416" s="26"/>
      <c r="CI416" s="26"/>
      <c r="CJ416" s="26"/>
      <c r="CK416" s="26"/>
      <c r="CL416" s="26"/>
      <c r="CM416" s="26"/>
      <c r="CN416" s="26"/>
      <c r="CO416" s="26"/>
      <c r="CP416" s="26"/>
      <c r="CQ416" s="26"/>
      <c r="CR416" s="26"/>
      <c r="CS416" s="26"/>
      <c r="CT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  <c r="CH417" s="26"/>
      <c r="CI417" s="26"/>
      <c r="CJ417" s="26"/>
      <c r="CK417" s="26"/>
      <c r="CL417" s="26"/>
      <c r="CM417" s="26"/>
      <c r="CN417" s="26"/>
      <c r="CO417" s="26"/>
      <c r="CP417" s="26"/>
      <c r="CQ417" s="26"/>
      <c r="CR417" s="26"/>
      <c r="CS417" s="26"/>
      <c r="CT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  <c r="CL418" s="26"/>
      <c r="CM418" s="26"/>
      <c r="CN418" s="26"/>
      <c r="CO418" s="26"/>
      <c r="CP418" s="26"/>
      <c r="CQ418" s="26"/>
      <c r="CR418" s="26"/>
      <c r="CS418" s="26"/>
      <c r="CT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  <c r="CH419" s="26"/>
      <c r="CI419" s="26"/>
      <c r="CJ419" s="26"/>
      <c r="CK419" s="26"/>
      <c r="CL419" s="26"/>
      <c r="CM419" s="26"/>
      <c r="CN419" s="26"/>
      <c r="CO419" s="26"/>
      <c r="CP419" s="26"/>
      <c r="CQ419" s="26"/>
      <c r="CR419" s="26"/>
      <c r="CS419" s="26"/>
      <c r="CT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  <c r="CL420" s="26"/>
      <c r="CM420" s="26"/>
      <c r="CN420" s="26"/>
      <c r="CO420" s="26"/>
      <c r="CP420" s="26"/>
      <c r="CQ420" s="26"/>
      <c r="CR420" s="26"/>
      <c r="CS420" s="26"/>
      <c r="CT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  <c r="CJ421" s="26"/>
      <c r="CK421" s="26"/>
      <c r="CL421" s="26"/>
      <c r="CM421" s="26"/>
      <c r="CN421" s="26"/>
      <c r="CO421" s="26"/>
      <c r="CP421" s="26"/>
      <c r="CQ421" s="26"/>
      <c r="CR421" s="26"/>
      <c r="CS421" s="26"/>
      <c r="CT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  <c r="CH422" s="26"/>
      <c r="CI422" s="26"/>
      <c r="CJ422" s="26"/>
      <c r="CK422" s="26"/>
      <c r="CL422" s="26"/>
      <c r="CM422" s="26"/>
      <c r="CN422" s="26"/>
      <c r="CO422" s="26"/>
      <c r="CP422" s="26"/>
      <c r="CQ422" s="26"/>
      <c r="CR422" s="26"/>
      <c r="CS422" s="26"/>
      <c r="CT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  <c r="CL423" s="26"/>
      <c r="CM423" s="26"/>
      <c r="CN423" s="26"/>
      <c r="CO423" s="26"/>
      <c r="CP423" s="26"/>
      <c r="CQ423" s="26"/>
      <c r="CR423" s="26"/>
      <c r="CS423" s="26"/>
      <c r="CT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T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T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  <c r="CH427" s="26"/>
      <c r="CI427" s="26"/>
      <c r="CJ427" s="26"/>
      <c r="CK427" s="26"/>
      <c r="CL427" s="26"/>
      <c r="CM427" s="26"/>
      <c r="CN427" s="26"/>
      <c r="CO427" s="26"/>
      <c r="CP427" s="26"/>
      <c r="CQ427" s="26"/>
      <c r="CR427" s="26"/>
      <c r="CS427" s="26"/>
      <c r="CT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  <c r="CJ428" s="26"/>
      <c r="CK428" s="26"/>
      <c r="CL428" s="26"/>
      <c r="CM428" s="26"/>
      <c r="CN428" s="26"/>
      <c r="CO428" s="26"/>
      <c r="CP428" s="26"/>
      <c r="CQ428" s="26"/>
      <c r="CR428" s="26"/>
      <c r="CS428" s="26"/>
      <c r="CT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  <c r="CL429" s="26"/>
      <c r="CM429" s="26"/>
      <c r="CN429" s="26"/>
      <c r="CO429" s="26"/>
      <c r="CP429" s="26"/>
      <c r="CQ429" s="26"/>
      <c r="CR429" s="26"/>
      <c r="CS429" s="26"/>
      <c r="CT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I430" s="26"/>
      <c r="CJ430" s="26"/>
      <c r="CK430" s="26"/>
      <c r="CL430" s="26"/>
      <c r="CM430" s="26"/>
      <c r="CN430" s="26"/>
      <c r="CO430" s="26"/>
      <c r="CP430" s="26"/>
      <c r="CQ430" s="26"/>
      <c r="CR430" s="26"/>
      <c r="CS430" s="26"/>
      <c r="CT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  <c r="CJ431" s="26"/>
      <c r="CK431" s="26"/>
      <c r="CL431" s="26"/>
      <c r="CM431" s="26"/>
      <c r="CN431" s="26"/>
      <c r="CO431" s="26"/>
      <c r="CP431" s="26"/>
      <c r="CQ431" s="26"/>
      <c r="CR431" s="26"/>
      <c r="CS431" s="26"/>
      <c r="CT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  <c r="CL432" s="26"/>
      <c r="CM432" s="26"/>
      <c r="CN432" s="26"/>
      <c r="CO432" s="26"/>
      <c r="CP432" s="26"/>
      <c r="CQ432" s="26"/>
      <c r="CR432" s="26"/>
      <c r="CS432" s="26"/>
      <c r="CT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  <c r="CH433" s="26"/>
      <c r="CI433" s="26"/>
      <c r="CJ433" s="26"/>
      <c r="CK433" s="26"/>
      <c r="CL433" s="26"/>
      <c r="CM433" s="26"/>
      <c r="CN433" s="26"/>
      <c r="CO433" s="26"/>
      <c r="CP433" s="26"/>
      <c r="CQ433" s="26"/>
      <c r="CR433" s="26"/>
      <c r="CS433" s="26"/>
      <c r="CT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  <c r="CH434" s="26"/>
      <c r="CI434" s="26"/>
      <c r="CJ434" s="26"/>
      <c r="CK434" s="26"/>
      <c r="CL434" s="26"/>
      <c r="CM434" s="26"/>
      <c r="CN434" s="26"/>
      <c r="CO434" s="26"/>
      <c r="CP434" s="26"/>
      <c r="CQ434" s="26"/>
      <c r="CR434" s="26"/>
      <c r="CS434" s="26"/>
      <c r="CT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  <c r="CJ435" s="26"/>
      <c r="CK435" s="26"/>
      <c r="CL435" s="26"/>
      <c r="CM435" s="26"/>
      <c r="CN435" s="26"/>
      <c r="CO435" s="26"/>
      <c r="CP435" s="26"/>
      <c r="CQ435" s="26"/>
      <c r="CR435" s="26"/>
      <c r="CS435" s="26"/>
      <c r="CT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  <c r="CH436" s="26"/>
      <c r="CI436" s="26"/>
      <c r="CJ436" s="26"/>
      <c r="CK436" s="26"/>
      <c r="CL436" s="26"/>
      <c r="CM436" s="26"/>
      <c r="CN436" s="26"/>
      <c r="CO436" s="26"/>
      <c r="CP436" s="26"/>
      <c r="CQ436" s="26"/>
      <c r="CR436" s="26"/>
      <c r="CS436" s="26"/>
      <c r="CT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  <c r="CG437" s="26"/>
      <c r="CH437" s="26"/>
      <c r="CI437" s="26"/>
      <c r="CJ437" s="26"/>
      <c r="CK437" s="26"/>
      <c r="CL437" s="26"/>
      <c r="CM437" s="26"/>
      <c r="CN437" s="26"/>
      <c r="CO437" s="26"/>
      <c r="CP437" s="26"/>
      <c r="CQ437" s="26"/>
      <c r="CR437" s="26"/>
      <c r="CS437" s="26"/>
      <c r="CT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  <c r="CG438" s="26"/>
      <c r="CH438" s="26"/>
      <c r="CI438" s="26"/>
      <c r="CJ438" s="26"/>
      <c r="CK438" s="26"/>
      <c r="CL438" s="26"/>
      <c r="CM438" s="26"/>
      <c r="CN438" s="26"/>
      <c r="CO438" s="26"/>
      <c r="CP438" s="26"/>
      <c r="CQ438" s="26"/>
      <c r="CR438" s="26"/>
      <c r="CS438" s="26"/>
      <c r="CT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/>
      <c r="CH439" s="26"/>
      <c r="CI439" s="26"/>
      <c r="CJ439" s="26"/>
      <c r="CK439" s="26"/>
      <c r="CL439" s="26"/>
      <c r="CM439" s="26"/>
      <c r="CN439" s="26"/>
      <c r="CO439" s="26"/>
      <c r="CP439" s="26"/>
      <c r="CQ439" s="26"/>
      <c r="CR439" s="26"/>
      <c r="CS439" s="26"/>
      <c r="CT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/>
      <c r="CH440" s="26"/>
      <c r="CI440" s="26"/>
      <c r="CJ440" s="26"/>
      <c r="CK440" s="26"/>
      <c r="CL440" s="26"/>
      <c r="CM440" s="26"/>
      <c r="CN440" s="26"/>
      <c r="CO440" s="26"/>
      <c r="CP440" s="26"/>
      <c r="CQ440" s="26"/>
      <c r="CR440" s="26"/>
      <c r="CS440" s="26"/>
      <c r="CT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  <c r="CH441" s="26"/>
      <c r="CI441" s="26"/>
      <c r="CJ441" s="26"/>
      <c r="CK441" s="26"/>
      <c r="CL441" s="26"/>
      <c r="CM441" s="26"/>
      <c r="CN441" s="26"/>
      <c r="CO441" s="26"/>
      <c r="CP441" s="26"/>
      <c r="CQ441" s="26"/>
      <c r="CR441" s="26"/>
      <c r="CS441" s="26"/>
      <c r="CT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  <c r="CJ442" s="26"/>
      <c r="CK442" s="26"/>
      <c r="CL442" s="26"/>
      <c r="CM442" s="26"/>
      <c r="CN442" s="26"/>
      <c r="CO442" s="26"/>
      <c r="CP442" s="26"/>
      <c r="CQ442" s="26"/>
      <c r="CR442" s="26"/>
      <c r="CS442" s="26"/>
      <c r="CT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/>
      <c r="CH443" s="26"/>
      <c r="CI443" s="26"/>
      <c r="CJ443" s="26"/>
      <c r="CK443" s="26"/>
      <c r="CL443" s="26"/>
      <c r="CM443" s="26"/>
      <c r="CN443" s="26"/>
      <c r="CO443" s="26"/>
      <c r="CP443" s="26"/>
      <c r="CQ443" s="26"/>
      <c r="CR443" s="26"/>
      <c r="CS443" s="26"/>
      <c r="CT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  <c r="CH444" s="26"/>
      <c r="CI444" s="26"/>
      <c r="CJ444" s="26"/>
      <c r="CK444" s="26"/>
      <c r="CL444" s="26"/>
      <c r="CM444" s="26"/>
      <c r="CN444" s="26"/>
      <c r="CO444" s="26"/>
      <c r="CP444" s="26"/>
      <c r="CQ444" s="26"/>
      <c r="CR444" s="26"/>
      <c r="CS444" s="26"/>
      <c r="CT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  <c r="CH445" s="26"/>
      <c r="CI445" s="26"/>
      <c r="CJ445" s="26"/>
      <c r="CK445" s="26"/>
      <c r="CL445" s="26"/>
      <c r="CM445" s="26"/>
      <c r="CN445" s="26"/>
      <c r="CO445" s="26"/>
      <c r="CP445" s="26"/>
      <c r="CQ445" s="26"/>
      <c r="CR445" s="26"/>
      <c r="CS445" s="26"/>
      <c r="CT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  <c r="CL446" s="26"/>
      <c r="CM446" s="26"/>
      <c r="CN446" s="26"/>
      <c r="CO446" s="26"/>
      <c r="CP446" s="26"/>
      <c r="CQ446" s="26"/>
      <c r="CR446" s="26"/>
      <c r="CS446" s="26"/>
      <c r="CT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  <c r="CJ447" s="26"/>
      <c r="CK447" s="26"/>
      <c r="CL447" s="26"/>
      <c r="CM447" s="26"/>
      <c r="CN447" s="26"/>
      <c r="CO447" s="26"/>
      <c r="CP447" s="26"/>
      <c r="CQ447" s="26"/>
      <c r="CR447" s="26"/>
      <c r="CS447" s="26"/>
      <c r="CT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T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  <c r="CL449" s="26"/>
      <c r="CM449" s="26"/>
      <c r="CN449" s="26"/>
      <c r="CO449" s="26"/>
      <c r="CP449" s="26"/>
      <c r="CQ449" s="26"/>
      <c r="CR449" s="26"/>
      <c r="CS449" s="26"/>
      <c r="CT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  <c r="CJ450" s="26"/>
      <c r="CK450" s="26"/>
      <c r="CL450" s="26"/>
      <c r="CM450" s="26"/>
      <c r="CN450" s="26"/>
      <c r="CO450" s="26"/>
      <c r="CP450" s="26"/>
      <c r="CQ450" s="26"/>
      <c r="CR450" s="26"/>
      <c r="CS450" s="26"/>
      <c r="CT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  <c r="CL451" s="26"/>
      <c r="CM451" s="26"/>
      <c r="CN451" s="26"/>
      <c r="CO451" s="26"/>
      <c r="CP451" s="26"/>
      <c r="CQ451" s="26"/>
      <c r="CR451" s="26"/>
      <c r="CS451" s="26"/>
      <c r="CT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T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T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  <c r="CJ454" s="26"/>
      <c r="CK454" s="26"/>
      <c r="CL454" s="26"/>
      <c r="CM454" s="26"/>
      <c r="CN454" s="26"/>
      <c r="CO454" s="26"/>
      <c r="CP454" s="26"/>
      <c r="CQ454" s="26"/>
      <c r="CR454" s="26"/>
      <c r="CS454" s="26"/>
      <c r="CT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  <c r="CJ455" s="26"/>
      <c r="CK455" s="26"/>
      <c r="CL455" s="26"/>
      <c r="CM455" s="26"/>
      <c r="CN455" s="26"/>
      <c r="CO455" s="26"/>
      <c r="CP455" s="26"/>
      <c r="CQ455" s="26"/>
      <c r="CR455" s="26"/>
      <c r="CS455" s="26"/>
      <c r="CT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T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  <c r="CH457" s="26"/>
      <c r="CI457" s="26"/>
      <c r="CJ457" s="26"/>
      <c r="CK457" s="26"/>
      <c r="CL457" s="26"/>
      <c r="CM457" s="26"/>
      <c r="CN457" s="26"/>
      <c r="CO457" s="26"/>
      <c r="CP457" s="26"/>
      <c r="CQ457" s="26"/>
      <c r="CR457" s="26"/>
      <c r="CS457" s="26"/>
      <c r="CT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T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  <c r="CJ459" s="26"/>
      <c r="CK459" s="26"/>
      <c r="CL459" s="26"/>
      <c r="CM459" s="26"/>
      <c r="CN459" s="26"/>
      <c r="CO459" s="26"/>
      <c r="CP459" s="26"/>
      <c r="CQ459" s="26"/>
      <c r="CR459" s="26"/>
      <c r="CS459" s="26"/>
      <c r="CT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  <c r="CL460" s="26"/>
      <c r="CM460" s="26"/>
      <c r="CN460" s="26"/>
      <c r="CO460" s="26"/>
      <c r="CP460" s="26"/>
      <c r="CQ460" s="26"/>
      <c r="CR460" s="26"/>
      <c r="CS460" s="26"/>
      <c r="CT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  <c r="CL461" s="26"/>
      <c r="CM461" s="26"/>
      <c r="CN461" s="26"/>
      <c r="CO461" s="26"/>
      <c r="CP461" s="26"/>
      <c r="CQ461" s="26"/>
      <c r="CR461" s="26"/>
      <c r="CS461" s="26"/>
      <c r="CT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  <c r="CH462" s="26"/>
      <c r="CI462" s="26"/>
      <c r="CJ462" s="26"/>
      <c r="CK462" s="26"/>
      <c r="CL462" s="26"/>
      <c r="CM462" s="26"/>
      <c r="CN462" s="26"/>
      <c r="CO462" s="26"/>
      <c r="CP462" s="26"/>
      <c r="CQ462" s="26"/>
      <c r="CR462" s="26"/>
      <c r="CS462" s="26"/>
      <c r="CT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  <c r="CJ463" s="26"/>
      <c r="CK463" s="26"/>
      <c r="CL463" s="26"/>
      <c r="CM463" s="26"/>
      <c r="CN463" s="26"/>
      <c r="CO463" s="26"/>
      <c r="CP463" s="26"/>
      <c r="CQ463" s="26"/>
      <c r="CR463" s="26"/>
      <c r="CS463" s="26"/>
      <c r="CT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  <c r="CH464" s="26"/>
      <c r="CI464" s="26"/>
      <c r="CJ464" s="26"/>
      <c r="CK464" s="26"/>
      <c r="CL464" s="26"/>
      <c r="CM464" s="26"/>
      <c r="CN464" s="26"/>
      <c r="CO464" s="26"/>
      <c r="CP464" s="26"/>
      <c r="CQ464" s="26"/>
      <c r="CR464" s="26"/>
      <c r="CS464" s="26"/>
      <c r="CT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  <c r="CJ465" s="26"/>
      <c r="CK465" s="26"/>
      <c r="CL465" s="26"/>
      <c r="CM465" s="26"/>
      <c r="CN465" s="26"/>
      <c r="CO465" s="26"/>
      <c r="CP465" s="26"/>
      <c r="CQ465" s="26"/>
      <c r="CR465" s="26"/>
      <c r="CS465" s="26"/>
      <c r="CT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  <c r="CJ466" s="26"/>
      <c r="CK466" s="26"/>
      <c r="CL466" s="26"/>
      <c r="CM466" s="26"/>
      <c r="CN466" s="26"/>
      <c r="CO466" s="26"/>
      <c r="CP466" s="26"/>
      <c r="CQ466" s="26"/>
      <c r="CR466" s="26"/>
      <c r="CS466" s="26"/>
      <c r="CT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  <c r="CJ467" s="26"/>
      <c r="CK467" s="26"/>
      <c r="CL467" s="26"/>
      <c r="CM467" s="26"/>
      <c r="CN467" s="26"/>
      <c r="CO467" s="26"/>
      <c r="CP467" s="26"/>
      <c r="CQ467" s="26"/>
      <c r="CR467" s="26"/>
      <c r="CS467" s="26"/>
      <c r="CT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  <c r="CH468" s="26"/>
      <c r="CI468" s="26"/>
      <c r="CJ468" s="26"/>
      <c r="CK468" s="26"/>
      <c r="CL468" s="26"/>
      <c r="CM468" s="26"/>
      <c r="CN468" s="26"/>
      <c r="CO468" s="26"/>
      <c r="CP468" s="26"/>
      <c r="CQ468" s="26"/>
      <c r="CR468" s="26"/>
      <c r="CS468" s="26"/>
      <c r="CT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  <c r="CH469" s="26"/>
      <c r="CI469" s="26"/>
      <c r="CJ469" s="26"/>
      <c r="CK469" s="26"/>
      <c r="CL469" s="26"/>
      <c r="CM469" s="26"/>
      <c r="CN469" s="26"/>
      <c r="CO469" s="26"/>
      <c r="CP469" s="26"/>
      <c r="CQ469" s="26"/>
      <c r="CR469" s="26"/>
      <c r="CS469" s="26"/>
      <c r="CT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  <c r="CH470" s="26"/>
      <c r="CI470" s="26"/>
      <c r="CJ470" s="26"/>
      <c r="CK470" s="26"/>
      <c r="CL470" s="26"/>
      <c r="CM470" s="26"/>
      <c r="CN470" s="26"/>
      <c r="CO470" s="26"/>
      <c r="CP470" s="26"/>
      <c r="CQ470" s="26"/>
      <c r="CR470" s="26"/>
      <c r="CS470" s="26"/>
      <c r="CT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  <c r="CL471" s="26"/>
      <c r="CM471" s="26"/>
      <c r="CN471" s="26"/>
      <c r="CO471" s="26"/>
      <c r="CP471" s="26"/>
      <c r="CQ471" s="26"/>
      <c r="CR471" s="26"/>
      <c r="CS471" s="26"/>
      <c r="CT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  <c r="CH472" s="26"/>
      <c r="CI472" s="26"/>
      <c r="CJ472" s="26"/>
      <c r="CK472" s="26"/>
      <c r="CL472" s="26"/>
      <c r="CM472" s="26"/>
      <c r="CN472" s="26"/>
      <c r="CO472" s="26"/>
      <c r="CP472" s="26"/>
      <c r="CQ472" s="26"/>
      <c r="CR472" s="26"/>
      <c r="CS472" s="26"/>
      <c r="CT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  <c r="CH473" s="26"/>
      <c r="CI473" s="26"/>
      <c r="CJ473" s="26"/>
      <c r="CK473" s="26"/>
      <c r="CL473" s="26"/>
      <c r="CM473" s="26"/>
      <c r="CN473" s="26"/>
      <c r="CO473" s="26"/>
      <c r="CP473" s="26"/>
      <c r="CQ473" s="26"/>
      <c r="CR473" s="26"/>
      <c r="CS473" s="26"/>
      <c r="CT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  <c r="CH474" s="26"/>
      <c r="CI474" s="26"/>
      <c r="CJ474" s="26"/>
      <c r="CK474" s="26"/>
      <c r="CL474" s="26"/>
      <c r="CM474" s="26"/>
      <c r="CN474" s="26"/>
      <c r="CO474" s="26"/>
      <c r="CP474" s="26"/>
      <c r="CQ474" s="26"/>
      <c r="CR474" s="26"/>
      <c r="CS474" s="26"/>
      <c r="CT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  <c r="CH475" s="26"/>
      <c r="CI475" s="26"/>
      <c r="CJ475" s="26"/>
      <c r="CK475" s="26"/>
      <c r="CL475" s="26"/>
      <c r="CM475" s="26"/>
      <c r="CN475" s="26"/>
      <c r="CO475" s="26"/>
      <c r="CP475" s="26"/>
      <c r="CQ475" s="26"/>
      <c r="CR475" s="26"/>
      <c r="CS475" s="26"/>
      <c r="CT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  <c r="CJ476" s="26"/>
      <c r="CK476" s="26"/>
      <c r="CL476" s="26"/>
      <c r="CM476" s="26"/>
      <c r="CN476" s="26"/>
      <c r="CO476" s="26"/>
      <c r="CP476" s="26"/>
      <c r="CQ476" s="26"/>
      <c r="CR476" s="26"/>
      <c r="CS476" s="26"/>
      <c r="CT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  <c r="CH477" s="26"/>
      <c r="CI477" s="26"/>
      <c r="CJ477" s="26"/>
      <c r="CK477" s="26"/>
      <c r="CL477" s="26"/>
      <c r="CM477" s="26"/>
      <c r="CN477" s="26"/>
      <c r="CO477" s="26"/>
      <c r="CP477" s="26"/>
      <c r="CQ477" s="26"/>
      <c r="CR477" s="26"/>
      <c r="CS477" s="26"/>
      <c r="CT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  <c r="CH478" s="26"/>
      <c r="CI478" s="26"/>
      <c r="CJ478" s="26"/>
      <c r="CK478" s="26"/>
      <c r="CL478" s="26"/>
      <c r="CM478" s="26"/>
      <c r="CN478" s="26"/>
      <c r="CO478" s="26"/>
      <c r="CP478" s="26"/>
      <c r="CQ478" s="26"/>
      <c r="CR478" s="26"/>
      <c r="CS478" s="26"/>
      <c r="CT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  <c r="CH479" s="26"/>
      <c r="CI479" s="26"/>
      <c r="CJ479" s="26"/>
      <c r="CK479" s="26"/>
      <c r="CL479" s="26"/>
      <c r="CM479" s="26"/>
      <c r="CN479" s="26"/>
      <c r="CO479" s="26"/>
      <c r="CP479" s="26"/>
      <c r="CQ479" s="26"/>
      <c r="CR479" s="26"/>
      <c r="CS479" s="26"/>
      <c r="CT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  <c r="CJ480" s="26"/>
      <c r="CK480" s="26"/>
      <c r="CL480" s="26"/>
      <c r="CM480" s="26"/>
      <c r="CN480" s="26"/>
      <c r="CO480" s="26"/>
      <c r="CP480" s="26"/>
      <c r="CQ480" s="26"/>
      <c r="CR480" s="26"/>
      <c r="CS480" s="26"/>
      <c r="CT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  <c r="CH481" s="26"/>
      <c r="CI481" s="26"/>
      <c r="CJ481" s="26"/>
      <c r="CK481" s="26"/>
      <c r="CL481" s="26"/>
      <c r="CM481" s="26"/>
      <c r="CN481" s="26"/>
      <c r="CO481" s="26"/>
      <c r="CP481" s="26"/>
      <c r="CQ481" s="26"/>
      <c r="CR481" s="26"/>
      <c r="CS481" s="26"/>
      <c r="CT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  <c r="CJ482" s="26"/>
      <c r="CK482" s="26"/>
      <c r="CL482" s="26"/>
      <c r="CM482" s="26"/>
      <c r="CN482" s="26"/>
      <c r="CO482" s="26"/>
      <c r="CP482" s="26"/>
      <c r="CQ482" s="26"/>
      <c r="CR482" s="26"/>
      <c r="CS482" s="26"/>
      <c r="CT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  <c r="BY483" s="26"/>
      <c r="BZ483" s="26"/>
      <c r="CA483" s="26"/>
      <c r="CB483" s="26"/>
      <c r="CC483" s="26"/>
      <c r="CD483" s="26"/>
      <c r="CE483" s="26"/>
      <c r="CF483" s="26"/>
      <c r="CG483" s="26"/>
      <c r="CH483" s="26"/>
      <c r="CI483" s="26"/>
      <c r="CJ483" s="26"/>
      <c r="CK483" s="26"/>
      <c r="CL483" s="26"/>
      <c r="CM483" s="26"/>
      <c r="CN483" s="26"/>
      <c r="CO483" s="26"/>
      <c r="CP483" s="26"/>
      <c r="CQ483" s="26"/>
      <c r="CR483" s="26"/>
      <c r="CS483" s="26"/>
      <c r="CT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  <c r="CG484" s="26"/>
      <c r="CH484" s="26"/>
      <c r="CI484" s="26"/>
      <c r="CJ484" s="26"/>
      <c r="CK484" s="26"/>
      <c r="CL484" s="26"/>
      <c r="CM484" s="26"/>
      <c r="CN484" s="26"/>
      <c r="CO484" s="26"/>
      <c r="CP484" s="26"/>
      <c r="CQ484" s="26"/>
      <c r="CR484" s="26"/>
      <c r="CS484" s="26"/>
      <c r="CT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  <c r="CH485" s="26"/>
      <c r="CI485" s="26"/>
      <c r="CJ485" s="26"/>
      <c r="CK485" s="26"/>
      <c r="CL485" s="26"/>
      <c r="CM485" s="26"/>
      <c r="CN485" s="26"/>
      <c r="CO485" s="26"/>
      <c r="CP485" s="26"/>
      <c r="CQ485" s="26"/>
      <c r="CR485" s="26"/>
      <c r="CS485" s="26"/>
      <c r="CT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  <c r="CL486" s="26"/>
      <c r="CM486" s="26"/>
      <c r="CN486" s="26"/>
      <c r="CO486" s="26"/>
      <c r="CP486" s="26"/>
      <c r="CQ486" s="26"/>
      <c r="CR486" s="26"/>
      <c r="CS486" s="26"/>
      <c r="CT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  <c r="CJ487" s="26"/>
      <c r="CK487" s="26"/>
      <c r="CL487" s="26"/>
      <c r="CM487" s="26"/>
      <c r="CN487" s="26"/>
      <c r="CO487" s="26"/>
      <c r="CP487" s="26"/>
      <c r="CQ487" s="26"/>
      <c r="CR487" s="26"/>
      <c r="CS487" s="26"/>
      <c r="CT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  <c r="CH488" s="26"/>
      <c r="CI488" s="26"/>
      <c r="CJ488" s="26"/>
      <c r="CK488" s="26"/>
      <c r="CL488" s="26"/>
      <c r="CM488" s="26"/>
      <c r="CN488" s="26"/>
      <c r="CO488" s="26"/>
      <c r="CP488" s="26"/>
      <c r="CQ488" s="26"/>
      <c r="CR488" s="26"/>
      <c r="CS488" s="26"/>
      <c r="CT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  <c r="CL489" s="26"/>
      <c r="CM489" s="26"/>
      <c r="CN489" s="26"/>
      <c r="CO489" s="26"/>
      <c r="CP489" s="26"/>
      <c r="CQ489" s="26"/>
      <c r="CR489" s="26"/>
      <c r="CS489" s="26"/>
      <c r="CT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  <c r="CJ490" s="26"/>
      <c r="CK490" s="26"/>
      <c r="CL490" s="26"/>
      <c r="CM490" s="26"/>
      <c r="CN490" s="26"/>
      <c r="CO490" s="26"/>
      <c r="CP490" s="26"/>
      <c r="CQ490" s="26"/>
      <c r="CR490" s="26"/>
      <c r="CS490" s="26"/>
      <c r="CT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  <c r="CJ491" s="26"/>
      <c r="CK491" s="26"/>
      <c r="CL491" s="26"/>
      <c r="CM491" s="26"/>
      <c r="CN491" s="26"/>
      <c r="CO491" s="26"/>
      <c r="CP491" s="26"/>
      <c r="CQ491" s="26"/>
      <c r="CR491" s="26"/>
      <c r="CS491" s="26"/>
      <c r="CT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  <c r="CH492" s="26"/>
      <c r="CI492" s="26"/>
      <c r="CJ492" s="26"/>
      <c r="CK492" s="26"/>
      <c r="CL492" s="26"/>
      <c r="CM492" s="26"/>
      <c r="CN492" s="26"/>
      <c r="CO492" s="26"/>
      <c r="CP492" s="26"/>
      <c r="CQ492" s="26"/>
      <c r="CR492" s="26"/>
      <c r="CS492" s="26"/>
      <c r="CT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  <c r="CJ493" s="26"/>
      <c r="CK493" s="26"/>
      <c r="CL493" s="26"/>
      <c r="CM493" s="26"/>
      <c r="CN493" s="26"/>
      <c r="CO493" s="26"/>
      <c r="CP493" s="26"/>
      <c r="CQ493" s="26"/>
      <c r="CR493" s="26"/>
      <c r="CS493" s="26"/>
      <c r="CT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  <c r="CL494" s="26"/>
      <c r="CM494" s="26"/>
      <c r="CN494" s="26"/>
      <c r="CO494" s="26"/>
      <c r="CP494" s="26"/>
      <c r="CQ494" s="26"/>
      <c r="CR494" s="26"/>
      <c r="CS494" s="26"/>
      <c r="CT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  <c r="CJ495" s="26"/>
      <c r="CK495" s="26"/>
      <c r="CL495" s="26"/>
      <c r="CM495" s="26"/>
      <c r="CN495" s="26"/>
      <c r="CO495" s="26"/>
      <c r="CP495" s="26"/>
      <c r="CQ495" s="26"/>
      <c r="CR495" s="26"/>
      <c r="CS495" s="26"/>
      <c r="CT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  <c r="CJ496" s="26"/>
      <c r="CK496" s="26"/>
      <c r="CL496" s="26"/>
      <c r="CM496" s="26"/>
      <c r="CN496" s="26"/>
      <c r="CO496" s="26"/>
      <c r="CP496" s="26"/>
      <c r="CQ496" s="26"/>
      <c r="CR496" s="26"/>
      <c r="CS496" s="26"/>
      <c r="CT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  <c r="CH497" s="26"/>
      <c r="CI497" s="26"/>
      <c r="CJ497" s="26"/>
      <c r="CK497" s="26"/>
      <c r="CL497" s="26"/>
      <c r="CM497" s="26"/>
      <c r="CN497" s="26"/>
      <c r="CO497" s="26"/>
      <c r="CP497" s="26"/>
      <c r="CQ497" s="26"/>
      <c r="CR497" s="26"/>
      <c r="CS497" s="26"/>
      <c r="CT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  <c r="CJ498" s="26"/>
      <c r="CK498" s="26"/>
      <c r="CL498" s="26"/>
      <c r="CM498" s="26"/>
      <c r="CN498" s="26"/>
      <c r="CO498" s="26"/>
      <c r="CP498" s="26"/>
      <c r="CQ498" s="26"/>
      <c r="CR498" s="26"/>
      <c r="CS498" s="26"/>
      <c r="CT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  <c r="CH499" s="26"/>
      <c r="CI499" s="26"/>
      <c r="CJ499" s="26"/>
      <c r="CK499" s="26"/>
      <c r="CL499" s="26"/>
      <c r="CM499" s="26"/>
      <c r="CN499" s="26"/>
      <c r="CO499" s="26"/>
      <c r="CP499" s="26"/>
      <c r="CQ499" s="26"/>
      <c r="CR499" s="26"/>
      <c r="CS499" s="26"/>
      <c r="CT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/>
      <c r="CH500" s="26"/>
      <c r="CI500" s="26"/>
      <c r="CJ500" s="26"/>
      <c r="CK500" s="26"/>
      <c r="CL500" s="26"/>
      <c r="CM500" s="26"/>
      <c r="CN500" s="26"/>
      <c r="CO500" s="26"/>
      <c r="CP500" s="26"/>
      <c r="CQ500" s="26"/>
      <c r="CR500" s="26"/>
      <c r="CS500" s="26"/>
      <c r="CT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  <c r="CJ501" s="26"/>
      <c r="CK501" s="26"/>
      <c r="CL501" s="26"/>
      <c r="CM501" s="26"/>
      <c r="CN501" s="26"/>
      <c r="CO501" s="26"/>
      <c r="CP501" s="26"/>
      <c r="CQ501" s="26"/>
      <c r="CR501" s="26"/>
      <c r="CS501" s="26"/>
      <c r="CT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  <c r="CH502" s="26"/>
      <c r="CI502" s="26"/>
      <c r="CJ502" s="26"/>
      <c r="CK502" s="26"/>
      <c r="CL502" s="26"/>
      <c r="CM502" s="26"/>
      <c r="CN502" s="26"/>
      <c r="CO502" s="26"/>
      <c r="CP502" s="26"/>
      <c r="CQ502" s="26"/>
      <c r="CR502" s="26"/>
      <c r="CS502" s="26"/>
      <c r="CT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  <c r="CJ503" s="26"/>
      <c r="CK503" s="26"/>
      <c r="CL503" s="26"/>
      <c r="CM503" s="26"/>
      <c r="CN503" s="26"/>
      <c r="CO503" s="26"/>
      <c r="CP503" s="26"/>
      <c r="CQ503" s="26"/>
      <c r="CR503" s="26"/>
      <c r="CS503" s="26"/>
      <c r="CT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T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  <c r="CH505" s="26"/>
      <c r="CI505" s="26"/>
      <c r="CJ505" s="26"/>
      <c r="CK505" s="26"/>
      <c r="CL505" s="26"/>
      <c r="CM505" s="26"/>
      <c r="CN505" s="26"/>
      <c r="CO505" s="26"/>
      <c r="CP505" s="26"/>
      <c r="CQ505" s="26"/>
      <c r="CR505" s="26"/>
      <c r="CS505" s="26"/>
      <c r="CT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  <c r="CJ506" s="26"/>
      <c r="CK506" s="26"/>
      <c r="CL506" s="26"/>
      <c r="CM506" s="26"/>
      <c r="CN506" s="26"/>
      <c r="CO506" s="26"/>
      <c r="CP506" s="26"/>
      <c r="CQ506" s="26"/>
      <c r="CR506" s="26"/>
      <c r="CS506" s="26"/>
      <c r="CT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  <c r="CJ507" s="26"/>
      <c r="CK507" s="26"/>
      <c r="CL507" s="26"/>
      <c r="CM507" s="26"/>
      <c r="CN507" s="26"/>
      <c r="CO507" s="26"/>
      <c r="CP507" s="26"/>
      <c r="CQ507" s="26"/>
      <c r="CR507" s="26"/>
      <c r="CS507" s="26"/>
      <c r="CT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  <c r="CH508" s="26"/>
      <c r="CI508" s="26"/>
      <c r="CJ508" s="26"/>
      <c r="CK508" s="26"/>
      <c r="CL508" s="26"/>
      <c r="CM508" s="26"/>
      <c r="CN508" s="26"/>
      <c r="CO508" s="26"/>
      <c r="CP508" s="26"/>
      <c r="CQ508" s="26"/>
      <c r="CR508" s="26"/>
      <c r="CS508" s="26"/>
      <c r="CT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  <c r="CJ509" s="26"/>
      <c r="CK509" s="26"/>
      <c r="CL509" s="26"/>
      <c r="CM509" s="26"/>
      <c r="CN509" s="26"/>
      <c r="CO509" s="26"/>
      <c r="CP509" s="26"/>
      <c r="CQ509" s="26"/>
      <c r="CR509" s="26"/>
      <c r="CS509" s="26"/>
      <c r="CT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  <c r="CJ510" s="26"/>
      <c r="CK510" s="26"/>
      <c r="CL510" s="26"/>
      <c r="CM510" s="26"/>
      <c r="CN510" s="26"/>
      <c r="CO510" s="26"/>
      <c r="CP510" s="26"/>
      <c r="CQ510" s="26"/>
      <c r="CR510" s="26"/>
      <c r="CS510" s="26"/>
      <c r="CT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  <c r="CL511" s="26"/>
      <c r="CM511" s="26"/>
      <c r="CN511" s="26"/>
      <c r="CO511" s="26"/>
      <c r="CP511" s="26"/>
      <c r="CQ511" s="26"/>
      <c r="CR511" s="26"/>
      <c r="CS511" s="26"/>
      <c r="CT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  <c r="CH512" s="26"/>
      <c r="CI512" s="26"/>
      <c r="CJ512" s="26"/>
      <c r="CK512" s="26"/>
      <c r="CL512" s="26"/>
      <c r="CM512" s="26"/>
      <c r="CN512" s="26"/>
      <c r="CO512" s="26"/>
      <c r="CP512" s="26"/>
      <c r="CQ512" s="26"/>
      <c r="CR512" s="26"/>
      <c r="CS512" s="26"/>
      <c r="CT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  <c r="CJ513" s="26"/>
      <c r="CK513" s="26"/>
      <c r="CL513" s="26"/>
      <c r="CM513" s="26"/>
      <c r="CN513" s="26"/>
      <c r="CO513" s="26"/>
      <c r="CP513" s="26"/>
      <c r="CQ513" s="26"/>
      <c r="CR513" s="26"/>
      <c r="CS513" s="26"/>
      <c r="CT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  <c r="CJ514" s="26"/>
      <c r="CK514" s="26"/>
      <c r="CL514" s="26"/>
      <c r="CM514" s="26"/>
      <c r="CN514" s="26"/>
      <c r="CO514" s="26"/>
      <c r="CP514" s="26"/>
      <c r="CQ514" s="26"/>
      <c r="CR514" s="26"/>
      <c r="CS514" s="26"/>
      <c r="CT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T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  <c r="CL516" s="26"/>
      <c r="CM516" s="26"/>
      <c r="CN516" s="26"/>
      <c r="CO516" s="26"/>
      <c r="CP516" s="26"/>
      <c r="CQ516" s="26"/>
      <c r="CR516" s="26"/>
      <c r="CS516" s="26"/>
      <c r="CT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  <c r="CJ517" s="26"/>
      <c r="CK517" s="26"/>
      <c r="CL517" s="26"/>
      <c r="CM517" s="26"/>
      <c r="CN517" s="26"/>
      <c r="CO517" s="26"/>
      <c r="CP517" s="26"/>
      <c r="CQ517" s="26"/>
      <c r="CR517" s="26"/>
      <c r="CS517" s="26"/>
      <c r="CT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  <c r="CL518" s="26"/>
      <c r="CM518" s="26"/>
      <c r="CN518" s="26"/>
      <c r="CO518" s="26"/>
      <c r="CP518" s="26"/>
      <c r="CQ518" s="26"/>
      <c r="CR518" s="26"/>
      <c r="CS518" s="26"/>
      <c r="CT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  <c r="CJ519" s="26"/>
      <c r="CK519" s="26"/>
      <c r="CL519" s="26"/>
      <c r="CM519" s="26"/>
      <c r="CN519" s="26"/>
      <c r="CO519" s="26"/>
      <c r="CP519" s="26"/>
      <c r="CQ519" s="26"/>
      <c r="CR519" s="26"/>
      <c r="CS519" s="26"/>
      <c r="CT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  <c r="CL520" s="26"/>
      <c r="CM520" s="26"/>
      <c r="CN520" s="26"/>
      <c r="CO520" s="26"/>
      <c r="CP520" s="26"/>
      <c r="CQ520" s="26"/>
      <c r="CR520" s="26"/>
      <c r="CS520" s="26"/>
      <c r="CT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  <c r="CL521" s="26"/>
      <c r="CM521" s="26"/>
      <c r="CN521" s="26"/>
      <c r="CO521" s="26"/>
      <c r="CP521" s="26"/>
      <c r="CQ521" s="26"/>
      <c r="CR521" s="26"/>
      <c r="CS521" s="26"/>
      <c r="CT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  <c r="CJ522" s="26"/>
      <c r="CK522" s="26"/>
      <c r="CL522" s="26"/>
      <c r="CM522" s="26"/>
      <c r="CN522" s="26"/>
      <c r="CO522" s="26"/>
      <c r="CP522" s="26"/>
      <c r="CQ522" s="26"/>
      <c r="CR522" s="26"/>
      <c r="CS522" s="26"/>
      <c r="CT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6"/>
      <c r="CP523" s="26"/>
      <c r="CQ523" s="26"/>
      <c r="CR523" s="26"/>
      <c r="CS523" s="26"/>
      <c r="CT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  <c r="CH524" s="26"/>
      <c r="CI524" s="26"/>
      <c r="CJ524" s="26"/>
      <c r="CK524" s="26"/>
      <c r="CL524" s="26"/>
      <c r="CM524" s="26"/>
      <c r="CN524" s="26"/>
      <c r="CO524" s="26"/>
      <c r="CP524" s="26"/>
      <c r="CQ524" s="26"/>
      <c r="CR524" s="26"/>
      <c r="CS524" s="26"/>
      <c r="CT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  <c r="CL525" s="26"/>
      <c r="CM525" s="26"/>
      <c r="CN525" s="26"/>
      <c r="CO525" s="26"/>
      <c r="CP525" s="26"/>
      <c r="CQ525" s="26"/>
      <c r="CR525" s="26"/>
      <c r="CS525" s="26"/>
      <c r="CT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  <c r="CL526" s="26"/>
      <c r="CM526" s="26"/>
      <c r="CN526" s="26"/>
      <c r="CO526" s="26"/>
      <c r="CP526" s="26"/>
      <c r="CQ526" s="26"/>
      <c r="CR526" s="26"/>
      <c r="CS526" s="26"/>
      <c r="CT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  <c r="CJ527" s="26"/>
      <c r="CK527" s="26"/>
      <c r="CL527" s="26"/>
      <c r="CM527" s="26"/>
      <c r="CN527" s="26"/>
      <c r="CO527" s="26"/>
      <c r="CP527" s="26"/>
      <c r="CQ527" s="26"/>
      <c r="CR527" s="26"/>
      <c r="CS527" s="26"/>
      <c r="CT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  <c r="CJ528" s="26"/>
      <c r="CK528" s="26"/>
      <c r="CL528" s="26"/>
      <c r="CM528" s="26"/>
      <c r="CN528" s="26"/>
      <c r="CO528" s="26"/>
      <c r="CP528" s="26"/>
      <c r="CQ528" s="26"/>
      <c r="CR528" s="26"/>
      <c r="CS528" s="26"/>
      <c r="CT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T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  <c r="CJ530" s="26"/>
      <c r="CK530" s="26"/>
      <c r="CL530" s="26"/>
      <c r="CM530" s="26"/>
      <c r="CN530" s="26"/>
      <c r="CO530" s="26"/>
      <c r="CP530" s="26"/>
      <c r="CQ530" s="26"/>
      <c r="CR530" s="26"/>
      <c r="CS530" s="26"/>
      <c r="CT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T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  <c r="CH532" s="26"/>
      <c r="CI532" s="26"/>
      <c r="CJ532" s="26"/>
      <c r="CK532" s="26"/>
      <c r="CL532" s="26"/>
      <c r="CM532" s="26"/>
      <c r="CN532" s="26"/>
      <c r="CO532" s="26"/>
      <c r="CP532" s="26"/>
      <c r="CQ532" s="26"/>
      <c r="CR532" s="26"/>
      <c r="CS532" s="26"/>
      <c r="CT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  <c r="CH533" s="26"/>
      <c r="CI533" s="26"/>
      <c r="CJ533" s="26"/>
      <c r="CK533" s="26"/>
      <c r="CL533" s="26"/>
      <c r="CM533" s="26"/>
      <c r="CN533" s="26"/>
      <c r="CO533" s="26"/>
      <c r="CP533" s="26"/>
      <c r="CQ533" s="26"/>
      <c r="CR533" s="26"/>
      <c r="CS533" s="26"/>
      <c r="CT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  <c r="CH534" s="26"/>
      <c r="CI534" s="26"/>
      <c r="CJ534" s="26"/>
      <c r="CK534" s="26"/>
      <c r="CL534" s="26"/>
      <c r="CM534" s="26"/>
      <c r="CN534" s="26"/>
      <c r="CO534" s="26"/>
      <c r="CP534" s="26"/>
      <c r="CQ534" s="26"/>
      <c r="CR534" s="26"/>
      <c r="CS534" s="26"/>
      <c r="CT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  <c r="CJ535" s="26"/>
      <c r="CK535" s="26"/>
      <c r="CL535" s="26"/>
      <c r="CM535" s="26"/>
      <c r="CN535" s="26"/>
      <c r="CO535" s="26"/>
      <c r="CP535" s="26"/>
      <c r="CQ535" s="26"/>
      <c r="CR535" s="26"/>
      <c r="CS535" s="26"/>
      <c r="CT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26"/>
      <c r="CP536" s="26"/>
      <c r="CQ536" s="26"/>
      <c r="CR536" s="26"/>
      <c r="CS536" s="26"/>
      <c r="CT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  <c r="CH537" s="26"/>
      <c r="CI537" s="26"/>
      <c r="CJ537" s="26"/>
      <c r="CK537" s="26"/>
      <c r="CL537" s="26"/>
      <c r="CM537" s="26"/>
      <c r="CN537" s="26"/>
      <c r="CO537" s="26"/>
      <c r="CP537" s="26"/>
      <c r="CQ537" s="26"/>
      <c r="CR537" s="26"/>
      <c r="CS537" s="26"/>
      <c r="CT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  <c r="CJ538" s="26"/>
      <c r="CK538" s="26"/>
      <c r="CL538" s="26"/>
      <c r="CM538" s="26"/>
      <c r="CN538" s="26"/>
      <c r="CO538" s="26"/>
      <c r="CP538" s="26"/>
      <c r="CQ538" s="26"/>
      <c r="CR538" s="26"/>
      <c r="CS538" s="26"/>
      <c r="CT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T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6"/>
      <c r="CB540" s="26"/>
      <c r="CC540" s="26"/>
      <c r="CD540" s="26"/>
      <c r="CE540" s="26"/>
      <c r="CF540" s="26"/>
      <c r="CG540" s="26"/>
      <c r="CH540" s="26"/>
      <c r="CI540" s="26"/>
      <c r="CJ540" s="26"/>
      <c r="CK540" s="26"/>
      <c r="CL540" s="26"/>
      <c r="CM540" s="26"/>
      <c r="CN540" s="26"/>
      <c r="CO540" s="26"/>
      <c r="CP540" s="26"/>
      <c r="CQ540" s="26"/>
      <c r="CR540" s="26"/>
      <c r="CS540" s="26"/>
      <c r="CT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  <c r="CJ541" s="26"/>
      <c r="CK541" s="26"/>
      <c r="CL541" s="26"/>
      <c r="CM541" s="26"/>
      <c r="CN541" s="26"/>
      <c r="CO541" s="26"/>
      <c r="CP541" s="26"/>
      <c r="CQ541" s="26"/>
      <c r="CR541" s="26"/>
      <c r="CS541" s="26"/>
      <c r="CT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6"/>
      <c r="CB542" s="26"/>
      <c r="CC542" s="26"/>
      <c r="CD542" s="26"/>
      <c r="CE542" s="26"/>
      <c r="CF542" s="26"/>
      <c r="CG542" s="26"/>
      <c r="CH542" s="26"/>
      <c r="CI542" s="26"/>
      <c r="CJ542" s="26"/>
      <c r="CK542" s="26"/>
      <c r="CL542" s="26"/>
      <c r="CM542" s="26"/>
      <c r="CN542" s="26"/>
      <c r="CO542" s="26"/>
      <c r="CP542" s="26"/>
      <c r="CQ542" s="26"/>
      <c r="CR542" s="26"/>
      <c r="CS542" s="26"/>
      <c r="CT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  <c r="CH543" s="26"/>
      <c r="CI543" s="26"/>
      <c r="CJ543" s="26"/>
      <c r="CK543" s="26"/>
      <c r="CL543" s="26"/>
      <c r="CM543" s="26"/>
      <c r="CN543" s="26"/>
      <c r="CO543" s="26"/>
      <c r="CP543" s="26"/>
      <c r="CQ543" s="26"/>
      <c r="CR543" s="26"/>
      <c r="CS543" s="26"/>
      <c r="CT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  <c r="CH544" s="26"/>
      <c r="CI544" s="26"/>
      <c r="CJ544" s="26"/>
      <c r="CK544" s="26"/>
      <c r="CL544" s="26"/>
      <c r="CM544" s="26"/>
      <c r="CN544" s="26"/>
      <c r="CO544" s="26"/>
      <c r="CP544" s="26"/>
      <c r="CQ544" s="26"/>
      <c r="CR544" s="26"/>
      <c r="CS544" s="26"/>
      <c r="CT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  <c r="CH545" s="26"/>
      <c r="CI545" s="26"/>
      <c r="CJ545" s="26"/>
      <c r="CK545" s="26"/>
      <c r="CL545" s="26"/>
      <c r="CM545" s="26"/>
      <c r="CN545" s="26"/>
      <c r="CO545" s="26"/>
      <c r="CP545" s="26"/>
      <c r="CQ545" s="26"/>
      <c r="CR545" s="26"/>
      <c r="CS545" s="26"/>
      <c r="CT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  <c r="CL546" s="26"/>
      <c r="CM546" s="26"/>
      <c r="CN546" s="26"/>
      <c r="CO546" s="26"/>
      <c r="CP546" s="26"/>
      <c r="CQ546" s="26"/>
      <c r="CR546" s="26"/>
      <c r="CS546" s="26"/>
      <c r="CT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  <c r="CL547" s="26"/>
      <c r="CM547" s="26"/>
      <c r="CN547" s="26"/>
      <c r="CO547" s="26"/>
      <c r="CP547" s="26"/>
      <c r="CQ547" s="26"/>
      <c r="CR547" s="26"/>
      <c r="CS547" s="26"/>
      <c r="CT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  <c r="CH548" s="26"/>
      <c r="CI548" s="26"/>
      <c r="CJ548" s="26"/>
      <c r="CK548" s="26"/>
      <c r="CL548" s="26"/>
      <c r="CM548" s="26"/>
      <c r="CN548" s="26"/>
      <c r="CO548" s="26"/>
      <c r="CP548" s="26"/>
      <c r="CQ548" s="26"/>
      <c r="CR548" s="26"/>
      <c r="CS548" s="26"/>
      <c r="CT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6"/>
      <c r="CB549" s="26"/>
      <c r="CC549" s="26"/>
      <c r="CD549" s="26"/>
      <c r="CE549" s="26"/>
      <c r="CF549" s="26"/>
      <c r="CG549" s="26"/>
      <c r="CH549" s="26"/>
      <c r="CI549" s="26"/>
      <c r="CJ549" s="26"/>
      <c r="CK549" s="26"/>
      <c r="CL549" s="26"/>
      <c r="CM549" s="26"/>
      <c r="CN549" s="26"/>
      <c r="CO549" s="26"/>
      <c r="CP549" s="26"/>
      <c r="CQ549" s="26"/>
      <c r="CR549" s="26"/>
      <c r="CS549" s="26"/>
      <c r="CT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  <c r="BY550" s="26"/>
      <c r="BZ550" s="26"/>
      <c r="CA550" s="26"/>
      <c r="CB550" s="26"/>
      <c r="CC550" s="26"/>
      <c r="CD550" s="26"/>
      <c r="CE550" s="26"/>
      <c r="CF550" s="26"/>
      <c r="CG550" s="26"/>
      <c r="CH550" s="26"/>
      <c r="CI550" s="26"/>
      <c r="CJ550" s="26"/>
      <c r="CK550" s="26"/>
      <c r="CL550" s="26"/>
      <c r="CM550" s="26"/>
      <c r="CN550" s="26"/>
      <c r="CO550" s="26"/>
      <c r="CP550" s="26"/>
      <c r="CQ550" s="26"/>
      <c r="CR550" s="26"/>
      <c r="CS550" s="26"/>
      <c r="CT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  <c r="CH551" s="26"/>
      <c r="CI551" s="26"/>
      <c r="CJ551" s="26"/>
      <c r="CK551" s="26"/>
      <c r="CL551" s="26"/>
      <c r="CM551" s="26"/>
      <c r="CN551" s="26"/>
      <c r="CO551" s="26"/>
      <c r="CP551" s="26"/>
      <c r="CQ551" s="26"/>
      <c r="CR551" s="26"/>
      <c r="CS551" s="26"/>
      <c r="CT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  <c r="BY552" s="26"/>
      <c r="BZ552" s="26"/>
      <c r="CA552" s="26"/>
      <c r="CB552" s="26"/>
      <c r="CC552" s="26"/>
      <c r="CD552" s="26"/>
      <c r="CE552" s="26"/>
      <c r="CF552" s="26"/>
      <c r="CG552" s="26"/>
      <c r="CH552" s="26"/>
      <c r="CI552" s="26"/>
      <c r="CJ552" s="26"/>
      <c r="CK552" s="26"/>
      <c r="CL552" s="26"/>
      <c r="CM552" s="26"/>
      <c r="CN552" s="26"/>
      <c r="CO552" s="26"/>
      <c r="CP552" s="26"/>
      <c r="CQ552" s="26"/>
      <c r="CR552" s="26"/>
      <c r="CS552" s="26"/>
      <c r="CT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  <c r="BY553" s="26"/>
      <c r="BZ553" s="26"/>
      <c r="CA553" s="26"/>
      <c r="CB553" s="26"/>
      <c r="CC553" s="26"/>
      <c r="CD553" s="26"/>
      <c r="CE553" s="26"/>
      <c r="CF553" s="26"/>
      <c r="CG553" s="26"/>
      <c r="CH553" s="26"/>
      <c r="CI553" s="26"/>
      <c r="CJ553" s="26"/>
      <c r="CK553" s="26"/>
      <c r="CL553" s="26"/>
      <c r="CM553" s="26"/>
      <c r="CN553" s="26"/>
      <c r="CO553" s="26"/>
      <c r="CP553" s="26"/>
      <c r="CQ553" s="26"/>
      <c r="CR553" s="26"/>
      <c r="CS553" s="26"/>
      <c r="CT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6"/>
      <c r="CB554" s="26"/>
      <c r="CC554" s="26"/>
      <c r="CD554" s="26"/>
      <c r="CE554" s="26"/>
      <c r="CF554" s="26"/>
      <c r="CG554" s="26"/>
      <c r="CH554" s="26"/>
      <c r="CI554" s="26"/>
      <c r="CJ554" s="26"/>
      <c r="CK554" s="26"/>
      <c r="CL554" s="26"/>
      <c r="CM554" s="26"/>
      <c r="CN554" s="26"/>
      <c r="CO554" s="26"/>
      <c r="CP554" s="26"/>
      <c r="CQ554" s="26"/>
      <c r="CR554" s="26"/>
      <c r="CS554" s="26"/>
      <c r="CT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  <c r="CJ555" s="26"/>
      <c r="CK555" s="26"/>
      <c r="CL555" s="26"/>
      <c r="CM555" s="26"/>
      <c r="CN555" s="26"/>
      <c r="CO555" s="26"/>
      <c r="CP555" s="26"/>
      <c r="CQ555" s="26"/>
      <c r="CR555" s="26"/>
      <c r="CS555" s="26"/>
      <c r="CT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  <c r="CJ556" s="26"/>
      <c r="CK556" s="26"/>
      <c r="CL556" s="26"/>
      <c r="CM556" s="26"/>
      <c r="CN556" s="26"/>
      <c r="CO556" s="26"/>
      <c r="CP556" s="26"/>
      <c r="CQ556" s="26"/>
      <c r="CR556" s="26"/>
      <c r="CS556" s="26"/>
      <c r="CT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  <c r="CH557" s="26"/>
      <c r="CI557" s="26"/>
      <c r="CJ557" s="26"/>
      <c r="CK557" s="26"/>
      <c r="CL557" s="26"/>
      <c r="CM557" s="26"/>
      <c r="CN557" s="26"/>
      <c r="CO557" s="26"/>
      <c r="CP557" s="26"/>
      <c r="CQ557" s="26"/>
      <c r="CR557" s="26"/>
      <c r="CS557" s="26"/>
      <c r="CT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  <c r="CH558" s="26"/>
      <c r="CI558" s="26"/>
      <c r="CJ558" s="26"/>
      <c r="CK558" s="26"/>
      <c r="CL558" s="26"/>
      <c r="CM558" s="26"/>
      <c r="CN558" s="26"/>
      <c r="CO558" s="26"/>
      <c r="CP558" s="26"/>
      <c r="CQ558" s="26"/>
      <c r="CR558" s="26"/>
      <c r="CS558" s="26"/>
      <c r="CT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  <c r="CH559" s="26"/>
      <c r="CI559" s="26"/>
      <c r="CJ559" s="26"/>
      <c r="CK559" s="26"/>
      <c r="CL559" s="26"/>
      <c r="CM559" s="26"/>
      <c r="CN559" s="26"/>
      <c r="CO559" s="26"/>
      <c r="CP559" s="26"/>
      <c r="CQ559" s="26"/>
      <c r="CR559" s="26"/>
      <c r="CS559" s="26"/>
      <c r="CT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  <c r="CJ560" s="26"/>
      <c r="CK560" s="26"/>
      <c r="CL560" s="26"/>
      <c r="CM560" s="26"/>
      <c r="CN560" s="26"/>
      <c r="CO560" s="26"/>
      <c r="CP560" s="26"/>
      <c r="CQ560" s="26"/>
      <c r="CR560" s="26"/>
      <c r="CS560" s="26"/>
      <c r="CT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  <c r="CL561" s="26"/>
      <c r="CM561" s="26"/>
      <c r="CN561" s="26"/>
      <c r="CO561" s="26"/>
      <c r="CP561" s="26"/>
      <c r="CQ561" s="26"/>
      <c r="CR561" s="26"/>
      <c r="CS561" s="26"/>
      <c r="CT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  <c r="CL562" s="26"/>
      <c r="CM562" s="26"/>
      <c r="CN562" s="26"/>
      <c r="CO562" s="26"/>
      <c r="CP562" s="26"/>
      <c r="CQ562" s="26"/>
      <c r="CR562" s="26"/>
      <c r="CS562" s="26"/>
      <c r="CT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T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  <c r="CH564" s="26"/>
      <c r="CI564" s="26"/>
      <c r="CJ564" s="26"/>
      <c r="CK564" s="26"/>
      <c r="CL564" s="26"/>
      <c r="CM564" s="26"/>
      <c r="CN564" s="26"/>
      <c r="CO564" s="26"/>
      <c r="CP564" s="26"/>
      <c r="CQ564" s="26"/>
      <c r="CR564" s="26"/>
      <c r="CS564" s="26"/>
      <c r="CT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  <c r="CJ565" s="26"/>
      <c r="CK565" s="26"/>
      <c r="CL565" s="26"/>
      <c r="CM565" s="26"/>
      <c r="CN565" s="26"/>
      <c r="CO565" s="26"/>
      <c r="CP565" s="26"/>
      <c r="CQ565" s="26"/>
      <c r="CR565" s="26"/>
      <c r="CS565" s="26"/>
      <c r="CT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26"/>
      <c r="CP566" s="26"/>
      <c r="CQ566" s="26"/>
      <c r="CR566" s="26"/>
      <c r="CS566" s="26"/>
      <c r="CT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  <c r="CJ567" s="26"/>
      <c r="CK567" s="26"/>
      <c r="CL567" s="26"/>
      <c r="CM567" s="26"/>
      <c r="CN567" s="26"/>
      <c r="CO567" s="26"/>
      <c r="CP567" s="26"/>
      <c r="CQ567" s="26"/>
      <c r="CR567" s="26"/>
      <c r="CS567" s="26"/>
      <c r="CT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  <c r="CJ568" s="26"/>
      <c r="CK568" s="26"/>
      <c r="CL568" s="26"/>
      <c r="CM568" s="26"/>
      <c r="CN568" s="26"/>
      <c r="CO568" s="26"/>
      <c r="CP568" s="26"/>
      <c r="CQ568" s="26"/>
      <c r="CR568" s="26"/>
      <c r="CS568" s="26"/>
      <c r="CT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  <c r="CL569" s="26"/>
      <c r="CM569" s="26"/>
      <c r="CN569" s="26"/>
      <c r="CO569" s="26"/>
      <c r="CP569" s="26"/>
      <c r="CQ569" s="26"/>
      <c r="CR569" s="26"/>
      <c r="CS569" s="26"/>
      <c r="CT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  <c r="CJ570" s="26"/>
      <c r="CK570" s="26"/>
      <c r="CL570" s="26"/>
      <c r="CM570" s="26"/>
      <c r="CN570" s="26"/>
      <c r="CO570" s="26"/>
      <c r="CP570" s="26"/>
      <c r="CQ570" s="26"/>
      <c r="CR570" s="26"/>
      <c r="CS570" s="26"/>
      <c r="CT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T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  <c r="CJ572" s="26"/>
      <c r="CK572" s="26"/>
      <c r="CL572" s="26"/>
      <c r="CM572" s="26"/>
      <c r="CN572" s="26"/>
      <c r="CO572" s="26"/>
      <c r="CP572" s="26"/>
      <c r="CQ572" s="26"/>
      <c r="CR572" s="26"/>
      <c r="CS572" s="26"/>
      <c r="CT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  <c r="CH573" s="26"/>
      <c r="CI573" s="26"/>
      <c r="CJ573" s="26"/>
      <c r="CK573" s="26"/>
      <c r="CL573" s="26"/>
      <c r="CM573" s="26"/>
      <c r="CN573" s="26"/>
      <c r="CO573" s="26"/>
      <c r="CP573" s="26"/>
      <c r="CQ573" s="26"/>
      <c r="CR573" s="26"/>
      <c r="CS573" s="26"/>
      <c r="CT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  <c r="CH574" s="26"/>
      <c r="CI574" s="26"/>
      <c r="CJ574" s="26"/>
      <c r="CK574" s="26"/>
      <c r="CL574" s="26"/>
      <c r="CM574" s="26"/>
      <c r="CN574" s="26"/>
      <c r="CO574" s="26"/>
      <c r="CP574" s="26"/>
      <c r="CQ574" s="26"/>
      <c r="CR574" s="26"/>
      <c r="CS574" s="26"/>
      <c r="CT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  <c r="CH575" s="26"/>
      <c r="CI575" s="26"/>
      <c r="CJ575" s="26"/>
      <c r="CK575" s="26"/>
      <c r="CL575" s="26"/>
      <c r="CM575" s="26"/>
      <c r="CN575" s="26"/>
      <c r="CO575" s="26"/>
      <c r="CP575" s="26"/>
      <c r="CQ575" s="26"/>
      <c r="CR575" s="26"/>
      <c r="CS575" s="26"/>
      <c r="CT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  <c r="CJ576" s="26"/>
      <c r="CK576" s="26"/>
      <c r="CL576" s="26"/>
      <c r="CM576" s="26"/>
      <c r="CN576" s="26"/>
      <c r="CO576" s="26"/>
      <c r="CP576" s="26"/>
      <c r="CQ576" s="26"/>
      <c r="CR576" s="26"/>
      <c r="CS576" s="26"/>
      <c r="CT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  <c r="CH577" s="26"/>
      <c r="CI577" s="26"/>
      <c r="CJ577" s="26"/>
      <c r="CK577" s="26"/>
      <c r="CL577" s="26"/>
      <c r="CM577" s="26"/>
      <c r="CN577" s="26"/>
      <c r="CO577" s="26"/>
      <c r="CP577" s="26"/>
      <c r="CQ577" s="26"/>
      <c r="CR577" s="26"/>
      <c r="CS577" s="26"/>
      <c r="CT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  <c r="CJ578" s="26"/>
      <c r="CK578" s="26"/>
      <c r="CL578" s="26"/>
      <c r="CM578" s="26"/>
      <c r="CN578" s="26"/>
      <c r="CO578" s="26"/>
      <c r="CP578" s="26"/>
      <c r="CQ578" s="26"/>
      <c r="CR578" s="26"/>
      <c r="CS578" s="26"/>
      <c r="CT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  <c r="CJ579" s="26"/>
      <c r="CK579" s="26"/>
      <c r="CL579" s="26"/>
      <c r="CM579" s="26"/>
      <c r="CN579" s="26"/>
      <c r="CO579" s="26"/>
      <c r="CP579" s="26"/>
      <c r="CQ579" s="26"/>
      <c r="CR579" s="26"/>
      <c r="CS579" s="26"/>
      <c r="CT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  <c r="CH580" s="26"/>
      <c r="CI580" s="26"/>
      <c r="CJ580" s="26"/>
      <c r="CK580" s="26"/>
      <c r="CL580" s="26"/>
      <c r="CM580" s="26"/>
      <c r="CN580" s="26"/>
      <c r="CO580" s="26"/>
      <c r="CP580" s="26"/>
      <c r="CQ580" s="26"/>
      <c r="CR580" s="26"/>
      <c r="CS580" s="26"/>
      <c r="CT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  <c r="CJ581" s="26"/>
      <c r="CK581" s="26"/>
      <c r="CL581" s="26"/>
      <c r="CM581" s="26"/>
      <c r="CN581" s="26"/>
      <c r="CO581" s="26"/>
      <c r="CP581" s="26"/>
      <c r="CQ581" s="26"/>
      <c r="CR581" s="26"/>
      <c r="CS581" s="26"/>
      <c r="CT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  <c r="CH582" s="26"/>
      <c r="CI582" s="26"/>
      <c r="CJ582" s="26"/>
      <c r="CK582" s="26"/>
      <c r="CL582" s="26"/>
      <c r="CM582" s="26"/>
      <c r="CN582" s="26"/>
      <c r="CO582" s="26"/>
      <c r="CP582" s="26"/>
      <c r="CQ582" s="26"/>
      <c r="CR582" s="26"/>
      <c r="CS582" s="26"/>
      <c r="CT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  <c r="CH583" s="26"/>
      <c r="CI583" s="26"/>
      <c r="CJ583" s="26"/>
      <c r="CK583" s="26"/>
      <c r="CL583" s="26"/>
      <c r="CM583" s="26"/>
      <c r="CN583" s="26"/>
      <c r="CO583" s="26"/>
      <c r="CP583" s="26"/>
      <c r="CQ583" s="26"/>
      <c r="CR583" s="26"/>
      <c r="CS583" s="26"/>
      <c r="CT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  <c r="CJ584" s="26"/>
      <c r="CK584" s="26"/>
      <c r="CL584" s="26"/>
      <c r="CM584" s="26"/>
      <c r="CN584" s="26"/>
      <c r="CO584" s="26"/>
      <c r="CP584" s="26"/>
      <c r="CQ584" s="26"/>
      <c r="CR584" s="26"/>
      <c r="CS584" s="26"/>
      <c r="CT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  <c r="CJ585" s="26"/>
      <c r="CK585" s="26"/>
      <c r="CL585" s="26"/>
      <c r="CM585" s="26"/>
      <c r="CN585" s="26"/>
      <c r="CO585" s="26"/>
      <c r="CP585" s="26"/>
      <c r="CQ585" s="26"/>
      <c r="CR585" s="26"/>
      <c r="CS585" s="26"/>
      <c r="CT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  <c r="CJ586" s="26"/>
      <c r="CK586" s="26"/>
      <c r="CL586" s="26"/>
      <c r="CM586" s="26"/>
      <c r="CN586" s="26"/>
      <c r="CO586" s="26"/>
      <c r="CP586" s="26"/>
      <c r="CQ586" s="26"/>
      <c r="CR586" s="26"/>
      <c r="CS586" s="26"/>
      <c r="CT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  <c r="CJ587" s="26"/>
      <c r="CK587" s="26"/>
      <c r="CL587" s="26"/>
      <c r="CM587" s="26"/>
      <c r="CN587" s="26"/>
      <c r="CO587" s="26"/>
      <c r="CP587" s="26"/>
      <c r="CQ587" s="26"/>
      <c r="CR587" s="26"/>
      <c r="CS587" s="26"/>
      <c r="CT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  <c r="CH588" s="26"/>
      <c r="CI588" s="26"/>
      <c r="CJ588" s="26"/>
      <c r="CK588" s="26"/>
      <c r="CL588" s="26"/>
      <c r="CM588" s="26"/>
      <c r="CN588" s="26"/>
      <c r="CO588" s="26"/>
      <c r="CP588" s="26"/>
      <c r="CQ588" s="26"/>
      <c r="CR588" s="26"/>
      <c r="CS588" s="26"/>
      <c r="CT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  <c r="CH589" s="26"/>
      <c r="CI589" s="26"/>
      <c r="CJ589" s="26"/>
      <c r="CK589" s="26"/>
      <c r="CL589" s="26"/>
      <c r="CM589" s="26"/>
      <c r="CN589" s="26"/>
      <c r="CO589" s="26"/>
      <c r="CP589" s="26"/>
      <c r="CQ589" s="26"/>
      <c r="CR589" s="26"/>
      <c r="CS589" s="26"/>
      <c r="CT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  <c r="CH590" s="26"/>
      <c r="CI590" s="26"/>
      <c r="CJ590" s="26"/>
      <c r="CK590" s="26"/>
      <c r="CL590" s="26"/>
      <c r="CM590" s="26"/>
      <c r="CN590" s="26"/>
      <c r="CO590" s="26"/>
      <c r="CP590" s="26"/>
      <c r="CQ590" s="26"/>
      <c r="CR590" s="26"/>
      <c r="CS590" s="26"/>
      <c r="CT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  <c r="CH591" s="26"/>
      <c r="CI591" s="26"/>
      <c r="CJ591" s="26"/>
      <c r="CK591" s="26"/>
      <c r="CL591" s="26"/>
      <c r="CM591" s="26"/>
      <c r="CN591" s="26"/>
      <c r="CO591" s="26"/>
      <c r="CP591" s="26"/>
      <c r="CQ591" s="26"/>
      <c r="CR591" s="26"/>
      <c r="CS591" s="26"/>
      <c r="CT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  <c r="CH592" s="26"/>
      <c r="CI592" s="26"/>
      <c r="CJ592" s="26"/>
      <c r="CK592" s="26"/>
      <c r="CL592" s="26"/>
      <c r="CM592" s="26"/>
      <c r="CN592" s="26"/>
      <c r="CO592" s="26"/>
      <c r="CP592" s="26"/>
      <c r="CQ592" s="26"/>
      <c r="CR592" s="26"/>
      <c r="CS592" s="26"/>
      <c r="CT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  <c r="CH593" s="26"/>
      <c r="CI593" s="26"/>
      <c r="CJ593" s="26"/>
      <c r="CK593" s="26"/>
      <c r="CL593" s="26"/>
      <c r="CM593" s="26"/>
      <c r="CN593" s="26"/>
      <c r="CO593" s="26"/>
      <c r="CP593" s="26"/>
      <c r="CQ593" s="26"/>
      <c r="CR593" s="26"/>
      <c r="CS593" s="26"/>
      <c r="CT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  <c r="CH594" s="26"/>
      <c r="CI594" s="26"/>
      <c r="CJ594" s="26"/>
      <c r="CK594" s="26"/>
      <c r="CL594" s="26"/>
      <c r="CM594" s="26"/>
      <c r="CN594" s="26"/>
      <c r="CO594" s="26"/>
      <c r="CP594" s="26"/>
      <c r="CQ594" s="26"/>
      <c r="CR594" s="26"/>
      <c r="CS594" s="26"/>
      <c r="CT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  <c r="CH595" s="26"/>
      <c r="CI595" s="26"/>
      <c r="CJ595" s="26"/>
      <c r="CK595" s="26"/>
      <c r="CL595" s="26"/>
      <c r="CM595" s="26"/>
      <c r="CN595" s="26"/>
      <c r="CO595" s="26"/>
      <c r="CP595" s="26"/>
      <c r="CQ595" s="26"/>
      <c r="CR595" s="26"/>
      <c r="CS595" s="26"/>
      <c r="CT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  <c r="CH596" s="26"/>
      <c r="CI596" s="26"/>
      <c r="CJ596" s="26"/>
      <c r="CK596" s="26"/>
      <c r="CL596" s="26"/>
      <c r="CM596" s="26"/>
      <c r="CN596" s="26"/>
      <c r="CO596" s="26"/>
      <c r="CP596" s="26"/>
      <c r="CQ596" s="26"/>
      <c r="CR596" s="26"/>
      <c r="CS596" s="26"/>
      <c r="CT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  <c r="CJ597" s="26"/>
      <c r="CK597" s="26"/>
      <c r="CL597" s="26"/>
      <c r="CM597" s="26"/>
      <c r="CN597" s="26"/>
      <c r="CO597" s="26"/>
      <c r="CP597" s="26"/>
      <c r="CQ597" s="26"/>
      <c r="CR597" s="26"/>
      <c r="CS597" s="26"/>
      <c r="CT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  <c r="CH598" s="26"/>
      <c r="CI598" s="26"/>
      <c r="CJ598" s="26"/>
      <c r="CK598" s="26"/>
      <c r="CL598" s="26"/>
      <c r="CM598" s="26"/>
      <c r="CN598" s="26"/>
      <c r="CO598" s="26"/>
      <c r="CP598" s="26"/>
      <c r="CQ598" s="26"/>
      <c r="CR598" s="26"/>
      <c r="CS598" s="26"/>
      <c r="CT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  <c r="CL599" s="26"/>
      <c r="CM599" s="26"/>
      <c r="CN599" s="26"/>
      <c r="CO599" s="26"/>
      <c r="CP599" s="26"/>
      <c r="CQ599" s="26"/>
      <c r="CR599" s="26"/>
      <c r="CS599" s="26"/>
      <c r="CT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  <c r="CH600" s="26"/>
      <c r="CI600" s="26"/>
      <c r="CJ600" s="26"/>
      <c r="CK600" s="26"/>
      <c r="CL600" s="26"/>
      <c r="CM600" s="26"/>
      <c r="CN600" s="26"/>
      <c r="CO600" s="26"/>
      <c r="CP600" s="26"/>
      <c r="CQ600" s="26"/>
      <c r="CR600" s="26"/>
      <c r="CS600" s="26"/>
      <c r="CT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6"/>
      <c r="CB601" s="26"/>
      <c r="CC601" s="26"/>
      <c r="CD601" s="26"/>
      <c r="CE601" s="26"/>
      <c r="CF601" s="26"/>
      <c r="CG601" s="26"/>
      <c r="CH601" s="26"/>
      <c r="CI601" s="26"/>
      <c r="CJ601" s="26"/>
      <c r="CK601" s="26"/>
      <c r="CL601" s="26"/>
      <c r="CM601" s="26"/>
      <c r="CN601" s="26"/>
      <c r="CO601" s="26"/>
      <c r="CP601" s="26"/>
      <c r="CQ601" s="26"/>
      <c r="CR601" s="26"/>
      <c r="CS601" s="26"/>
      <c r="CT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6"/>
      <c r="CB602" s="26"/>
      <c r="CC602" s="26"/>
      <c r="CD602" s="26"/>
      <c r="CE602" s="26"/>
      <c r="CF602" s="26"/>
      <c r="CG602" s="26"/>
      <c r="CH602" s="26"/>
      <c r="CI602" s="26"/>
      <c r="CJ602" s="26"/>
      <c r="CK602" s="26"/>
      <c r="CL602" s="26"/>
      <c r="CM602" s="26"/>
      <c r="CN602" s="26"/>
      <c r="CO602" s="26"/>
      <c r="CP602" s="26"/>
      <c r="CQ602" s="26"/>
      <c r="CR602" s="26"/>
      <c r="CS602" s="26"/>
      <c r="CT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  <c r="CH603" s="26"/>
      <c r="CI603" s="26"/>
      <c r="CJ603" s="26"/>
      <c r="CK603" s="26"/>
      <c r="CL603" s="26"/>
      <c r="CM603" s="26"/>
      <c r="CN603" s="26"/>
      <c r="CO603" s="26"/>
      <c r="CP603" s="26"/>
      <c r="CQ603" s="26"/>
      <c r="CR603" s="26"/>
      <c r="CS603" s="26"/>
      <c r="CT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6"/>
      <c r="CB604" s="26"/>
      <c r="CC604" s="26"/>
      <c r="CD604" s="26"/>
      <c r="CE604" s="26"/>
      <c r="CF604" s="26"/>
      <c r="CG604" s="26"/>
      <c r="CH604" s="26"/>
      <c r="CI604" s="26"/>
      <c r="CJ604" s="26"/>
      <c r="CK604" s="26"/>
      <c r="CL604" s="26"/>
      <c r="CM604" s="26"/>
      <c r="CN604" s="26"/>
      <c r="CO604" s="26"/>
      <c r="CP604" s="26"/>
      <c r="CQ604" s="26"/>
      <c r="CR604" s="26"/>
      <c r="CS604" s="26"/>
      <c r="CT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  <c r="CH605" s="26"/>
      <c r="CI605" s="26"/>
      <c r="CJ605" s="26"/>
      <c r="CK605" s="26"/>
      <c r="CL605" s="26"/>
      <c r="CM605" s="26"/>
      <c r="CN605" s="26"/>
      <c r="CO605" s="26"/>
      <c r="CP605" s="26"/>
      <c r="CQ605" s="26"/>
      <c r="CR605" s="26"/>
      <c r="CS605" s="26"/>
      <c r="CT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26"/>
      <c r="CP606" s="26"/>
      <c r="CQ606" s="26"/>
      <c r="CR606" s="26"/>
      <c r="CS606" s="26"/>
      <c r="CT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6"/>
      <c r="CB607" s="26"/>
      <c r="CC607" s="26"/>
      <c r="CD607" s="26"/>
      <c r="CE607" s="26"/>
      <c r="CF607" s="26"/>
      <c r="CG607" s="26"/>
      <c r="CH607" s="26"/>
      <c r="CI607" s="26"/>
      <c r="CJ607" s="26"/>
      <c r="CK607" s="26"/>
      <c r="CL607" s="26"/>
      <c r="CM607" s="26"/>
      <c r="CN607" s="26"/>
      <c r="CO607" s="26"/>
      <c r="CP607" s="26"/>
      <c r="CQ607" s="26"/>
      <c r="CR607" s="26"/>
      <c r="CS607" s="26"/>
      <c r="CT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6"/>
      <c r="CB608" s="26"/>
      <c r="CC608" s="26"/>
      <c r="CD608" s="26"/>
      <c r="CE608" s="26"/>
      <c r="CF608" s="26"/>
      <c r="CG608" s="26"/>
      <c r="CH608" s="26"/>
      <c r="CI608" s="26"/>
      <c r="CJ608" s="26"/>
      <c r="CK608" s="26"/>
      <c r="CL608" s="26"/>
      <c r="CM608" s="26"/>
      <c r="CN608" s="26"/>
      <c r="CO608" s="26"/>
      <c r="CP608" s="26"/>
      <c r="CQ608" s="26"/>
      <c r="CR608" s="26"/>
      <c r="CS608" s="26"/>
      <c r="CT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6"/>
      <c r="CB609" s="26"/>
      <c r="CC609" s="26"/>
      <c r="CD609" s="26"/>
      <c r="CE609" s="26"/>
      <c r="CF609" s="26"/>
      <c r="CG609" s="26"/>
      <c r="CH609" s="26"/>
      <c r="CI609" s="26"/>
      <c r="CJ609" s="26"/>
      <c r="CK609" s="26"/>
      <c r="CL609" s="26"/>
      <c r="CM609" s="26"/>
      <c r="CN609" s="26"/>
      <c r="CO609" s="26"/>
      <c r="CP609" s="26"/>
      <c r="CQ609" s="26"/>
      <c r="CR609" s="26"/>
      <c r="CS609" s="26"/>
      <c r="CT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6"/>
      <c r="CB610" s="26"/>
      <c r="CC610" s="26"/>
      <c r="CD610" s="26"/>
      <c r="CE610" s="26"/>
      <c r="CF610" s="26"/>
      <c r="CG610" s="26"/>
      <c r="CH610" s="26"/>
      <c r="CI610" s="26"/>
      <c r="CJ610" s="26"/>
      <c r="CK610" s="26"/>
      <c r="CL610" s="26"/>
      <c r="CM610" s="26"/>
      <c r="CN610" s="26"/>
      <c r="CO610" s="26"/>
      <c r="CP610" s="26"/>
      <c r="CQ610" s="26"/>
      <c r="CR610" s="26"/>
      <c r="CS610" s="26"/>
      <c r="CT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6"/>
      <c r="CB611" s="26"/>
      <c r="CC611" s="26"/>
      <c r="CD611" s="26"/>
      <c r="CE611" s="26"/>
      <c r="CF611" s="26"/>
      <c r="CG611" s="26"/>
      <c r="CH611" s="26"/>
      <c r="CI611" s="26"/>
      <c r="CJ611" s="26"/>
      <c r="CK611" s="26"/>
      <c r="CL611" s="26"/>
      <c r="CM611" s="26"/>
      <c r="CN611" s="26"/>
      <c r="CO611" s="26"/>
      <c r="CP611" s="26"/>
      <c r="CQ611" s="26"/>
      <c r="CR611" s="26"/>
      <c r="CS611" s="26"/>
      <c r="CT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  <c r="CJ612" s="26"/>
      <c r="CK612" s="26"/>
      <c r="CL612" s="26"/>
      <c r="CM612" s="26"/>
      <c r="CN612" s="26"/>
      <c r="CO612" s="26"/>
      <c r="CP612" s="26"/>
      <c r="CQ612" s="26"/>
      <c r="CR612" s="26"/>
      <c r="CS612" s="26"/>
      <c r="CT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  <c r="CH613" s="26"/>
      <c r="CI613" s="26"/>
      <c r="CJ613" s="26"/>
      <c r="CK613" s="26"/>
      <c r="CL613" s="26"/>
      <c r="CM613" s="26"/>
      <c r="CN613" s="26"/>
      <c r="CO613" s="26"/>
      <c r="CP613" s="26"/>
      <c r="CQ613" s="26"/>
      <c r="CR613" s="26"/>
      <c r="CS613" s="26"/>
      <c r="CT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  <c r="CH614" s="26"/>
      <c r="CI614" s="26"/>
      <c r="CJ614" s="26"/>
      <c r="CK614" s="26"/>
      <c r="CL614" s="26"/>
      <c r="CM614" s="26"/>
      <c r="CN614" s="26"/>
      <c r="CO614" s="26"/>
      <c r="CP614" s="26"/>
      <c r="CQ614" s="26"/>
      <c r="CR614" s="26"/>
      <c r="CS614" s="26"/>
      <c r="CT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  <c r="CJ615" s="26"/>
      <c r="CK615" s="26"/>
      <c r="CL615" s="26"/>
      <c r="CM615" s="26"/>
      <c r="CN615" s="26"/>
      <c r="CO615" s="26"/>
      <c r="CP615" s="26"/>
      <c r="CQ615" s="26"/>
      <c r="CR615" s="26"/>
      <c r="CS615" s="26"/>
      <c r="CT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  <c r="CJ616" s="26"/>
      <c r="CK616" s="26"/>
      <c r="CL616" s="26"/>
      <c r="CM616" s="26"/>
      <c r="CN616" s="26"/>
      <c r="CO616" s="26"/>
      <c r="CP616" s="26"/>
      <c r="CQ616" s="26"/>
      <c r="CR616" s="26"/>
      <c r="CS616" s="26"/>
      <c r="CT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  <c r="CJ617" s="26"/>
      <c r="CK617" s="26"/>
      <c r="CL617" s="26"/>
      <c r="CM617" s="26"/>
      <c r="CN617" s="26"/>
      <c r="CO617" s="26"/>
      <c r="CP617" s="26"/>
      <c r="CQ617" s="26"/>
      <c r="CR617" s="26"/>
      <c r="CS617" s="26"/>
      <c r="CT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T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T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T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T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T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  <c r="CJ624" s="26"/>
      <c r="CK624" s="26"/>
      <c r="CL624" s="26"/>
      <c r="CM624" s="26"/>
      <c r="CN624" s="26"/>
      <c r="CO624" s="26"/>
      <c r="CP624" s="26"/>
      <c r="CQ624" s="26"/>
      <c r="CR624" s="26"/>
      <c r="CS624" s="26"/>
      <c r="CT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T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26"/>
      <c r="CP626" s="26"/>
      <c r="CQ626" s="26"/>
      <c r="CR626" s="26"/>
      <c r="CS626" s="26"/>
      <c r="CT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T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T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T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6"/>
      <c r="CP631" s="26"/>
      <c r="CQ631" s="26"/>
      <c r="CR631" s="26"/>
      <c r="CS631" s="26"/>
      <c r="CT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T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  <c r="CH633" s="26"/>
      <c r="CI633" s="26"/>
      <c r="CJ633" s="26"/>
      <c r="CK633" s="26"/>
      <c r="CL633" s="26"/>
      <c r="CM633" s="26"/>
      <c r="CN633" s="26"/>
      <c r="CO633" s="26"/>
      <c r="CP633" s="26"/>
      <c r="CQ633" s="26"/>
      <c r="CR633" s="26"/>
      <c r="CS633" s="26"/>
      <c r="CT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T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  <c r="CJ635" s="26"/>
      <c r="CK635" s="26"/>
      <c r="CL635" s="26"/>
      <c r="CM635" s="26"/>
      <c r="CN635" s="26"/>
      <c r="CO635" s="26"/>
      <c r="CP635" s="26"/>
      <c r="CQ635" s="26"/>
      <c r="CR635" s="26"/>
      <c r="CS635" s="26"/>
      <c r="CT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6"/>
      <c r="CB636" s="26"/>
      <c r="CC636" s="26"/>
      <c r="CD636" s="26"/>
      <c r="CE636" s="26"/>
      <c r="CF636" s="26"/>
      <c r="CG636" s="26"/>
      <c r="CH636" s="26"/>
      <c r="CI636" s="26"/>
      <c r="CJ636" s="26"/>
      <c r="CK636" s="26"/>
      <c r="CL636" s="26"/>
      <c r="CM636" s="26"/>
      <c r="CN636" s="26"/>
      <c r="CO636" s="26"/>
      <c r="CP636" s="26"/>
      <c r="CQ636" s="26"/>
      <c r="CR636" s="26"/>
      <c r="CS636" s="26"/>
      <c r="CT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6"/>
      <c r="CB637" s="26"/>
      <c r="CC637" s="26"/>
      <c r="CD637" s="26"/>
      <c r="CE637" s="26"/>
      <c r="CF637" s="26"/>
      <c r="CG637" s="26"/>
      <c r="CH637" s="26"/>
      <c r="CI637" s="26"/>
      <c r="CJ637" s="26"/>
      <c r="CK637" s="26"/>
      <c r="CL637" s="26"/>
      <c r="CM637" s="26"/>
      <c r="CN637" s="26"/>
      <c r="CO637" s="26"/>
      <c r="CP637" s="26"/>
      <c r="CQ637" s="26"/>
      <c r="CR637" s="26"/>
      <c r="CS637" s="26"/>
      <c r="CT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  <c r="CH638" s="26"/>
      <c r="CI638" s="26"/>
      <c r="CJ638" s="26"/>
      <c r="CK638" s="26"/>
      <c r="CL638" s="26"/>
      <c r="CM638" s="26"/>
      <c r="CN638" s="26"/>
      <c r="CO638" s="26"/>
      <c r="CP638" s="26"/>
      <c r="CQ638" s="26"/>
      <c r="CR638" s="26"/>
      <c r="CS638" s="26"/>
      <c r="CT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6"/>
      <c r="CB639" s="26"/>
      <c r="CC639" s="26"/>
      <c r="CD639" s="26"/>
      <c r="CE639" s="26"/>
      <c r="CF639" s="26"/>
      <c r="CG639" s="26"/>
      <c r="CH639" s="26"/>
      <c r="CI639" s="26"/>
      <c r="CJ639" s="26"/>
      <c r="CK639" s="26"/>
      <c r="CL639" s="26"/>
      <c r="CM639" s="26"/>
      <c r="CN639" s="26"/>
      <c r="CO639" s="26"/>
      <c r="CP639" s="26"/>
      <c r="CQ639" s="26"/>
      <c r="CR639" s="26"/>
      <c r="CS639" s="26"/>
      <c r="CT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6"/>
      <c r="CB640" s="26"/>
      <c r="CC640" s="26"/>
      <c r="CD640" s="26"/>
      <c r="CE640" s="26"/>
      <c r="CF640" s="26"/>
      <c r="CG640" s="26"/>
      <c r="CH640" s="26"/>
      <c r="CI640" s="26"/>
      <c r="CJ640" s="26"/>
      <c r="CK640" s="26"/>
      <c r="CL640" s="26"/>
      <c r="CM640" s="26"/>
      <c r="CN640" s="26"/>
      <c r="CO640" s="26"/>
      <c r="CP640" s="26"/>
      <c r="CQ640" s="26"/>
      <c r="CR640" s="26"/>
      <c r="CS640" s="26"/>
      <c r="CT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  <c r="CH641" s="26"/>
      <c r="CI641" s="26"/>
      <c r="CJ641" s="26"/>
      <c r="CK641" s="26"/>
      <c r="CL641" s="26"/>
      <c r="CM641" s="26"/>
      <c r="CN641" s="26"/>
      <c r="CO641" s="26"/>
      <c r="CP641" s="26"/>
      <c r="CQ641" s="26"/>
      <c r="CR641" s="26"/>
      <c r="CS641" s="26"/>
      <c r="CT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6"/>
      <c r="CB642" s="26"/>
      <c r="CC642" s="26"/>
      <c r="CD642" s="26"/>
      <c r="CE642" s="26"/>
      <c r="CF642" s="26"/>
      <c r="CG642" s="26"/>
      <c r="CH642" s="26"/>
      <c r="CI642" s="26"/>
      <c r="CJ642" s="26"/>
      <c r="CK642" s="26"/>
      <c r="CL642" s="26"/>
      <c r="CM642" s="26"/>
      <c r="CN642" s="26"/>
      <c r="CO642" s="26"/>
      <c r="CP642" s="26"/>
      <c r="CQ642" s="26"/>
      <c r="CR642" s="26"/>
      <c r="CS642" s="26"/>
      <c r="CT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6"/>
      <c r="CB643" s="26"/>
      <c r="CC643" s="26"/>
      <c r="CD643" s="26"/>
      <c r="CE643" s="26"/>
      <c r="CF643" s="26"/>
      <c r="CG643" s="26"/>
      <c r="CH643" s="26"/>
      <c r="CI643" s="26"/>
      <c r="CJ643" s="26"/>
      <c r="CK643" s="26"/>
      <c r="CL643" s="26"/>
      <c r="CM643" s="26"/>
      <c r="CN643" s="26"/>
      <c r="CO643" s="26"/>
      <c r="CP643" s="26"/>
      <c r="CQ643" s="26"/>
      <c r="CR643" s="26"/>
      <c r="CS643" s="26"/>
      <c r="CT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6"/>
      <c r="CB644" s="26"/>
      <c r="CC644" s="26"/>
      <c r="CD644" s="26"/>
      <c r="CE644" s="26"/>
      <c r="CF644" s="26"/>
      <c r="CG644" s="26"/>
      <c r="CH644" s="26"/>
      <c r="CI644" s="26"/>
      <c r="CJ644" s="26"/>
      <c r="CK644" s="26"/>
      <c r="CL644" s="26"/>
      <c r="CM644" s="26"/>
      <c r="CN644" s="26"/>
      <c r="CO644" s="26"/>
      <c r="CP644" s="26"/>
      <c r="CQ644" s="26"/>
      <c r="CR644" s="26"/>
      <c r="CS644" s="26"/>
      <c r="CT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6"/>
      <c r="CB645" s="26"/>
      <c r="CC645" s="26"/>
      <c r="CD645" s="26"/>
      <c r="CE645" s="26"/>
      <c r="CF645" s="26"/>
      <c r="CG645" s="26"/>
      <c r="CH645" s="26"/>
      <c r="CI645" s="26"/>
      <c r="CJ645" s="26"/>
      <c r="CK645" s="26"/>
      <c r="CL645" s="26"/>
      <c r="CM645" s="26"/>
      <c r="CN645" s="26"/>
      <c r="CO645" s="26"/>
      <c r="CP645" s="26"/>
      <c r="CQ645" s="26"/>
      <c r="CR645" s="26"/>
      <c r="CS645" s="26"/>
      <c r="CT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6"/>
      <c r="CB646" s="26"/>
      <c r="CC646" s="26"/>
      <c r="CD646" s="26"/>
      <c r="CE646" s="26"/>
      <c r="CF646" s="26"/>
      <c r="CG646" s="26"/>
      <c r="CH646" s="26"/>
      <c r="CI646" s="26"/>
      <c r="CJ646" s="26"/>
      <c r="CK646" s="26"/>
      <c r="CL646" s="26"/>
      <c r="CM646" s="26"/>
      <c r="CN646" s="26"/>
      <c r="CO646" s="26"/>
      <c r="CP646" s="26"/>
      <c r="CQ646" s="26"/>
      <c r="CR646" s="26"/>
      <c r="CS646" s="26"/>
      <c r="CT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  <c r="CH647" s="26"/>
      <c r="CI647" s="26"/>
      <c r="CJ647" s="26"/>
      <c r="CK647" s="26"/>
      <c r="CL647" s="26"/>
      <c r="CM647" s="26"/>
      <c r="CN647" s="26"/>
      <c r="CO647" s="26"/>
      <c r="CP647" s="26"/>
      <c r="CQ647" s="26"/>
      <c r="CR647" s="26"/>
      <c r="CS647" s="26"/>
      <c r="CT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I648" s="26"/>
      <c r="CJ648" s="26"/>
      <c r="CK648" s="26"/>
      <c r="CL648" s="26"/>
      <c r="CM648" s="26"/>
      <c r="CN648" s="26"/>
      <c r="CO648" s="26"/>
      <c r="CP648" s="26"/>
      <c r="CQ648" s="26"/>
      <c r="CR648" s="26"/>
      <c r="CS648" s="26"/>
      <c r="CT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  <c r="CH649" s="26"/>
      <c r="CI649" s="26"/>
      <c r="CJ649" s="26"/>
      <c r="CK649" s="26"/>
      <c r="CL649" s="26"/>
      <c r="CM649" s="26"/>
      <c r="CN649" s="26"/>
      <c r="CO649" s="26"/>
      <c r="CP649" s="26"/>
      <c r="CQ649" s="26"/>
      <c r="CR649" s="26"/>
      <c r="CS649" s="26"/>
      <c r="CT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  <c r="CH650" s="26"/>
      <c r="CI650" s="26"/>
      <c r="CJ650" s="26"/>
      <c r="CK650" s="26"/>
      <c r="CL650" s="26"/>
      <c r="CM650" s="26"/>
      <c r="CN650" s="26"/>
      <c r="CO650" s="26"/>
      <c r="CP650" s="26"/>
      <c r="CQ650" s="26"/>
      <c r="CR650" s="26"/>
      <c r="CS650" s="26"/>
      <c r="CT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6"/>
      <c r="CB651" s="26"/>
      <c r="CC651" s="26"/>
      <c r="CD651" s="26"/>
      <c r="CE651" s="26"/>
      <c r="CF651" s="26"/>
      <c r="CG651" s="26"/>
      <c r="CH651" s="26"/>
      <c r="CI651" s="26"/>
      <c r="CJ651" s="26"/>
      <c r="CK651" s="26"/>
      <c r="CL651" s="26"/>
      <c r="CM651" s="26"/>
      <c r="CN651" s="26"/>
      <c r="CO651" s="26"/>
      <c r="CP651" s="26"/>
      <c r="CQ651" s="26"/>
      <c r="CR651" s="26"/>
      <c r="CS651" s="26"/>
      <c r="CT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6"/>
      <c r="CB652" s="26"/>
      <c r="CC652" s="26"/>
      <c r="CD652" s="26"/>
      <c r="CE652" s="26"/>
      <c r="CF652" s="26"/>
      <c r="CG652" s="26"/>
      <c r="CH652" s="26"/>
      <c r="CI652" s="26"/>
      <c r="CJ652" s="26"/>
      <c r="CK652" s="26"/>
      <c r="CL652" s="26"/>
      <c r="CM652" s="26"/>
      <c r="CN652" s="26"/>
      <c r="CO652" s="26"/>
      <c r="CP652" s="26"/>
      <c r="CQ652" s="26"/>
      <c r="CR652" s="26"/>
      <c r="CS652" s="26"/>
      <c r="CT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6"/>
      <c r="CB653" s="26"/>
      <c r="CC653" s="26"/>
      <c r="CD653" s="26"/>
      <c r="CE653" s="26"/>
      <c r="CF653" s="26"/>
      <c r="CG653" s="26"/>
      <c r="CH653" s="26"/>
      <c r="CI653" s="26"/>
      <c r="CJ653" s="26"/>
      <c r="CK653" s="26"/>
      <c r="CL653" s="26"/>
      <c r="CM653" s="26"/>
      <c r="CN653" s="26"/>
      <c r="CO653" s="26"/>
      <c r="CP653" s="26"/>
      <c r="CQ653" s="26"/>
      <c r="CR653" s="26"/>
      <c r="CS653" s="26"/>
      <c r="CT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  <c r="CH654" s="26"/>
      <c r="CI654" s="26"/>
      <c r="CJ654" s="26"/>
      <c r="CK654" s="26"/>
      <c r="CL654" s="26"/>
      <c r="CM654" s="26"/>
      <c r="CN654" s="26"/>
      <c r="CO654" s="26"/>
      <c r="CP654" s="26"/>
      <c r="CQ654" s="26"/>
      <c r="CR654" s="26"/>
      <c r="CS654" s="26"/>
      <c r="CT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  <c r="CH656" s="26"/>
      <c r="CI656" s="26"/>
      <c r="CJ656" s="26"/>
      <c r="CK656" s="26"/>
      <c r="CL656" s="26"/>
      <c r="CM656" s="26"/>
      <c r="CN656" s="26"/>
      <c r="CO656" s="26"/>
      <c r="CP656" s="26"/>
      <c r="CQ656" s="26"/>
      <c r="CR656" s="26"/>
      <c r="CS656" s="26"/>
      <c r="CT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  <c r="CH657" s="26"/>
      <c r="CI657" s="26"/>
      <c r="CJ657" s="26"/>
      <c r="CK657" s="26"/>
      <c r="CL657" s="26"/>
      <c r="CM657" s="26"/>
      <c r="CN657" s="26"/>
      <c r="CO657" s="26"/>
      <c r="CP657" s="26"/>
      <c r="CQ657" s="26"/>
      <c r="CR657" s="26"/>
      <c r="CS657" s="26"/>
      <c r="CT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  <c r="CH658" s="26"/>
      <c r="CI658" s="26"/>
      <c r="CJ658" s="26"/>
      <c r="CK658" s="26"/>
      <c r="CL658" s="26"/>
      <c r="CM658" s="26"/>
      <c r="CN658" s="26"/>
      <c r="CO658" s="26"/>
      <c r="CP658" s="26"/>
      <c r="CQ658" s="26"/>
      <c r="CR658" s="26"/>
      <c r="CS658" s="26"/>
      <c r="CT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  <c r="CH659" s="26"/>
      <c r="CI659" s="26"/>
      <c r="CJ659" s="26"/>
      <c r="CK659" s="26"/>
      <c r="CL659" s="26"/>
      <c r="CM659" s="26"/>
      <c r="CN659" s="26"/>
      <c r="CO659" s="26"/>
      <c r="CP659" s="26"/>
      <c r="CQ659" s="26"/>
      <c r="CR659" s="26"/>
      <c r="CS659" s="26"/>
      <c r="CT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  <c r="CH660" s="26"/>
      <c r="CI660" s="26"/>
      <c r="CJ660" s="26"/>
      <c r="CK660" s="26"/>
      <c r="CL660" s="26"/>
      <c r="CM660" s="26"/>
      <c r="CN660" s="26"/>
      <c r="CO660" s="26"/>
      <c r="CP660" s="26"/>
      <c r="CQ660" s="26"/>
      <c r="CR660" s="26"/>
      <c r="CS660" s="26"/>
      <c r="CT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T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T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T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T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6"/>
      <c r="CP667" s="26"/>
      <c r="CQ667" s="26"/>
      <c r="CR667" s="26"/>
      <c r="CS667" s="26"/>
      <c r="CT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T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T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  <c r="CJ671" s="26"/>
      <c r="CK671" s="26"/>
      <c r="CL671" s="26"/>
      <c r="CM671" s="26"/>
      <c r="CN671" s="26"/>
      <c r="CO671" s="26"/>
      <c r="CP671" s="26"/>
      <c r="CQ671" s="26"/>
      <c r="CR671" s="26"/>
      <c r="CS671" s="26"/>
      <c r="CT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  <c r="CJ672" s="26"/>
      <c r="CK672" s="26"/>
      <c r="CL672" s="26"/>
      <c r="CM672" s="26"/>
      <c r="CN672" s="26"/>
      <c r="CO672" s="26"/>
      <c r="CP672" s="26"/>
      <c r="CQ672" s="26"/>
      <c r="CR672" s="26"/>
      <c r="CS672" s="26"/>
      <c r="CT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  <c r="CJ673" s="26"/>
      <c r="CK673" s="26"/>
      <c r="CL673" s="26"/>
      <c r="CM673" s="26"/>
      <c r="CN673" s="26"/>
      <c r="CO673" s="26"/>
      <c r="CP673" s="26"/>
      <c r="CQ673" s="26"/>
      <c r="CR673" s="26"/>
      <c r="CS673" s="26"/>
      <c r="CT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  <c r="CH674" s="26"/>
      <c r="CI674" s="26"/>
      <c r="CJ674" s="26"/>
      <c r="CK674" s="26"/>
      <c r="CL674" s="26"/>
      <c r="CM674" s="26"/>
      <c r="CN674" s="26"/>
      <c r="CO674" s="26"/>
      <c r="CP674" s="26"/>
      <c r="CQ674" s="26"/>
      <c r="CR674" s="26"/>
      <c r="CS674" s="26"/>
      <c r="CT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6"/>
      <c r="CB675" s="26"/>
      <c r="CC675" s="26"/>
      <c r="CD675" s="26"/>
      <c r="CE675" s="26"/>
      <c r="CF675" s="26"/>
      <c r="CG675" s="26"/>
      <c r="CH675" s="26"/>
      <c r="CI675" s="26"/>
      <c r="CJ675" s="26"/>
      <c r="CK675" s="26"/>
      <c r="CL675" s="26"/>
      <c r="CM675" s="26"/>
      <c r="CN675" s="26"/>
      <c r="CO675" s="26"/>
      <c r="CP675" s="26"/>
      <c r="CQ675" s="26"/>
      <c r="CR675" s="26"/>
      <c r="CS675" s="26"/>
      <c r="CT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  <c r="CJ676" s="26"/>
      <c r="CK676" s="26"/>
      <c r="CL676" s="26"/>
      <c r="CM676" s="26"/>
      <c r="CN676" s="26"/>
      <c r="CO676" s="26"/>
      <c r="CP676" s="26"/>
      <c r="CQ676" s="26"/>
      <c r="CR676" s="26"/>
      <c r="CS676" s="26"/>
      <c r="CT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  <c r="CH677" s="26"/>
      <c r="CI677" s="26"/>
      <c r="CJ677" s="26"/>
      <c r="CK677" s="26"/>
      <c r="CL677" s="26"/>
      <c r="CM677" s="26"/>
      <c r="CN677" s="26"/>
      <c r="CO677" s="26"/>
      <c r="CP677" s="26"/>
      <c r="CQ677" s="26"/>
      <c r="CR677" s="26"/>
      <c r="CS677" s="26"/>
      <c r="CT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  <c r="CH678" s="26"/>
      <c r="CI678" s="26"/>
      <c r="CJ678" s="26"/>
      <c r="CK678" s="26"/>
      <c r="CL678" s="26"/>
      <c r="CM678" s="26"/>
      <c r="CN678" s="26"/>
      <c r="CO678" s="26"/>
      <c r="CP678" s="26"/>
      <c r="CQ678" s="26"/>
      <c r="CR678" s="26"/>
      <c r="CS678" s="26"/>
      <c r="CT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  <c r="CH679" s="26"/>
      <c r="CI679" s="26"/>
      <c r="CJ679" s="26"/>
      <c r="CK679" s="26"/>
      <c r="CL679" s="26"/>
      <c r="CM679" s="26"/>
      <c r="CN679" s="26"/>
      <c r="CO679" s="26"/>
      <c r="CP679" s="26"/>
      <c r="CQ679" s="26"/>
      <c r="CR679" s="26"/>
      <c r="CS679" s="26"/>
      <c r="CT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  <c r="CH680" s="26"/>
      <c r="CI680" s="26"/>
      <c r="CJ680" s="26"/>
      <c r="CK680" s="26"/>
      <c r="CL680" s="26"/>
      <c r="CM680" s="26"/>
      <c r="CN680" s="26"/>
      <c r="CO680" s="26"/>
      <c r="CP680" s="26"/>
      <c r="CQ680" s="26"/>
      <c r="CR680" s="26"/>
      <c r="CS680" s="26"/>
      <c r="CT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6"/>
      <c r="CB681" s="26"/>
      <c r="CC681" s="26"/>
      <c r="CD681" s="26"/>
      <c r="CE681" s="26"/>
      <c r="CF681" s="26"/>
      <c r="CG681" s="26"/>
      <c r="CH681" s="26"/>
      <c r="CI681" s="26"/>
      <c r="CJ681" s="26"/>
      <c r="CK681" s="26"/>
      <c r="CL681" s="26"/>
      <c r="CM681" s="26"/>
      <c r="CN681" s="26"/>
      <c r="CO681" s="26"/>
      <c r="CP681" s="26"/>
      <c r="CQ681" s="26"/>
      <c r="CR681" s="26"/>
      <c r="CS681" s="26"/>
      <c r="CT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  <c r="CH682" s="26"/>
      <c r="CI682" s="26"/>
      <c r="CJ682" s="26"/>
      <c r="CK682" s="26"/>
      <c r="CL682" s="26"/>
      <c r="CM682" s="26"/>
      <c r="CN682" s="26"/>
      <c r="CO682" s="26"/>
      <c r="CP682" s="26"/>
      <c r="CQ682" s="26"/>
      <c r="CR682" s="26"/>
      <c r="CS682" s="26"/>
      <c r="CT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T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  <c r="CH684" s="26"/>
      <c r="CI684" s="26"/>
      <c r="CJ684" s="26"/>
      <c r="CK684" s="26"/>
      <c r="CL684" s="26"/>
      <c r="CM684" s="26"/>
      <c r="CN684" s="26"/>
      <c r="CO684" s="26"/>
      <c r="CP684" s="26"/>
      <c r="CQ684" s="26"/>
      <c r="CR684" s="26"/>
      <c r="CS684" s="26"/>
      <c r="CT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  <c r="CH685" s="26"/>
      <c r="CI685" s="26"/>
      <c r="CJ685" s="26"/>
      <c r="CK685" s="26"/>
      <c r="CL685" s="26"/>
      <c r="CM685" s="26"/>
      <c r="CN685" s="26"/>
      <c r="CO685" s="26"/>
      <c r="CP685" s="26"/>
      <c r="CQ685" s="26"/>
      <c r="CR685" s="26"/>
      <c r="CS685" s="26"/>
      <c r="CT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6"/>
      <c r="CB686" s="26"/>
      <c r="CC686" s="26"/>
      <c r="CD686" s="26"/>
      <c r="CE686" s="26"/>
      <c r="CF686" s="26"/>
      <c r="CG686" s="26"/>
      <c r="CH686" s="26"/>
      <c r="CI686" s="26"/>
      <c r="CJ686" s="26"/>
      <c r="CK686" s="26"/>
      <c r="CL686" s="26"/>
      <c r="CM686" s="26"/>
      <c r="CN686" s="26"/>
      <c r="CO686" s="26"/>
      <c r="CP686" s="26"/>
      <c r="CQ686" s="26"/>
      <c r="CR686" s="26"/>
      <c r="CS686" s="26"/>
      <c r="CT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  <c r="CH687" s="26"/>
      <c r="CI687" s="26"/>
      <c r="CJ687" s="26"/>
      <c r="CK687" s="26"/>
      <c r="CL687" s="26"/>
      <c r="CM687" s="26"/>
      <c r="CN687" s="26"/>
      <c r="CO687" s="26"/>
      <c r="CP687" s="26"/>
      <c r="CQ687" s="26"/>
      <c r="CR687" s="26"/>
      <c r="CS687" s="26"/>
      <c r="CT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  <c r="CH688" s="26"/>
      <c r="CI688" s="26"/>
      <c r="CJ688" s="26"/>
      <c r="CK688" s="26"/>
      <c r="CL688" s="26"/>
      <c r="CM688" s="26"/>
      <c r="CN688" s="26"/>
      <c r="CO688" s="26"/>
      <c r="CP688" s="26"/>
      <c r="CQ688" s="26"/>
      <c r="CR688" s="26"/>
      <c r="CS688" s="26"/>
      <c r="CT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  <c r="CH689" s="26"/>
      <c r="CI689" s="26"/>
      <c r="CJ689" s="26"/>
      <c r="CK689" s="26"/>
      <c r="CL689" s="26"/>
      <c r="CM689" s="26"/>
      <c r="CN689" s="26"/>
      <c r="CO689" s="26"/>
      <c r="CP689" s="26"/>
      <c r="CQ689" s="26"/>
      <c r="CR689" s="26"/>
      <c r="CS689" s="26"/>
      <c r="CT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  <c r="CH690" s="26"/>
      <c r="CI690" s="26"/>
      <c r="CJ690" s="26"/>
      <c r="CK690" s="26"/>
      <c r="CL690" s="26"/>
      <c r="CM690" s="26"/>
      <c r="CN690" s="26"/>
      <c r="CO690" s="26"/>
      <c r="CP690" s="26"/>
      <c r="CQ690" s="26"/>
      <c r="CR690" s="26"/>
      <c r="CS690" s="26"/>
      <c r="CT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6"/>
      <c r="CB691" s="26"/>
      <c r="CC691" s="26"/>
      <c r="CD691" s="26"/>
      <c r="CE691" s="26"/>
      <c r="CF691" s="26"/>
      <c r="CG691" s="26"/>
      <c r="CH691" s="26"/>
      <c r="CI691" s="26"/>
      <c r="CJ691" s="26"/>
      <c r="CK691" s="26"/>
      <c r="CL691" s="26"/>
      <c r="CM691" s="26"/>
      <c r="CN691" s="26"/>
      <c r="CO691" s="26"/>
      <c r="CP691" s="26"/>
      <c r="CQ691" s="26"/>
      <c r="CR691" s="26"/>
      <c r="CS691" s="26"/>
      <c r="CT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6"/>
      <c r="CB692" s="26"/>
      <c r="CC692" s="26"/>
      <c r="CD692" s="26"/>
      <c r="CE692" s="26"/>
      <c r="CF692" s="26"/>
      <c r="CG692" s="26"/>
      <c r="CH692" s="26"/>
      <c r="CI692" s="26"/>
      <c r="CJ692" s="26"/>
      <c r="CK692" s="26"/>
      <c r="CL692" s="26"/>
      <c r="CM692" s="26"/>
      <c r="CN692" s="26"/>
      <c r="CO692" s="26"/>
      <c r="CP692" s="26"/>
      <c r="CQ692" s="26"/>
      <c r="CR692" s="26"/>
      <c r="CS692" s="26"/>
      <c r="CT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  <c r="CH693" s="26"/>
      <c r="CI693" s="26"/>
      <c r="CJ693" s="26"/>
      <c r="CK693" s="26"/>
      <c r="CL693" s="26"/>
      <c r="CM693" s="26"/>
      <c r="CN693" s="26"/>
      <c r="CO693" s="26"/>
      <c r="CP693" s="26"/>
      <c r="CQ693" s="26"/>
      <c r="CR693" s="26"/>
      <c r="CS693" s="26"/>
      <c r="CT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  <c r="CH694" s="26"/>
      <c r="CI694" s="26"/>
      <c r="CJ694" s="26"/>
      <c r="CK694" s="26"/>
      <c r="CL694" s="26"/>
      <c r="CM694" s="26"/>
      <c r="CN694" s="26"/>
      <c r="CO694" s="26"/>
      <c r="CP694" s="26"/>
      <c r="CQ694" s="26"/>
      <c r="CR694" s="26"/>
      <c r="CS694" s="26"/>
      <c r="CT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6"/>
      <c r="CB695" s="26"/>
      <c r="CC695" s="26"/>
      <c r="CD695" s="26"/>
      <c r="CE695" s="26"/>
      <c r="CF695" s="26"/>
      <c r="CG695" s="26"/>
      <c r="CH695" s="26"/>
      <c r="CI695" s="26"/>
      <c r="CJ695" s="26"/>
      <c r="CK695" s="26"/>
      <c r="CL695" s="26"/>
      <c r="CM695" s="26"/>
      <c r="CN695" s="26"/>
      <c r="CO695" s="26"/>
      <c r="CP695" s="26"/>
      <c r="CQ695" s="26"/>
      <c r="CR695" s="26"/>
      <c r="CS695" s="26"/>
      <c r="CT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  <c r="CJ696" s="26"/>
      <c r="CK696" s="26"/>
      <c r="CL696" s="26"/>
      <c r="CM696" s="26"/>
      <c r="CN696" s="26"/>
      <c r="CO696" s="26"/>
      <c r="CP696" s="26"/>
      <c r="CQ696" s="26"/>
      <c r="CR696" s="26"/>
      <c r="CS696" s="26"/>
      <c r="CT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  <c r="CH697" s="26"/>
      <c r="CI697" s="26"/>
      <c r="CJ697" s="26"/>
      <c r="CK697" s="26"/>
      <c r="CL697" s="26"/>
      <c r="CM697" s="26"/>
      <c r="CN697" s="26"/>
      <c r="CO697" s="26"/>
      <c r="CP697" s="26"/>
      <c r="CQ697" s="26"/>
      <c r="CR697" s="26"/>
      <c r="CS697" s="26"/>
      <c r="CT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  <c r="CJ698" s="26"/>
      <c r="CK698" s="26"/>
      <c r="CL698" s="26"/>
      <c r="CM698" s="26"/>
      <c r="CN698" s="26"/>
      <c r="CO698" s="26"/>
      <c r="CP698" s="26"/>
      <c r="CQ698" s="26"/>
      <c r="CR698" s="26"/>
      <c r="CS698" s="26"/>
      <c r="CT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  <c r="CH699" s="26"/>
      <c r="CI699" s="26"/>
      <c r="CJ699" s="26"/>
      <c r="CK699" s="26"/>
      <c r="CL699" s="26"/>
      <c r="CM699" s="26"/>
      <c r="CN699" s="26"/>
      <c r="CO699" s="26"/>
      <c r="CP699" s="26"/>
      <c r="CQ699" s="26"/>
      <c r="CR699" s="26"/>
      <c r="CS699" s="26"/>
      <c r="CT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  <c r="CH700" s="26"/>
      <c r="CI700" s="26"/>
      <c r="CJ700" s="26"/>
      <c r="CK700" s="26"/>
      <c r="CL700" s="26"/>
      <c r="CM700" s="26"/>
      <c r="CN700" s="26"/>
      <c r="CO700" s="26"/>
      <c r="CP700" s="26"/>
      <c r="CQ700" s="26"/>
      <c r="CR700" s="26"/>
      <c r="CS700" s="26"/>
      <c r="CT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  <c r="CH701" s="26"/>
      <c r="CI701" s="26"/>
      <c r="CJ701" s="26"/>
      <c r="CK701" s="26"/>
      <c r="CL701" s="26"/>
      <c r="CM701" s="26"/>
      <c r="CN701" s="26"/>
      <c r="CO701" s="26"/>
      <c r="CP701" s="26"/>
      <c r="CQ701" s="26"/>
      <c r="CR701" s="26"/>
      <c r="CS701" s="26"/>
      <c r="CT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  <c r="CH702" s="26"/>
      <c r="CI702" s="26"/>
      <c r="CJ702" s="26"/>
      <c r="CK702" s="26"/>
      <c r="CL702" s="26"/>
      <c r="CM702" s="26"/>
      <c r="CN702" s="26"/>
      <c r="CO702" s="26"/>
      <c r="CP702" s="26"/>
      <c r="CQ702" s="26"/>
      <c r="CR702" s="26"/>
      <c r="CS702" s="26"/>
      <c r="CT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  <c r="CH703" s="26"/>
      <c r="CI703" s="26"/>
      <c r="CJ703" s="26"/>
      <c r="CK703" s="26"/>
      <c r="CL703" s="26"/>
      <c r="CM703" s="26"/>
      <c r="CN703" s="26"/>
      <c r="CO703" s="26"/>
      <c r="CP703" s="26"/>
      <c r="CQ703" s="26"/>
      <c r="CR703" s="26"/>
      <c r="CS703" s="26"/>
      <c r="CT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  <c r="CH704" s="26"/>
      <c r="CI704" s="26"/>
      <c r="CJ704" s="26"/>
      <c r="CK704" s="26"/>
      <c r="CL704" s="26"/>
      <c r="CM704" s="26"/>
      <c r="CN704" s="26"/>
      <c r="CO704" s="26"/>
      <c r="CP704" s="26"/>
      <c r="CQ704" s="26"/>
      <c r="CR704" s="26"/>
      <c r="CS704" s="26"/>
      <c r="CT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  <c r="CH705" s="26"/>
      <c r="CI705" s="26"/>
      <c r="CJ705" s="26"/>
      <c r="CK705" s="26"/>
      <c r="CL705" s="26"/>
      <c r="CM705" s="26"/>
      <c r="CN705" s="26"/>
      <c r="CO705" s="26"/>
      <c r="CP705" s="26"/>
      <c r="CQ705" s="26"/>
      <c r="CR705" s="26"/>
      <c r="CS705" s="26"/>
      <c r="CT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6"/>
      <c r="CB706" s="26"/>
      <c r="CC706" s="26"/>
      <c r="CD706" s="26"/>
      <c r="CE706" s="26"/>
      <c r="CF706" s="26"/>
      <c r="CG706" s="26"/>
      <c r="CH706" s="26"/>
      <c r="CI706" s="26"/>
      <c r="CJ706" s="26"/>
      <c r="CK706" s="26"/>
      <c r="CL706" s="26"/>
      <c r="CM706" s="26"/>
      <c r="CN706" s="26"/>
      <c r="CO706" s="26"/>
      <c r="CP706" s="26"/>
      <c r="CQ706" s="26"/>
      <c r="CR706" s="26"/>
      <c r="CS706" s="26"/>
      <c r="CT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6"/>
      <c r="CB707" s="26"/>
      <c r="CC707" s="26"/>
      <c r="CD707" s="26"/>
      <c r="CE707" s="26"/>
      <c r="CF707" s="26"/>
      <c r="CG707" s="26"/>
      <c r="CH707" s="26"/>
      <c r="CI707" s="26"/>
      <c r="CJ707" s="26"/>
      <c r="CK707" s="26"/>
      <c r="CL707" s="26"/>
      <c r="CM707" s="26"/>
      <c r="CN707" s="26"/>
      <c r="CO707" s="26"/>
      <c r="CP707" s="26"/>
      <c r="CQ707" s="26"/>
      <c r="CR707" s="26"/>
      <c r="CS707" s="26"/>
      <c r="CT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6"/>
      <c r="CB708" s="26"/>
      <c r="CC708" s="26"/>
      <c r="CD708" s="26"/>
      <c r="CE708" s="26"/>
      <c r="CF708" s="26"/>
      <c r="CG708" s="26"/>
      <c r="CH708" s="26"/>
      <c r="CI708" s="26"/>
      <c r="CJ708" s="26"/>
      <c r="CK708" s="26"/>
      <c r="CL708" s="26"/>
      <c r="CM708" s="26"/>
      <c r="CN708" s="26"/>
      <c r="CO708" s="26"/>
      <c r="CP708" s="26"/>
      <c r="CQ708" s="26"/>
      <c r="CR708" s="26"/>
      <c r="CS708" s="26"/>
      <c r="CT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6"/>
      <c r="CB709" s="26"/>
      <c r="CC709" s="26"/>
      <c r="CD709" s="26"/>
      <c r="CE709" s="26"/>
      <c r="CF709" s="26"/>
      <c r="CG709" s="26"/>
      <c r="CH709" s="26"/>
      <c r="CI709" s="26"/>
      <c r="CJ709" s="26"/>
      <c r="CK709" s="26"/>
      <c r="CL709" s="26"/>
      <c r="CM709" s="26"/>
      <c r="CN709" s="26"/>
      <c r="CO709" s="26"/>
      <c r="CP709" s="26"/>
      <c r="CQ709" s="26"/>
      <c r="CR709" s="26"/>
      <c r="CS709" s="26"/>
      <c r="CT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6"/>
      <c r="CB710" s="26"/>
      <c r="CC710" s="26"/>
      <c r="CD710" s="26"/>
      <c r="CE710" s="26"/>
      <c r="CF710" s="26"/>
      <c r="CG710" s="26"/>
      <c r="CH710" s="26"/>
      <c r="CI710" s="26"/>
      <c r="CJ710" s="26"/>
      <c r="CK710" s="26"/>
      <c r="CL710" s="26"/>
      <c r="CM710" s="26"/>
      <c r="CN710" s="26"/>
      <c r="CO710" s="26"/>
      <c r="CP710" s="26"/>
      <c r="CQ710" s="26"/>
      <c r="CR710" s="26"/>
      <c r="CS710" s="26"/>
      <c r="CT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  <c r="CH711" s="26"/>
      <c r="CI711" s="26"/>
      <c r="CJ711" s="26"/>
      <c r="CK711" s="26"/>
      <c r="CL711" s="26"/>
      <c r="CM711" s="26"/>
      <c r="CN711" s="26"/>
      <c r="CO711" s="26"/>
      <c r="CP711" s="26"/>
      <c r="CQ711" s="26"/>
      <c r="CR711" s="26"/>
      <c r="CS711" s="26"/>
      <c r="CT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  <c r="BY712" s="26"/>
      <c r="BZ712" s="26"/>
      <c r="CA712" s="26"/>
      <c r="CB712" s="26"/>
      <c r="CC712" s="26"/>
      <c r="CD712" s="26"/>
      <c r="CE712" s="26"/>
      <c r="CF712" s="26"/>
      <c r="CG712" s="26"/>
      <c r="CH712" s="26"/>
      <c r="CI712" s="26"/>
      <c r="CJ712" s="26"/>
      <c r="CK712" s="26"/>
      <c r="CL712" s="26"/>
      <c r="CM712" s="26"/>
      <c r="CN712" s="26"/>
      <c r="CO712" s="26"/>
      <c r="CP712" s="26"/>
      <c r="CQ712" s="26"/>
      <c r="CR712" s="26"/>
      <c r="CS712" s="26"/>
      <c r="CT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  <c r="BY713" s="26"/>
      <c r="BZ713" s="26"/>
      <c r="CA713" s="26"/>
      <c r="CB713" s="26"/>
      <c r="CC713" s="26"/>
      <c r="CD713" s="26"/>
      <c r="CE713" s="26"/>
      <c r="CF713" s="26"/>
      <c r="CG713" s="26"/>
      <c r="CH713" s="26"/>
      <c r="CI713" s="26"/>
      <c r="CJ713" s="26"/>
      <c r="CK713" s="26"/>
      <c r="CL713" s="26"/>
      <c r="CM713" s="26"/>
      <c r="CN713" s="26"/>
      <c r="CO713" s="26"/>
      <c r="CP713" s="26"/>
      <c r="CQ713" s="26"/>
      <c r="CR713" s="26"/>
      <c r="CS713" s="26"/>
      <c r="CT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  <c r="BY714" s="26"/>
      <c r="BZ714" s="26"/>
      <c r="CA714" s="26"/>
      <c r="CB714" s="26"/>
      <c r="CC714" s="26"/>
      <c r="CD714" s="26"/>
      <c r="CE714" s="26"/>
      <c r="CF714" s="26"/>
      <c r="CG714" s="26"/>
      <c r="CH714" s="26"/>
      <c r="CI714" s="26"/>
      <c r="CJ714" s="26"/>
      <c r="CK714" s="26"/>
      <c r="CL714" s="26"/>
      <c r="CM714" s="26"/>
      <c r="CN714" s="26"/>
      <c r="CO714" s="26"/>
      <c r="CP714" s="26"/>
      <c r="CQ714" s="26"/>
      <c r="CR714" s="26"/>
      <c r="CS714" s="26"/>
      <c r="CT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  <c r="BY715" s="26"/>
      <c r="BZ715" s="26"/>
      <c r="CA715" s="26"/>
      <c r="CB715" s="26"/>
      <c r="CC715" s="26"/>
      <c r="CD715" s="26"/>
      <c r="CE715" s="26"/>
      <c r="CF715" s="26"/>
      <c r="CG715" s="26"/>
      <c r="CH715" s="26"/>
      <c r="CI715" s="26"/>
      <c r="CJ715" s="26"/>
      <c r="CK715" s="26"/>
      <c r="CL715" s="26"/>
      <c r="CM715" s="26"/>
      <c r="CN715" s="26"/>
      <c r="CO715" s="26"/>
      <c r="CP715" s="26"/>
      <c r="CQ715" s="26"/>
      <c r="CR715" s="26"/>
      <c r="CS715" s="26"/>
      <c r="CT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  <c r="BY716" s="26"/>
      <c r="BZ716" s="26"/>
      <c r="CA716" s="26"/>
      <c r="CB716" s="26"/>
      <c r="CC716" s="26"/>
      <c r="CD716" s="26"/>
      <c r="CE716" s="26"/>
      <c r="CF716" s="26"/>
      <c r="CG716" s="26"/>
      <c r="CH716" s="26"/>
      <c r="CI716" s="26"/>
      <c r="CJ716" s="26"/>
      <c r="CK716" s="26"/>
      <c r="CL716" s="26"/>
      <c r="CM716" s="26"/>
      <c r="CN716" s="26"/>
      <c r="CO716" s="26"/>
      <c r="CP716" s="26"/>
      <c r="CQ716" s="26"/>
      <c r="CR716" s="26"/>
      <c r="CS716" s="26"/>
      <c r="CT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6"/>
      <c r="CB717" s="26"/>
      <c r="CC717" s="26"/>
      <c r="CD717" s="26"/>
      <c r="CE717" s="26"/>
      <c r="CF717" s="26"/>
      <c r="CG717" s="26"/>
      <c r="CH717" s="26"/>
      <c r="CI717" s="26"/>
      <c r="CJ717" s="26"/>
      <c r="CK717" s="26"/>
      <c r="CL717" s="26"/>
      <c r="CM717" s="26"/>
      <c r="CN717" s="26"/>
      <c r="CO717" s="26"/>
      <c r="CP717" s="26"/>
      <c r="CQ717" s="26"/>
      <c r="CR717" s="26"/>
      <c r="CS717" s="26"/>
      <c r="CT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  <c r="CH718" s="26"/>
      <c r="CI718" s="26"/>
      <c r="CJ718" s="26"/>
      <c r="CK718" s="26"/>
      <c r="CL718" s="26"/>
      <c r="CM718" s="26"/>
      <c r="CN718" s="26"/>
      <c r="CO718" s="26"/>
      <c r="CP718" s="26"/>
      <c r="CQ718" s="26"/>
      <c r="CR718" s="26"/>
      <c r="CS718" s="26"/>
      <c r="CT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6"/>
      <c r="CB719" s="26"/>
      <c r="CC719" s="26"/>
      <c r="CD719" s="26"/>
      <c r="CE719" s="26"/>
      <c r="CF719" s="26"/>
      <c r="CG719" s="26"/>
      <c r="CH719" s="26"/>
      <c r="CI719" s="26"/>
      <c r="CJ719" s="26"/>
      <c r="CK719" s="26"/>
      <c r="CL719" s="26"/>
      <c r="CM719" s="26"/>
      <c r="CN719" s="26"/>
      <c r="CO719" s="26"/>
      <c r="CP719" s="26"/>
      <c r="CQ719" s="26"/>
      <c r="CR719" s="26"/>
      <c r="CS719" s="26"/>
      <c r="CT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6"/>
      <c r="CB720" s="26"/>
      <c r="CC720" s="26"/>
      <c r="CD720" s="26"/>
      <c r="CE720" s="26"/>
      <c r="CF720" s="26"/>
      <c r="CG720" s="26"/>
      <c r="CH720" s="26"/>
      <c r="CI720" s="26"/>
      <c r="CJ720" s="26"/>
      <c r="CK720" s="26"/>
      <c r="CL720" s="26"/>
      <c r="CM720" s="26"/>
      <c r="CN720" s="26"/>
      <c r="CO720" s="26"/>
      <c r="CP720" s="26"/>
      <c r="CQ720" s="26"/>
      <c r="CR720" s="26"/>
      <c r="CS720" s="26"/>
      <c r="CT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6"/>
      <c r="CB721" s="26"/>
      <c r="CC721" s="26"/>
      <c r="CD721" s="26"/>
      <c r="CE721" s="26"/>
      <c r="CF721" s="26"/>
      <c r="CG721" s="26"/>
      <c r="CH721" s="26"/>
      <c r="CI721" s="26"/>
      <c r="CJ721" s="26"/>
      <c r="CK721" s="26"/>
      <c r="CL721" s="26"/>
      <c r="CM721" s="26"/>
      <c r="CN721" s="26"/>
      <c r="CO721" s="26"/>
      <c r="CP721" s="26"/>
      <c r="CQ721" s="26"/>
      <c r="CR721" s="26"/>
      <c r="CS721" s="26"/>
      <c r="CT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6"/>
      <c r="CB722" s="26"/>
      <c r="CC722" s="26"/>
      <c r="CD722" s="26"/>
      <c r="CE722" s="26"/>
      <c r="CF722" s="26"/>
      <c r="CG722" s="26"/>
      <c r="CH722" s="26"/>
      <c r="CI722" s="26"/>
      <c r="CJ722" s="26"/>
      <c r="CK722" s="26"/>
      <c r="CL722" s="26"/>
      <c r="CM722" s="26"/>
      <c r="CN722" s="26"/>
      <c r="CO722" s="26"/>
      <c r="CP722" s="26"/>
      <c r="CQ722" s="26"/>
      <c r="CR722" s="26"/>
      <c r="CS722" s="26"/>
      <c r="CT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6"/>
      <c r="CB723" s="26"/>
      <c r="CC723" s="26"/>
      <c r="CD723" s="26"/>
      <c r="CE723" s="26"/>
      <c r="CF723" s="26"/>
      <c r="CG723" s="26"/>
      <c r="CH723" s="26"/>
      <c r="CI723" s="26"/>
      <c r="CJ723" s="26"/>
      <c r="CK723" s="26"/>
      <c r="CL723" s="26"/>
      <c r="CM723" s="26"/>
      <c r="CN723" s="26"/>
      <c r="CO723" s="26"/>
      <c r="CP723" s="26"/>
      <c r="CQ723" s="26"/>
      <c r="CR723" s="26"/>
      <c r="CS723" s="26"/>
      <c r="CT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  <c r="CA724" s="26"/>
      <c r="CB724" s="26"/>
      <c r="CC724" s="26"/>
      <c r="CD724" s="26"/>
      <c r="CE724" s="26"/>
      <c r="CF724" s="26"/>
      <c r="CG724" s="26"/>
      <c r="CH724" s="26"/>
      <c r="CI724" s="26"/>
      <c r="CJ724" s="26"/>
      <c r="CK724" s="26"/>
      <c r="CL724" s="26"/>
      <c r="CM724" s="26"/>
      <c r="CN724" s="26"/>
      <c r="CO724" s="26"/>
      <c r="CP724" s="26"/>
      <c r="CQ724" s="26"/>
      <c r="CR724" s="26"/>
      <c r="CS724" s="26"/>
      <c r="CT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  <c r="CH725" s="26"/>
      <c r="CI725" s="26"/>
      <c r="CJ725" s="26"/>
      <c r="CK725" s="26"/>
      <c r="CL725" s="26"/>
      <c r="CM725" s="26"/>
      <c r="CN725" s="26"/>
      <c r="CO725" s="26"/>
      <c r="CP725" s="26"/>
      <c r="CQ725" s="26"/>
      <c r="CR725" s="26"/>
      <c r="CS725" s="26"/>
      <c r="CT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  <c r="CA726" s="26"/>
      <c r="CB726" s="26"/>
      <c r="CC726" s="26"/>
      <c r="CD726" s="26"/>
      <c r="CE726" s="26"/>
      <c r="CF726" s="26"/>
      <c r="CG726" s="26"/>
      <c r="CH726" s="26"/>
      <c r="CI726" s="26"/>
      <c r="CJ726" s="26"/>
      <c r="CK726" s="26"/>
      <c r="CL726" s="26"/>
      <c r="CM726" s="26"/>
      <c r="CN726" s="26"/>
      <c r="CO726" s="26"/>
      <c r="CP726" s="26"/>
      <c r="CQ726" s="26"/>
      <c r="CR726" s="26"/>
      <c r="CS726" s="26"/>
      <c r="CT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  <c r="CA727" s="26"/>
      <c r="CB727" s="26"/>
      <c r="CC727" s="26"/>
      <c r="CD727" s="26"/>
      <c r="CE727" s="26"/>
      <c r="CF727" s="26"/>
      <c r="CG727" s="26"/>
      <c r="CH727" s="26"/>
      <c r="CI727" s="26"/>
      <c r="CJ727" s="26"/>
      <c r="CK727" s="26"/>
      <c r="CL727" s="26"/>
      <c r="CM727" s="26"/>
      <c r="CN727" s="26"/>
      <c r="CO727" s="26"/>
      <c r="CP727" s="26"/>
      <c r="CQ727" s="26"/>
      <c r="CR727" s="26"/>
      <c r="CS727" s="26"/>
      <c r="CT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  <c r="CA728" s="26"/>
      <c r="CB728" s="26"/>
      <c r="CC728" s="26"/>
      <c r="CD728" s="26"/>
      <c r="CE728" s="26"/>
      <c r="CF728" s="26"/>
      <c r="CG728" s="26"/>
      <c r="CH728" s="26"/>
      <c r="CI728" s="26"/>
      <c r="CJ728" s="26"/>
      <c r="CK728" s="26"/>
      <c r="CL728" s="26"/>
      <c r="CM728" s="26"/>
      <c r="CN728" s="26"/>
      <c r="CO728" s="26"/>
      <c r="CP728" s="26"/>
      <c r="CQ728" s="26"/>
      <c r="CR728" s="26"/>
      <c r="CS728" s="26"/>
      <c r="CT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  <c r="CA729" s="26"/>
      <c r="CB729" s="26"/>
      <c r="CC729" s="26"/>
      <c r="CD729" s="26"/>
      <c r="CE729" s="26"/>
      <c r="CF729" s="26"/>
      <c r="CG729" s="26"/>
      <c r="CH729" s="26"/>
      <c r="CI729" s="26"/>
      <c r="CJ729" s="26"/>
      <c r="CK729" s="26"/>
      <c r="CL729" s="26"/>
      <c r="CM729" s="26"/>
      <c r="CN729" s="26"/>
      <c r="CO729" s="26"/>
      <c r="CP729" s="26"/>
      <c r="CQ729" s="26"/>
      <c r="CR729" s="26"/>
      <c r="CS729" s="26"/>
      <c r="CT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  <c r="CA730" s="26"/>
      <c r="CB730" s="26"/>
      <c r="CC730" s="26"/>
      <c r="CD730" s="26"/>
      <c r="CE730" s="26"/>
      <c r="CF730" s="26"/>
      <c r="CG730" s="26"/>
      <c r="CH730" s="26"/>
      <c r="CI730" s="26"/>
      <c r="CJ730" s="26"/>
      <c r="CK730" s="26"/>
      <c r="CL730" s="26"/>
      <c r="CM730" s="26"/>
      <c r="CN730" s="26"/>
      <c r="CO730" s="26"/>
      <c r="CP730" s="26"/>
      <c r="CQ730" s="26"/>
      <c r="CR730" s="26"/>
      <c r="CS730" s="26"/>
      <c r="CT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  <c r="CA731" s="26"/>
      <c r="CB731" s="26"/>
      <c r="CC731" s="26"/>
      <c r="CD731" s="26"/>
      <c r="CE731" s="26"/>
      <c r="CF731" s="26"/>
      <c r="CG731" s="26"/>
      <c r="CH731" s="26"/>
      <c r="CI731" s="26"/>
      <c r="CJ731" s="26"/>
      <c r="CK731" s="26"/>
      <c r="CL731" s="26"/>
      <c r="CM731" s="26"/>
      <c r="CN731" s="26"/>
      <c r="CO731" s="26"/>
      <c r="CP731" s="26"/>
      <c r="CQ731" s="26"/>
      <c r="CR731" s="26"/>
      <c r="CS731" s="26"/>
      <c r="CT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T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  <c r="CA733" s="26"/>
      <c r="CB733" s="26"/>
      <c r="CC733" s="26"/>
      <c r="CD733" s="26"/>
      <c r="CE733" s="26"/>
      <c r="CF733" s="26"/>
      <c r="CG733" s="26"/>
      <c r="CH733" s="26"/>
      <c r="CI733" s="26"/>
      <c r="CJ733" s="26"/>
      <c r="CK733" s="26"/>
      <c r="CL733" s="26"/>
      <c r="CM733" s="26"/>
      <c r="CN733" s="26"/>
      <c r="CO733" s="26"/>
      <c r="CP733" s="26"/>
      <c r="CQ733" s="26"/>
      <c r="CR733" s="26"/>
      <c r="CS733" s="26"/>
      <c r="CT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  <c r="CA734" s="26"/>
      <c r="CB734" s="26"/>
      <c r="CC734" s="26"/>
      <c r="CD734" s="26"/>
      <c r="CE734" s="26"/>
      <c r="CF734" s="26"/>
      <c r="CG734" s="26"/>
      <c r="CH734" s="26"/>
      <c r="CI734" s="26"/>
      <c r="CJ734" s="26"/>
      <c r="CK734" s="26"/>
      <c r="CL734" s="26"/>
      <c r="CM734" s="26"/>
      <c r="CN734" s="26"/>
      <c r="CO734" s="26"/>
      <c r="CP734" s="26"/>
      <c r="CQ734" s="26"/>
      <c r="CR734" s="26"/>
      <c r="CS734" s="26"/>
      <c r="CT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  <c r="CA735" s="26"/>
      <c r="CB735" s="26"/>
      <c r="CC735" s="26"/>
      <c r="CD735" s="26"/>
      <c r="CE735" s="26"/>
      <c r="CF735" s="26"/>
      <c r="CG735" s="26"/>
      <c r="CH735" s="26"/>
      <c r="CI735" s="26"/>
      <c r="CJ735" s="26"/>
      <c r="CK735" s="26"/>
      <c r="CL735" s="26"/>
      <c r="CM735" s="26"/>
      <c r="CN735" s="26"/>
      <c r="CO735" s="26"/>
      <c r="CP735" s="26"/>
      <c r="CQ735" s="26"/>
      <c r="CR735" s="26"/>
      <c r="CS735" s="26"/>
      <c r="CT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  <c r="CA736" s="26"/>
      <c r="CB736" s="26"/>
      <c r="CC736" s="26"/>
      <c r="CD736" s="26"/>
      <c r="CE736" s="26"/>
      <c r="CF736" s="26"/>
      <c r="CG736" s="26"/>
      <c r="CH736" s="26"/>
      <c r="CI736" s="26"/>
      <c r="CJ736" s="26"/>
      <c r="CK736" s="26"/>
      <c r="CL736" s="26"/>
      <c r="CM736" s="26"/>
      <c r="CN736" s="26"/>
      <c r="CO736" s="26"/>
      <c r="CP736" s="26"/>
      <c r="CQ736" s="26"/>
      <c r="CR736" s="26"/>
      <c r="CS736" s="26"/>
      <c r="CT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  <c r="CA737" s="26"/>
      <c r="CB737" s="26"/>
      <c r="CC737" s="26"/>
      <c r="CD737" s="26"/>
      <c r="CE737" s="26"/>
      <c r="CF737" s="26"/>
      <c r="CG737" s="26"/>
      <c r="CH737" s="26"/>
      <c r="CI737" s="26"/>
      <c r="CJ737" s="26"/>
      <c r="CK737" s="26"/>
      <c r="CL737" s="26"/>
      <c r="CM737" s="26"/>
      <c r="CN737" s="26"/>
      <c r="CO737" s="26"/>
      <c r="CP737" s="26"/>
      <c r="CQ737" s="26"/>
      <c r="CR737" s="26"/>
      <c r="CS737" s="26"/>
      <c r="CT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  <c r="CA738" s="26"/>
      <c r="CB738" s="26"/>
      <c r="CC738" s="26"/>
      <c r="CD738" s="26"/>
      <c r="CE738" s="26"/>
      <c r="CF738" s="26"/>
      <c r="CG738" s="26"/>
      <c r="CH738" s="26"/>
      <c r="CI738" s="26"/>
      <c r="CJ738" s="26"/>
      <c r="CK738" s="26"/>
      <c r="CL738" s="26"/>
      <c r="CM738" s="26"/>
      <c r="CN738" s="26"/>
      <c r="CO738" s="26"/>
      <c r="CP738" s="26"/>
      <c r="CQ738" s="26"/>
      <c r="CR738" s="26"/>
      <c r="CS738" s="26"/>
      <c r="CT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  <c r="CA739" s="26"/>
      <c r="CB739" s="26"/>
      <c r="CC739" s="26"/>
      <c r="CD739" s="26"/>
      <c r="CE739" s="26"/>
      <c r="CF739" s="26"/>
      <c r="CG739" s="26"/>
      <c r="CH739" s="26"/>
      <c r="CI739" s="26"/>
      <c r="CJ739" s="26"/>
      <c r="CK739" s="26"/>
      <c r="CL739" s="26"/>
      <c r="CM739" s="26"/>
      <c r="CN739" s="26"/>
      <c r="CO739" s="26"/>
      <c r="CP739" s="26"/>
      <c r="CQ739" s="26"/>
      <c r="CR739" s="26"/>
      <c r="CS739" s="26"/>
      <c r="CT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  <c r="CA740" s="26"/>
      <c r="CB740" s="26"/>
      <c r="CC740" s="26"/>
      <c r="CD740" s="26"/>
      <c r="CE740" s="26"/>
      <c r="CF740" s="26"/>
      <c r="CG740" s="26"/>
      <c r="CH740" s="26"/>
      <c r="CI740" s="26"/>
      <c r="CJ740" s="26"/>
      <c r="CK740" s="26"/>
      <c r="CL740" s="26"/>
      <c r="CM740" s="26"/>
      <c r="CN740" s="26"/>
      <c r="CO740" s="26"/>
      <c r="CP740" s="26"/>
      <c r="CQ740" s="26"/>
      <c r="CR740" s="26"/>
      <c r="CS740" s="26"/>
      <c r="CT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/>
      <c r="CB741" s="26"/>
      <c r="CC741" s="26"/>
      <c r="CD741" s="26"/>
      <c r="CE741" s="26"/>
      <c r="CF741" s="26"/>
      <c r="CG741" s="26"/>
      <c r="CH741" s="26"/>
      <c r="CI741" s="26"/>
      <c r="CJ741" s="26"/>
      <c r="CK741" s="26"/>
      <c r="CL741" s="26"/>
      <c r="CM741" s="26"/>
      <c r="CN741" s="26"/>
      <c r="CO741" s="26"/>
      <c r="CP741" s="26"/>
      <c r="CQ741" s="26"/>
      <c r="CR741" s="26"/>
      <c r="CS741" s="26"/>
      <c r="CT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/>
      <c r="CB742" s="26"/>
      <c r="CC742" s="26"/>
      <c r="CD742" s="26"/>
      <c r="CE742" s="26"/>
      <c r="CF742" s="26"/>
      <c r="CG742" s="26"/>
      <c r="CH742" s="26"/>
      <c r="CI742" s="26"/>
      <c r="CJ742" s="26"/>
      <c r="CK742" s="26"/>
      <c r="CL742" s="26"/>
      <c r="CM742" s="26"/>
      <c r="CN742" s="26"/>
      <c r="CO742" s="26"/>
      <c r="CP742" s="26"/>
      <c r="CQ742" s="26"/>
      <c r="CR742" s="26"/>
      <c r="CS742" s="26"/>
      <c r="CT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  <c r="CA743" s="26"/>
      <c r="CB743" s="26"/>
      <c r="CC743" s="26"/>
      <c r="CD743" s="26"/>
      <c r="CE743" s="26"/>
      <c r="CF743" s="26"/>
      <c r="CG743" s="26"/>
      <c r="CH743" s="26"/>
      <c r="CI743" s="26"/>
      <c r="CJ743" s="26"/>
      <c r="CK743" s="26"/>
      <c r="CL743" s="26"/>
      <c r="CM743" s="26"/>
      <c r="CN743" s="26"/>
      <c r="CO743" s="26"/>
      <c r="CP743" s="26"/>
      <c r="CQ743" s="26"/>
      <c r="CR743" s="26"/>
      <c r="CS743" s="26"/>
      <c r="CT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  <c r="CA744" s="26"/>
      <c r="CB744" s="26"/>
      <c r="CC744" s="26"/>
      <c r="CD744" s="26"/>
      <c r="CE744" s="26"/>
      <c r="CF744" s="26"/>
      <c r="CG744" s="26"/>
      <c r="CH744" s="26"/>
      <c r="CI744" s="26"/>
      <c r="CJ744" s="26"/>
      <c r="CK744" s="26"/>
      <c r="CL744" s="26"/>
      <c r="CM744" s="26"/>
      <c r="CN744" s="26"/>
      <c r="CO744" s="26"/>
      <c r="CP744" s="26"/>
      <c r="CQ744" s="26"/>
      <c r="CR744" s="26"/>
      <c r="CS744" s="26"/>
      <c r="CT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  <c r="CA745" s="26"/>
      <c r="CB745" s="26"/>
      <c r="CC745" s="26"/>
      <c r="CD745" s="26"/>
      <c r="CE745" s="26"/>
      <c r="CF745" s="26"/>
      <c r="CG745" s="26"/>
      <c r="CH745" s="26"/>
      <c r="CI745" s="26"/>
      <c r="CJ745" s="26"/>
      <c r="CK745" s="26"/>
      <c r="CL745" s="26"/>
      <c r="CM745" s="26"/>
      <c r="CN745" s="26"/>
      <c r="CO745" s="26"/>
      <c r="CP745" s="26"/>
      <c r="CQ745" s="26"/>
      <c r="CR745" s="26"/>
      <c r="CS745" s="26"/>
      <c r="CT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/>
      <c r="CB746" s="26"/>
      <c r="CC746" s="26"/>
      <c r="CD746" s="26"/>
      <c r="CE746" s="26"/>
      <c r="CF746" s="26"/>
      <c r="CG746" s="26"/>
      <c r="CH746" s="26"/>
      <c r="CI746" s="26"/>
      <c r="CJ746" s="26"/>
      <c r="CK746" s="26"/>
      <c r="CL746" s="26"/>
      <c r="CM746" s="26"/>
      <c r="CN746" s="26"/>
      <c r="CO746" s="26"/>
      <c r="CP746" s="26"/>
      <c r="CQ746" s="26"/>
      <c r="CR746" s="26"/>
      <c r="CS746" s="26"/>
      <c r="CT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  <c r="CA747" s="26"/>
      <c r="CB747" s="26"/>
      <c r="CC747" s="26"/>
      <c r="CD747" s="26"/>
      <c r="CE747" s="26"/>
      <c r="CF747" s="26"/>
      <c r="CG747" s="26"/>
      <c r="CH747" s="26"/>
      <c r="CI747" s="26"/>
      <c r="CJ747" s="26"/>
      <c r="CK747" s="26"/>
      <c r="CL747" s="26"/>
      <c r="CM747" s="26"/>
      <c r="CN747" s="26"/>
      <c r="CO747" s="26"/>
      <c r="CP747" s="26"/>
      <c r="CQ747" s="26"/>
      <c r="CR747" s="26"/>
      <c r="CS747" s="26"/>
      <c r="CT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  <c r="CA748" s="26"/>
      <c r="CB748" s="26"/>
      <c r="CC748" s="26"/>
      <c r="CD748" s="26"/>
      <c r="CE748" s="26"/>
      <c r="CF748" s="26"/>
      <c r="CG748" s="26"/>
      <c r="CH748" s="26"/>
      <c r="CI748" s="26"/>
      <c r="CJ748" s="26"/>
      <c r="CK748" s="26"/>
      <c r="CL748" s="26"/>
      <c r="CM748" s="26"/>
      <c r="CN748" s="26"/>
      <c r="CO748" s="26"/>
      <c r="CP748" s="26"/>
      <c r="CQ748" s="26"/>
      <c r="CR748" s="26"/>
      <c r="CS748" s="26"/>
      <c r="CT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  <c r="CA749" s="26"/>
      <c r="CB749" s="26"/>
      <c r="CC749" s="26"/>
      <c r="CD749" s="26"/>
      <c r="CE749" s="26"/>
      <c r="CF749" s="26"/>
      <c r="CG749" s="26"/>
      <c r="CH749" s="26"/>
      <c r="CI749" s="26"/>
      <c r="CJ749" s="26"/>
      <c r="CK749" s="26"/>
      <c r="CL749" s="26"/>
      <c r="CM749" s="26"/>
      <c r="CN749" s="26"/>
      <c r="CO749" s="26"/>
      <c r="CP749" s="26"/>
      <c r="CQ749" s="26"/>
      <c r="CR749" s="26"/>
      <c r="CS749" s="26"/>
      <c r="CT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  <c r="CA750" s="26"/>
      <c r="CB750" s="26"/>
      <c r="CC750" s="26"/>
      <c r="CD750" s="26"/>
      <c r="CE750" s="26"/>
      <c r="CF750" s="26"/>
      <c r="CG750" s="26"/>
      <c r="CH750" s="26"/>
      <c r="CI750" s="26"/>
      <c r="CJ750" s="26"/>
      <c r="CK750" s="26"/>
      <c r="CL750" s="26"/>
      <c r="CM750" s="26"/>
      <c r="CN750" s="26"/>
      <c r="CO750" s="26"/>
      <c r="CP750" s="26"/>
      <c r="CQ750" s="26"/>
      <c r="CR750" s="26"/>
      <c r="CS750" s="26"/>
      <c r="CT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/>
      <c r="CC751" s="26"/>
      <c r="CD751" s="26"/>
      <c r="CE751" s="26"/>
      <c r="CF751" s="26"/>
      <c r="CG751" s="26"/>
      <c r="CH751" s="26"/>
      <c r="CI751" s="26"/>
      <c r="CJ751" s="26"/>
      <c r="CK751" s="26"/>
      <c r="CL751" s="26"/>
      <c r="CM751" s="26"/>
      <c r="CN751" s="26"/>
      <c r="CO751" s="26"/>
      <c r="CP751" s="26"/>
      <c r="CQ751" s="26"/>
      <c r="CR751" s="26"/>
      <c r="CS751" s="26"/>
      <c r="CT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T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T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T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  <c r="CJ755" s="26"/>
      <c r="CK755" s="26"/>
      <c r="CL755" s="26"/>
      <c r="CM755" s="26"/>
      <c r="CN755" s="26"/>
      <c r="CO755" s="26"/>
      <c r="CP755" s="26"/>
      <c r="CQ755" s="26"/>
      <c r="CR755" s="26"/>
      <c r="CS755" s="26"/>
      <c r="CT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T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T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  <c r="CJ758" s="26"/>
      <c r="CK758" s="26"/>
      <c r="CL758" s="26"/>
      <c r="CM758" s="26"/>
      <c r="CN758" s="26"/>
      <c r="CO758" s="26"/>
      <c r="CP758" s="26"/>
      <c r="CQ758" s="26"/>
      <c r="CR758" s="26"/>
      <c r="CS758" s="26"/>
      <c r="CT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T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T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T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  <c r="CA763" s="26"/>
      <c r="CB763" s="26"/>
      <c r="CC763" s="26"/>
      <c r="CD763" s="26"/>
      <c r="CE763" s="26"/>
      <c r="CF763" s="26"/>
      <c r="CG763" s="26"/>
      <c r="CH763" s="26"/>
      <c r="CI763" s="26"/>
      <c r="CJ763" s="26"/>
      <c r="CK763" s="26"/>
      <c r="CL763" s="26"/>
      <c r="CM763" s="26"/>
      <c r="CN763" s="26"/>
      <c r="CO763" s="26"/>
      <c r="CP763" s="26"/>
      <c r="CQ763" s="26"/>
      <c r="CR763" s="26"/>
      <c r="CS763" s="26"/>
      <c r="CT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  <c r="CA764" s="26"/>
      <c r="CB764" s="26"/>
      <c r="CC764" s="26"/>
      <c r="CD764" s="26"/>
      <c r="CE764" s="26"/>
      <c r="CF764" s="26"/>
      <c r="CG764" s="26"/>
      <c r="CH764" s="26"/>
      <c r="CI764" s="26"/>
      <c r="CJ764" s="26"/>
      <c r="CK764" s="26"/>
      <c r="CL764" s="26"/>
      <c r="CM764" s="26"/>
      <c r="CN764" s="26"/>
      <c r="CO764" s="26"/>
      <c r="CP764" s="26"/>
      <c r="CQ764" s="26"/>
      <c r="CR764" s="26"/>
      <c r="CS764" s="26"/>
      <c r="CT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  <c r="CA765" s="26"/>
      <c r="CB765" s="26"/>
      <c r="CC765" s="26"/>
      <c r="CD765" s="26"/>
      <c r="CE765" s="26"/>
      <c r="CF765" s="26"/>
      <c r="CG765" s="26"/>
      <c r="CH765" s="26"/>
      <c r="CI765" s="26"/>
      <c r="CJ765" s="26"/>
      <c r="CK765" s="26"/>
      <c r="CL765" s="26"/>
      <c r="CM765" s="26"/>
      <c r="CN765" s="26"/>
      <c r="CO765" s="26"/>
      <c r="CP765" s="26"/>
      <c r="CQ765" s="26"/>
      <c r="CR765" s="26"/>
      <c r="CS765" s="26"/>
      <c r="CT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/>
      <c r="CD766" s="26"/>
      <c r="CE766" s="26"/>
      <c r="CF766" s="26"/>
      <c r="CG766" s="26"/>
      <c r="CH766" s="26"/>
      <c r="CI766" s="26"/>
      <c r="CJ766" s="26"/>
      <c r="CK766" s="26"/>
      <c r="CL766" s="26"/>
      <c r="CM766" s="26"/>
      <c r="CN766" s="26"/>
      <c r="CO766" s="26"/>
      <c r="CP766" s="26"/>
      <c r="CQ766" s="26"/>
      <c r="CR766" s="26"/>
      <c r="CS766" s="26"/>
      <c r="CT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  <c r="CA767" s="26"/>
      <c r="CB767" s="26"/>
      <c r="CC767" s="26"/>
      <c r="CD767" s="26"/>
      <c r="CE767" s="26"/>
      <c r="CF767" s="26"/>
      <c r="CG767" s="26"/>
      <c r="CH767" s="26"/>
      <c r="CI767" s="26"/>
      <c r="CJ767" s="26"/>
      <c r="CK767" s="26"/>
      <c r="CL767" s="26"/>
      <c r="CM767" s="26"/>
      <c r="CN767" s="26"/>
      <c r="CO767" s="26"/>
      <c r="CP767" s="26"/>
      <c r="CQ767" s="26"/>
      <c r="CR767" s="26"/>
      <c r="CS767" s="26"/>
      <c r="CT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  <c r="CA768" s="26"/>
      <c r="CB768" s="26"/>
      <c r="CC768" s="26"/>
      <c r="CD768" s="26"/>
      <c r="CE768" s="26"/>
      <c r="CF768" s="26"/>
      <c r="CG768" s="26"/>
      <c r="CH768" s="26"/>
      <c r="CI768" s="26"/>
      <c r="CJ768" s="26"/>
      <c r="CK768" s="26"/>
      <c r="CL768" s="26"/>
      <c r="CM768" s="26"/>
      <c r="CN768" s="26"/>
      <c r="CO768" s="26"/>
      <c r="CP768" s="26"/>
      <c r="CQ768" s="26"/>
      <c r="CR768" s="26"/>
      <c r="CS768" s="26"/>
      <c r="CT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  <c r="CA769" s="26"/>
      <c r="CB769" s="26"/>
      <c r="CC769" s="26"/>
      <c r="CD769" s="26"/>
      <c r="CE769" s="26"/>
      <c r="CF769" s="26"/>
      <c r="CG769" s="26"/>
      <c r="CH769" s="26"/>
      <c r="CI769" s="26"/>
      <c r="CJ769" s="26"/>
      <c r="CK769" s="26"/>
      <c r="CL769" s="26"/>
      <c r="CM769" s="26"/>
      <c r="CN769" s="26"/>
      <c r="CO769" s="26"/>
      <c r="CP769" s="26"/>
      <c r="CQ769" s="26"/>
      <c r="CR769" s="26"/>
      <c r="CS769" s="26"/>
      <c r="CT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  <c r="CA770" s="26"/>
      <c r="CB770" s="26"/>
      <c r="CC770" s="26"/>
      <c r="CD770" s="26"/>
      <c r="CE770" s="26"/>
      <c r="CF770" s="26"/>
      <c r="CG770" s="26"/>
      <c r="CH770" s="26"/>
      <c r="CI770" s="26"/>
      <c r="CJ770" s="26"/>
      <c r="CK770" s="26"/>
      <c r="CL770" s="26"/>
      <c r="CM770" s="26"/>
      <c r="CN770" s="26"/>
      <c r="CO770" s="26"/>
      <c r="CP770" s="26"/>
      <c r="CQ770" s="26"/>
      <c r="CR770" s="26"/>
      <c r="CS770" s="26"/>
      <c r="CT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  <c r="CA771" s="26"/>
      <c r="CB771" s="26"/>
      <c r="CC771" s="26"/>
      <c r="CD771" s="26"/>
      <c r="CE771" s="26"/>
      <c r="CF771" s="26"/>
      <c r="CG771" s="26"/>
      <c r="CH771" s="26"/>
      <c r="CI771" s="26"/>
      <c r="CJ771" s="26"/>
      <c r="CK771" s="26"/>
      <c r="CL771" s="26"/>
      <c r="CM771" s="26"/>
      <c r="CN771" s="26"/>
      <c r="CO771" s="26"/>
      <c r="CP771" s="26"/>
      <c r="CQ771" s="26"/>
      <c r="CR771" s="26"/>
      <c r="CS771" s="26"/>
      <c r="CT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  <c r="CA772" s="26"/>
      <c r="CB772" s="26"/>
      <c r="CC772" s="26"/>
      <c r="CD772" s="26"/>
      <c r="CE772" s="26"/>
      <c r="CF772" s="26"/>
      <c r="CG772" s="26"/>
      <c r="CH772" s="26"/>
      <c r="CI772" s="26"/>
      <c r="CJ772" s="26"/>
      <c r="CK772" s="26"/>
      <c r="CL772" s="26"/>
      <c r="CM772" s="26"/>
      <c r="CN772" s="26"/>
      <c r="CO772" s="26"/>
      <c r="CP772" s="26"/>
      <c r="CQ772" s="26"/>
      <c r="CR772" s="26"/>
      <c r="CS772" s="26"/>
      <c r="CT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  <c r="BY773" s="26"/>
      <c r="BZ773" s="26"/>
      <c r="CA773" s="26"/>
      <c r="CB773" s="26"/>
      <c r="CC773" s="26"/>
      <c r="CD773" s="26"/>
      <c r="CE773" s="26"/>
      <c r="CF773" s="26"/>
      <c r="CG773" s="26"/>
      <c r="CH773" s="26"/>
      <c r="CI773" s="26"/>
      <c r="CJ773" s="26"/>
      <c r="CK773" s="26"/>
      <c r="CL773" s="26"/>
      <c r="CM773" s="26"/>
      <c r="CN773" s="26"/>
      <c r="CO773" s="26"/>
      <c r="CP773" s="26"/>
      <c r="CQ773" s="26"/>
      <c r="CR773" s="26"/>
      <c r="CS773" s="26"/>
      <c r="CT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  <c r="BY774" s="26"/>
      <c r="BZ774" s="26"/>
      <c r="CA774" s="26"/>
      <c r="CB774" s="26"/>
      <c r="CC774" s="26"/>
      <c r="CD774" s="26"/>
      <c r="CE774" s="26"/>
      <c r="CF774" s="26"/>
      <c r="CG774" s="26"/>
      <c r="CH774" s="26"/>
      <c r="CI774" s="26"/>
      <c r="CJ774" s="26"/>
      <c r="CK774" s="26"/>
      <c r="CL774" s="26"/>
      <c r="CM774" s="26"/>
      <c r="CN774" s="26"/>
      <c r="CO774" s="26"/>
      <c r="CP774" s="26"/>
      <c r="CQ774" s="26"/>
      <c r="CR774" s="26"/>
      <c r="CS774" s="26"/>
      <c r="CT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  <c r="BY775" s="26"/>
      <c r="BZ775" s="26"/>
      <c r="CA775" s="26"/>
      <c r="CB775" s="26"/>
      <c r="CC775" s="26"/>
      <c r="CD775" s="26"/>
      <c r="CE775" s="26"/>
      <c r="CF775" s="26"/>
      <c r="CG775" s="26"/>
      <c r="CH775" s="26"/>
      <c r="CI775" s="26"/>
      <c r="CJ775" s="26"/>
      <c r="CK775" s="26"/>
      <c r="CL775" s="26"/>
      <c r="CM775" s="26"/>
      <c r="CN775" s="26"/>
      <c r="CO775" s="26"/>
      <c r="CP775" s="26"/>
      <c r="CQ775" s="26"/>
      <c r="CR775" s="26"/>
      <c r="CS775" s="26"/>
      <c r="CT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  <c r="BY776" s="26"/>
      <c r="BZ776" s="26"/>
      <c r="CA776" s="26"/>
      <c r="CB776" s="26"/>
      <c r="CC776" s="26"/>
      <c r="CD776" s="26"/>
      <c r="CE776" s="26"/>
      <c r="CF776" s="26"/>
      <c r="CG776" s="26"/>
      <c r="CH776" s="26"/>
      <c r="CI776" s="26"/>
      <c r="CJ776" s="26"/>
      <c r="CK776" s="26"/>
      <c r="CL776" s="26"/>
      <c r="CM776" s="26"/>
      <c r="CN776" s="26"/>
      <c r="CO776" s="26"/>
      <c r="CP776" s="26"/>
      <c r="CQ776" s="26"/>
      <c r="CR776" s="26"/>
      <c r="CS776" s="26"/>
      <c r="CT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  <c r="BY777" s="26"/>
      <c r="BZ777" s="26"/>
      <c r="CA777" s="26"/>
      <c r="CB777" s="26"/>
      <c r="CC777" s="26"/>
      <c r="CD777" s="26"/>
      <c r="CE777" s="26"/>
      <c r="CF777" s="26"/>
      <c r="CG777" s="26"/>
      <c r="CH777" s="26"/>
      <c r="CI777" s="26"/>
      <c r="CJ777" s="26"/>
      <c r="CK777" s="26"/>
      <c r="CL777" s="26"/>
      <c r="CM777" s="26"/>
      <c r="CN777" s="26"/>
      <c r="CO777" s="26"/>
      <c r="CP777" s="26"/>
      <c r="CQ777" s="26"/>
      <c r="CR777" s="26"/>
      <c r="CS777" s="26"/>
      <c r="CT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  <c r="BY778" s="26"/>
      <c r="BZ778" s="26"/>
      <c r="CA778" s="26"/>
      <c r="CB778" s="26"/>
      <c r="CC778" s="26"/>
      <c r="CD778" s="26"/>
      <c r="CE778" s="26"/>
      <c r="CF778" s="26"/>
      <c r="CG778" s="26"/>
      <c r="CH778" s="26"/>
      <c r="CI778" s="26"/>
      <c r="CJ778" s="26"/>
      <c r="CK778" s="26"/>
      <c r="CL778" s="26"/>
      <c r="CM778" s="26"/>
      <c r="CN778" s="26"/>
      <c r="CO778" s="26"/>
      <c r="CP778" s="26"/>
      <c r="CQ778" s="26"/>
      <c r="CR778" s="26"/>
      <c r="CS778" s="26"/>
      <c r="CT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  <c r="BY779" s="26"/>
      <c r="BZ779" s="26"/>
      <c r="CA779" s="26"/>
      <c r="CB779" s="26"/>
      <c r="CC779" s="26"/>
      <c r="CD779" s="26"/>
      <c r="CE779" s="26"/>
      <c r="CF779" s="26"/>
      <c r="CG779" s="26"/>
      <c r="CH779" s="26"/>
      <c r="CI779" s="26"/>
      <c r="CJ779" s="26"/>
      <c r="CK779" s="26"/>
      <c r="CL779" s="26"/>
      <c r="CM779" s="26"/>
      <c r="CN779" s="26"/>
      <c r="CO779" s="26"/>
      <c r="CP779" s="26"/>
      <c r="CQ779" s="26"/>
      <c r="CR779" s="26"/>
      <c r="CS779" s="26"/>
      <c r="CT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  <c r="BY780" s="26"/>
      <c r="BZ780" s="26"/>
      <c r="CA780" s="26"/>
      <c r="CB780" s="26"/>
      <c r="CC780" s="26"/>
      <c r="CD780" s="26"/>
      <c r="CE780" s="26"/>
      <c r="CF780" s="26"/>
      <c r="CG780" s="26"/>
      <c r="CH780" s="26"/>
      <c r="CI780" s="26"/>
      <c r="CJ780" s="26"/>
      <c r="CK780" s="26"/>
      <c r="CL780" s="26"/>
      <c r="CM780" s="26"/>
      <c r="CN780" s="26"/>
      <c r="CO780" s="26"/>
      <c r="CP780" s="26"/>
      <c r="CQ780" s="26"/>
      <c r="CR780" s="26"/>
      <c r="CS780" s="26"/>
      <c r="CT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  <c r="BY781" s="26"/>
      <c r="BZ781" s="26"/>
      <c r="CA781" s="26"/>
      <c r="CB781" s="26"/>
      <c r="CC781" s="26"/>
      <c r="CD781" s="26"/>
      <c r="CE781" s="26"/>
      <c r="CF781" s="26"/>
      <c r="CG781" s="26"/>
      <c r="CH781" s="26"/>
      <c r="CI781" s="26"/>
      <c r="CJ781" s="26"/>
      <c r="CK781" s="26"/>
      <c r="CL781" s="26"/>
      <c r="CM781" s="26"/>
      <c r="CN781" s="26"/>
      <c r="CO781" s="26"/>
      <c r="CP781" s="26"/>
      <c r="CQ781" s="26"/>
      <c r="CR781" s="26"/>
      <c r="CS781" s="26"/>
      <c r="CT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  <c r="BY782" s="26"/>
      <c r="BZ782" s="26"/>
      <c r="CA782" s="26"/>
      <c r="CB782" s="26"/>
      <c r="CC782" s="26"/>
      <c r="CD782" s="26"/>
      <c r="CE782" s="26"/>
      <c r="CF782" s="26"/>
      <c r="CG782" s="26"/>
      <c r="CH782" s="26"/>
      <c r="CI782" s="26"/>
      <c r="CJ782" s="26"/>
      <c r="CK782" s="26"/>
      <c r="CL782" s="26"/>
      <c r="CM782" s="26"/>
      <c r="CN782" s="26"/>
      <c r="CO782" s="26"/>
      <c r="CP782" s="26"/>
      <c r="CQ782" s="26"/>
      <c r="CR782" s="26"/>
      <c r="CS782" s="26"/>
      <c r="CT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  <c r="BY783" s="26"/>
      <c r="BZ783" s="26"/>
      <c r="CA783" s="26"/>
      <c r="CB783" s="26"/>
      <c r="CC783" s="26"/>
      <c r="CD783" s="26"/>
      <c r="CE783" s="26"/>
      <c r="CF783" s="26"/>
      <c r="CG783" s="26"/>
      <c r="CH783" s="26"/>
      <c r="CI783" s="26"/>
      <c r="CJ783" s="26"/>
      <c r="CK783" s="26"/>
      <c r="CL783" s="26"/>
      <c r="CM783" s="26"/>
      <c r="CN783" s="26"/>
      <c r="CO783" s="26"/>
      <c r="CP783" s="26"/>
      <c r="CQ783" s="26"/>
      <c r="CR783" s="26"/>
      <c r="CS783" s="26"/>
      <c r="CT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  <c r="BY784" s="26"/>
      <c r="BZ784" s="26"/>
      <c r="CA784" s="26"/>
      <c r="CB784" s="26"/>
      <c r="CC784" s="26"/>
      <c r="CD784" s="26"/>
      <c r="CE784" s="26"/>
      <c r="CF784" s="26"/>
      <c r="CG784" s="26"/>
      <c r="CH784" s="26"/>
      <c r="CI784" s="26"/>
      <c r="CJ784" s="26"/>
      <c r="CK784" s="26"/>
      <c r="CL784" s="26"/>
      <c r="CM784" s="26"/>
      <c r="CN784" s="26"/>
      <c r="CO784" s="26"/>
      <c r="CP784" s="26"/>
      <c r="CQ784" s="26"/>
      <c r="CR784" s="26"/>
      <c r="CS784" s="26"/>
      <c r="CT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  <c r="BY785" s="26"/>
      <c r="BZ785" s="26"/>
      <c r="CA785" s="26"/>
      <c r="CB785" s="26"/>
      <c r="CC785" s="26"/>
      <c r="CD785" s="26"/>
      <c r="CE785" s="26"/>
      <c r="CF785" s="26"/>
      <c r="CG785" s="26"/>
      <c r="CH785" s="26"/>
      <c r="CI785" s="26"/>
      <c r="CJ785" s="26"/>
      <c r="CK785" s="26"/>
      <c r="CL785" s="26"/>
      <c r="CM785" s="26"/>
      <c r="CN785" s="26"/>
      <c r="CO785" s="26"/>
      <c r="CP785" s="26"/>
      <c r="CQ785" s="26"/>
      <c r="CR785" s="26"/>
      <c r="CS785" s="26"/>
      <c r="CT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  <c r="BY786" s="26"/>
      <c r="BZ786" s="26"/>
      <c r="CA786" s="26"/>
      <c r="CB786" s="26"/>
      <c r="CC786" s="26"/>
      <c r="CD786" s="26"/>
      <c r="CE786" s="26"/>
      <c r="CF786" s="26"/>
      <c r="CG786" s="26"/>
      <c r="CH786" s="26"/>
      <c r="CI786" s="26"/>
      <c r="CJ786" s="26"/>
      <c r="CK786" s="26"/>
      <c r="CL786" s="26"/>
      <c r="CM786" s="26"/>
      <c r="CN786" s="26"/>
      <c r="CO786" s="26"/>
      <c r="CP786" s="26"/>
      <c r="CQ786" s="26"/>
      <c r="CR786" s="26"/>
      <c r="CS786" s="26"/>
      <c r="CT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  <c r="BY787" s="26"/>
      <c r="BZ787" s="26"/>
      <c r="CA787" s="26"/>
      <c r="CB787" s="26"/>
      <c r="CC787" s="26"/>
      <c r="CD787" s="26"/>
      <c r="CE787" s="26"/>
      <c r="CF787" s="26"/>
      <c r="CG787" s="26"/>
      <c r="CH787" s="26"/>
      <c r="CI787" s="26"/>
      <c r="CJ787" s="26"/>
      <c r="CK787" s="26"/>
      <c r="CL787" s="26"/>
      <c r="CM787" s="26"/>
      <c r="CN787" s="26"/>
      <c r="CO787" s="26"/>
      <c r="CP787" s="26"/>
      <c r="CQ787" s="26"/>
      <c r="CR787" s="26"/>
      <c r="CS787" s="26"/>
      <c r="CT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  <c r="BY788" s="26"/>
      <c r="BZ788" s="26"/>
      <c r="CA788" s="26"/>
      <c r="CB788" s="26"/>
      <c r="CC788" s="26"/>
      <c r="CD788" s="26"/>
      <c r="CE788" s="26"/>
      <c r="CF788" s="26"/>
      <c r="CG788" s="26"/>
      <c r="CH788" s="26"/>
      <c r="CI788" s="26"/>
      <c r="CJ788" s="26"/>
      <c r="CK788" s="26"/>
      <c r="CL788" s="26"/>
      <c r="CM788" s="26"/>
      <c r="CN788" s="26"/>
      <c r="CO788" s="26"/>
      <c r="CP788" s="26"/>
      <c r="CQ788" s="26"/>
      <c r="CR788" s="26"/>
      <c r="CS788" s="26"/>
      <c r="CT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  <c r="BY789" s="26"/>
      <c r="BZ789" s="26"/>
      <c r="CA789" s="26"/>
      <c r="CB789" s="26"/>
      <c r="CC789" s="26"/>
      <c r="CD789" s="26"/>
      <c r="CE789" s="26"/>
      <c r="CF789" s="26"/>
      <c r="CG789" s="26"/>
      <c r="CH789" s="26"/>
      <c r="CI789" s="26"/>
      <c r="CJ789" s="26"/>
      <c r="CK789" s="26"/>
      <c r="CL789" s="26"/>
      <c r="CM789" s="26"/>
      <c r="CN789" s="26"/>
      <c r="CO789" s="26"/>
      <c r="CP789" s="26"/>
      <c r="CQ789" s="26"/>
      <c r="CR789" s="26"/>
      <c r="CS789" s="26"/>
      <c r="CT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  <c r="BY790" s="26"/>
      <c r="BZ790" s="26"/>
      <c r="CA790" s="26"/>
      <c r="CB790" s="26"/>
      <c r="CC790" s="26"/>
      <c r="CD790" s="26"/>
      <c r="CE790" s="26"/>
      <c r="CF790" s="26"/>
      <c r="CG790" s="26"/>
      <c r="CH790" s="26"/>
      <c r="CI790" s="26"/>
      <c r="CJ790" s="26"/>
      <c r="CK790" s="26"/>
      <c r="CL790" s="26"/>
      <c r="CM790" s="26"/>
      <c r="CN790" s="26"/>
      <c r="CO790" s="26"/>
      <c r="CP790" s="26"/>
      <c r="CQ790" s="26"/>
      <c r="CR790" s="26"/>
      <c r="CS790" s="26"/>
      <c r="CT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  <c r="BY791" s="26"/>
      <c r="BZ791" s="26"/>
      <c r="CA791" s="26"/>
      <c r="CB791" s="26"/>
      <c r="CC791" s="26"/>
      <c r="CD791" s="26"/>
      <c r="CE791" s="26"/>
      <c r="CF791" s="26"/>
      <c r="CG791" s="26"/>
      <c r="CH791" s="26"/>
      <c r="CI791" s="26"/>
      <c r="CJ791" s="26"/>
      <c r="CK791" s="26"/>
      <c r="CL791" s="26"/>
      <c r="CM791" s="26"/>
      <c r="CN791" s="26"/>
      <c r="CO791" s="26"/>
      <c r="CP791" s="26"/>
      <c r="CQ791" s="26"/>
      <c r="CR791" s="26"/>
      <c r="CS791" s="26"/>
      <c r="CT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  <c r="BY792" s="26"/>
      <c r="BZ792" s="26"/>
      <c r="CA792" s="26"/>
      <c r="CB792" s="26"/>
      <c r="CC792" s="26"/>
      <c r="CD792" s="26"/>
      <c r="CE792" s="26"/>
      <c r="CF792" s="26"/>
      <c r="CG792" s="26"/>
      <c r="CH792" s="26"/>
      <c r="CI792" s="26"/>
      <c r="CJ792" s="26"/>
      <c r="CK792" s="26"/>
      <c r="CL792" s="26"/>
      <c r="CM792" s="26"/>
      <c r="CN792" s="26"/>
      <c r="CO792" s="26"/>
      <c r="CP792" s="26"/>
      <c r="CQ792" s="26"/>
      <c r="CR792" s="26"/>
      <c r="CS792" s="26"/>
      <c r="CT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  <c r="BY793" s="26"/>
      <c r="BZ793" s="26"/>
      <c r="CA793" s="26"/>
      <c r="CB793" s="26"/>
      <c r="CC793" s="26"/>
      <c r="CD793" s="26"/>
      <c r="CE793" s="26"/>
      <c r="CF793" s="26"/>
      <c r="CG793" s="26"/>
      <c r="CH793" s="26"/>
      <c r="CI793" s="26"/>
      <c r="CJ793" s="26"/>
      <c r="CK793" s="26"/>
      <c r="CL793" s="26"/>
      <c r="CM793" s="26"/>
      <c r="CN793" s="26"/>
      <c r="CO793" s="26"/>
      <c r="CP793" s="26"/>
      <c r="CQ793" s="26"/>
      <c r="CR793" s="26"/>
      <c r="CS793" s="26"/>
      <c r="CT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  <c r="BY794" s="26"/>
      <c r="BZ794" s="26"/>
      <c r="CA794" s="26"/>
      <c r="CB794" s="26"/>
      <c r="CC794" s="26"/>
      <c r="CD794" s="26"/>
      <c r="CE794" s="26"/>
      <c r="CF794" s="26"/>
      <c r="CG794" s="26"/>
      <c r="CH794" s="26"/>
      <c r="CI794" s="26"/>
      <c r="CJ794" s="26"/>
      <c r="CK794" s="26"/>
      <c r="CL794" s="26"/>
      <c r="CM794" s="26"/>
      <c r="CN794" s="26"/>
      <c r="CO794" s="26"/>
      <c r="CP794" s="26"/>
      <c r="CQ794" s="26"/>
      <c r="CR794" s="26"/>
      <c r="CS794" s="26"/>
      <c r="CT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  <c r="BY795" s="26"/>
      <c r="BZ795" s="26"/>
      <c r="CA795" s="26"/>
      <c r="CB795" s="26"/>
      <c r="CC795" s="26"/>
      <c r="CD795" s="26"/>
      <c r="CE795" s="26"/>
      <c r="CF795" s="26"/>
      <c r="CG795" s="26"/>
      <c r="CH795" s="26"/>
      <c r="CI795" s="26"/>
      <c r="CJ795" s="26"/>
      <c r="CK795" s="26"/>
      <c r="CL795" s="26"/>
      <c r="CM795" s="26"/>
      <c r="CN795" s="26"/>
      <c r="CO795" s="26"/>
      <c r="CP795" s="26"/>
      <c r="CQ795" s="26"/>
      <c r="CR795" s="26"/>
      <c r="CS795" s="26"/>
      <c r="CT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  <c r="BY796" s="26"/>
      <c r="BZ796" s="26"/>
      <c r="CA796" s="26"/>
      <c r="CB796" s="26"/>
      <c r="CC796" s="26"/>
      <c r="CD796" s="26"/>
      <c r="CE796" s="26"/>
      <c r="CF796" s="26"/>
      <c r="CG796" s="26"/>
      <c r="CH796" s="26"/>
      <c r="CI796" s="26"/>
      <c r="CJ796" s="26"/>
      <c r="CK796" s="26"/>
      <c r="CL796" s="26"/>
      <c r="CM796" s="26"/>
      <c r="CN796" s="26"/>
      <c r="CO796" s="26"/>
      <c r="CP796" s="26"/>
      <c r="CQ796" s="26"/>
      <c r="CR796" s="26"/>
      <c r="CS796" s="26"/>
      <c r="CT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  <c r="BY797" s="26"/>
      <c r="BZ797" s="26"/>
      <c r="CA797" s="26"/>
      <c r="CB797" s="26"/>
      <c r="CC797" s="26"/>
      <c r="CD797" s="26"/>
      <c r="CE797" s="26"/>
      <c r="CF797" s="26"/>
      <c r="CG797" s="26"/>
      <c r="CH797" s="26"/>
      <c r="CI797" s="26"/>
      <c r="CJ797" s="26"/>
      <c r="CK797" s="26"/>
      <c r="CL797" s="26"/>
      <c r="CM797" s="26"/>
      <c r="CN797" s="26"/>
      <c r="CO797" s="26"/>
      <c r="CP797" s="26"/>
      <c r="CQ797" s="26"/>
      <c r="CR797" s="26"/>
      <c r="CS797" s="26"/>
      <c r="CT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  <c r="CH798" s="26"/>
      <c r="CI798" s="26"/>
      <c r="CJ798" s="26"/>
      <c r="CK798" s="26"/>
      <c r="CL798" s="26"/>
      <c r="CM798" s="26"/>
      <c r="CN798" s="26"/>
      <c r="CO798" s="26"/>
      <c r="CP798" s="26"/>
      <c r="CQ798" s="26"/>
      <c r="CR798" s="26"/>
      <c r="CS798" s="26"/>
      <c r="CT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  <c r="BY799" s="26"/>
      <c r="BZ799" s="26"/>
      <c r="CA799" s="26"/>
      <c r="CB799" s="26"/>
      <c r="CC799" s="26"/>
      <c r="CD799" s="26"/>
      <c r="CE799" s="26"/>
      <c r="CF799" s="26"/>
      <c r="CG799" s="26"/>
      <c r="CH799" s="26"/>
      <c r="CI799" s="26"/>
      <c r="CJ799" s="26"/>
      <c r="CK799" s="26"/>
      <c r="CL799" s="26"/>
      <c r="CM799" s="26"/>
      <c r="CN799" s="26"/>
      <c r="CO799" s="26"/>
      <c r="CP799" s="26"/>
      <c r="CQ799" s="26"/>
      <c r="CR799" s="26"/>
      <c r="CS799" s="26"/>
      <c r="CT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  <c r="BY800" s="26"/>
      <c r="BZ800" s="26"/>
      <c r="CA800" s="26"/>
      <c r="CB800" s="26"/>
      <c r="CC800" s="26"/>
      <c r="CD800" s="26"/>
      <c r="CE800" s="26"/>
      <c r="CF800" s="26"/>
      <c r="CG800" s="26"/>
      <c r="CH800" s="26"/>
      <c r="CI800" s="26"/>
      <c r="CJ800" s="26"/>
      <c r="CK800" s="26"/>
      <c r="CL800" s="26"/>
      <c r="CM800" s="26"/>
      <c r="CN800" s="26"/>
      <c r="CO800" s="26"/>
      <c r="CP800" s="26"/>
      <c r="CQ800" s="26"/>
      <c r="CR800" s="26"/>
      <c r="CS800" s="26"/>
      <c r="CT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  <c r="BY801" s="26"/>
      <c r="BZ801" s="26"/>
      <c r="CA801" s="26"/>
      <c r="CB801" s="26"/>
      <c r="CC801" s="26"/>
      <c r="CD801" s="26"/>
      <c r="CE801" s="26"/>
      <c r="CF801" s="26"/>
      <c r="CG801" s="26"/>
      <c r="CH801" s="26"/>
      <c r="CI801" s="26"/>
      <c r="CJ801" s="26"/>
      <c r="CK801" s="26"/>
      <c r="CL801" s="26"/>
      <c r="CM801" s="26"/>
      <c r="CN801" s="26"/>
      <c r="CO801" s="26"/>
      <c r="CP801" s="26"/>
      <c r="CQ801" s="26"/>
      <c r="CR801" s="26"/>
      <c r="CS801" s="26"/>
      <c r="CT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  <c r="BY802" s="26"/>
      <c r="BZ802" s="26"/>
      <c r="CA802" s="26"/>
      <c r="CB802" s="26"/>
      <c r="CC802" s="26"/>
      <c r="CD802" s="26"/>
      <c r="CE802" s="26"/>
      <c r="CF802" s="26"/>
      <c r="CG802" s="26"/>
      <c r="CH802" s="26"/>
      <c r="CI802" s="26"/>
      <c r="CJ802" s="26"/>
      <c r="CK802" s="26"/>
      <c r="CL802" s="26"/>
      <c r="CM802" s="26"/>
      <c r="CN802" s="26"/>
      <c r="CO802" s="26"/>
      <c r="CP802" s="26"/>
      <c r="CQ802" s="26"/>
      <c r="CR802" s="26"/>
      <c r="CS802" s="26"/>
      <c r="CT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  <c r="BY803" s="26"/>
      <c r="BZ803" s="26"/>
      <c r="CA803" s="26"/>
      <c r="CB803" s="26"/>
      <c r="CC803" s="26"/>
      <c r="CD803" s="26"/>
      <c r="CE803" s="26"/>
      <c r="CF803" s="26"/>
      <c r="CG803" s="26"/>
      <c r="CH803" s="26"/>
      <c r="CI803" s="26"/>
      <c r="CJ803" s="26"/>
      <c r="CK803" s="26"/>
      <c r="CL803" s="26"/>
      <c r="CM803" s="26"/>
      <c r="CN803" s="26"/>
      <c r="CO803" s="26"/>
      <c r="CP803" s="26"/>
      <c r="CQ803" s="26"/>
      <c r="CR803" s="26"/>
      <c r="CS803" s="26"/>
      <c r="CT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  <c r="BY804" s="26"/>
      <c r="BZ804" s="26"/>
      <c r="CA804" s="26"/>
      <c r="CB804" s="26"/>
      <c r="CC804" s="26"/>
      <c r="CD804" s="26"/>
      <c r="CE804" s="26"/>
      <c r="CF804" s="26"/>
      <c r="CG804" s="26"/>
      <c r="CH804" s="26"/>
      <c r="CI804" s="26"/>
      <c r="CJ804" s="26"/>
      <c r="CK804" s="26"/>
      <c r="CL804" s="26"/>
      <c r="CM804" s="26"/>
      <c r="CN804" s="26"/>
      <c r="CO804" s="26"/>
      <c r="CP804" s="26"/>
      <c r="CQ804" s="26"/>
      <c r="CR804" s="26"/>
      <c r="CS804" s="26"/>
      <c r="CT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  <c r="BY805" s="26"/>
      <c r="BZ805" s="26"/>
      <c r="CA805" s="26"/>
      <c r="CB805" s="26"/>
      <c r="CC805" s="26"/>
      <c r="CD805" s="26"/>
      <c r="CE805" s="26"/>
      <c r="CF805" s="26"/>
      <c r="CG805" s="26"/>
      <c r="CH805" s="26"/>
      <c r="CI805" s="26"/>
      <c r="CJ805" s="26"/>
      <c r="CK805" s="26"/>
      <c r="CL805" s="26"/>
      <c r="CM805" s="26"/>
      <c r="CN805" s="26"/>
      <c r="CO805" s="26"/>
      <c r="CP805" s="26"/>
      <c r="CQ805" s="26"/>
      <c r="CR805" s="26"/>
      <c r="CS805" s="26"/>
      <c r="CT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  <c r="BY806" s="26"/>
      <c r="BZ806" s="26"/>
      <c r="CA806" s="26"/>
      <c r="CB806" s="26"/>
      <c r="CC806" s="26"/>
      <c r="CD806" s="26"/>
      <c r="CE806" s="26"/>
      <c r="CF806" s="26"/>
      <c r="CG806" s="26"/>
      <c r="CH806" s="26"/>
      <c r="CI806" s="26"/>
      <c r="CJ806" s="26"/>
      <c r="CK806" s="26"/>
      <c r="CL806" s="26"/>
      <c r="CM806" s="26"/>
      <c r="CN806" s="26"/>
      <c r="CO806" s="26"/>
      <c r="CP806" s="26"/>
      <c r="CQ806" s="26"/>
      <c r="CR806" s="26"/>
      <c r="CS806" s="26"/>
      <c r="CT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  <c r="BY807" s="26"/>
      <c r="BZ807" s="26"/>
      <c r="CA807" s="26"/>
      <c r="CB807" s="26"/>
      <c r="CC807" s="26"/>
      <c r="CD807" s="26"/>
      <c r="CE807" s="26"/>
      <c r="CF807" s="26"/>
      <c r="CG807" s="26"/>
      <c r="CH807" s="26"/>
      <c r="CI807" s="26"/>
      <c r="CJ807" s="26"/>
      <c r="CK807" s="26"/>
      <c r="CL807" s="26"/>
      <c r="CM807" s="26"/>
      <c r="CN807" s="26"/>
      <c r="CO807" s="26"/>
      <c r="CP807" s="26"/>
      <c r="CQ807" s="26"/>
      <c r="CR807" s="26"/>
      <c r="CS807" s="26"/>
      <c r="CT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  <c r="BY808" s="26"/>
      <c r="BZ808" s="26"/>
      <c r="CA808" s="26"/>
      <c r="CB808" s="26"/>
      <c r="CC808" s="26"/>
      <c r="CD808" s="26"/>
      <c r="CE808" s="26"/>
      <c r="CF808" s="26"/>
      <c r="CG808" s="26"/>
      <c r="CH808" s="26"/>
      <c r="CI808" s="26"/>
      <c r="CJ808" s="26"/>
      <c r="CK808" s="26"/>
      <c r="CL808" s="26"/>
      <c r="CM808" s="26"/>
      <c r="CN808" s="26"/>
      <c r="CO808" s="26"/>
      <c r="CP808" s="26"/>
      <c r="CQ808" s="26"/>
      <c r="CR808" s="26"/>
      <c r="CS808" s="26"/>
      <c r="CT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  <c r="BY809" s="26"/>
      <c r="BZ809" s="26"/>
      <c r="CA809" s="26"/>
      <c r="CB809" s="26"/>
      <c r="CC809" s="26"/>
      <c r="CD809" s="26"/>
      <c r="CE809" s="26"/>
      <c r="CF809" s="26"/>
      <c r="CG809" s="26"/>
      <c r="CH809" s="26"/>
      <c r="CI809" s="26"/>
      <c r="CJ809" s="26"/>
      <c r="CK809" s="26"/>
      <c r="CL809" s="26"/>
      <c r="CM809" s="26"/>
      <c r="CN809" s="26"/>
      <c r="CO809" s="26"/>
      <c r="CP809" s="26"/>
      <c r="CQ809" s="26"/>
      <c r="CR809" s="26"/>
      <c r="CS809" s="26"/>
      <c r="CT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  <c r="BY810" s="26"/>
      <c r="BZ810" s="26"/>
      <c r="CA810" s="26"/>
      <c r="CB810" s="26"/>
      <c r="CC810" s="26"/>
      <c r="CD810" s="26"/>
      <c r="CE810" s="26"/>
      <c r="CF810" s="26"/>
      <c r="CG810" s="26"/>
      <c r="CH810" s="26"/>
      <c r="CI810" s="26"/>
      <c r="CJ810" s="26"/>
      <c r="CK810" s="26"/>
      <c r="CL810" s="26"/>
      <c r="CM810" s="26"/>
      <c r="CN810" s="26"/>
      <c r="CO810" s="26"/>
      <c r="CP810" s="26"/>
      <c r="CQ810" s="26"/>
      <c r="CR810" s="26"/>
      <c r="CS810" s="26"/>
      <c r="CT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  <c r="BY811" s="26"/>
      <c r="BZ811" s="26"/>
      <c r="CA811" s="26"/>
      <c r="CB811" s="26"/>
      <c r="CC811" s="26"/>
      <c r="CD811" s="26"/>
      <c r="CE811" s="26"/>
      <c r="CF811" s="26"/>
      <c r="CG811" s="26"/>
      <c r="CH811" s="26"/>
      <c r="CI811" s="26"/>
      <c r="CJ811" s="26"/>
      <c r="CK811" s="26"/>
      <c r="CL811" s="26"/>
      <c r="CM811" s="26"/>
      <c r="CN811" s="26"/>
      <c r="CO811" s="26"/>
      <c r="CP811" s="26"/>
      <c r="CQ811" s="26"/>
      <c r="CR811" s="26"/>
      <c r="CS811" s="26"/>
      <c r="CT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  <c r="BY812" s="26"/>
      <c r="BZ812" s="26"/>
      <c r="CA812" s="26"/>
      <c r="CB812" s="26"/>
      <c r="CC812" s="26"/>
      <c r="CD812" s="26"/>
      <c r="CE812" s="26"/>
      <c r="CF812" s="26"/>
      <c r="CG812" s="26"/>
      <c r="CH812" s="26"/>
      <c r="CI812" s="26"/>
      <c r="CJ812" s="26"/>
      <c r="CK812" s="26"/>
      <c r="CL812" s="26"/>
      <c r="CM812" s="26"/>
      <c r="CN812" s="26"/>
      <c r="CO812" s="26"/>
      <c r="CP812" s="26"/>
      <c r="CQ812" s="26"/>
      <c r="CR812" s="26"/>
      <c r="CS812" s="26"/>
      <c r="CT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  <c r="BY813" s="26"/>
      <c r="BZ813" s="26"/>
      <c r="CA813" s="26"/>
      <c r="CB813" s="26"/>
      <c r="CC813" s="26"/>
      <c r="CD813" s="26"/>
      <c r="CE813" s="26"/>
      <c r="CF813" s="26"/>
      <c r="CG813" s="26"/>
      <c r="CH813" s="26"/>
      <c r="CI813" s="26"/>
      <c r="CJ813" s="26"/>
      <c r="CK813" s="26"/>
      <c r="CL813" s="26"/>
      <c r="CM813" s="26"/>
      <c r="CN813" s="26"/>
      <c r="CO813" s="26"/>
      <c r="CP813" s="26"/>
      <c r="CQ813" s="26"/>
      <c r="CR813" s="26"/>
      <c r="CS813" s="26"/>
      <c r="CT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  <c r="BY814" s="26"/>
      <c r="BZ814" s="26"/>
      <c r="CA814" s="26"/>
      <c r="CB814" s="26"/>
      <c r="CC814" s="26"/>
      <c r="CD814" s="26"/>
      <c r="CE814" s="26"/>
      <c r="CF814" s="26"/>
      <c r="CG814" s="26"/>
      <c r="CH814" s="26"/>
      <c r="CI814" s="26"/>
      <c r="CJ814" s="26"/>
      <c r="CK814" s="26"/>
      <c r="CL814" s="26"/>
      <c r="CM814" s="26"/>
      <c r="CN814" s="26"/>
      <c r="CO814" s="26"/>
      <c r="CP814" s="26"/>
      <c r="CQ814" s="26"/>
      <c r="CR814" s="26"/>
      <c r="CS814" s="26"/>
      <c r="CT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  <c r="BY815" s="26"/>
      <c r="BZ815" s="26"/>
      <c r="CA815" s="26"/>
      <c r="CB815" s="26"/>
      <c r="CC815" s="26"/>
      <c r="CD815" s="26"/>
      <c r="CE815" s="26"/>
      <c r="CF815" s="26"/>
      <c r="CG815" s="26"/>
      <c r="CH815" s="26"/>
      <c r="CI815" s="26"/>
      <c r="CJ815" s="26"/>
      <c r="CK815" s="26"/>
      <c r="CL815" s="26"/>
      <c r="CM815" s="26"/>
      <c r="CN815" s="26"/>
      <c r="CO815" s="26"/>
      <c r="CP815" s="26"/>
      <c r="CQ815" s="26"/>
      <c r="CR815" s="26"/>
      <c r="CS815" s="26"/>
      <c r="CT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  <c r="BY816" s="26"/>
      <c r="BZ816" s="26"/>
      <c r="CA816" s="26"/>
      <c r="CB816" s="26"/>
      <c r="CC816" s="26"/>
      <c r="CD816" s="26"/>
      <c r="CE816" s="26"/>
      <c r="CF816" s="26"/>
      <c r="CG816" s="26"/>
      <c r="CH816" s="26"/>
      <c r="CI816" s="26"/>
      <c r="CJ816" s="26"/>
      <c r="CK816" s="26"/>
      <c r="CL816" s="26"/>
      <c r="CM816" s="26"/>
      <c r="CN816" s="26"/>
      <c r="CO816" s="26"/>
      <c r="CP816" s="26"/>
      <c r="CQ816" s="26"/>
      <c r="CR816" s="26"/>
      <c r="CS816" s="26"/>
      <c r="CT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  <c r="BY817" s="26"/>
      <c r="BZ817" s="26"/>
      <c r="CA817" s="26"/>
      <c r="CB817" s="26"/>
      <c r="CC817" s="26"/>
      <c r="CD817" s="26"/>
      <c r="CE817" s="26"/>
      <c r="CF817" s="26"/>
      <c r="CG817" s="26"/>
      <c r="CH817" s="26"/>
      <c r="CI817" s="26"/>
      <c r="CJ817" s="26"/>
      <c r="CK817" s="26"/>
      <c r="CL817" s="26"/>
      <c r="CM817" s="26"/>
      <c r="CN817" s="26"/>
      <c r="CO817" s="26"/>
      <c r="CP817" s="26"/>
      <c r="CQ817" s="26"/>
      <c r="CR817" s="26"/>
      <c r="CS817" s="26"/>
      <c r="CT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  <c r="BY818" s="26"/>
      <c r="BZ818" s="26"/>
      <c r="CA818" s="26"/>
      <c r="CB818" s="26"/>
      <c r="CC818" s="26"/>
      <c r="CD818" s="26"/>
      <c r="CE818" s="26"/>
      <c r="CF818" s="26"/>
      <c r="CG818" s="26"/>
      <c r="CH818" s="26"/>
      <c r="CI818" s="26"/>
      <c r="CJ818" s="26"/>
      <c r="CK818" s="26"/>
      <c r="CL818" s="26"/>
      <c r="CM818" s="26"/>
      <c r="CN818" s="26"/>
      <c r="CO818" s="26"/>
      <c r="CP818" s="26"/>
      <c r="CQ818" s="26"/>
      <c r="CR818" s="26"/>
      <c r="CS818" s="26"/>
      <c r="CT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  <c r="BY819" s="26"/>
      <c r="BZ819" s="26"/>
      <c r="CA819" s="26"/>
      <c r="CB819" s="26"/>
      <c r="CC819" s="26"/>
      <c r="CD819" s="26"/>
      <c r="CE819" s="26"/>
      <c r="CF819" s="26"/>
      <c r="CG819" s="26"/>
      <c r="CH819" s="26"/>
      <c r="CI819" s="26"/>
      <c r="CJ819" s="26"/>
      <c r="CK819" s="26"/>
      <c r="CL819" s="26"/>
      <c r="CM819" s="26"/>
      <c r="CN819" s="26"/>
      <c r="CO819" s="26"/>
      <c r="CP819" s="26"/>
      <c r="CQ819" s="26"/>
      <c r="CR819" s="26"/>
      <c r="CS819" s="26"/>
      <c r="CT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  <c r="BY820" s="26"/>
      <c r="BZ820" s="26"/>
      <c r="CA820" s="26"/>
      <c r="CB820" s="26"/>
      <c r="CC820" s="26"/>
      <c r="CD820" s="26"/>
      <c r="CE820" s="26"/>
      <c r="CF820" s="26"/>
      <c r="CG820" s="26"/>
      <c r="CH820" s="26"/>
      <c r="CI820" s="26"/>
      <c r="CJ820" s="26"/>
      <c r="CK820" s="26"/>
      <c r="CL820" s="26"/>
      <c r="CM820" s="26"/>
      <c r="CN820" s="26"/>
      <c r="CO820" s="26"/>
      <c r="CP820" s="26"/>
      <c r="CQ820" s="26"/>
      <c r="CR820" s="26"/>
      <c r="CS820" s="26"/>
      <c r="CT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  <c r="BY821" s="26"/>
      <c r="BZ821" s="26"/>
      <c r="CA821" s="26"/>
      <c r="CB821" s="26"/>
      <c r="CC821" s="26"/>
      <c r="CD821" s="26"/>
      <c r="CE821" s="26"/>
      <c r="CF821" s="26"/>
      <c r="CG821" s="26"/>
      <c r="CH821" s="26"/>
      <c r="CI821" s="26"/>
      <c r="CJ821" s="26"/>
      <c r="CK821" s="26"/>
      <c r="CL821" s="26"/>
      <c r="CM821" s="26"/>
      <c r="CN821" s="26"/>
      <c r="CO821" s="26"/>
      <c r="CP821" s="26"/>
      <c r="CQ821" s="26"/>
      <c r="CR821" s="26"/>
      <c r="CS821" s="26"/>
      <c r="CT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  <c r="BY822" s="26"/>
      <c r="BZ822" s="26"/>
      <c r="CA822" s="26"/>
      <c r="CB822" s="26"/>
      <c r="CC822" s="26"/>
      <c r="CD822" s="26"/>
      <c r="CE822" s="26"/>
      <c r="CF822" s="26"/>
      <c r="CG822" s="26"/>
      <c r="CH822" s="26"/>
      <c r="CI822" s="26"/>
      <c r="CJ822" s="26"/>
      <c r="CK822" s="26"/>
      <c r="CL822" s="26"/>
      <c r="CM822" s="26"/>
      <c r="CN822" s="26"/>
      <c r="CO822" s="26"/>
      <c r="CP822" s="26"/>
      <c r="CQ822" s="26"/>
      <c r="CR822" s="26"/>
      <c r="CS822" s="26"/>
      <c r="CT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  <c r="BY823" s="26"/>
      <c r="BZ823" s="26"/>
      <c r="CA823" s="26"/>
      <c r="CB823" s="26"/>
      <c r="CC823" s="26"/>
      <c r="CD823" s="26"/>
      <c r="CE823" s="26"/>
      <c r="CF823" s="26"/>
      <c r="CG823" s="26"/>
      <c r="CH823" s="26"/>
      <c r="CI823" s="26"/>
      <c r="CJ823" s="26"/>
      <c r="CK823" s="26"/>
      <c r="CL823" s="26"/>
      <c r="CM823" s="26"/>
      <c r="CN823" s="26"/>
      <c r="CO823" s="26"/>
      <c r="CP823" s="26"/>
      <c r="CQ823" s="26"/>
      <c r="CR823" s="26"/>
      <c r="CS823" s="26"/>
      <c r="CT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  <c r="CH824" s="26"/>
      <c r="CI824" s="26"/>
      <c r="CJ824" s="26"/>
      <c r="CK824" s="26"/>
      <c r="CL824" s="26"/>
      <c r="CM824" s="26"/>
      <c r="CN824" s="26"/>
      <c r="CO824" s="26"/>
      <c r="CP824" s="26"/>
      <c r="CQ824" s="26"/>
      <c r="CR824" s="26"/>
      <c r="CS824" s="26"/>
      <c r="CT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  <c r="BY825" s="26"/>
      <c r="BZ825" s="26"/>
      <c r="CA825" s="26"/>
      <c r="CB825" s="26"/>
      <c r="CC825" s="26"/>
      <c r="CD825" s="26"/>
      <c r="CE825" s="26"/>
      <c r="CF825" s="26"/>
      <c r="CG825" s="26"/>
      <c r="CH825" s="26"/>
      <c r="CI825" s="26"/>
      <c r="CJ825" s="26"/>
      <c r="CK825" s="26"/>
      <c r="CL825" s="26"/>
      <c r="CM825" s="26"/>
      <c r="CN825" s="26"/>
      <c r="CO825" s="26"/>
      <c r="CP825" s="26"/>
      <c r="CQ825" s="26"/>
      <c r="CR825" s="26"/>
      <c r="CS825" s="26"/>
      <c r="CT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  <c r="BY826" s="26"/>
      <c r="BZ826" s="26"/>
      <c r="CA826" s="26"/>
      <c r="CB826" s="26"/>
      <c r="CC826" s="26"/>
      <c r="CD826" s="26"/>
      <c r="CE826" s="26"/>
      <c r="CF826" s="26"/>
      <c r="CG826" s="26"/>
      <c r="CH826" s="26"/>
      <c r="CI826" s="26"/>
      <c r="CJ826" s="26"/>
      <c r="CK826" s="26"/>
      <c r="CL826" s="26"/>
      <c r="CM826" s="26"/>
      <c r="CN826" s="26"/>
      <c r="CO826" s="26"/>
      <c r="CP826" s="26"/>
      <c r="CQ826" s="26"/>
      <c r="CR826" s="26"/>
      <c r="CS826" s="26"/>
      <c r="CT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  <c r="BY827" s="26"/>
      <c r="BZ827" s="26"/>
      <c r="CA827" s="26"/>
      <c r="CB827" s="26"/>
      <c r="CC827" s="26"/>
      <c r="CD827" s="26"/>
      <c r="CE827" s="26"/>
      <c r="CF827" s="26"/>
      <c r="CG827" s="26"/>
      <c r="CH827" s="26"/>
      <c r="CI827" s="26"/>
      <c r="CJ827" s="26"/>
      <c r="CK827" s="26"/>
      <c r="CL827" s="26"/>
      <c r="CM827" s="26"/>
      <c r="CN827" s="26"/>
      <c r="CO827" s="26"/>
      <c r="CP827" s="26"/>
      <c r="CQ827" s="26"/>
      <c r="CR827" s="26"/>
      <c r="CS827" s="26"/>
      <c r="CT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26"/>
      <c r="BV828" s="26"/>
      <c r="BW828" s="26"/>
      <c r="BX828" s="26"/>
      <c r="BY828" s="26"/>
      <c r="BZ828" s="26"/>
      <c r="CA828" s="26"/>
      <c r="CB828" s="26"/>
      <c r="CC828" s="26"/>
      <c r="CD828" s="26"/>
      <c r="CE828" s="26"/>
      <c r="CF828" s="26"/>
      <c r="CG828" s="26"/>
      <c r="CH828" s="26"/>
      <c r="CI828" s="26"/>
      <c r="CJ828" s="26"/>
      <c r="CK828" s="26"/>
      <c r="CL828" s="26"/>
      <c r="CM828" s="26"/>
      <c r="CN828" s="26"/>
      <c r="CO828" s="26"/>
      <c r="CP828" s="26"/>
      <c r="CQ828" s="26"/>
      <c r="CR828" s="26"/>
      <c r="CS828" s="26"/>
      <c r="CT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26"/>
      <c r="BV829" s="26"/>
      <c r="BW829" s="26"/>
      <c r="BX829" s="26"/>
      <c r="BY829" s="26"/>
      <c r="BZ829" s="26"/>
      <c r="CA829" s="26"/>
      <c r="CB829" s="26"/>
      <c r="CC829" s="26"/>
      <c r="CD829" s="26"/>
      <c r="CE829" s="26"/>
      <c r="CF829" s="26"/>
      <c r="CG829" s="26"/>
      <c r="CH829" s="26"/>
      <c r="CI829" s="26"/>
      <c r="CJ829" s="26"/>
      <c r="CK829" s="26"/>
      <c r="CL829" s="26"/>
      <c r="CM829" s="26"/>
      <c r="CN829" s="26"/>
      <c r="CO829" s="26"/>
      <c r="CP829" s="26"/>
      <c r="CQ829" s="26"/>
      <c r="CR829" s="26"/>
      <c r="CS829" s="26"/>
      <c r="CT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26"/>
      <c r="BV830" s="26"/>
      <c r="BW830" s="26"/>
      <c r="BX830" s="26"/>
      <c r="BY830" s="26"/>
      <c r="BZ830" s="26"/>
      <c r="CA830" s="26"/>
      <c r="CB830" s="26"/>
      <c r="CC830" s="26"/>
      <c r="CD830" s="26"/>
      <c r="CE830" s="26"/>
      <c r="CF830" s="26"/>
      <c r="CG830" s="26"/>
      <c r="CH830" s="26"/>
      <c r="CI830" s="26"/>
      <c r="CJ830" s="26"/>
      <c r="CK830" s="26"/>
      <c r="CL830" s="26"/>
      <c r="CM830" s="26"/>
      <c r="CN830" s="26"/>
      <c r="CO830" s="26"/>
      <c r="CP830" s="26"/>
      <c r="CQ830" s="26"/>
      <c r="CR830" s="26"/>
      <c r="CS830" s="26"/>
      <c r="CT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26"/>
      <c r="BV831" s="26"/>
      <c r="BW831" s="26"/>
      <c r="BX831" s="26"/>
      <c r="BY831" s="26"/>
      <c r="BZ831" s="26"/>
      <c r="CA831" s="26"/>
      <c r="CB831" s="26"/>
      <c r="CC831" s="26"/>
      <c r="CD831" s="26"/>
      <c r="CE831" s="26"/>
      <c r="CF831" s="26"/>
      <c r="CG831" s="26"/>
      <c r="CH831" s="26"/>
      <c r="CI831" s="26"/>
      <c r="CJ831" s="26"/>
      <c r="CK831" s="26"/>
      <c r="CL831" s="26"/>
      <c r="CM831" s="26"/>
      <c r="CN831" s="26"/>
      <c r="CO831" s="26"/>
      <c r="CP831" s="26"/>
      <c r="CQ831" s="26"/>
      <c r="CR831" s="26"/>
      <c r="CS831" s="26"/>
      <c r="CT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26"/>
      <c r="BV832" s="26"/>
      <c r="BW832" s="26"/>
      <c r="BX832" s="26"/>
      <c r="BY832" s="26"/>
      <c r="BZ832" s="26"/>
      <c r="CA832" s="26"/>
      <c r="CB832" s="26"/>
      <c r="CC832" s="26"/>
      <c r="CD832" s="26"/>
      <c r="CE832" s="26"/>
      <c r="CF832" s="26"/>
      <c r="CG832" s="26"/>
      <c r="CH832" s="26"/>
      <c r="CI832" s="26"/>
      <c r="CJ832" s="26"/>
      <c r="CK832" s="26"/>
      <c r="CL832" s="26"/>
      <c r="CM832" s="26"/>
      <c r="CN832" s="26"/>
      <c r="CO832" s="26"/>
      <c r="CP832" s="26"/>
      <c r="CQ832" s="26"/>
      <c r="CR832" s="26"/>
      <c r="CS832" s="26"/>
      <c r="CT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26"/>
      <c r="BV833" s="26"/>
      <c r="BW833" s="26"/>
      <c r="BX833" s="26"/>
      <c r="BY833" s="26"/>
      <c r="BZ833" s="26"/>
      <c r="CA833" s="26"/>
      <c r="CB833" s="26"/>
      <c r="CC833" s="26"/>
      <c r="CD833" s="26"/>
      <c r="CE833" s="26"/>
      <c r="CF833" s="26"/>
      <c r="CG833" s="26"/>
      <c r="CH833" s="26"/>
      <c r="CI833" s="26"/>
      <c r="CJ833" s="26"/>
      <c r="CK833" s="26"/>
      <c r="CL833" s="26"/>
      <c r="CM833" s="26"/>
      <c r="CN833" s="26"/>
      <c r="CO833" s="26"/>
      <c r="CP833" s="26"/>
      <c r="CQ833" s="26"/>
      <c r="CR833" s="26"/>
      <c r="CS833" s="26"/>
      <c r="CT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26"/>
      <c r="BV834" s="26"/>
      <c r="BW834" s="26"/>
      <c r="BX834" s="26"/>
      <c r="BY834" s="26"/>
      <c r="BZ834" s="26"/>
      <c r="CA834" s="26"/>
      <c r="CB834" s="26"/>
      <c r="CC834" s="26"/>
      <c r="CD834" s="26"/>
      <c r="CE834" s="26"/>
      <c r="CF834" s="26"/>
      <c r="CG834" s="26"/>
      <c r="CH834" s="26"/>
      <c r="CI834" s="26"/>
      <c r="CJ834" s="26"/>
      <c r="CK834" s="26"/>
      <c r="CL834" s="26"/>
      <c r="CM834" s="26"/>
      <c r="CN834" s="26"/>
      <c r="CO834" s="26"/>
      <c r="CP834" s="26"/>
      <c r="CQ834" s="26"/>
      <c r="CR834" s="26"/>
      <c r="CS834" s="26"/>
      <c r="CT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26"/>
      <c r="BV835" s="26"/>
      <c r="BW835" s="26"/>
      <c r="BX835" s="26"/>
      <c r="BY835" s="26"/>
      <c r="BZ835" s="26"/>
      <c r="CA835" s="26"/>
      <c r="CB835" s="26"/>
      <c r="CC835" s="26"/>
      <c r="CD835" s="26"/>
      <c r="CE835" s="26"/>
      <c r="CF835" s="26"/>
      <c r="CG835" s="26"/>
      <c r="CH835" s="26"/>
      <c r="CI835" s="26"/>
      <c r="CJ835" s="26"/>
      <c r="CK835" s="26"/>
      <c r="CL835" s="26"/>
      <c r="CM835" s="26"/>
      <c r="CN835" s="26"/>
      <c r="CO835" s="26"/>
      <c r="CP835" s="26"/>
      <c r="CQ835" s="26"/>
      <c r="CR835" s="26"/>
      <c r="CS835" s="26"/>
      <c r="CT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26"/>
      <c r="BV836" s="26"/>
      <c r="BW836" s="26"/>
      <c r="BX836" s="26"/>
      <c r="BY836" s="26"/>
      <c r="BZ836" s="26"/>
      <c r="CA836" s="26"/>
      <c r="CB836" s="26"/>
      <c r="CC836" s="26"/>
      <c r="CD836" s="26"/>
      <c r="CE836" s="26"/>
      <c r="CF836" s="26"/>
      <c r="CG836" s="26"/>
      <c r="CH836" s="26"/>
      <c r="CI836" s="26"/>
      <c r="CJ836" s="26"/>
      <c r="CK836" s="26"/>
      <c r="CL836" s="26"/>
      <c r="CM836" s="26"/>
      <c r="CN836" s="26"/>
      <c r="CO836" s="26"/>
      <c r="CP836" s="26"/>
      <c r="CQ836" s="26"/>
      <c r="CR836" s="26"/>
      <c r="CS836" s="26"/>
      <c r="CT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26"/>
      <c r="BV837" s="26"/>
      <c r="BW837" s="26"/>
      <c r="BX837" s="26"/>
      <c r="BY837" s="26"/>
      <c r="BZ837" s="26"/>
      <c r="CA837" s="26"/>
      <c r="CB837" s="26"/>
      <c r="CC837" s="26"/>
      <c r="CD837" s="26"/>
      <c r="CE837" s="26"/>
      <c r="CF837" s="26"/>
      <c r="CG837" s="26"/>
      <c r="CH837" s="26"/>
      <c r="CI837" s="26"/>
      <c r="CJ837" s="26"/>
      <c r="CK837" s="26"/>
      <c r="CL837" s="26"/>
      <c r="CM837" s="26"/>
      <c r="CN837" s="26"/>
      <c r="CO837" s="26"/>
      <c r="CP837" s="26"/>
      <c r="CQ837" s="26"/>
      <c r="CR837" s="26"/>
      <c r="CS837" s="26"/>
      <c r="CT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26"/>
      <c r="BV838" s="26"/>
      <c r="BW838" s="26"/>
      <c r="BX838" s="26"/>
      <c r="BY838" s="26"/>
      <c r="BZ838" s="26"/>
      <c r="CA838" s="26"/>
      <c r="CB838" s="26"/>
      <c r="CC838" s="26"/>
      <c r="CD838" s="26"/>
      <c r="CE838" s="26"/>
      <c r="CF838" s="26"/>
      <c r="CG838" s="26"/>
      <c r="CH838" s="26"/>
      <c r="CI838" s="26"/>
      <c r="CJ838" s="26"/>
      <c r="CK838" s="26"/>
      <c r="CL838" s="26"/>
      <c r="CM838" s="26"/>
      <c r="CN838" s="26"/>
      <c r="CO838" s="26"/>
      <c r="CP838" s="26"/>
      <c r="CQ838" s="26"/>
      <c r="CR838" s="26"/>
      <c r="CS838" s="26"/>
      <c r="CT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26"/>
      <c r="BV839" s="26"/>
      <c r="BW839" s="26"/>
      <c r="BX839" s="26"/>
      <c r="BY839" s="26"/>
      <c r="BZ839" s="26"/>
      <c r="CA839" s="26"/>
      <c r="CB839" s="26"/>
      <c r="CC839" s="26"/>
      <c r="CD839" s="26"/>
      <c r="CE839" s="26"/>
      <c r="CF839" s="26"/>
      <c r="CG839" s="26"/>
      <c r="CH839" s="26"/>
      <c r="CI839" s="26"/>
      <c r="CJ839" s="26"/>
      <c r="CK839" s="26"/>
      <c r="CL839" s="26"/>
      <c r="CM839" s="26"/>
      <c r="CN839" s="26"/>
      <c r="CO839" s="26"/>
      <c r="CP839" s="26"/>
      <c r="CQ839" s="26"/>
      <c r="CR839" s="26"/>
      <c r="CS839" s="26"/>
      <c r="CT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  <c r="CH840" s="26"/>
      <c r="CI840" s="26"/>
      <c r="CJ840" s="26"/>
      <c r="CK840" s="26"/>
      <c r="CL840" s="26"/>
      <c r="CM840" s="26"/>
      <c r="CN840" s="26"/>
      <c r="CO840" s="26"/>
      <c r="CP840" s="26"/>
      <c r="CQ840" s="26"/>
      <c r="CR840" s="26"/>
      <c r="CS840" s="26"/>
      <c r="CT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26"/>
      <c r="BV841" s="26"/>
      <c r="BW841" s="26"/>
      <c r="BX841" s="26"/>
      <c r="BY841" s="26"/>
      <c r="BZ841" s="26"/>
      <c r="CA841" s="26"/>
      <c r="CB841" s="26"/>
      <c r="CC841" s="26"/>
      <c r="CD841" s="26"/>
      <c r="CE841" s="26"/>
      <c r="CF841" s="26"/>
      <c r="CG841" s="26"/>
      <c r="CH841" s="26"/>
      <c r="CI841" s="26"/>
      <c r="CJ841" s="26"/>
      <c r="CK841" s="26"/>
      <c r="CL841" s="26"/>
      <c r="CM841" s="26"/>
      <c r="CN841" s="26"/>
      <c r="CO841" s="26"/>
      <c r="CP841" s="26"/>
      <c r="CQ841" s="26"/>
      <c r="CR841" s="26"/>
      <c r="CS841" s="26"/>
      <c r="CT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26"/>
      <c r="BV842" s="26"/>
      <c r="BW842" s="26"/>
      <c r="BX842" s="26"/>
      <c r="BY842" s="26"/>
      <c r="BZ842" s="26"/>
      <c r="CA842" s="26"/>
      <c r="CB842" s="26"/>
      <c r="CC842" s="26"/>
      <c r="CD842" s="26"/>
      <c r="CE842" s="26"/>
      <c r="CF842" s="26"/>
      <c r="CG842" s="26"/>
      <c r="CH842" s="26"/>
      <c r="CI842" s="26"/>
      <c r="CJ842" s="26"/>
      <c r="CK842" s="26"/>
      <c r="CL842" s="26"/>
      <c r="CM842" s="26"/>
      <c r="CN842" s="26"/>
      <c r="CO842" s="26"/>
      <c r="CP842" s="26"/>
      <c r="CQ842" s="26"/>
      <c r="CR842" s="26"/>
      <c r="CS842" s="26"/>
      <c r="CT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26"/>
      <c r="BV843" s="26"/>
      <c r="BW843" s="26"/>
      <c r="BX843" s="26"/>
      <c r="BY843" s="26"/>
      <c r="BZ843" s="26"/>
      <c r="CA843" s="26"/>
      <c r="CB843" s="26"/>
      <c r="CC843" s="26"/>
      <c r="CD843" s="26"/>
      <c r="CE843" s="26"/>
      <c r="CF843" s="26"/>
      <c r="CG843" s="26"/>
      <c r="CH843" s="26"/>
      <c r="CI843" s="26"/>
      <c r="CJ843" s="26"/>
      <c r="CK843" s="26"/>
      <c r="CL843" s="26"/>
      <c r="CM843" s="26"/>
      <c r="CN843" s="26"/>
      <c r="CO843" s="26"/>
      <c r="CP843" s="26"/>
      <c r="CQ843" s="26"/>
      <c r="CR843" s="26"/>
      <c r="CS843" s="26"/>
      <c r="CT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26"/>
      <c r="BV844" s="26"/>
      <c r="BW844" s="26"/>
      <c r="BX844" s="26"/>
      <c r="BY844" s="26"/>
      <c r="BZ844" s="26"/>
      <c r="CA844" s="26"/>
      <c r="CB844" s="26"/>
      <c r="CC844" s="26"/>
      <c r="CD844" s="26"/>
      <c r="CE844" s="26"/>
      <c r="CF844" s="26"/>
      <c r="CG844" s="26"/>
      <c r="CH844" s="26"/>
      <c r="CI844" s="26"/>
      <c r="CJ844" s="26"/>
      <c r="CK844" s="26"/>
      <c r="CL844" s="26"/>
      <c r="CM844" s="26"/>
      <c r="CN844" s="26"/>
      <c r="CO844" s="26"/>
      <c r="CP844" s="26"/>
      <c r="CQ844" s="26"/>
      <c r="CR844" s="26"/>
      <c r="CS844" s="26"/>
      <c r="CT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26"/>
      <c r="BV845" s="26"/>
      <c r="BW845" s="26"/>
      <c r="BX845" s="26"/>
      <c r="BY845" s="26"/>
      <c r="BZ845" s="26"/>
      <c r="CA845" s="26"/>
      <c r="CB845" s="26"/>
      <c r="CC845" s="26"/>
      <c r="CD845" s="26"/>
      <c r="CE845" s="26"/>
      <c r="CF845" s="26"/>
      <c r="CG845" s="26"/>
      <c r="CH845" s="26"/>
      <c r="CI845" s="26"/>
      <c r="CJ845" s="26"/>
      <c r="CK845" s="26"/>
      <c r="CL845" s="26"/>
      <c r="CM845" s="26"/>
      <c r="CN845" s="26"/>
      <c r="CO845" s="26"/>
      <c r="CP845" s="26"/>
      <c r="CQ845" s="26"/>
      <c r="CR845" s="26"/>
      <c r="CS845" s="26"/>
      <c r="CT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  <c r="CH846" s="26"/>
      <c r="CI846" s="26"/>
      <c r="CJ846" s="26"/>
      <c r="CK846" s="26"/>
      <c r="CL846" s="26"/>
      <c r="CM846" s="26"/>
      <c r="CN846" s="26"/>
      <c r="CO846" s="26"/>
      <c r="CP846" s="26"/>
      <c r="CQ846" s="26"/>
      <c r="CR846" s="26"/>
      <c r="CS846" s="26"/>
      <c r="CT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26"/>
      <c r="BV847" s="26"/>
      <c r="BW847" s="26"/>
      <c r="BX847" s="26"/>
      <c r="BY847" s="26"/>
      <c r="BZ847" s="26"/>
      <c r="CA847" s="26"/>
      <c r="CB847" s="26"/>
      <c r="CC847" s="26"/>
      <c r="CD847" s="26"/>
      <c r="CE847" s="26"/>
      <c r="CF847" s="26"/>
      <c r="CG847" s="26"/>
      <c r="CH847" s="26"/>
      <c r="CI847" s="26"/>
      <c r="CJ847" s="26"/>
      <c r="CK847" s="26"/>
      <c r="CL847" s="26"/>
      <c r="CM847" s="26"/>
      <c r="CN847" s="26"/>
      <c r="CO847" s="26"/>
      <c r="CP847" s="26"/>
      <c r="CQ847" s="26"/>
      <c r="CR847" s="26"/>
      <c r="CS847" s="26"/>
      <c r="CT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26"/>
      <c r="BV848" s="26"/>
      <c r="BW848" s="26"/>
      <c r="BX848" s="26"/>
      <c r="BY848" s="26"/>
      <c r="BZ848" s="26"/>
      <c r="CA848" s="26"/>
      <c r="CB848" s="26"/>
      <c r="CC848" s="26"/>
      <c r="CD848" s="26"/>
      <c r="CE848" s="26"/>
      <c r="CF848" s="26"/>
      <c r="CG848" s="26"/>
      <c r="CH848" s="26"/>
      <c r="CI848" s="26"/>
      <c r="CJ848" s="26"/>
      <c r="CK848" s="26"/>
      <c r="CL848" s="26"/>
      <c r="CM848" s="26"/>
      <c r="CN848" s="26"/>
      <c r="CO848" s="26"/>
      <c r="CP848" s="26"/>
      <c r="CQ848" s="26"/>
      <c r="CR848" s="26"/>
      <c r="CS848" s="26"/>
      <c r="CT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26"/>
      <c r="BV849" s="26"/>
      <c r="BW849" s="26"/>
      <c r="BX849" s="26"/>
      <c r="BY849" s="26"/>
      <c r="BZ849" s="26"/>
      <c r="CA849" s="26"/>
      <c r="CB849" s="26"/>
      <c r="CC849" s="26"/>
      <c r="CD849" s="26"/>
      <c r="CE849" s="26"/>
      <c r="CF849" s="26"/>
      <c r="CG849" s="26"/>
      <c r="CH849" s="26"/>
      <c r="CI849" s="26"/>
      <c r="CJ849" s="26"/>
      <c r="CK849" s="26"/>
      <c r="CL849" s="26"/>
      <c r="CM849" s="26"/>
      <c r="CN849" s="26"/>
      <c r="CO849" s="26"/>
      <c r="CP849" s="26"/>
      <c r="CQ849" s="26"/>
      <c r="CR849" s="26"/>
      <c r="CS849" s="26"/>
      <c r="CT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26"/>
      <c r="BV850" s="26"/>
      <c r="BW850" s="26"/>
      <c r="BX850" s="26"/>
      <c r="BY850" s="26"/>
      <c r="BZ850" s="26"/>
      <c r="CA850" s="26"/>
      <c r="CB850" s="26"/>
      <c r="CC850" s="26"/>
      <c r="CD850" s="26"/>
      <c r="CE850" s="26"/>
      <c r="CF850" s="26"/>
      <c r="CG850" s="26"/>
      <c r="CH850" s="26"/>
      <c r="CI850" s="26"/>
      <c r="CJ850" s="26"/>
      <c r="CK850" s="26"/>
      <c r="CL850" s="26"/>
      <c r="CM850" s="26"/>
      <c r="CN850" s="26"/>
      <c r="CO850" s="26"/>
      <c r="CP850" s="26"/>
      <c r="CQ850" s="26"/>
      <c r="CR850" s="26"/>
      <c r="CS850" s="26"/>
      <c r="CT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26"/>
      <c r="BV851" s="26"/>
      <c r="BW851" s="26"/>
      <c r="BX851" s="26"/>
      <c r="BY851" s="26"/>
      <c r="BZ851" s="26"/>
      <c r="CA851" s="26"/>
      <c r="CB851" s="26"/>
      <c r="CC851" s="26"/>
      <c r="CD851" s="26"/>
      <c r="CE851" s="26"/>
      <c r="CF851" s="26"/>
      <c r="CG851" s="26"/>
      <c r="CH851" s="26"/>
      <c r="CI851" s="26"/>
      <c r="CJ851" s="26"/>
      <c r="CK851" s="26"/>
      <c r="CL851" s="26"/>
      <c r="CM851" s="26"/>
      <c r="CN851" s="26"/>
      <c r="CO851" s="26"/>
      <c r="CP851" s="26"/>
      <c r="CQ851" s="26"/>
      <c r="CR851" s="26"/>
      <c r="CS851" s="26"/>
      <c r="CT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26"/>
      <c r="BV852" s="26"/>
      <c r="BW852" s="26"/>
      <c r="BX852" s="26"/>
      <c r="BY852" s="26"/>
      <c r="BZ852" s="26"/>
      <c r="CA852" s="26"/>
      <c r="CB852" s="26"/>
      <c r="CC852" s="26"/>
      <c r="CD852" s="26"/>
      <c r="CE852" s="26"/>
      <c r="CF852" s="26"/>
      <c r="CG852" s="26"/>
      <c r="CH852" s="26"/>
      <c r="CI852" s="26"/>
      <c r="CJ852" s="26"/>
      <c r="CK852" s="26"/>
      <c r="CL852" s="26"/>
      <c r="CM852" s="26"/>
      <c r="CN852" s="26"/>
      <c r="CO852" s="26"/>
      <c r="CP852" s="26"/>
      <c r="CQ852" s="26"/>
      <c r="CR852" s="26"/>
      <c r="CS852" s="26"/>
      <c r="CT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26"/>
      <c r="BV853" s="26"/>
      <c r="BW853" s="26"/>
      <c r="BX853" s="26"/>
      <c r="BY853" s="26"/>
      <c r="BZ853" s="26"/>
      <c r="CA853" s="26"/>
      <c r="CB853" s="26"/>
      <c r="CC853" s="26"/>
      <c r="CD853" s="26"/>
      <c r="CE853" s="26"/>
      <c r="CF853" s="26"/>
      <c r="CG853" s="26"/>
      <c r="CH853" s="26"/>
      <c r="CI853" s="26"/>
      <c r="CJ853" s="26"/>
      <c r="CK853" s="26"/>
      <c r="CL853" s="26"/>
      <c r="CM853" s="26"/>
      <c r="CN853" s="26"/>
      <c r="CO853" s="26"/>
      <c r="CP853" s="26"/>
      <c r="CQ853" s="26"/>
      <c r="CR853" s="26"/>
      <c r="CS853" s="26"/>
      <c r="CT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26"/>
      <c r="BV854" s="26"/>
      <c r="BW854" s="26"/>
      <c r="BX854" s="26"/>
      <c r="BY854" s="26"/>
      <c r="BZ854" s="26"/>
      <c r="CA854" s="26"/>
      <c r="CB854" s="26"/>
      <c r="CC854" s="26"/>
      <c r="CD854" s="26"/>
      <c r="CE854" s="26"/>
      <c r="CF854" s="26"/>
      <c r="CG854" s="26"/>
      <c r="CH854" s="26"/>
      <c r="CI854" s="26"/>
      <c r="CJ854" s="26"/>
      <c r="CK854" s="26"/>
      <c r="CL854" s="26"/>
      <c r="CM854" s="26"/>
      <c r="CN854" s="26"/>
      <c r="CO854" s="26"/>
      <c r="CP854" s="26"/>
      <c r="CQ854" s="26"/>
      <c r="CR854" s="26"/>
      <c r="CS854" s="26"/>
      <c r="CT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26"/>
      <c r="BV855" s="26"/>
      <c r="BW855" s="26"/>
      <c r="BX855" s="26"/>
      <c r="BY855" s="26"/>
      <c r="BZ855" s="26"/>
      <c r="CA855" s="26"/>
      <c r="CB855" s="26"/>
      <c r="CC855" s="26"/>
      <c r="CD855" s="26"/>
      <c r="CE855" s="26"/>
      <c r="CF855" s="26"/>
      <c r="CG855" s="26"/>
      <c r="CH855" s="26"/>
      <c r="CI855" s="26"/>
      <c r="CJ855" s="26"/>
      <c r="CK855" s="26"/>
      <c r="CL855" s="26"/>
      <c r="CM855" s="26"/>
      <c r="CN855" s="26"/>
      <c r="CO855" s="26"/>
      <c r="CP855" s="26"/>
      <c r="CQ855" s="26"/>
      <c r="CR855" s="26"/>
      <c r="CS855" s="26"/>
      <c r="CT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26"/>
      <c r="BV856" s="26"/>
      <c r="BW856" s="26"/>
      <c r="BX856" s="26"/>
      <c r="BY856" s="26"/>
      <c r="BZ856" s="26"/>
      <c r="CA856" s="26"/>
      <c r="CB856" s="26"/>
      <c r="CC856" s="26"/>
      <c r="CD856" s="26"/>
      <c r="CE856" s="26"/>
      <c r="CF856" s="26"/>
      <c r="CG856" s="26"/>
      <c r="CH856" s="26"/>
      <c r="CI856" s="26"/>
      <c r="CJ856" s="26"/>
      <c r="CK856" s="26"/>
      <c r="CL856" s="26"/>
      <c r="CM856" s="26"/>
      <c r="CN856" s="26"/>
      <c r="CO856" s="26"/>
      <c r="CP856" s="26"/>
      <c r="CQ856" s="26"/>
      <c r="CR856" s="26"/>
      <c r="CS856" s="26"/>
      <c r="CT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26"/>
      <c r="BV857" s="26"/>
      <c r="BW857" s="26"/>
      <c r="BX857" s="26"/>
      <c r="BY857" s="26"/>
      <c r="BZ857" s="26"/>
      <c r="CA857" s="26"/>
      <c r="CB857" s="26"/>
      <c r="CC857" s="26"/>
      <c r="CD857" s="26"/>
      <c r="CE857" s="26"/>
      <c r="CF857" s="26"/>
      <c r="CG857" s="26"/>
      <c r="CH857" s="26"/>
      <c r="CI857" s="26"/>
      <c r="CJ857" s="26"/>
      <c r="CK857" s="26"/>
      <c r="CL857" s="26"/>
      <c r="CM857" s="26"/>
      <c r="CN857" s="26"/>
      <c r="CO857" s="26"/>
      <c r="CP857" s="26"/>
      <c r="CQ857" s="26"/>
      <c r="CR857" s="26"/>
      <c r="CS857" s="26"/>
      <c r="CT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26"/>
      <c r="BV858" s="26"/>
      <c r="BW858" s="26"/>
      <c r="BX858" s="26"/>
      <c r="BY858" s="26"/>
      <c r="BZ858" s="26"/>
      <c r="CA858" s="26"/>
      <c r="CB858" s="26"/>
      <c r="CC858" s="26"/>
      <c r="CD858" s="26"/>
      <c r="CE858" s="26"/>
      <c r="CF858" s="26"/>
      <c r="CG858" s="26"/>
      <c r="CH858" s="26"/>
      <c r="CI858" s="26"/>
      <c r="CJ858" s="26"/>
      <c r="CK858" s="26"/>
      <c r="CL858" s="26"/>
      <c r="CM858" s="26"/>
      <c r="CN858" s="26"/>
      <c r="CO858" s="26"/>
      <c r="CP858" s="26"/>
      <c r="CQ858" s="26"/>
      <c r="CR858" s="26"/>
      <c r="CS858" s="26"/>
      <c r="CT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26"/>
      <c r="BV859" s="26"/>
      <c r="BW859" s="26"/>
      <c r="BX859" s="26"/>
      <c r="BY859" s="26"/>
      <c r="BZ859" s="26"/>
      <c r="CA859" s="26"/>
      <c r="CB859" s="26"/>
      <c r="CC859" s="26"/>
      <c r="CD859" s="26"/>
      <c r="CE859" s="26"/>
      <c r="CF859" s="26"/>
      <c r="CG859" s="26"/>
      <c r="CH859" s="26"/>
      <c r="CI859" s="26"/>
      <c r="CJ859" s="26"/>
      <c r="CK859" s="26"/>
      <c r="CL859" s="26"/>
      <c r="CM859" s="26"/>
      <c r="CN859" s="26"/>
      <c r="CO859" s="26"/>
      <c r="CP859" s="26"/>
      <c r="CQ859" s="26"/>
      <c r="CR859" s="26"/>
      <c r="CS859" s="26"/>
      <c r="CT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26"/>
      <c r="BV860" s="26"/>
      <c r="BW860" s="26"/>
      <c r="BX860" s="26"/>
      <c r="BY860" s="26"/>
      <c r="BZ860" s="26"/>
      <c r="CA860" s="26"/>
      <c r="CB860" s="26"/>
      <c r="CC860" s="26"/>
      <c r="CD860" s="26"/>
      <c r="CE860" s="26"/>
      <c r="CF860" s="26"/>
      <c r="CG860" s="26"/>
      <c r="CH860" s="26"/>
      <c r="CI860" s="26"/>
      <c r="CJ860" s="26"/>
      <c r="CK860" s="26"/>
      <c r="CL860" s="26"/>
      <c r="CM860" s="26"/>
      <c r="CN860" s="26"/>
      <c r="CO860" s="26"/>
      <c r="CP860" s="26"/>
      <c r="CQ860" s="26"/>
      <c r="CR860" s="26"/>
      <c r="CS860" s="26"/>
      <c r="CT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26"/>
      <c r="BV861" s="26"/>
      <c r="BW861" s="26"/>
      <c r="BX861" s="26"/>
      <c r="BY861" s="26"/>
      <c r="BZ861" s="26"/>
      <c r="CA861" s="26"/>
      <c r="CB861" s="26"/>
      <c r="CC861" s="26"/>
      <c r="CD861" s="26"/>
      <c r="CE861" s="26"/>
      <c r="CF861" s="26"/>
      <c r="CG861" s="26"/>
      <c r="CH861" s="26"/>
      <c r="CI861" s="26"/>
      <c r="CJ861" s="26"/>
      <c r="CK861" s="26"/>
      <c r="CL861" s="26"/>
      <c r="CM861" s="26"/>
      <c r="CN861" s="26"/>
      <c r="CO861" s="26"/>
      <c r="CP861" s="26"/>
      <c r="CQ861" s="26"/>
      <c r="CR861" s="26"/>
      <c r="CS861" s="26"/>
      <c r="CT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26"/>
      <c r="BV862" s="26"/>
      <c r="BW862" s="26"/>
      <c r="BX862" s="26"/>
      <c r="BY862" s="26"/>
      <c r="BZ862" s="26"/>
      <c r="CA862" s="26"/>
      <c r="CB862" s="26"/>
      <c r="CC862" s="26"/>
      <c r="CD862" s="26"/>
      <c r="CE862" s="26"/>
      <c r="CF862" s="26"/>
      <c r="CG862" s="26"/>
      <c r="CH862" s="26"/>
      <c r="CI862" s="26"/>
      <c r="CJ862" s="26"/>
      <c r="CK862" s="26"/>
      <c r="CL862" s="26"/>
      <c r="CM862" s="26"/>
      <c r="CN862" s="26"/>
      <c r="CO862" s="26"/>
      <c r="CP862" s="26"/>
      <c r="CQ862" s="26"/>
      <c r="CR862" s="26"/>
      <c r="CS862" s="26"/>
      <c r="CT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26"/>
      <c r="BV863" s="26"/>
      <c r="BW863" s="26"/>
      <c r="BX863" s="26"/>
      <c r="BY863" s="26"/>
      <c r="BZ863" s="26"/>
      <c r="CA863" s="26"/>
      <c r="CB863" s="26"/>
      <c r="CC863" s="26"/>
      <c r="CD863" s="26"/>
      <c r="CE863" s="26"/>
      <c r="CF863" s="26"/>
      <c r="CG863" s="26"/>
      <c r="CH863" s="26"/>
      <c r="CI863" s="26"/>
      <c r="CJ863" s="26"/>
      <c r="CK863" s="26"/>
      <c r="CL863" s="26"/>
      <c r="CM863" s="26"/>
      <c r="CN863" s="26"/>
      <c r="CO863" s="26"/>
      <c r="CP863" s="26"/>
      <c r="CQ863" s="26"/>
      <c r="CR863" s="26"/>
      <c r="CS863" s="26"/>
      <c r="CT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26"/>
      <c r="BV864" s="26"/>
      <c r="BW864" s="26"/>
      <c r="BX864" s="26"/>
      <c r="BY864" s="26"/>
      <c r="BZ864" s="26"/>
      <c r="CA864" s="26"/>
      <c r="CB864" s="26"/>
      <c r="CC864" s="26"/>
      <c r="CD864" s="26"/>
      <c r="CE864" s="26"/>
      <c r="CF864" s="26"/>
      <c r="CG864" s="26"/>
      <c r="CH864" s="26"/>
      <c r="CI864" s="26"/>
      <c r="CJ864" s="26"/>
      <c r="CK864" s="26"/>
      <c r="CL864" s="26"/>
      <c r="CM864" s="26"/>
      <c r="CN864" s="26"/>
      <c r="CO864" s="26"/>
      <c r="CP864" s="26"/>
      <c r="CQ864" s="26"/>
      <c r="CR864" s="26"/>
      <c r="CS864" s="26"/>
      <c r="CT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26"/>
      <c r="BV865" s="26"/>
      <c r="BW865" s="26"/>
      <c r="BX865" s="26"/>
      <c r="BY865" s="26"/>
      <c r="BZ865" s="26"/>
      <c r="CA865" s="26"/>
      <c r="CB865" s="26"/>
      <c r="CC865" s="26"/>
      <c r="CD865" s="26"/>
      <c r="CE865" s="26"/>
      <c r="CF865" s="26"/>
      <c r="CG865" s="26"/>
      <c r="CH865" s="26"/>
      <c r="CI865" s="26"/>
      <c r="CJ865" s="26"/>
      <c r="CK865" s="26"/>
      <c r="CL865" s="26"/>
      <c r="CM865" s="26"/>
      <c r="CN865" s="26"/>
      <c r="CO865" s="26"/>
      <c r="CP865" s="26"/>
      <c r="CQ865" s="26"/>
      <c r="CR865" s="26"/>
      <c r="CS865" s="26"/>
      <c r="CT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26"/>
      <c r="BV866" s="26"/>
      <c r="BW866" s="26"/>
      <c r="BX866" s="26"/>
      <c r="BY866" s="26"/>
      <c r="BZ866" s="26"/>
      <c r="CA866" s="26"/>
      <c r="CB866" s="26"/>
      <c r="CC866" s="26"/>
      <c r="CD866" s="26"/>
      <c r="CE866" s="26"/>
      <c r="CF866" s="26"/>
      <c r="CG866" s="26"/>
      <c r="CH866" s="26"/>
      <c r="CI866" s="26"/>
      <c r="CJ866" s="26"/>
      <c r="CK866" s="26"/>
      <c r="CL866" s="26"/>
      <c r="CM866" s="26"/>
      <c r="CN866" s="26"/>
      <c r="CO866" s="26"/>
      <c r="CP866" s="26"/>
      <c r="CQ866" s="26"/>
      <c r="CR866" s="26"/>
      <c r="CS866" s="26"/>
      <c r="CT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  <c r="CH867" s="26"/>
      <c r="CI867" s="26"/>
      <c r="CJ867" s="26"/>
      <c r="CK867" s="26"/>
      <c r="CL867" s="26"/>
      <c r="CM867" s="26"/>
      <c r="CN867" s="26"/>
      <c r="CO867" s="26"/>
      <c r="CP867" s="26"/>
      <c r="CQ867" s="26"/>
      <c r="CR867" s="26"/>
      <c r="CS867" s="26"/>
      <c r="CT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  <c r="CH868" s="26"/>
      <c r="CI868" s="26"/>
      <c r="CJ868" s="26"/>
      <c r="CK868" s="26"/>
      <c r="CL868" s="26"/>
      <c r="CM868" s="26"/>
      <c r="CN868" s="26"/>
      <c r="CO868" s="26"/>
      <c r="CP868" s="26"/>
      <c r="CQ868" s="26"/>
      <c r="CR868" s="26"/>
      <c r="CS868" s="26"/>
      <c r="CT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T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  <c r="CH870" s="26"/>
      <c r="CI870" s="26"/>
      <c r="CJ870" s="26"/>
      <c r="CK870" s="26"/>
      <c r="CL870" s="26"/>
      <c r="CM870" s="26"/>
      <c r="CN870" s="26"/>
      <c r="CO870" s="26"/>
      <c r="CP870" s="26"/>
      <c r="CQ870" s="26"/>
      <c r="CR870" s="26"/>
      <c r="CS870" s="26"/>
      <c r="CT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  <c r="CH871" s="26"/>
      <c r="CI871" s="26"/>
      <c r="CJ871" s="26"/>
      <c r="CK871" s="26"/>
      <c r="CL871" s="26"/>
      <c r="CM871" s="26"/>
      <c r="CN871" s="26"/>
      <c r="CO871" s="26"/>
      <c r="CP871" s="26"/>
      <c r="CQ871" s="26"/>
      <c r="CR871" s="26"/>
      <c r="CS871" s="26"/>
      <c r="CT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  <c r="CH872" s="26"/>
      <c r="CI872" s="26"/>
      <c r="CJ872" s="26"/>
      <c r="CK872" s="26"/>
      <c r="CL872" s="26"/>
      <c r="CM872" s="26"/>
      <c r="CN872" s="26"/>
      <c r="CO872" s="26"/>
      <c r="CP872" s="26"/>
      <c r="CQ872" s="26"/>
      <c r="CR872" s="26"/>
      <c r="CS872" s="26"/>
      <c r="CT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  <c r="CH873" s="26"/>
      <c r="CI873" s="26"/>
      <c r="CJ873" s="26"/>
      <c r="CK873" s="26"/>
      <c r="CL873" s="26"/>
      <c r="CM873" s="26"/>
      <c r="CN873" s="26"/>
      <c r="CO873" s="26"/>
      <c r="CP873" s="26"/>
      <c r="CQ873" s="26"/>
      <c r="CR873" s="26"/>
      <c r="CS873" s="26"/>
      <c r="CT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  <c r="CH874" s="26"/>
      <c r="CI874" s="26"/>
      <c r="CJ874" s="26"/>
      <c r="CK874" s="26"/>
      <c r="CL874" s="26"/>
      <c r="CM874" s="26"/>
      <c r="CN874" s="26"/>
      <c r="CO874" s="26"/>
      <c r="CP874" s="26"/>
      <c r="CQ874" s="26"/>
      <c r="CR874" s="26"/>
      <c r="CS874" s="26"/>
      <c r="CT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  <c r="CH875" s="26"/>
      <c r="CI875" s="26"/>
      <c r="CJ875" s="26"/>
      <c r="CK875" s="26"/>
      <c r="CL875" s="26"/>
      <c r="CM875" s="26"/>
      <c r="CN875" s="26"/>
      <c r="CO875" s="26"/>
      <c r="CP875" s="26"/>
      <c r="CQ875" s="26"/>
      <c r="CR875" s="26"/>
      <c r="CS875" s="26"/>
      <c r="CT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  <c r="CH876" s="26"/>
      <c r="CI876" s="26"/>
      <c r="CJ876" s="26"/>
      <c r="CK876" s="26"/>
      <c r="CL876" s="26"/>
      <c r="CM876" s="26"/>
      <c r="CN876" s="26"/>
      <c r="CO876" s="26"/>
      <c r="CP876" s="26"/>
      <c r="CQ876" s="26"/>
      <c r="CR876" s="26"/>
      <c r="CS876" s="26"/>
      <c r="CT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  <c r="CH877" s="26"/>
      <c r="CI877" s="26"/>
      <c r="CJ877" s="26"/>
      <c r="CK877" s="26"/>
      <c r="CL877" s="26"/>
      <c r="CM877" s="26"/>
      <c r="CN877" s="26"/>
      <c r="CO877" s="26"/>
      <c r="CP877" s="26"/>
      <c r="CQ877" s="26"/>
      <c r="CR877" s="26"/>
      <c r="CS877" s="26"/>
      <c r="CT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  <c r="CH878" s="26"/>
      <c r="CI878" s="26"/>
      <c r="CJ878" s="26"/>
      <c r="CK878" s="26"/>
      <c r="CL878" s="26"/>
      <c r="CM878" s="26"/>
      <c r="CN878" s="26"/>
      <c r="CO878" s="26"/>
      <c r="CP878" s="26"/>
      <c r="CQ878" s="26"/>
      <c r="CR878" s="26"/>
      <c r="CS878" s="26"/>
      <c r="CT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  <c r="CH879" s="26"/>
      <c r="CI879" s="26"/>
      <c r="CJ879" s="26"/>
      <c r="CK879" s="26"/>
      <c r="CL879" s="26"/>
      <c r="CM879" s="26"/>
      <c r="CN879" s="26"/>
      <c r="CO879" s="26"/>
      <c r="CP879" s="26"/>
      <c r="CQ879" s="26"/>
      <c r="CR879" s="26"/>
      <c r="CS879" s="26"/>
      <c r="CT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I880" s="26"/>
      <c r="CJ880" s="26"/>
      <c r="CK880" s="26"/>
      <c r="CL880" s="26"/>
      <c r="CM880" s="26"/>
      <c r="CN880" s="26"/>
      <c r="CO880" s="26"/>
      <c r="CP880" s="26"/>
      <c r="CQ880" s="26"/>
      <c r="CR880" s="26"/>
      <c r="CS880" s="26"/>
      <c r="CT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  <c r="CH881" s="26"/>
      <c r="CI881" s="26"/>
      <c r="CJ881" s="26"/>
      <c r="CK881" s="26"/>
      <c r="CL881" s="26"/>
      <c r="CM881" s="26"/>
      <c r="CN881" s="26"/>
      <c r="CO881" s="26"/>
      <c r="CP881" s="26"/>
      <c r="CQ881" s="26"/>
      <c r="CR881" s="26"/>
      <c r="CS881" s="26"/>
      <c r="CT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  <c r="CH882" s="26"/>
      <c r="CI882" s="26"/>
      <c r="CJ882" s="26"/>
      <c r="CK882" s="26"/>
      <c r="CL882" s="26"/>
      <c r="CM882" s="26"/>
      <c r="CN882" s="26"/>
      <c r="CO882" s="26"/>
      <c r="CP882" s="26"/>
      <c r="CQ882" s="26"/>
      <c r="CR882" s="26"/>
      <c r="CS882" s="26"/>
      <c r="CT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  <c r="CH883" s="26"/>
      <c r="CI883" s="26"/>
      <c r="CJ883" s="26"/>
      <c r="CK883" s="26"/>
      <c r="CL883" s="26"/>
      <c r="CM883" s="26"/>
      <c r="CN883" s="26"/>
      <c r="CO883" s="26"/>
      <c r="CP883" s="26"/>
      <c r="CQ883" s="26"/>
      <c r="CR883" s="26"/>
      <c r="CS883" s="26"/>
      <c r="CT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  <c r="CH884" s="26"/>
      <c r="CI884" s="26"/>
      <c r="CJ884" s="26"/>
      <c r="CK884" s="26"/>
      <c r="CL884" s="26"/>
      <c r="CM884" s="26"/>
      <c r="CN884" s="26"/>
      <c r="CO884" s="26"/>
      <c r="CP884" s="26"/>
      <c r="CQ884" s="26"/>
      <c r="CR884" s="26"/>
      <c r="CS884" s="26"/>
      <c r="CT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  <c r="CH885" s="26"/>
      <c r="CI885" s="26"/>
      <c r="CJ885" s="26"/>
      <c r="CK885" s="26"/>
      <c r="CL885" s="26"/>
      <c r="CM885" s="26"/>
      <c r="CN885" s="26"/>
      <c r="CO885" s="26"/>
      <c r="CP885" s="26"/>
      <c r="CQ885" s="26"/>
      <c r="CR885" s="26"/>
      <c r="CS885" s="26"/>
      <c r="CT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  <c r="CH886" s="26"/>
      <c r="CI886" s="26"/>
      <c r="CJ886" s="26"/>
      <c r="CK886" s="26"/>
      <c r="CL886" s="26"/>
      <c r="CM886" s="26"/>
      <c r="CN886" s="26"/>
      <c r="CO886" s="26"/>
      <c r="CP886" s="26"/>
      <c r="CQ886" s="26"/>
      <c r="CR886" s="26"/>
      <c r="CS886" s="26"/>
      <c r="CT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  <c r="CH887" s="26"/>
      <c r="CI887" s="26"/>
      <c r="CJ887" s="26"/>
      <c r="CK887" s="26"/>
      <c r="CL887" s="26"/>
      <c r="CM887" s="26"/>
      <c r="CN887" s="26"/>
      <c r="CO887" s="26"/>
      <c r="CP887" s="26"/>
      <c r="CQ887" s="26"/>
      <c r="CR887" s="26"/>
      <c r="CS887" s="26"/>
      <c r="CT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  <c r="CH888" s="26"/>
      <c r="CI888" s="26"/>
      <c r="CJ888" s="26"/>
      <c r="CK888" s="26"/>
      <c r="CL888" s="26"/>
      <c r="CM888" s="26"/>
      <c r="CN888" s="26"/>
      <c r="CO888" s="26"/>
      <c r="CP888" s="26"/>
      <c r="CQ888" s="26"/>
      <c r="CR888" s="26"/>
      <c r="CS888" s="26"/>
      <c r="CT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  <c r="CH889" s="26"/>
      <c r="CI889" s="26"/>
      <c r="CJ889" s="26"/>
      <c r="CK889" s="26"/>
      <c r="CL889" s="26"/>
      <c r="CM889" s="26"/>
      <c r="CN889" s="26"/>
      <c r="CO889" s="26"/>
      <c r="CP889" s="26"/>
      <c r="CQ889" s="26"/>
      <c r="CR889" s="26"/>
      <c r="CS889" s="26"/>
      <c r="CT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  <c r="CH890" s="26"/>
      <c r="CI890" s="26"/>
      <c r="CJ890" s="26"/>
      <c r="CK890" s="26"/>
      <c r="CL890" s="26"/>
      <c r="CM890" s="26"/>
      <c r="CN890" s="26"/>
      <c r="CO890" s="26"/>
      <c r="CP890" s="26"/>
      <c r="CQ890" s="26"/>
      <c r="CR890" s="26"/>
      <c r="CS890" s="26"/>
      <c r="CT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  <c r="CH891" s="26"/>
      <c r="CI891" s="26"/>
      <c r="CJ891" s="26"/>
      <c r="CK891" s="26"/>
      <c r="CL891" s="26"/>
      <c r="CM891" s="26"/>
      <c r="CN891" s="26"/>
      <c r="CO891" s="26"/>
      <c r="CP891" s="26"/>
      <c r="CQ891" s="26"/>
      <c r="CR891" s="26"/>
      <c r="CS891" s="26"/>
      <c r="CT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  <c r="CH892" s="26"/>
      <c r="CI892" s="26"/>
      <c r="CJ892" s="26"/>
      <c r="CK892" s="26"/>
      <c r="CL892" s="26"/>
      <c r="CM892" s="26"/>
      <c r="CN892" s="26"/>
      <c r="CO892" s="26"/>
      <c r="CP892" s="26"/>
      <c r="CQ892" s="26"/>
      <c r="CR892" s="26"/>
      <c r="CS892" s="26"/>
      <c r="CT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  <c r="CH893" s="26"/>
      <c r="CI893" s="26"/>
      <c r="CJ893" s="26"/>
      <c r="CK893" s="26"/>
      <c r="CL893" s="26"/>
      <c r="CM893" s="26"/>
      <c r="CN893" s="26"/>
      <c r="CO893" s="26"/>
      <c r="CP893" s="26"/>
      <c r="CQ893" s="26"/>
      <c r="CR893" s="26"/>
      <c r="CS893" s="26"/>
      <c r="CT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  <c r="CH894" s="26"/>
      <c r="CI894" s="26"/>
      <c r="CJ894" s="26"/>
      <c r="CK894" s="26"/>
      <c r="CL894" s="26"/>
      <c r="CM894" s="26"/>
      <c r="CN894" s="26"/>
      <c r="CO894" s="26"/>
      <c r="CP894" s="26"/>
      <c r="CQ894" s="26"/>
      <c r="CR894" s="26"/>
      <c r="CS894" s="26"/>
      <c r="CT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  <c r="CH895" s="26"/>
      <c r="CI895" s="26"/>
      <c r="CJ895" s="26"/>
      <c r="CK895" s="26"/>
      <c r="CL895" s="26"/>
      <c r="CM895" s="26"/>
      <c r="CN895" s="26"/>
      <c r="CO895" s="26"/>
      <c r="CP895" s="26"/>
      <c r="CQ895" s="26"/>
      <c r="CR895" s="26"/>
      <c r="CS895" s="26"/>
      <c r="CT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  <c r="CH896" s="26"/>
      <c r="CI896" s="26"/>
      <c r="CJ896" s="26"/>
      <c r="CK896" s="26"/>
      <c r="CL896" s="26"/>
      <c r="CM896" s="26"/>
      <c r="CN896" s="26"/>
      <c r="CO896" s="26"/>
      <c r="CP896" s="26"/>
      <c r="CQ896" s="26"/>
      <c r="CR896" s="26"/>
      <c r="CS896" s="26"/>
      <c r="CT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  <c r="CH897" s="26"/>
      <c r="CI897" s="26"/>
      <c r="CJ897" s="26"/>
      <c r="CK897" s="26"/>
      <c r="CL897" s="26"/>
      <c r="CM897" s="26"/>
      <c r="CN897" s="26"/>
      <c r="CO897" s="26"/>
      <c r="CP897" s="26"/>
      <c r="CQ897" s="26"/>
      <c r="CR897" s="26"/>
      <c r="CS897" s="26"/>
      <c r="CT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  <c r="CH898" s="26"/>
      <c r="CI898" s="26"/>
      <c r="CJ898" s="26"/>
      <c r="CK898" s="26"/>
      <c r="CL898" s="26"/>
      <c r="CM898" s="26"/>
      <c r="CN898" s="26"/>
      <c r="CO898" s="26"/>
      <c r="CP898" s="26"/>
      <c r="CQ898" s="26"/>
      <c r="CR898" s="26"/>
      <c r="CS898" s="26"/>
      <c r="CT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  <c r="CH899" s="26"/>
      <c r="CI899" s="26"/>
      <c r="CJ899" s="26"/>
      <c r="CK899" s="26"/>
      <c r="CL899" s="26"/>
      <c r="CM899" s="26"/>
      <c r="CN899" s="26"/>
      <c r="CO899" s="26"/>
      <c r="CP899" s="26"/>
      <c r="CQ899" s="26"/>
      <c r="CR899" s="26"/>
      <c r="CS899" s="26"/>
      <c r="CT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  <c r="CH900" s="26"/>
      <c r="CI900" s="26"/>
      <c r="CJ900" s="26"/>
      <c r="CK900" s="26"/>
      <c r="CL900" s="26"/>
      <c r="CM900" s="26"/>
      <c r="CN900" s="26"/>
      <c r="CO900" s="26"/>
      <c r="CP900" s="26"/>
      <c r="CQ900" s="26"/>
      <c r="CR900" s="26"/>
      <c r="CS900" s="26"/>
      <c r="CT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  <c r="CH901" s="26"/>
      <c r="CI901" s="26"/>
      <c r="CJ901" s="26"/>
      <c r="CK901" s="26"/>
      <c r="CL901" s="26"/>
      <c r="CM901" s="26"/>
      <c r="CN901" s="26"/>
      <c r="CO901" s="26"/>
      <c r="CP901" s="26"/>
      <c r="CQ901" s="26"/>
      <c r="CR901" s="26"/>
      <c r="CS901" s="26"/>
      <c r="CT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  <c r="CH902" s="26"/>
      <c r="CI902" s="26"/>
      <c r="CJ902" s="26"/>
      <c r="CK902" s="26"/>
      <c r="CL902" s="26"/>
      <c r="CM902" s="26"/>
      <c r="CN902" s="26"/>
      <c r="CO902" s="26"/>
      <c r="CP902" s="26"/>
      <c r="CQ902" s="26"/>
      <c r="CR902" s="26"/>
      <c r="CS902" s="26"/>
      <c r="CT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  <c r="CH903" s="26"/>
      <c r="CI903" s="26"/>
      <c r="CJ903" s="26"/>
      <c r="CK903" s="26"/>
      <c r="CL903" s="26"/>
      <c r="CM903" s="26"/>
      <c r="CN903" s="26"/>
      <c r="CO903" s="26"/>
      <c r="CP903" s="26"/>
      <c r="CQ903" s="26"/>
      <c r="CR903" s="26"/>
      <c r="CS903" s="26"/>
      <c r="CT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  <c r="CH904" s="26"/>
      <c r="CI904" s="26"/>
      <c r="CJ904" s="26"/>
      <c r="CK904" s="26"/>
      <c r="CL904" s="26"/>
      <c r="CM904" s="26"/>
      <c r="CN904" s="26"/>
      <c r="CO904" s="26"/>
      <c r="CP904" s="26"/>
      <c r="CQ904" s="26"/>
      <c r="CR904" s="26"/>
      <c r="CS904" s="26"/>
      <c r="CT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  <c r="CH905" s="26"/>
      <c r="CI905" s="26"/>
      <c r="CJ905" s="26"/>
      <c r="CK905" s="26"/>
      <c r="CL905" s="26"/>
      <c r="CM905" s="26"/>
      <c r="CN905" s="26"/>
      <c r="CO905" s="26"/>
      <c r="CP905" s="26"/>
      <c r="CQ905" s="26"/>
      <c r="CR905" s="26"/>
      <c r="CS905" s="26"/>
      <c r="CT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  <c r="CH906" s="26"/>
      <c r="CI906" s="26"/>
      <c r="CJ906" s="26"/>
      <c r="CK906" s="26"/>
      <c r="CL906" s="26"/>
      <c r="CM906" s="26"/>
      <c r="CN906" s="26"/>
      <c r="CO906" s="26"/>
      <c r="CP906" s="26"/>
      <c r="CQ906" s="26"/>
      <c r="CR906" s="26"/>
      <c r="CS906" s="26"/>
      <c r="CT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  <c r="CH907" s="26"/>
      <c r="CI907" s="26"/>
      <c r="CJ907" s="26"/>
      <c r="CK907" s="26"/>
      <c r="CL907" s="26"/>
      <c r="CM907" s="26"/>
      <c r="CN907" s="26"/>
      <c r="CO907" s="26"/>
      <c r="CP907" s="26"/>
      <c r="CQ907" s="26"/>
      <c r="CR907" s="26"/>
      <c r="CS907" s="26"/>
      <c r="CT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  <c r="CH908" s="26"/>
      <c r="CI908" s="26"/>
      <c r="CJ908" s="26"/>
      <c r="CK908" s="26"/>
      <c r="CL908" s="26"/>
      <c r="CM908" s="26"/>
      <c r="CN908" s="26"/>
      <c r="CO908" s="26"/>
      <c r="CP908" s="26"/>
      <c r="CQ908" s="26"/>
      <c r="CR908" s="26"/>
      <c r="CS908" s="26"/>
      <c r="CT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  <c r="CH909" s="26"/>
      <c r="CI909" s="26"/>
      <c r="CJ909" s="26"/>
      <c r="CK909" s="26"/>
      <c r="CL909" s="26"/>
      <c r="CM909" s="26"/>
      <c r="CN909" s="26"/>
      <c r="CO909" s="26"/>
      <c r="CP909" s="26"/>
      <c r="CQ909" s="26"/>
      <c r="CR909" s="26"/>
      <c r="CS909" s="26"/>
      <c r="CT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  <c r="CH910" s="26"/>
      <c r="CI910" s="26"/>
      <c r="CJ910" s="26"/>
      <c r="CK910" s="26"/>
      <c r="CL910" s="26"/>
      <c r="CM910" s="26"/>
      <c r="CN910" s="26"/>
      <c r="CO910" s="26"/>
      <c r="CP910" s="26"/>
      <c r="CQ910" s="26"/>
      <c r="CR910" s="26"/>
      <c r="CS910" s="26"/>
      <c r="CT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  <c r="CH911" s="26"/>
      <c r="CI911" s="26"/>
      <c r="CJ911" s="26"/>
      <c r="CK911" s="26"/>
      <c r="CL911" s="26"/>
      <c r="CM911" s="26"/>
      <c r="CN911" s="26"/>
      <c r="CO911" s="26"/>
      <c r="CP911" s="26"/>
      <c r="CQ911" s="26"/>
      <c r="CR911" s="26"/>
      <c r="CS911" s="26"/>
      <c r="CT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  <c r="CH912" s="26"/>
      <c r="CI912" s="26"/>
      <c r="CJ912" s="26"/>
      <c r="CK912" s="26"/>
      <c r="CL912" s="26"/>
      <c r="CM912" s="26"/>
      <c r="CN912" s="26"/>
      <c r="CO912" s="26"/>
      <c r="CP912" s="26"/>
      <c r="CQ912" s="26"/>
      <c r="CR912" s="26"/>
      <c r="CS912" s="26"/>
      <c r="CT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  <c r="CH913" s="26"/>
      <c r="CI913" s="26"/>
      <c r="CJ913" s="26"/>
      <c r="CK913" s="26"/>
      <c r="CL913" s="26"/>
      <c r="CM913" s="26"/>
      <c r="CN913" s="26"/>
      <c r="CO913" s="26"/>
      <c r="CP913" s="26"/>
      <c r="CQ913" s="26"/>
      <c r="CR913" s="26"/>
      <c r="CS913" s="26"/>
      <c r="CT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  <c r="CH914" s="26"/>
      <c r="CI914" s="26"/>
      <c r="CJ914" s="26"/>
      <c r="CK914" s="26"/>
      <c r="CL914" s="26"/>
      <c r="CM914" s="26"/>
      <c r="CN914" s="26"/>
      <c r="CO914" s="26"/>
      <c r="CP914" s="26"/>
      <c r="CQ914" s="26"/>
      <c r="CR914" s="26"/>
      <c r="CS914" s="26"/>
      <c r="CT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  <c r="CH915" s="26"/>
      <c r="CI915" s="26"/>
      <c r="CJ915" s="26"/>
      <c r="CK915" s="26"/>
      <c r="CL915" s="26"/>
      <c r="CM915" s="26"/>
      <c r="CN915" s="26"/>
      <c r="CO915" s="26"/>
      <c r="CP915" s="26"/>
      <c r="CQ915" s="26"/>
      <c r="CR915" s="26"/>
      <c r="CS915" s="26"/>
      <c r="CT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  <c r="CH916" s="26"/>
      <c r="CI916" s="26"/>
      <c r="CJ916" s="26"/>
      <c r="CK916" s="26"/>
      <c r="CL916" s="26"/>
      <c r="CM916" s="26"/>
      <c r="CN916" s="26"/>
      <c r="CO916" s="26"/>
      <c r="CP916" s="26"/>
      <c r="CQ916" s="26"/>
      <c r="CR916" s="26"/>
      <c r="CS916" s="26"/>
      <c r="CT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  <c r="CH917" s="26"/>
      <c r="CI917" s="26"/>
      <c r="CJ917" s="26"/>
      <c r="CK917" s="26"/>
      <c r="CL917" s="26"/>
      <c r="CM917" s="26"/>
      <c r="CN917" s="26"/>
      <c r="CO917" s="26"/>
      <c r="CP917" s="26"/>
      <c r="CQ917" s="26"/>
      <c r="CR917" s="26"/>
      <c r="CS917" s="26"/>
      <c r="CT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  <c r="CH918" s="26"/>
      <c r="CI918" s="26"/>
      <c r="CJ918" s="26"/>
      <c r="CK918" s="26"/>
      <c r="CL918" s="26"/>
      <c r="CM918" s="26"/>
      <c r="CN918" s="26"/>
      <c r="CO918" s="26"/>
      <c r="CP918" s="26"/>
      <c r="CQ918" s="26"/>
      <c r="CR918" s="26"/>
      <c r="CS918" s="26"/>
      <c r="CT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  <c r="CH919" s="26"/>
      <c r="CI919" s="26"/>
      <c r="CJ919" s="26"/>
      <c r="CK919" s="26"/>
      <c r="CL919" s="26"/>
      <c r="CM919" s="26"/>
      <c r="CN919" s="26"/>
      <c r="CO919" s="26"/>
      <c r="CP919" s="26"/>
      <c r="CQ919" s="26"/>
      <c r="CR919" s="26"/>
      <c r="CS919" s="26"/>
      <c r="CT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  <c r="CH920" s="26"/>
      <c r="CI920" s="26"/>
      <c r="CJ920" s="26"/>
      <c r="CK920" s="26"/>
      <c r="CL920" s="26"/>
      <c r="CM920" s="26"/>
      <c r="CN920" s="26"/>
      <c r="CO920" s="26"/>
      <c r="CP920" s="26"/>
      <c r="CQ920" s="26"/>
      <c r="CR920" s="26"/>
      <c r="CS920" s="26"/>
      <c r="CT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  <c r="CH921" s="26"/>
      <c r="CI921" s="26"/>
      <c r="CJ921" s="26"/>
      <c r="CK921" s="26"/>
      <c r="CL921" s="26"/>
      <c r="CM921" s="26"/>
      <c r="CN921" s="26"/>
      <c r="CO921" s="26"/>
      <c r="CP921" s="26"/>
      <c r="CQ921" s="26"/>
      <c r="CR921" s="26"/>
      <c r="CS921" s="26"/>
      <c r="CT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  <c r="CH922" s="26"/>
      <c r="CI922" s="26"/>
      <c r="CJ922" s="26"/>
      <c r="CK922" s="26"/>
      <c r="CL922" s="26"/>
      <c r="CM922" s="26"/>
      <c r="CN922" s="26"/>
      <c r="CO922" s="26"/>
      <c r="CP922" s="26"/>
      <c r="CQ922" s="26"/>
      <c r="CR922" s="26"/>
      <c r="CS922" s="26"/>
      <c r="CT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  <c r="CH923" s="26"/>
      <c r="CI923" s="26"/>
      <c r="CJ923" s="26"/>
      <c r="CK923" s="26"/>
      <c r="CL923" s="26"/>
      <c r="CM923" s="26"/>
      <c r="CN923" s="26"/>
      <c r="CO923" s="26"/>
      <c r="CP923" s="26"/>
      <c r="CQ923" s="26"/>
      <c r="CR923" s="26"/>
      <c r="CS923" s="26"/>
      <c r="CT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  <c r="CH924" s="26"/>
      <c r="CI924" s="26"/>
      <c r="CJ924" s="26"/>
      <c r="CK924" s="26"/>
      <c r="CL924" s="26"/>
      <c r="CM924" s="26"/>
      <c r="CN924" s="26"/>
      <c r="CO924" s="26"/>
      <c r="CP924" s="26"/>
      <c r="CQ924" s="26"/>
      <c r="CR924" s="26"/>
      <c r="CS924" s="26"/>
      <c r="CT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  <c r="CH925" s="26"/>
      <c r="CI925" s="26"/>
      <c r="CJ925" s="26"/>
      <c r="CK925" s="26"/>
      <c r="CL925" s="26"/>
      <c r="CM925" s="26"/>
      <c r="CN925" s="26"/>
      <c r="CO925" s="26"/>
      <c r="CP925" s="26"/>
      <c r="CQ925" s="26"/>
      <c r="CR925" s="26"/>
      <c r="CS925" s="26"/>
      <c r="CT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  <c r="CH926" s="26"/>
      <c r="CI926" s="26"/>
      <c r="CJ926" s="26"/>
      <c r="CK926" s="26"/>
      <c r="CL926" s="26"/>
      <c r="CM926" s="26"/>
      <c r="CN926" s="26"/>
      <c r="CO926" s="26"/>
      <c r="CP926" s="26"/>
      <c r="CQ926" s="26"/>
      <c r="CR926" s="26"/>
      <c r="CS926" s="26"/>
      <c r="CT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  <c r="CH927" s="26"/>
      <c r="CI927" s="26"/>
      <c r="CJ927" s="26"/>
      <c r="CK927" s="26"/>
      <c r="CL927" s="26"/>
      <c r="CM927" s="26"/>
      <c r="CN927" s="26"/>
      <c r="CO927" s="26"/>
      <c r="CP927" s="26"/>
      <c r="CQ927" s="26"/>
      <c r="CR927" s="26"/>
      <c r="CS927" s="26"/>
      <c r="CT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  <c r="CH928" s="26"/>
      <c r="CI928" s="26"/>
      <c r="CJ928" s="26"/>
      <c r="CK928" s="26"/>
      <c r="CL928" s="26"/>
      <c r="CM928" s="26"/>
      <c r="CN928" s="26"/>
      <c r="CO928" s="26"/>
      <c r="CP928" s="26"/>
      <c r="CQ928" s="26"/>
      <c r="CR928" s="26"/>
      <c r="CS928" s="26"/>
      <c r="CT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T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  <c r="CH930" s="26"/>
      <c r="CI930" s="26"/>
      <c r="CJ930" s="26"/>
      <c r="CK930" s="26"/>
      <c r="CL930" s="26"/>
      <c r="CM930" s="26"/>
      <c r="CN930" s="26"/>
      <c r="CO930" s="26"/>
      <c r="CP930" s="26"/>
      <c r="CQ930" s="26"/>
      <c r="CR930" s="26"/>
      <c r="CS930" s="26"/>
      <c r="CT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  <c r="CH931" s="26"/>
      <c r="CI931" s="26"/>
      <c r="CJ931" s="26"/>
      <c r="CK931" s="26"/>
      <c r="CL931" s="26"/>
      <c r="CM931" s="26"/>
      <c r="CN931" s="26"/>
      <c r="CO931" s="26"/>
      <c r="CP931" s="26"/>
      <c r="CQ931" s="26"/>
      <c r="CR931" s="26"/>
      <c r="CS931" s="26"/>
      <c r="CT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T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T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  <c r="CH934" s="26"/>
      <c r="CI934" s="26"/>
      <c r="CJ934" s="26"/>
      <c r="CK934" s="26"/>
      <c r="CL934" s="26"/>
      <c r="CM934" s="26"/>
      <c r="CN934" s="26"/>
      <c r="CO934" s="26"/>
      <c r="CP934" s="26"/>
      <c r="CQ934" s="26"/>
      <c r="CR934" s="26"/>
      <c r="CS934" s="26"/>
      <c r="CT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  <c r="CH935" s="26"/>
      <c r="CI935" s="26"/>
      <c r="CJ935" s="26"/>
      <c r="CK935" s="26"/>
      <c r="CL935" s="26"/>
      <c r="CM935" s="26"/>
      <c r="CN935" s="26"/>
      <c r="CO935" s="26"/>
      <c r="CP935" s="26"/>
      <c r="CQ935" s="26"/>
      <c r="CR935" s="26"/>
      <c r="CS935" s="26"/>
      <c r="CT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  <c r="CJ936" s="26"/>
      <c r="CK936" s="26"/>
      <c r="CL936" s="26"/>
      <c r="CM936" s="26"/>
      <c r="CN936" s="26"/>
      <c r="CO936" s="26"/>
      <c r="CP936" s="26"/>
      <c r="CQ936" s="26"/>
      <c r="CR936" s="26"/>
      <c r="CS936" s="26"/>
      <c r="CT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T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T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T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  <c r="CH940" s="26"/>
      <c r="CI940" s="26"/>
      <c r="CJ940" s="26"/>
      <c r="CK940" s="26"/>
      <c r="CL940" s="26"/>
      <c r="CM940" s="26"/>
      <c r="CN940" s="26"/>
      <c r="CO940" s="26"/>
      <c r="CP940" s="26"/>
      <c r="CQ940" s="26"/>
      <c r="CR940" s="26"/>
      <c r="CS940" s="26"/>
      <c r="CT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T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T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T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T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T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T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T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  <c r="CH948" s="26"/>
      <c r="CI948" s="26"/>
      <c r="CJ948" s="26"/>
      <c r="CK948" s="26"/>
      <c r="CL948" s="26"/>
      <c r="CM948" s="26"/>
      <c r="CN948" s="26"/>
      <c r="CO948" s="26"/>
      <c r="CP948" s="26"/>
      <c r="CQ948" s="26"/>
      <c r="CR948" s="26"/>
      <c r="CS948" s="26"/>
      <c r="CT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  <c r="CH949" s="26"/>
      <c r="CI949" s="26"/>
      <c r="CJ949" s="26"/>
      <c r="CK949" s="26"/>
      <c r="CL949" s="26"/>
      <c r="CM949" s="26"/>
      <c r="CN949" s="26"/>
      <c r="CO949" s="26"/>
      <c r="CP949" s="26"/>
      <c r="CQ949" s="26"/>
      <c r="CR949" s="26"/>
      <c r="CS949" s="26"/>
      <c r="CT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  <c r="CJ950" s="26"/>
      <c r="CK950" s="26"/>
      <c r="CL950" s="26"/>
      <c r="CM950" s="26"/>
      <c r="CN950" s="26"/>
      <c r="CO950" s="26"/>
      <c r="CP950" s="26"/>
      <c r="CQ950" s="26"/>
      <c r="CR950" s="26"/>
      <c r="CS950" s="26"/>
      <c r="CT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  <c r="CH951" s="26"/>
      <c r="CI951" s="26"/>
      <c r="CJ951" s="26"/>
      <c r="CK951" s="26"/>
      <c r="CL951" s="26"/>
      <c r="CM951" s="26"/>
      <c r="CN951" s="26"/>
      <c r="CO951" s="26"/>
      <c r="CP951" s="26"/>
      <c r="CQ951" s="26"/>
      <c r="CR951" s="26"/>
      <c r="CS951" s="26"/>
      <c r="CT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  <c r="CJ952" s="26"/>
      <c r="CK952" s="26"/>
      <c r="CL952" s="26"/>
      <c r="CM952" s="26"/>
      <c r="CN952" s="26"/>
      <c r="CO952" s="26"/>
      <c r="CP952" s="26"/>
      <c r="CQ952" s="26"/>
      <c r="CR952" s="26"/>
      <c r="CS952" s="26"/>
      <c r="CT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  <c r="CH953" s="26"/>
      <c r="CI953" s="26"/>
      <c r="CJ953" s="26"/>
      <c r="CK953" s="26"/>
      <c r="CL953" s="26"/>
      <c r="CM953" s="26"/>
      <c r="CN953" s="26"/>
      <c r="CO953" s="26"/>
      <c r="CP953" s="26"/>
      <c r="CQ953" s="26"/>
      <c r="CR953" s="26"/>
      <c r="CS953" s="26"/>
      <c r="CT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  <c r="CH954" s="26"/>
      <c r="CI954" s="26"/>
      <c r="CJ954" s="26"/>
      <c r="CK954" s="26"/>
      <c r="CL954" s="26"/>
      <c r="CM954" s="26"/>
      <c r="CN954" s="26"/>
      <c r="CO954" s="26"/>
      <c r="CP954" s="26"/>
      <c r="CQ954" s="26"/>
      <c r="CR954" s="26"/>
      <c r="CS954" s="26"/>
      <c r="CT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  <c r="CH955" s="26"/>
      <c r="CI955" s="26"/>
      <c r="CJ955" s="26"/>
      <c r="CK955" s="26"/>
      <c r="CL955" s="26"/>
      <c r="CM955" s="26"/>
      <c r="CN955" s="26"/>
      <c r="CO955" s="26"/>
      <c r="CP955" s="26"/>
      <c r="CQ955" s="26"/>
      <c r="CR955" s="26"/>
      <c r="CS955" s="26"/>
      <c r="CT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  <c r="CH956" s="26"/>
      <c r="CI956" s="26"/>
      <c r="CJ956" s="26"/>
      <c r="CK956" s="26"/>
      <c r="CL956" s="26"/>
      <c r="CM956" s="26"/>
      <c r="CN956" s="26"/>
      <c r="CO956" s="26"/>
      <c r="CP956" s="26"/>
      <c r="CQ956" s="26"/>
      <c r="CR956" s="26"/>
      <c r="CS956" s="26"/>
      <c r="CT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  <c r="CH957" s="26"/>
      <c r="CI957" s="26"/>
      <c r="CJ957" s="26"/>
      <c r="CK957" s="26"/>
      <c r="CL957" s="26"/>
      <c r="CM957" s="26"/>
      <c r="CN957" s="26"/>
      <c r="CO957" s="26"/>
      <c r="CP957" s="26"/>
      <c r="CQ957" s="26"/>
      <c r="CR957" s="26"/>
      <c r="CS957" s="26"/>
      <c r="CT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  <c r="CH958" s="26"/>
      <c r="CI958" s="26"/>
      <c r="CJ958" s="26"/>
      <c r="CK958" s="26"/>
      <c r="CL958" s="26"/>
      <c r="CM958" s="26"/>
      <c r="CN958" s="26"/>
      <c r="CO958" s="26"/>
      <c r="CP958" s="26"/>
      <c r="CQ958" s="26"/>
      <c r="CR958" s="26"/>
      <c r="CS958" s="26"/>
      <c r="CT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  <c r="CH959" s="26"/>
      <c r="CI959" s="26"/>
      <c r="CJ959" s="26"/>
      <c r="CK959" s="26"/>
      <c r="CL959" s="26"/>
      <c r="CM959" s="26"/>
      <c r="CN959" s="26"/>
      <c r="CO959" s="26"/>
      <c r="CP959" s="26"/>
      <c r="CQ959" s="26"/>
      <c r="CR959" s="26"/>
      <c r="CS959" s="26"/>
      <c r="CT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  <c r="CH960" s="26"/>
      <c r="CI960" s="26"/>
      <c r="CJ960" s="26"/>
      <c r="CK960" s="26"/>
      <c r="CL960" s="26"/>
      <c r="CM960" s="26"/>
      <c r="CN960" s="26"/>
      <c r="CO960" s="26"/>
      <c r="CP960" s="26"/>
      <c r="CQ960" s="26"/>
      <c r="CR960" s="26"/>
      <c r="CS960" s="26"/>
      <c r="CT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  <c r="CH961" s="26"/>
      <c r="CI961" s="26"/>
      <c r="CJ961" s="26"/>
      <c r="CK961" s="26"/>
      <c r="CL961" s="26"/>
      <c r="CM961" s="26"/>
      <c r="CN961" s="26"/>
      <c r="CO961" s="26"/>
      <c r="CP961" s="26"/>
      <c r="CQ961" s="26"/>
      <c r="CR961" s="26"/>
      <c r="CS961" s="26"/>
      <c r="CT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I962" s="26"/>
      <c r="CJ962" s="26"/>
      <c r="CK962" s="26"/>
      <c r="CL962" s="26"/>
      <c r="CM962" s="26"/>
      <c r="CN962" s="26"/>
      <c r="CO962" s="26"/>
      <c r="CP962" s="26"/>
      <c r="CQ962" s="26"/>
      <c r="CR962" s="26"/>
      <c r="CS962" s="26"/>
      <c r="CT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  <c r="CH963" s="26"/>
      <c r="CI963" s="26"/>
      <c r="CJ963" s="26"/>
      <c r="CK963" s="26"/>
      <c r="CL963" s="26"/>
      <c r="CM963" s="26"/>
      <c r="CN963" s="26"/>
      <c r="CO963" s="26"/>
      <c r="CP963" s="26"/>
      <c r="CQ963" s="26"/>
      <c r="CR963" s="26"/>
      <c r="CS963" s="26"/>
      <c r="CT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  <c r="CH964" s="26"/>
      <c r="CI964" s="26"/>
      <c r="CJ964" s="26"/>
      <c r="CK964" s="26"/>
      <c r="CL964" s="26"/>
      <c r="CM964" s="26"/>
      <c r="CN964" s="26"/>
      <c r="CO964" s="26"/>
      <c r="CP964" s="26"/>
      <c r="CQ964" s="26"/>
      <c r="CR964" s="26"/>
      <c r="CS964" s="26"/>
      <c r="CT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  <c r="CH965" s="26"/>
      <c r="CI965" s="26"/>
      <c r="CJ965" s="26"/>
      <c r="CK965" s="26"/>
      <c r="CL965" s="26"/>
      <c r="CM965" s="26"/>
      <c r="CN965" s="26"/>
      <c r="CO965" s="26"/>
      <c r="CP965" s="26"/>
      <c r="CQ965" s="26"/>
      <c r="CR965" s="26"/>
      <c r="CS965" s="26"/>
      <c r="CT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  <c r="CH966" s="26"/>
      <c r="CI966" s="26"/>
      <c r="CJ966" s="26"/>
      <c r="CK966" s="26"/>
      <c r="CL966" s="26"/>
      <c r="CM966" s="26"/>
      <c r="CN966" s="26"/>
      <c r="CO966" s="26"/>
      <c r="CP966" s="26"/>
      <c r="CQ966" s="26"/>
      <c r="CR966" s="26"/>
      <c r="CS966" s="26"/>
      <c r="CT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  <c r="CH967" s="26"/>
      <c r="CI967" s="26"/>
      <c r="CJ967" s="26"/>
      <c r="CK967" s="26"/>
      <c r="CL967" s="26"/>
      <c r="CM967" s="26"/>
      <c r="CN967" s="26"/>
      <c r="CO967" s="26"/>
      <c r="CP967" s="26"/>
      <c r="CQ967" s="26"/>
      <c r="CR967" s="26"/>
      <c r="CS967" s="26"/>
      <c r="CT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  <c r="CH968" s="26"/>
      <c r="CI968" s="26"/>
      <c r="CJ968" s="26"/>
      <c r="CK968" s="26"/>
      <c r="CL968" s="26"/>
      <c r="CM968" s="26"/>
      <c r="CN968" s="26"/>
      <c r="CO968" s="26"/>
      <c r="CP968" s="26"/>
      <c r="CQ968" s="26"/>
      <c r="CR968" s="26"/>
      <c r="CS968" s="26"/>
      <c r="CT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  <c r="CH969" s="26"/>
      <c r="CI969" s="26"/>
      <c r="CJ969" s="26"/>
      <c r="CK969" s="26"/>
      <c r="CL969" s="26"/>
      <c r="CM969" s="26"/>
      <c r="CN969" s="26"/>
      <c r="CO969" s="26"/>
      <c r="CP969" s="26"/>
      <c r="CQ969" s="26"/>
      <c r="CR969" s="26"/>
      <c r="CS969" s="26"/>
      <c r="CT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  <c r="CH970" s="26"/>
      <c r="CI970" s="26"/>
      <c r="CJ970" s="26"/>
      <c r="CK970" s="26"/>
      <c r="CL970" s="26"/>
      <c r="CM970" s="26"/>
      <c r="CN970" s="26"/>
      <c r="CO970" s="26"/>
      <c r="CP970" s="26"/>
      <c r="CQ970" s="26"/>
      <c r="CR970" s="26"/>
      <c r="CS970" s="26"/>
      <c r="CT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  <c r="CH971" s="26"/>
      <c r="CI971" s="26"/>
      <c r="CJ971" s="26"/>
      <c r="CK971" s="26"/>
      <c r="CL971" s="26"/>
      <c r="CM971" s="26"/>
      <c r="CN971" s="26"/>
      <c r="CO971" s="26"/>
      <c r="CP971" s="26"/>
      <c r="CQ971" s="26"/>
      <c r="CR971" s="26"/>
      <c r="CS971" s="26"/>
      <c r="CT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  <c r="CH972" s="26"/>
      <c r="CI972" s="26"/>
      <c r="CJ972" s="26"/>
      <c r="CK972" s="26"/>
      <c r="CL972" s="26"/>
      <c r="CM972" s="26"/>
      <c r="CN972" s="26"/>
      <c r="CO972" s="26"/>
      <c r="CP972" s="26"/>
      <c r="CQ972" s="26"/>
      <c r="CR972" s="26"/>
      <c r="CS972" s="26"/>
      <c r="CT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  <c r="CH973" s="26"/>
      <c r="CI973" s="26"/>
      <c r="CJ973" s="26"/>
      <c r="CK973" s="26"/>
      <c r="CL973" s="26"/>
      <c r="CM973" s="26"/>
      <c r="CN973" s="26"/>
      <c r="CO973" s="26"/>
      <c r="CP973" s="26"/>
      <c r="CQ973" s="26"/>
      <c r="CR973" s="26"/>
      <c r="CS973" s="26"/>
      <c r="CT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  <c r="CH974" s="26"/>
      <c r="CI974" s="26"/>
      <c r="CJ974" s="26"/>
      <c r="CK974" s="26"/>
      <c r="CL974" s="26"/>
      <c r="CM974" s="26"/>
      <c r="CN974" s="26"/>
      <c r="CO974" s="26"/>
      <c r="CP974" s="26"/>
      <c r="CQ974" s="26"/>
      <c r="CR974" s="26"/>
      <c r="CS974" s="26"/>
      <c r="CT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  <c r="CH975" s="26"/>
      <c r="CI975" s="26"/>
      <c r="CJ975" s="26"/>
      <c r="CK975" s="26"/>
      <c r="CL975" s="26"/>
      <c r="CM975" s="26"/>
      <c r="CN975" s="26"/>
      <c r="CO975" s="26"/>
      <c r="CP975" s="26"/>
      <c r="CQ975" s="26"/>
      <c r="CR975" s="26"/>
      <c r="CS975" s="26"/>
      <c r="CT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  <c r="CH976" s="26"/>
      <c r="CI976" s="26"/>
      <c r="CJ976" s="26"/>
      <c r="CK976" s="26"/>
      <c r="CL976" s="26"/>
      <c r="CM976" s="26"/>
      <c r="CN976" s="26"/>
      <c r="CO976" s="26"/>
      <c r="CP976" s="26"/>
      <c r="CQ976" s="26"/>
      <c r="CR976" s="26"/>
      <c r="CS976" s="26"/>
      <c r="CT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  <c r="CH977" s="26"/>
      <c r="CI977" s="26"/>
      <c r="CJ977" s="26"/>
      <c r="CK977" s="26"/>
      <c r="CL977" s="26"/>
      <c r="CM977" s="26"/>
      <c r="CN977" s="26"/>
      <c r="CO977" s="26"/>
      <c r="CP977" s="26"/>
      <c r="CQ977" s="26"/>
      <c r="CR977" s="26"/>
      <c r="CS977" s="26"/>
      <c r="CT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  <c r="CH978" s="26"/>
      <c r="CI978" s="26"/>
      <c r="CJ978" s="26"/>
      <c r="CK978" s="26"/>
      <c r="CL978" s="26"/>
      <c r="CM978" s="26"/>
      <c r="CN978" s="26"/>
      <c r="CO978" s="26"/>
      <c r="CP978" s="26"/>
      <c r="CQ978" s="26"/>
      <c r="CR978" s="26"/>
      <c r="CS978" s="26"/>
      <c r="CT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  <c r="CH979" s="26"/>
      <c r="CI979" s="26"/>
      <c r="CJ979" s="26"/>
      <c r="CK979" s="26"/>
      <c r="CL979" s="26"/>
      <c r="CM979" s="26"/>
      <c r="CN979" s="26"/>
      <c r="CO979" s="26"/>
      <c r="CP979" s="26"/>
      <c r="CQ979" s="26"/>
      <c r="CR979" s="26"/>
      <c r="CS979" s="26"/>
      <c r="CT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  <c r="CH980" s="26"/>
      <c r="CI980" s="26"/>
      <c r="CJ980" s="26"/>
      <c r="CK980" s="26"/>
      <c r="CL980" s="26"/>
      <c r="CM980" s="26"/>
      <c r="CN980" s="26"/>
      <c r="CO980" s="26"/>
      <c r="CP980" s="26"/>
      <c r="CQ980" s="26"/>
      <c r="CR980" s="26"/>
      <c r="CS980" s="26"/>
      <c r="CT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  <c r="CH981" s="26"/>
      <c r="CI981" s="26"/>
      <c r="CJ981" s="26"/>
      <c r="CK981" s="26"/>
      <c r="CL981" s="26"/>
      <c r="CM981" s="26"/>
      <c r="CN981" s="26"/>
      <c r="CO981" s="26"/>
      <c r="CP981" s="26"/>
      <c r="CQ981" s="26"/>
      <c r="CR981" s="26"/>
      <c r="CS981" s="26"/>
      <c r="CT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  <c r="CH982" s="26"/>
      <c r="CI982" s="26"/>
      <c r="CJ982" s="26"/>
      <c r="CK982" s="26"/>
      <c r="CL982" s="26"/>
      <c r="CM982" s="26"/>
      <c r="CN982" s="26"/>
      <c r="CO982" s="26"/>
      <c r="CP982" s="26"/>
      <c r="CQ982" s="26"/>
      <c r="CR982" s="26"/>
      <c r="CS982" s="26"/>
      <c r="CT982" s="26"/>
    </row>
  </sheetData>
  <mergeCells count="26">
    <mergeCell ref="W1:AA1"/>
    <mergeCell ref="R1:V1"/>
    <mergeCell ref="R17:S17"/>
    <mergeCell ref="Q17:Q18"/>
    <mergeCell ref="X17:Z17"/>
    <mergeCell ref="T17:U17"/>
    <mergeCell ref="V17:W17"/>
    <mergeCell ref="C1:G1"/>
    <mergeCell ref="H1:L1"/>
    <mergeCell ref="AG1:AK1"/>
    <mergeCell ref="AB1:AF1"/>
    <mergeCell ref="B1:B2"/>
    <mergeCell ref="A1:A2"/>
    <mergeCell ref="M1:Q1"/>
    <mergeCell ref="CE1:CI1"/>
    <mergeCell ref="CJ1:CN1"/>
    <mergeCell ref="CO1:CQ1"/>
    <mergeCell ref="BZ1:CD1"/>
    <mergeCell ref="BP1:BT1"/>
    <mergeCell ref="BF1:BJ1"/>
    <mergeCell ref="BK1:BO1"/>
    <mergeCell ref="BA1:BE1"/>
    <mergeCell ref="AV1:AZ1"/>
    <mergeCell ref="AQ1:AU1"/>
    <mergeCell ref="AL1:AP1"/>
    <mergeCell ref="BU1:B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3</v>
      </c>
      <c r="B2" s="27" t="s">
        <v>34</v>
      </c>
      <c r="C2" s="27">
        <v>0.0</v>
      </c>
      <c r="D2" s="27" t="s">
        <v>28</v>
      </c>
      <c r="E2" s="26"/>
      <c r="F2" s="29" t="str">
        <f>IFERROR(__xludf.DUMMYFUNCTION("UNIQUE(D2:D19)"),"Neutral")</f>
        <v>Neutral</v>
      </c>
      <c r="G2" s="29">
        <f t="shared" ref="G2:G4" si="1">COUNTIF(D2:D19, F2)</f>
        <v>10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4</v>
      </c>
      <c r="B3" s="27" t="s">
        <v>34</v>
      </c>
      <c r="C3" s="27">
        <v>0.25</v>
      </c>
      <c r="D3" s="27" t="s">
        <v>29</v>
      </c>
      <c r="E3" s="26"/>
      <c r="F3" s="26" t="str">
        <f>IFERROR(__xludf.DUMMYFUNCTION("""COMPUTED_VALUE"""),"Positive")</f>
        <v>Positive</v>
      </c>
      <c r="G3" s="30">
        <f t="shared" si="1"/>
        <v>7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5</v>
      </c>
      <c r="B4" s="27" t="s">
        <v>34</v>
      </c>
      <c r="C4" s="27">
        <v>1.0</v>
      </c>
      <c r="D4" s="27" t="s">
        <v>29</v>
      </c>
      <c r="E4" s="26"/>
      <c r="F4" s="26" t="str">
        <f>IFERROR(__xludf.DUMMYFUNCTION("""COMPUTED_VALUE"""),"Negative")</f>
        <v>Negative</v>
      </c>
      <c r="G4" s="30">
        <f t="shared" si="1"/>
        <v>1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6</v>
      </c>
      <c r="B5" s="27" t="s">
        <v>34</v>
      </c>
      <c r="C5" s="27">
        <v>0.0</v>
      </c>
      <c r="D5" s="27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 t="s">
        <v>7</v>
      </c>
      <c r="B6" s="27" t="s">
        <v>34</v>
      </c>
      <c r="C6" s="27">
        <v>1.0</v>
      </c>
      <c r="D6" s="27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8</v>
      </c>
      <c r="B7" s="27" t="s">
        <v>34</v>
      </c>
      <c r="C7" s="27">
        <v>1.0</v>
      </c>
      <c r="D7" s="27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 t="s">
        <v>9</v>
      </c>
      <c r="B8" s="27" t="s">
        <v>34</v>
      </c>
      <c r="C8" s="27">
        <v>0.0</v>
      </c>
      <c r="D8" s="27" t="s">
        <v>28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7" t="s">
        <v>10</v>
      </c>
      <c r="B9" s="27" t="s">
        <v>34</v>
      </c>
      <c r="C9" s="27">
        <v>0.0</v>
      </c>
      <c r="D9" s="27" t="s">
        <v>28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7" t="s">
        <v>11</v>
      </c>
      <c r="B10" s="27" t="s">
        <v>34</v>
      </c>
      <c r="C10" s="27">
        <v>0.0</v>
      </c>
      <c r="D10" s="27" t="s">
        <v>28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 t="s">
        <v>12</v>
      </c>
      <c r="B11" s="27" t="s">
        <v>34</v>
      </c>
      <c r="C11" s="27">
        <v>0.0</v>
      </c>
      <c r="D11" s="27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7" t="s">
        <v>13</v>
      </c>
      <c r="B12" s="27" t="s">
        <v>34</v>
      </c>
      <c r="C12" s="27">
        <v>-74.3989999999999</v>
      </c>
      <c r="D12" s="27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7" t="s">
        <v>14</v>
      </c>
      <c r="B13" s="27" t="s">
        <v>34</v>
      </c>
      <c r="C13" s="27">
        <v>1.0</v>
      </c>
      <c r="D13" s="27" t="s">
        <v>29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 t="s">
        <v>15</v>
      </c>
      <c r="B14" s="27" t="s">
        <v>34</v>
      </c>
      <c r="C14" s="27">
        <v>0.0</v>
      </c>
      <c r="D14" s="27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7" t="s">
        <v>16</v>
      </c>
      <c r="B15" s="27" t="s">
        <v>34</v>
      </c>
      <c r="C15" s="27">
        <v>0.0</v>
      </c>
      <c r="D15" s="27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 t="s">
        <v>17</v>
      </c>
      <c r="B16" s="27" t="s">
        <v>34</v>
      </c>
      <c r="C16" s="27">
        <v>1.0</v>
      </c>
      <c r="D16" s="27" t="s">
        <v>29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 t="s">
        <v>18</v>
      </c>
      <c r="B17" s="27" t="s">
        <v>34</v>
      </c>
      <c r="C17" s="27">
        <v>0.0825902949313481</v>
      </c>
      <c r="D17" s="27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7" t="s">
        <v>19</v>
      </c>
      <c r="B18" s="27" t="s">
        <v>34</v>
      </c>
      <c r="C18" s="27">
        <v>0.0</v>
      </c>
      <c r="D18" s="27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7" t="s">
        <v>20</v>
      </c>
      <c r="B19" s="27" t="s">
        <v>34</v>
      </c>
      <c r="C19" s="27">
        <v>0.0</v>
      </c>
      <c r="D19" s="27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0*Neutral*</v>
      </c>
      <c r="B23" s="26"/>
      <c r="C23" s="30" t="str">
        <f>Join("*", A23:A40, I2, J2, K2, L2, M2, N2)</f>
        <v>0*Neutral**0.25*Positive**1*Positive**0*Neutral**1*Positive**1*Positive**0*Neutral**0*Neutral**0*Neutral**0*Neutral**-74.399*Negative**1*Positive**0*Neutral**0*Neutral**1*Positive**0.08259029493*Positive**0*Neutral**0*Neutral*******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0.25*Positive*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1*Positive*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DS_S1_3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0*Neutral*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0*Neutral*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0*Neutral*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-74.399*Negative*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1*Positive*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1*Positive*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0.08259029493*Positive*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1.0</v>
      </c>
      <c r="D2" s="28" t="s">
        <v>29</v>
      </c>
      <c r="E2" s="26"/>
      <c r="F2" s="30" t="str">
        <f>IFERROR(__xludf.DUMMYFUNCTION("UNIQUE(D2:D19)"),"Positive")</f>
        <v>Positive</v>
      </c>
      <c r="G2" s="30">
        <f t="shared" ref="G2:G4" si="1">COUNTIF(D2:D19, F2)</f>
        <v>5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9" t="str">
        <f>IFERROR(__xludf.DUMMYFUNCTION("""COMPUTED_VALUE"""),"Neutral")</f>
        <v>Neutral</v>
      </c>
      <c r="G3" s="29">
        <f t="shared" si="1"/>
        <v>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-3.75</v>
      </c>
      <c r="D4" s="28" t="s">
        <v>27</v>
      </c>
      <c r="E4" s="26"/>
      <c r="F4" s="26" t="str">
        <f>IFERROR(__xludf.DUMMYFUNCTION("""COMPUTED_VALUE"""),"Negative")</f>
        <v>Negative</v>
      </c>
      <c r="G4" s="30">
        <f t="shared" si="1"/>
        <v>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</v>
      </c>
      <c r="D5" s="28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1.0</v>
      </c>
      <c r="D6" s="28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-166.937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1.0</v>
      </c>
      <c r="D10" s="28" t="s">
        <v>29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-252.377999999999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1.0</v>
      </c>
      <c r="D13" s="28" t="s">
        <v>29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0.0</v>
      </c>
      <c r="D16" s="28" t="s">
        <v>28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-0.291433822211411</v>
      </c>
      <c r="D17" s="28" t="s">
        <v>27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0.0</v>
      </c>
      <c r="D19" s="28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1*Positive*</v>
      </c>
      <c r="B23" s="26"/>
      <c r="C23" s="30" t="str">
        <f>Join("*", A23:A40, I2, J2, K2, L2, M2, N2)</f>
        <v>1*Positive**0*Neutral**-3.75*Negative**0*Neutral**1*Positive**1*Positive**-166.937*Negative**-1*Negative**1*Positive**0*Neutral**-252.378*Negative**1*Positive**0*Neutral**0*Neutral**0*Neutral**-0.2914338222*Negative**0*Neutral**0*Neutral*******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-3.75*Negative*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DS_S2_6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-166.937*Negative*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1*Positive*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-252.378*Negative*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1*Positive*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0*Neutral*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-0.2914338222*Negative*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0.0</v>
      </c>
      <c r="D2" s="28" t="s">
        <v>28</v>
      </c>
      <c r="E2" s="26"/>
      <c r="F2" s="29" t="str">
        <f>IFERROR(__xludf.DUMMYFUNCTION("UNIQUE(D2:D19)"),"Neutral")</f>
        <v>Neutral</v>
      </c>
      <c r="G2" s="29">
        <f t="shared" ref="G2:G4" si="1">COUNTIF(D2:D19, F2)</f>
        <v>11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6" t="str">
        <f>IFERROR(__xludf.DUMMYFUNCTION("""COMPUTED_VALUE"""),"Negative")</f>
        <v>Negative</v>
      </c>
      <c r="G3" s="30">
        <f t="shared" si="1"/>
        <v>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-1.5</v>
      </c>
      <c r="D4" s="28" t="s">
        <v>27</v>
      </c>
      <c r="E4" s="26"/>
      <c r="F4" s="26" t="str">
        <f>IFERROR(__xludf.DUMMYFUNCTION("""COMPUTED_VALUE"""),"Positive")</f>
        <v>Positive</v>
      </c>
      <c r="G4" s="30">
        <f t="shared" si="1"/>
        <v>1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</v>
      </c>
      <c r="D5" s="28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0.0</v>
      </c>
      <c r="D6" s="28" t="s">
        <v>28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-7.399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0.0</v>
      </c>
      <c r="D10" s="28" t="s">
        <v>28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-2.923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-1.0</v>
      </c>
      <c r="D13" s="28" t="s">
        <v>27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0.0</v>
      </c>
      <c r="D16" s="28" t="s">
        <v>28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-0.273133721717924</v>
      </c>
      <c r="D17" s="28" t="s">
        <v>27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0.0</v>
      </c>
      <c r="D19" s="28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0*Neutral*</v>
      </c>
      <c r="B23" s="26"/>
      <c r="C23" s="30" t="str">
        <f>Join("*", A23:A40, I2, J2, K2, L2, M2, N2)</f>
        <v>0*Neutral**0*Neutral**-1.5*Negative**0*Neutral**0*Neutral**1*Positive**-7.399*Negative**-1*Negative**0*Neutral**0*Neutral**-2.923*Negative**-1*Negative**0*Neutral**0*Neutral**0*Neutral**-0.2731337217*Negative**0*Neutral**0*Neutral*******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-1.5*Negative*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DS_S3_1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0*Neutral*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-7.399*Negative*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0*Neutral*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-2.923*Negative*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-1*Negative*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0*Neutral*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-0.2731337217*Negative*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0.0</v>
      </c>
      <c r="D2" s="28" t="s">
        <v>28</v>
      </c>
      <c r="E2" s="26"/>
      <c r="F2" s="29" t="str">
        <f>IFERROR(__xludf.DUMMYFUNCTION("UNIQUE(D2:D19)"),"Neutral")</f>
        <v>Neutral</v>
      </c>
      <c r="G2" s="29">
        <f t="shared" ref="G2:G4" si="1">COUNTIF(D2:D19, F2)</f>
        <v>8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6" t="str">
        <f>IFERROR(__xludf.DUMMYFUNCTION("""COMPUTED_VALUE"""),"Positive")</f>
        <v>Positive</v>
      </c>
      <c r="G3" s="30">
        <f t="shared" si="1"/>
        <v>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0.0</v>
      </c>
      <c r="D4" s="28" t="s">
        <v>28</v>
      </c>
      <c r="E4" s="26"/>
      <c r="F4" s="26" t="str">
        <f>IFERROR(__xludf.DUMMYFUNCTION("""COMPUTED_VALUE"""),"Negative")</f>
        <v>Negative</v>
      </c>
      <c r="G4" s="30">
        <f t="shared" si="1"/>
        <v>4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0.05</v>
      </c>
      <c r="D5" s="28" t="s">
        <v>29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1.0</v>
      </c>
      <c r="D6" s="28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-84.363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0.0</v>
      </c>
      <c r="D10" s="28" t="s">
        <v>28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-1.0</v>
      </c>
      <c r="D11" s="28" t="s">
        <v>27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-46.8169999999999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1.0</v>
      </c>
      <c r="D13" s="28" t="s">
        <v>29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1.0</v>
      </c>
      <c r="D16" s="28" t="s">
        <v>29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0.712221366644191</v>
      </c>
      <c r="D17" s="28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0.0</v>
      </c>
      <c r="D19" s="28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0*Neutral*</v>
      </c>
      <c r="B23" s="26"/>
      <c r="C23" s="30" t="str">
        <f>Join("*", A23:A40, I2, J2, K2, L2, M2, N2)</f>
        <v>0*Neutral**0*Neutral**0*Neutral**0.05*Positive**1*Positive**1*Positive**-84.363*Negative**-1*Negative**0*Neutral**-1*Negative**-46.817*Negative**1*Positive**0*Neutral**0*Neutral**1*Positive**0.7122213666*Positive**0*Neutral**0*Neutral*******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0*Neutral*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0.05*Positive*</v>
      </c>
      <c r="B26" s="26"/>
      <c r="C26" s="26" t="str">
        <f>getSheetName()</f>
        <v>SW_S4_13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-84.363*Negative*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0*Neutral*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-1*Negative*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-46.817*Negative*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1*Positive*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1*Positive*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0.7122213666*Positive*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-1.0</v>
      </c>
      <c r="D2" s="28" t="s">
        <v>27</v>
      </c>
      <c r="E2" s="26"/>
      <c r="F2" s="29" t="str">
        <f>IFERROR(__xludf.DUMMYFUNCTION("UNIQUE(D2:D19)"),"Negative")</f>
        <v>Negative</v>
      </c>
      <c r="G2" s="29">
        <f t="shared" ref="G2:G4" si="1">COUNTIF(D2:D19, F2)</f>
        <v>9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-0.25</v>
      </c>
      <c r="D3" s="28" t="s">
        <v>27</v>
      </c>
      <c r="E3" s="26"/>
      <c r="F3" s="26" t="str">
        <f>IFERROR(__xludf.DUMMYFUNCTION("""COMPUTED_VALUE"""),"Neutral")</f>
        <v>Neutral</v>
      </c>
      <c r="G3" s="30">
        <f t="shared" si="1"/>
        <v>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-2.5</v>
      </c>
      <c r="D4" s="28" t="s">
        <v>27</v>
      </c>
      <c r="E4" s="26"/>
      <c r="F4" s="26" t="str">
        <f>IFERROR(__xludf.DUMMYFUNCTION("""COMPUTED_VALUE"""),"Positive")</f>
        <v>Positive</v>
      </c>
      <c r="G4" s="30">
        <f t="shared" si="1"/>
        <v>3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</v>
      </c>
      <c r="D5" s="28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1.0</v>
      </c>
      <c r="D6" s="28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-29.527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-2.0</v>
      </c>
      <c r="D10" s="28" t="s">
        <v>27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-25.061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-1.0</v>
      </c>
      <c r="D13" s="28" t="s">
        <v>27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0.0</v>
      </c>
      <c r="D16" s="28" t="s">
        <v>28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0.198520179829804</v>
      </c>
      <c r="D17" s="28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-0.6124</v>
      </c>
      <c r="D18" s="28" t="s">
        <v>27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0.0</v>
      </c>
      <c r="D19" s="28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-1*Negative*</v>
      </c>
      <c r="B23" s="26"/>
      <c r="C23" s="30" t="str">
        <f>Join("*", A23:A40, I2, J2, K2, L2, M2, N2)</f>
        <v>-1*Negative**-0.25*Negative**-2.5*Negative**0*Neutral**1*Positive**1*Positive**-29.527*Negative**-1*Negative**-2*Negative**0*Neutral**-25.061*Negative**-1*Negative**0*Neutral**0*Neutral**0*Neutral**0.1985201798*Positive**-0.6124*Negative**0*Neutral*******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-0.25*Negative*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-2.5*Negative*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SW_S7_18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-29.527*Negative*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-2*Negative*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-25.061*Negative*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-1*Negative*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0*Neutral*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0.1985201798*Positive*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-0.6124*Negative*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1.0</v>
      </c>
      <c r="D2" s="28" t="s">
        <v>29</v>
      </c>
      <c r="E2" s="26"/>
      <c r="F2" s="29" t="str">
        <f>IFERROR(__xludf.DUMMYFUNCTION("UNIQUE(D2:D19)"),"Positive")</f>
        <v>Positive</v>
      </c>
      <c r="G2" s="29">
        <f t="shared" ref="G2:G4" si="1">COUNTIF(D2:D19, F2)</f>
        <v>8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0.25</v>
      </c>
      <c r="D3" s="28" t="s">
        <v>29</v>
      </c>
      <c r="E3" s="26"/>
      <c r="F3" s="26" t="str">
        <f>IFERROR(__xludf.DUMMYFUNCTION("""COMPUTED_VALUE"""),"Negative")</f>
        <v>Negative</v>
      </c>
      <c r="G3" s="30">
        <f t="shared" si="1"/>
        <v>5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-1.0</v>
      </c>
      <c r="D4" s="28" t="s">
        <v>27</v>
      </c>
      <c r="E4" s="26"/>
      <c r="F4" s="26" t="str">
        <f>IFERROR(__xludf.DUMMYFUNCTION("""COMPUTED_VALUE"""),"Neutral")</f>
        <v>Neutral</v>
      </c>
      <c r="G4" s="30">
        <f t="shared" si="1"/>
        <v>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0.334999999999999</v>
      </c>
      <c r="D5" s="28" t="s">
        <v>29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1.0</v>
      </c>
      <c r="D6" s="28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-233.58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1.5</v>
      </c>
      <c r="D10" s="28" t="s">
        <v>29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-177.985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1.0</v>
      </c>
      <c r="D13" s="28" t="s">
        <v>29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0.0</v>
      </c>
      <c r="D16" s="28" t="s">
        <v>28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-1.19442612317477</v>
      </c>
      <c r="D17" s="28" t="s">
        <v>27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1.0</v>
      </c>
      <c r="D19" s="28" t="s">
        <v>29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1*Positive*</v>
      </c>
      <c r="B23" s="26"/>
      <c r="C23" s="30" t="str">
        <f>Join("*", A23:A40, I2, J2, K2, L2, M2, N2)</f>
        <v>1*Positive**0.25*Positive**-1*Negative**0.335*Positive**1*Positive**1*Positive**-233.58*Negative**-1*Negative**1.5*Positive**0*Neutral**-177.985*Negative**1*Positive**0*Neutral**0*Neutral**0*Neutral**-1.194426123*Negative**0*Neutral**1*Positive*******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0.25*Positive*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-1*Negative*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0.335*Positive*</v>
      </c>
      <c r="B26" s="26"/>
      <c r="C26" s="26" t="str">
        <f>getSheetName()</f>
        <v>SW_S1_35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-233.58*Negative*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1.5*Positive*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-177.985*Negative*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1*Positive*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0*Neutral*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-1.194426123*Negative*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1*Positive*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1.0</v>
      </c>
      <c r="D2" s="28" t="s">
        <v>29</v>
      </c>
      <c r="E2" s="26"/>
      <c r="F2" s="29" t="str">
        <f>IFERROR(__xludf.DUMMYFUNCTION("UNIQUE(D2:D19)"),"Positive")</f>
        <v>Positive</v>
      </c>
      <c r="G2" s="29">
        <f t="shared" ref="G2:G4" si="1">COUNTIF(D2:D19, F2)</f>
        <v>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9" t="str">
        <f>IFERROR(__xludf.DUMMYFUNCTION("""COMPUTED_VALUE"""),"Neutral")</f>
        <v>Neutral</v>
      </c>
      <c r="G3" s="29">
        <f t="shared" si="1"/>
        <v>7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-1.5</v>
      </c>
      <c r="D4" s="28" t="s">
        <v>27</v>
      </c>
      <c r="E4" s="26"/>
      <c r="F4" s="26" t="str">
        <f>IFERROR(__xludf.DUMMYFUNCTION("""COMPUTED_VALUE"""),"Negative")</f>
        <v>Negative</v>
      </c>
      <c r="G4" s="30">
        <f t="shared" si="1"/>
        <v>4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</v>
      </c>
      <c r="D5" s="28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1.0</v>
      </c>
      <c r="D6" s="28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-13.153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2.0</v>
      </c>
      <c r="D10" s="28" t="s">
        <v>29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-22.5509999999999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0.0</v>
      </c>
      <c r="D13" s="28" t="s">
        <v>28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1.0</v>
      </c>
      <c r="D16" s="28" t="s">
        <v>29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0.646681290903765</v>
      </c>
      <c r="D17" s="28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1.0</v>
      </c>
      <c r="D19" s="28" t="s">
        <v>29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1*Positive*</v>
      </c>
      <c r="B23" s="26"/>
      <c r="C23" s="30" t="str">
        <f>Join("*", A23:A40, I2, J2, K2, L2, M2, N2)</f>
        <v>1*Positive**0*Neutral**-1.5*Negative**0*Neutral**1*Positive**1*Positive**-13.153*Negative**-1*Negative**2*Positive**0*Neutral**-22.551*Negative**0*Neutral**0*Neutral**0*Neutral**1*Positive**0.6466812909*Positive**0*Neutral**1*Positive*******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-1.5*Negative*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PJCS_S1_11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-13.153*Negative*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2*Positive*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-22.551*Negative*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0*Neutral*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1*Positive*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0.6466812909*Positive*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1*Positive*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1.0</v>
      </c>
      <c r="D2" s="28" t="s">
        <v>29</v>
      </c>
      <c r="E2" s="26"/>
      <c r="F2" s="30" t="str">
        <f>IFERROR(__xludf.DUMMYFUNCTION("UNIQUE(D2:D19)"),"Positive")</f>
        <v>Positive</v>
      </c>
      <c r="G2" s="30">
        <f t="shared" ref="G2:G4" si="1">COUNTIF(D2:D19, F2)</f>
        <v>5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9" t="str">
        <f>IFERROR(__xludf.DUMMYFUNCTION("""COMPUTED_VALUE"""),"Neutral")</f>
        <v>Neutral</v>
      </c>
      <c r="G3" s="29">
        <f t="shared" si="1"/>
        <v>9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-1.5</v>
      </c>
      <c r="D4" s="28" t="s">
        <v>27</v>
      </c>
      <c r="E4" s="26"/>
      <c r="F4" s="26" t="str">
        <f>IFERROR(__xludf.DUMMYFUNCTION("""COMPUTED_VALUE"""),"Negative")</f>
        <v>Negative</v>
      </c>
      <c r="G4" s="30">
        <f t="shared" si="1"/>
        <v>4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</v>
      </c>
      <c r="D5" s="28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1.0</v>
      </c>
      <c r="D6" s="28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-15.101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0.0</v>
      </c>
      <c r="D10" s="28" t="s">
        <v>28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1.0</v>
      </c>
      <c r="D11" s="28" t="s">
        <v>29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-12.7249999999999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0.0</v>
      </c>
      <c r="D13" s="28" t="s">
        <v>28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0.0</v>
      </c>
      <c r="D16" s="28" t="s">
        <v>28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0.74889760372806</v>
      </c>
      <c r="D17" s="28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0.0</v>
      </c>
      <c r="D19" s="28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1*Positive*</v>
      </c>
      <c r="B23" s="26"/>
      <c r="C23" s="61" t="str">
        <f>Join("*", A23:A40, I2, J2, K2, L2, M2, N2)</f>
        <v>1*Positive**0*Neutral**-1.5*Negative**0*Neutral**1*Positive**1*Positive**-15.101*Negative**-1*Negative**0*Neutral**1*Positive**-12.725*Negative**0*Neutral**0*Neutral**0*Neutral**0*Neutral**0.7488976037*Positive**0*Neutral**0*Neutral*******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-1.5*Negative*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PJCS_S4_20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-15.101*Negative*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0*Neutral*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1*Positive*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-12.725*Negative*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0*Neutral*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0*Neutral*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0.7488976037*Positive*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0.0</v>
      </c>
      <c r="D2" s="28" t="s">
        <v>28</v>
      </c>
      <c r="E2" s="26"/>
      <c r="F2" s="29" t="str">
        <f>IFERROR(__xludf.DUMMYFUNCTION("UNIQUE(D2:D19)"),"Neutral")</f>
        <v>Neutral</v>
      </c>
      <c r="G2" s="29">
        <f t="shared" ref="G2:G4" si="1">COUNTIF(D2:D19, F2)</f>
        <v>14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6" t="str">
        <f>IFERROR(__xludf.DUMMYFUNCTION("""COMPUTED_VALUE"""),"Positive")</f>
        <v>Positive</v>
      </c>
      <c r="G3" s="30">
        <f t="shared" si="1"/>
        <v>1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0.0</v>
      </c>
      <c r="D4" s="28" t="s">
        <v>28</v>
      </c>
      <c r="E4" s="26"/>
      <c r="F4" s="26" t="str">
        <f>IFERROR(__xludf.DUMMYFUNCTION("""COMPUTED_VALUE"""),"Negative")</f>
        <v>Negative</v>
      </c>
      <c r="G4" s="30">
        <f t="shared" si="1"/>
        <v>3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</v>
      </c>
      <c r="D5" s="28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0.0</v>
      </c>
      <c r="D6" s="28" t="s">
        <v>28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-10.238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0.0</v>
      </c>
      <c r="D10" s="28" t="s">
        <v>28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-6.195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0.0</v>
      </c>
      <c r="D13" s="28" t="s">
        <v>28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0.0</v>
      </c>
      <c r="D16" s="28" t="s">
        <v>28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0.0</v>
      </c>
      <c r="D17" s="28" t="s">
        <v>28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0.0</v>
      </c>
      <c r="D19" s="28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0*Neutral*</v>
      </c>
      <c r="B23" s="26"/>
      <c r="C23" s="30" t="str">
        <f>Join("*", A23:A40, I2, J2, K2, L2, M2, N2)</f>
        <v>0*Neutral**0*Neutral**0*Neutral**0*Neutral**0*Neutral**1*Positive**-10.238*Negative**-1*Negative**0*Neutral**0*Neutral**-6.195*Negative**0*Neutral**0*Neutral**0*Neutral**0*Neutral**0*Neutral**0*Neutral**0*Neutral*******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0*Neutral*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ISWC-DeSemWeb_S2_9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0*Neutral*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-10.238*Negative*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0*Neutral*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-6.195*Negative*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0*Neutral*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0*Neutral*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0*Neutral*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0.0</v>
      </c>
      <c r="D2" s="28" t="s">
        <v>28</v>
      </c>
      <c r="E2" s="26"/>
      <c r="F2" s="29" t="str">
        <f>IFERROR(__xludf.DUMMYFUNCTION("UNIQUE(D2:D19)"),"Neutral")</f>
        <v>Neutral</v>
      </c>
      <c r="G2" s="29">
        <f t="shared" ref="G2:G4" si="1">COUNTIF(D2:D19, F2)</f>
        <v>11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6" t="str">
        <f>IFERROR(__xludf.DUMMYFUNCTION("""COMPUTED_VALUE"""),"Positive")</f>
        <v>Positive</v>
      </c>
      <c r="G3" s="30">
        <f t="shared" si="1"/>
        <v>3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0.0</v>
      </c>
      <c r="D4" s="28" t="s">
        <v>28</v>
      </c>
      <c r="E4" s="26"/>
      <c r="F4" s="26" t="str">
        <f>IFERROR(__xludf.DUMMYFUNCTION("""COMPUTED_VALUE"""),"Negative")</f>
        <v>Negative</v>
      </c>
      <c r="G4" s="30">
        <f t="shared" si="1"/>
        <v>4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0.0</v>
      </c>
      <c r="D5" s="28" t="s">
        <v>28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0.0</v>
      </c>
      <c r="D6" s="28" t="s">
        <v>28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-2.973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0.0</v>
      </c>
      <c r="D10" s="28" t="s">
        <v>28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-4.879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0.0</v>
      </c>
      <c r="D13" s="28" t="s">
        <v>28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-1.0</v>
      </c>
      <c r="D16" s="28" t="s">
        <v>27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0.0262043485431411</v>
      </c>
      <c r="D17" s="28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1.0</v>
      </c>
      <c r="D19" s="28" t="s">
        <v>29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0*Neutral*</v>
      </c>
      <c r="B23" s="26"/>
      <c r="C23" s="30" t="str">
        <f>Join("*", A23:A40, I2, J2, K2, L2, M2, N2)</f>
        <v>0*Neutral**0*Neutral**0*Neutral**0*Neutral**0*Neutral**1*Positive**-2.973*Negative**-1*Negative**0*Neutral**0*Neutral**-4.879*Negative**0*Neutral**0*Neutral**0*Neutral**-1*Negative**0.02620434854*Positive**0*Neutral**1*Positive*******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0*Neutral*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0*Neutral*</v>
      </c>
      <c r="B26" s="26"/>
      <c r="C26" s="26" t="str">
        <f>getSheetName()</f>
        <v>ISWC-DeSemWeb_S1_10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0*Neutral*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-2.973*Negative*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0*Neutral*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-4.879*Negative*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0*Neutral*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-1*Negative*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0.02620434854*Positive*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1*Positive*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20" t="s">
        <v>0</v>
      </c>
      <c r="B1" s="21" t="s">
        <v>30</v>
      </c>
      <c r="C1" s="21" t="s">
        <v>32</v>
      </c>
      <c r="D1" s="21" t="s">
        <v>26</v>
      </c>
      <c r="E1" s="23"/>
      <c r="F1" s="21" t="s">
        <v>26</v>
      </c>
      <c r="G1" s="21" t="s">
        <v>33</v>
      </c>
      <c r="H1" s="23"/>
      <c r="I1" s="23"/>
      <c r="J1" s="23"/>
      <c r="K1" s="23"/>
      <c r="L1" s="24"/>
      <c r="M1" s="25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</v>
      </c>
      <c r="B2" s="28" t="s">
        <v>34</v>
      </c>
      <c r="C2" s="28">
        <v>0.0</v>
      </c>
      <c r="D2" s="28" t="s">
        <v>28</v>
      </c>
      <c r="E2" s="26"/>
      <c r="F2" s="29" t="str">
        <f>IFERROR(__xludf.DUMMYFUNCTION("UNIQUE(D2:D19)"),"Neutral")</f>
        <v>Neutral</v>
      </c>
      <c r="G2" s="29">
        <f t="shared" ref="G2:G4" si="1">COUNTIF(D2:D19, F2)</f>
        <v>10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</v>
      </c>
      <c r="B3" s="28" t="s">
        <v>34</v>
      </c>
      <c r="C3" s="28">
        <v>0.0</v>
      </c>
      <c r="D3" s="28" t="s">
        <v>28</v>
      </c>
      <c r="E3" s="26"/>
      <c r="F3" s="26" t="str">
        <f>IFERROR(__xludf.DUMMYFUNCTION("""COMPUTED_VALUE"""),"Positive")</f>
        <v>Positive</v>
      </c>
      <c r="G3" s="30">
        <f t="shared" si="1"/>
        <v>5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8" t="s">
        <v>5</v>
      </c>
      <c r="B4" s="28" t="s">
        <v>34</v>
      </c>
      <c r="C4" s="28">
        <v>0.0</v>
      </c>
      <c r="D4" s="28" t="s">
        <v>28</v>
      </c>
      <c r="E4" s="26"/>
      <c r="F4" s="26" t="str">
        <f>IFERROR(__xludf.DUMMYFUNCTION("""COMPUTED_VALUE"""),"Negative")</f>
        <v>Negative</v>
      </c>
      <c r="G4" s="30">
        <f t="shared" si="1"/>
        <v>3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6</v>
      </c>
      <c r="B5" s="28" t="s">
        <v>34</v>
      </c>
      <c r="C5" s="28">
        <v>0.274999999999999</v>
      </c>
      <c r="D5" s="28" t="s">
        <v>29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7</v>
      </c>
      <c r="B6" s="28" t="s">
        <v>34</v>
      </c>
      <c r="C6" s="28">
        <v>1.0</v>
      </c>
      <c r="D6" s="28" t="s">
        <v>29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8</v>
      </c>
      <c r="B7" s="28" t="s">
        <v>34</v>
      </c>
      <c r="C7" s="28">
        <v>1.0</v>
      </c>
      <c r="D7" s="28" t="s">
        <v>29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</v>
      </c>
      <c r="B8" s="28" t="s">
        <v>34</v>
      </c>
      <c r="C8" s="28">
        <v>-47.7249999999999</v>
      </c>
      <c r="D8" s="28" t="s">
        <v>27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10</v>
      </c>
      <c r="B9" s="28" t="s">
        <v>34</v>
      </c>
      <c r="C9" s="28">
        <v>-1.0</v>
      </c>
      <c r="D9" s="28" t="s">
        <v>27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11</v>
      </c>
      <c r="B10" s="28" t="s">
        <v>34</v>
      </c>
      <c r="C10" s="28">
        <v>0.0</v>
      </c>
      <c r="D10" s="28" t="s">
        <v>28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12</v>
      </c>
      <c r="B11" s="28" t="s">
        <v>34</v>
      </c>
      <c r="C11" s="28">
        <v>0.0</v>
      </c>
      <c r="D11" s="28" t="s">
        <v>28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13</v>
      </c>
      <c r="B12" s="28" t="s">
        <v>34</v>
      </c>
      <c r="C12" s="28">
        <v>-163.507</v>
      </c>
      <c r="D12" s="28" t="s">
        <v>27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 t="s">
        <v>14</v>
      </c>
      <c r="B13" s="28" t="s">
        <v>34</v>
      </c>
      <c r="C13" s="28">
        <v>1.0</v>
      </c>
      <c r="D13" s="28" t="s">
        <v>29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 t="s">
        <v>15</v>
      </c>
      <c r="B14" s="28" t="s">
        <v>34</v>
      </c>
      <c r="C14" s="28">
        <v>0.0</v>
      </c>
      <c r="D14" s="28" t="s">
        <v>28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8" t="s">
        <v>16</v>
      </c>
      <c r="B15" s="28" t="s">
        <v>34</v>
      </c>
      <c r="C15" s="28">
        <v>0.0</v>
      </c>
      <c r="D15" s="28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8" t="s">
        <v>17</v>
      </c>
      <c r="B16" s="28" t="s">
        <v>34</v>
      </c>
      <c r="C16" s="28">
        <v>0.0</v>
      </c>
      <c r="D16" s="28" t="s">
        <v>28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 t="s">
        <v>18</v>
      </c>
      <c r="B17" s="28" t="s">
        <v>34</v>
      </c>
      <c r="C17" s="28">
        <v>0.00990311902853854</v>
      </c>
      <c r="D17" s="28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19</v>
      </c>
      <c r="B18" s="28" t="s">
        <v>34</v>
      </c>
      <c r="C18" s="28">
        <v>0.0</v>
      </c>
      <c r="D18" s="28" t="s">
        <v>28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 t="s">
        <v>20</v>
      </c>
      <c r="B19" s="28" t="s">
        <v>34</v>
      </c>
      <c r="C19" s="28">
        <v>0.0</v>
      </c>
      <c r="D19" s="28" t="s">
        <v>28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1" t="s">
        <v>35</v>
      </c>
      <c r="B22" s="23"/>
      <c r="C22" s="21" t="s">
        <v>36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0" t="str">
        <f t="shared" ref="A23:A40" si="2">Join("*", C2:D2, E2)</f>
        <v>0*Neutral*</v>
      </c>
      <c r="B23" s="26"/>
      <c r="C23" s="30" t="str">
        <f>Join("*", A23:A40, I2, J2, K2, L2, M2, N2)</f>
        <v>0*Neutral**0*Neutral**0*Neutral**0.275*Positive**1*Positive**1*Positive**-47.725*Negative**-1*Negative**0*Neutral**0*Neutral**-163.507*Negative**1*Positive**0*Neutral**0*Neutral**0*Neutral**0.009903119029*Positive**0*Neutral**0*Neutral*******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tr">
        <f t="shared" si="2"/>
        <v>0*Neutral*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0" t="str">
        <f t="shared" si="2"/>
        <v>0*Neutral*</v>
      </c>
      <c r="B25" s="26"/>
      <c r="C25" s="31" t="s">
        <v>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0" t="str">
        <f t="shared" si="2"/>
        <v>0.275*Positive*</v>
      </c>
      <c r="B26" s="26"/>
      <c r="C26" s="26" t="str">
        <f>getSheetName()</f>
        <v>ISMIR-WoRMS_S4_1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tr">
        <f t="shared" si="2"/>
        <v>1*Positive*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0" t="str">
        <f t="shared" si="2"/>
        <v>1*Positive*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tr">
        <f t="shared" si="2"/>
        <v>-47.725*Negative*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0" t="str">
        <f t="shared" si="2"/>
        <v>-1*Negative*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0" t="str">
        <f t="shared" si="2"/>
        <v>0*Neutral*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tr">
        <f t="shared" si="2"/>
        <v>0*Neutral*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0" t="str">
        <f t="shared" si="2"/>
        <v>-163.507*Negative*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0" t="str">
        <f t="shared" si="2"/>
        <v>1*Positive*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0" t="str">
        <f t="shared" si="2"/>
        <v>0*Neutral*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0" t="str">
        <f t="shared" si="2"/>
        <v>0*Neutral*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0" t="str">
        <f t="shared" si="2"/>
        <v>0*Neutral*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0" t="str">
        <f t="shared" si="2"/>
        <v>0.009903119029*Positive*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tr">
        <f t="shared" si="2"/>
        <v>0*Neutral*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0" t="str">
        <f t="shared" si="2"/>
        <v>0*Neutral*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</hyperlinks>
  <drawing r:id="rId2"/>
</worksheet>
</file>