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_Knowledge-based Data Science" sheetId="1" r:id="rId3"/>
    <sheet state="visible" name="1_Snippets_Juan_Banda" sheetId="2" r:id="rId4"/>
    <sheet state="visible" name="2_Snippets_Pascale_Gaudet" sheetId="3" r:id="rId5"/>
    <sheet state="visible" name="3_Snippets_Mark_Thompson" sheetId="4" r:id="rId6"/>
    <sheet state="visible" name="Sentiment_Analysis" sheetId="5" r:id="rId7"/>
    <sheet state="visible" name="Classification" sheetId="6" r:id="rId8"/>
  </sheets>
  <definedNames/>
  <calcPr/>
</workbook>
</file>

<file path=xl/sharedStrings.xml><?xml version="1.0" encoding="utf-8"?>
<sst xmlns="http://schemas.openxmlformats.org/spreadsheetml/2006/main" count="168" uniqueCount="75">
  <si>
    <t>No.</t>
  </si>
  <si>
    <t>Reviewer</t>
  </si>
  <si>
    <t>Hash name</t>
  </si>
  <si>
    <t>Ordering</t>
  </si>
  <si>
    <t>Juan Banda</t>
  </si>
  <si>
    <t>Pascale Gaudet</t>
  </si>
  <si>
    <t>Mark Thompson</t>
  </si>
  <si>
    <t>Snippet</t>
  </si>
  <si>
    <t>Field</t>
  </si>
  <si>
    <t>Node type</t>
  </si>
  <si>
    <t>Aspect discussed</t>
  </si>
  <si>
    <t>Aspect discussed 1</t>
  </si>
  <si>
    <t>Aspect discussed 2</t>
  </si>
  <si>
    <t>Hash snippet</t>
  </si>
  <si>
    <t>Overall Impression: Excellent Suggested Decision: Accept Technical Quality of the paper: Excellent Presentation: Excellent Reviewer`s confidence: High Significance: High significance Background: Reasonable Novelty: Clear novelty Data availability: All used and produced data are FAIR and openly available in established data repositories Length of the manuscript: The length of this manuscript is about right</t>
  </si>
  <si>
    <t>Overall Impression: Good Suggested Decision: Accept Technical Quality of the paper: Good Presentation: Good Reviewer`s confidence: High Significance: High significance Background: Comprehensive Novelty: Limited novelty Data availability: All used and produced data (if any) are FAIR and openly available in established data repositories Length of the manuscript: The length of this manuscript is about right</t>
  </si>
  <si>
    <t>Overall Impression: Good Suggested Decision: Accept Technical Quality of the paper: Excellent Presentation: Excellent Reviewer`s confidence: High Significance: High significance Background: Reasonable Novelty: Limited novelty Data availability: All used and produced data (if any) are FAIR and openly available in established data repositories Length of the manuscript: The length of this manuscript is about right</t>
  </si>
  <si>
    <t>root</t>
  </si>
  <si>
    <t>The paper makes the case for expanding research in knowledge-based data science. In doing so, it gives a short introduction to knowledge representation, a compact, yet comprehensive classification of knowledge-based inference and -finally- lists open challenges.</t>
  </si>
  <si>
    <t>This paper describes the current progress in knowledge representation for the data sciences. Its different sections focus on knowledge representation, inference, hypothesis generation using computational representation of knowledge.</t>
  </si>
  <si>
    <t>In this position paper, the author presents his view on the current state knowledge-based data science and most importantly, the shortcomings which need attention moving forward. The paper nicely provides a brief outline about the representation of biomedical knowledge, from ontologies to using the semantic web. The author then moves to frame the state of knowledge-based inference while providing context for logical inference, inference from ontology annotation and biomedical literature, as well as hypothesis generation. After framing the current state of knowledge-based data science in the biomedicine context, the author then provides very insightful opinions regarding the open challenges in the field.</t>
  </si>
  <si>
    <t>Summary of paper in a few sentences</t>
  </si>
  <si>
    <t>The paper is very well outlined, it provides a brief window of the relevant literature for the new practitioner to get a grasp on the state of the field.</t>
  </si>
  <si>
    <t>Reasons to accept</t>
  </si>
  <si>
    <t>The paper highlights a somewhat underrated (in the opinion of the author) aspect of data science, which he calls "Knowledge-based Data Science".</t>
  </si>
  <si>
    <t>The final section describes open challenges in the domain.</t>
  </si>
  <si>
    <t>intermediary</t>
  </si>
  <si>
    <t>This paper gives a useful overview of the important domain of knowledge representation in biological research, and will be very informative to the readership of Data Sciences.</t>
  </si>
  <si>
    <t>Note that the paper does not make the case for (the success of) Knowledge-based Data Science by itself, but rather it calls for more research into this particular field. I think the latter is a valid position given the current state-of-the-art.</t>
  </si>
  <si>
    <t>none</t>
  </si>
  <si>
    <t>It also provides very concise insight into the current issues and major directions of the state of the field for existing researchers.</t>
  </si>
  <si>
    <t>Reasons to reject</t>
  </si>
  <si>
    <t>The paper gives a (to my knowledge) novel classification which also serves as a good overview of previous and current knowledge-based inference methods. It is supported by up-to-date references.</t>
  </si>
  <si>
    <t>Much more can (and probably should) be said about this topic, but this paper provides a necessary and sufficient point of reference for further discussion.</t>
  </si>
  <si>
    <t>No major reasons to reject, but needs some refinement and clarification of terminology (see Further comments).</t>
  </si>
  <si>
    <t>The open questions posed in this paper are very interesting and relevant potential research directions that should be clear to people entering the field or looking for new problems to address.</t>
  </si>
  <si>
    <t>I noticed some small typos: 1. Uniprot -&gt; UniProt</t>
  </si>
  <si>
    <t>Introduction: I think it would be beneficial to the paper if the author explicitly gives his definition of the concepts "(big) data", "knowledge" and "reasoning"/"inference" somewhere in the introduction. Presumably the stated examples of "ways in which a computational approach might act as if it knew something" are all different forms of reasoning? Is reasoning the same as "computational processing/manipulation of knowledge"?</t>
  </si>
  <si>
    <t>Further comments</t>
  </si>
  <si>
    <t>Section 1: There seems to be some unintended repetition or reordering of sentences in the transition between paragraph 1 and 2: "Much more contemporary ... entail ontological commitments", which makes it unclear how the older and the "much more contemporary work" are related.</t>
  </si>
  <si>
    <t>Section 1: "While the Semantic Web standards are intended.. knowledge". However I miss some acknowledgement of the trend(?) to capture primary research "data" as RDF, which may or may not support later generation of (new) knowledge. In the author's opinion, would that classify as just "(big) data"? Or is it an unintended use of the Semantic Web? Is this already covered by one of the types of inference (Section 2), or is it yet another type?</t>
  </si>
  <si>
    <t>leaf</t>
  </si>
  <si>
    <t>Section 3: "As is clear from the NIH BD2K experience, .." A similar statement is also made in the introduction, but why is it clear? Is there (budgeting) data to support this?</t>
  </si>
  <si>
    <t>syntax</t>
  </si>
  <si>
    <t>I noticed some small typos: 2. e.g.. -Y remove extra period</t>
  </si>
  <si>
    <t>Method Name</t>
  </si>
  <si>
    <t>Definitions</t>
  </si>
  <si>
    <t>content</t>
  </si>
  <si>
    <t>style</t>
  </si>
  <si>
    <t>Status</t>
  </si>
  <si>
    <t>Method Score</t>
  </si>
  <si>
    <t>Polarity</t>
  </si>
  <si>
    <t>Count</t>
  </si>
  <si>
    <t>OPINIONLEXICON</t>
  </si>
  <si>
    <t>Completed</t>
  </si>
  <si>
    <t>Neutral</t>
  </si>
  <si>
    <t>SENTISTRENGTH</t>
  </si>
  <si>
    <t>SOCAL</t>
  </si>
  <si>
    <t>Negative</t>
  </si>
  <si>
    <t>HAPPINESSINDEX</t>
  </si>
  <si>
    <t>SANN</t>
  </si>
  <si>
    <t>EMOTICONSDS</t>
  </si>
  <si>
    <t>Positive</t>
  </si>
  <si>
    <t>SENTIMENT140</t>
  </si>
  <si>
    <t>STANFORD</t>
  </si>
  <si>
    <t>AFINN</t>
  </si>
  <si>
    <t>MPQA</t>
  </si>
  <si>
    <t>NRCHASHTAG</t>
  </si>
  <si>
    <t>EMOLEX</t>
  </si>
  <si>
    <t>EMOTICONS</t>
  </si>
  <si>
    <t>PANAST</t>
  </si>
  <si>
    <t>SASA</t>
  </si>
  <si>
    <t>SENTIWORDNET</t>
  </si>
  <si>
    <t>VADER</t>
  </si>
  <si>
    <t>UMIGON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</si>
</sst>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font>
      <sz val="11.0"/>
      <color rgb="FF000000"/>
      <name val="Inconsolata"/>
    </font>
    <font>
      <sz val="10.0"/>
      <name val="Arial"/>
    </font>
    <font>
      <sz val="10.0"/>
      <color rgb="FFF39222"/>
      <name val="Arial"/>
    </font>
    <font>
      <color rgb="FF000000"/>
      <name val="Arial"/>
    </font>
  </fonts>
  <fills count="6">
    <fill>
      <patternFill patternType="none"/>
    </fill>
    <fill>
      <patternFill patternType="lightGray"/>
    </fill>
    <fill>
      <patternFill patternType="solid">
        <fgColor rgb="FFC9DAF8"/>
        <bgColor rgb="FFC9DAF8"/>
      </patternFill>
    </fill>
    <fill>
      <patternFill patternType="solid">
        <fgColor rgb="FFFFF2CC"/>
        <bgColor rgb="FFFFF2CC"/>
      </patternFill>
    </fill>
    <fill>
      <patternFill patternType="solid">
        <fgColor rgb="FFFBFBFB"/>
        <bgColor rgb="FFFBFBFB"/>
      </patternFill>
    </fill>
    <fill>
      <patternFill patternType="solid">
        <fgColor rgb="FFFFFFFF"/>
        <bgColor rgb="FFFFFFFF"/>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2" fontId="1" numFmtId="0" xfId="0" applyAlignment="1" applyFill="1" applyFont="1">
      <alignment readingOrder="0"/>
    </xf>
    <xf borderId="0" fillId="3" fontId="0" numFmtId="0" xfId="0" applyAlignment="1" applyFill="1" applyFont="1">
      <alignment readingOrder="0"/>
    </xf>
    <xf borderId="0" fillId="3" fontId="0" numFmtId="0" xfId="0" applyFont="1"/>
    <xf borderId="0" fillId="0" fontId="0" numFmtId="0" xfId="0" applyAlignment="1" applyFont="1">
      <alignment readingOrder="0"/>
    </xf>
    <xf borderId="0" fillId="0" fontId="0" numFmtId="0" xfId="0" applyFont="1"/>
    <xf borderId="0" fillId="0" fontId="2" numFmtId="0" xfId="0" applyFont="1"/>
    <xf borderId="0" fillId="0" fontId="0" numFmtId="0" xfId="0" applyAlignment="1" applyFont="1">
      <alignment readingOrder="0" shrinkToFit="0" wrapText="1"/>
    </xf>
    <xf borderId="0" fillId="0" fontId="0" numFmtId="0" xfId="0" applyAlignment="1" applyFont="1">
      <alignment readingOrder="0" shrinkToFit="0" wrapText="1"/>
    </xf>
    <xf borderId="0" fillId="0" fontId="3" numFmtId="0" xfId="0" applyFont="1"/>
    <xf borderId="0" fillId="0" fontId="1" numFmtId="0" xfId="0" applyAlignment="1" applyFont="1">
      <alignment readingOrder="0"/>
    </xf>
    <xf borderId="0" fillId="4" fontId="0" numFmtId="0" xfId="0" applyAlignment="1" applyFill="1" applyFont="1">
      <alignment readingOrder="0" shrinkToFit="0" wrapText="1"/>
    </xf>
    <xf borderId="0" fillId="0" fontId="4" numFmtId="0" xfId="0" applyAlignment="1" applyFont="1">
      <alignment readingOrder="0" shrinkToFit="0" wrapText="1"/>
    </xf>
    <xf borderId="0" fillId="0" fontId="4" numFmtId="0" xfId="0" applyAlignment="1" applyFont="1">
      <alignment readingOrder="0"/>
    </xf>
    <xf borderId="0" fillId="5" fontId="2" numFmtId="0" xfId="0" applyFill="1" applyFont="1"/>
    <xf borderId="0" fillId="3" fontId="0" numFmtId="0" xfId="0" applyAlignment="1" applyFont="1">
      <alignment readingOrder="0" shrinkToFit="0" wrapText="1"/>
    </xf>
    <xf borderId="0" fillId="0" fontId="1" numFmtId="0" xfId="0" applyAlignment="1" applyFont="1">
      <alignment readingOrder="0" shrinkToFit="0" wrapText="1"/>
    </xf>
    <xf borderId="0" fillId="3" fontId="0" numFmtId="0" xfId="0" applyAlignment="1" applyFont="1">
      <alignment readingOrder="0" shrinkToFit="0" wrapText="1"/>
    </xf>
    <xf borderId="0" fillId="0" fontId="1" numFmtId="0" xfId="0" applyAlignment="1" applyFont="1">
      <alignment shrinkToFit="0" wrapText="1"/>
    </xf>
    <xf borderId="0" fillId="3" fontId="4" numFmtId="0" xfId="0" applyAlignment="1" applyFont="1">
      <alignment readingOrder="0"/>
    </xf>
    <xf borderId="0" fillId="3" fontId="1" numFmtId="0" xfId="0" applyAlignment="1" applyFont="1">
      <alignment readingOrder="0"/>
    </xf>
    <xf borderId="0" fillId="3" fontId="1" numFmtId="0" xfId="0" applyFont="1"/>
    <xf borderId="0" fillId="2" fontId="5" numFmtId="0" xfId="0" applyAlignment="1" applyFont="1">
      <alignment horizontal="left" readingOrder="0" vertical="bottom"/>
    </xf>
    <xf borderId="0" fillId="2" fontId="5" numFmtId="0" xfId="0" applyAlignment="1" applyFont="1">
      <alignment horizontal="left" readingOrder="0" vertical="bottom"/>
    </xf>
    <xf borderId="0" fillId="5" fontId="5" numFmtId="0" xfId="0" applyAlignment="1" applyFont="1">
      <alignment readingOrder="0" vertical="top"/>
    </xf>
    <xf borderId="0" fillId="5" fontId="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blackbird.dcc.ufmg.br:1210/method.reference.com"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57"/>
    <col customWidth="1" min="2" max="2" width="22.43"/>
    <col customWidth="1" min="3" max="3" width="68.43"/>
  </cols>
  <sheetData>
    <row r="1">
      <c r="A1" s="1" t="s">
        <v>0</v>
      </c>
      <c r="B1" s="1" t="s">
        <v>1</v>
      </c>
      <c r="C1" s="1" t="s">
        <v>2</v>
      </c>
      <c r="D1" s="1" t="s">
        <v>3</v>
      </c>
    </row>
    <row r="2">
      <c r="A2" s="2">
        <v>3.0</v>
      </c>
      <c r="B2" s="2" t="s">
        <v>4</v>
      </c>
      <c r="C2" s="3" t="str">
        <f t="shared" ref="C2:C4" si="1">getSHA256Hash(B2)</f>
        <v>#NAME?</v>
      </c>
      <c r="D2" s="2">
        <v>1.0</v>
      </c>
    </row>
    <row r="3">
      <c r="A3" s="4">
        <v>2.0</v>
      </c>
      <c r="B3" s="4" t="s">
        <v>5</v>
      </c>
      <c r="C3" s="5" t="str">
        <f t="shared" si="1"/>
        <v>#NAME?</v>
      </c>
      <c r="D3" s="4">
        <v>2.0</v>
      </c>
    </row>
    <row r="4">
      <c r="A4" s="4">
        <v>1.0</v>
      </c>
      <c r="B4" s="4" t="s">
        <v>6</v>
      </c>
      <c r="C4" s="5" t="str">
        <f t="shared" si="1"/>
        <v>#NAME?</v>
      </c>
      <c r="D4" s="4">
        <v>3.0</v>
      </c>
    </row>
    <row r="5">
      <c r="B5" s="4"/>
      <c r="C5"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7.57"/>
    <col customWidth="1" min="2" max="2" width="113.43"/>
    <col customWidth="1" min="3" max="3" width="17.43"/>
    <col customWidth="1" min="4" max="4" width="15.0"/>
    <col customWidth="1" min="5" max="5" width="15.29"/>
    <col customWidth="1" min="6" max="6" width="17.14"/>
    <col customWidth="1" min="7" max="7" width="18.14"/>
    <col customWidth="1" min="8" max="8" width="67.0"/>
  </cols>
  <sheetData>
    <row r="1">
      <c r="A1" s="1" t="s">
        <v>0</v>
      </c>
      <c r="B1" s="1" t="s">
        <v>7</v>
      </c>
      <c r="C1" s="1" t="s">
        <v>8</v>
      </c>
      <c r="D1" s="1" t="s">
        <v>9</v>
      </c>
      <c r="E1" s="1" t="s">
        <v>10</v>
      </c>
      <c r="F1" s="1" t="s">
        <v>11</v>
      </c>
      <c r="G1" s="1" t="s">
        <v>12</v>
      </c>
      <c r="H1" s="1" t="s">
        <v>13</v>
      </c>
    </row>
    <row r="2">
      <c r="A2" s="7">
        <v>1.0</v>
      </c>
      <c r="B2" s="8" t="s">
        <v>14</v>
      </c>
      <c r="C2" s="9"/>
      <c r="D2" s="10" t="s">
        <v>17</v>
      </c>
      <c r="H2" t="str">
        <f t="shared" ref="H2:H6" si="1">getSHA256Hash(B2)</f>
        <v>#NAME?</v>
      </c>
    </row>
    <row r="3">
      <c r="A3" s="7">
        <v>2.0</v>
      </c>
      <c r="B3" s="7" t="s">
        <v>20</v>
      </c>
      <c r="C3" s="12" t="s">
        <v>21</v>
      </c>
      <c r="D3" s="10" t="s">
        <v>17</v>
      </c>
      <c r="H3" t="str">
        <f t="shared" si="1"/>
        <v>#NAME?</v>
      </c>
    </row>
    <row r="4">
      <c r="A4" s="7">
        <v>3.0</v>
      </c>
      <c r="B4" s="7" t="s">
        <v>22</v>
      </c>
      <c r="C4" s="13" t="s">
        <v>23</v>
      </c>
      <c r="D4" s="10" t="s">
        <v>26</v>
      </c>
      <c r="H4" t="str">
        <f t="shared" si="1"/>
        <v>#NAME?</v>
      </c>
    </row>
    <row r="5">
      <c r="A5" s="7">
        <v>4.0</v>
      </c>
      <c r="B5" s="7" t="s">
        <v>30</v>
      </c>
      <c r="C5" s="13" t="s">
        <v>23</v>
      </c>
      <c r="D5" s="10" t="s">
        <v>17</v>
      </c>
      <c r="H5" s="14" t="str">
        <f t="shared" si="1"/>
        <v>#NAME?</v>
      </c>
    </row>
    <row r="6">
      <c r="A6" s="7">
        <v>5.0</v>
      </c>
      <c r="B6" s="7" t="s">
        <v>35</v>
      </c>
      <c r="C6" s="13" t="s">
        <v>23</v>
      </c>
      <c r="D6" s="10" t="s">
        <v>17</v>
      </c>
      <c r="H6" s="14" t="str">
        <f t="shared" si="1"/>
        <v>#NAME?</v>
      </c>
    </row>
    <row r="7">
      <c r="A7" s="18"/>
      <c r="B7" s="18"/>
    </row>
    <row r="8">
      <c r="A8" s="18"/>
      <c r="B8" s="18"/>
    </row>
    <row r="9">
      <c r="A9" s="18"/>
      <c r="B9" s="18"/>
    </row>
    <row r="10">
      <c r="A10" s="18"/>
      <c r="B10" s="18"/>
    </row>
    <row r="11">
      <c r="A11" s="18"/>
      <c r="B11" s="18"/>
    </row>
    <row r="12">
      <c r="A12" s="18"/>
      <c r="B12" s="18"/>
    </row>
    <row r="13">
      <c r="A13" s="18"/>
      <c r="B13" s="18"/>
    </row>
    <row r="14">
      <c r="A14" s="18"/>
      <c r="B14" s="18"/>
    </row>
  </sheetData>
  <dataValidations>
    <dataValidation type="list" allowBlank="1" sqref="D2:D6">
      <formula1>Classification!$B$3:$B$5</formula1>
    </dataValidation>
    <dataValidation type="list" allowBlank="1" sqref="E2:G6">
      <formula1>Classification!$C$3:$C$5</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7.57"/>
    <col customWidth="1" min="2" max="2" width="113.43"/>
    <col customWidth="1" min="3" max="3" width="17.43"/>
    <col customWidth="1" min="4" max="4" width="15.0"/>
    <col customWidth="1" min="5" max="5" width="15.29"/>
    <col customWidth="1" min="6" max="6" width="17.14"/>
    <col customWidth="1" min="7" max="7" width="18.14"/>
    <col customWidth="1" min="8" max="8" width="67.0"/>
  </cols>
  <sheetData>
    <row r="1">
      <c r="A1" s="1" t="s">
        <v>0</v>
      </c>
      <c r="B1" s="7" t="s">
        <v>7</v>
      </c>
      <c r="C1" s="1" t="s">
        <v>8</v>
      </c>
      <c r="D1" s="1" t="s">
        <v>9</v>
      </c>
      <c r="E1" s="1" t="s">
        <v>10</v>
      </c>
      <c r="F1" s="1" t="s">
        <v>11</v>
      </c>
      <c r="G1" s="1" t="s">
        <v>12</v>
      </c>
      <c r="H1" s="1" t="s">
        <v>13</v>
      </c>
    </row>
    <row r="2">
      <c r="A2" s="7">
        <v>1.0</v>
      </c>
      <c r="B2" s="8" t="s">
        <v>16</v>
      </c>
      <c r="C2" s="9"/>
      <c r="D2" s="10" t="s">
        <v>17</v>
      </c>
      <c r="H2" t="str">
        <f t="shared" ref="H2:H8" si="1">getSHA256Hash(B2)</f>
        <v>#NAME?</v>
      </c>
    </row>
    <row r="3">
      <c r="A3" s="7">
        <v>2.0</v>
      </c>
      <c r="B3" s="7" t="s">
        <v>19</v>
      </c>
      <c r="C3" s="12" t="s">
        <v>21</v>
      </c>
      <c r="D3" s="10" t="s">
        <v>17</v>
      </c>
      <c r="H3" t="str">
        <f t="shared" si="1"/>
        <v>#NAME?</v>
      </c>
    </row>
    <row r="4">
      <c r="A4" s="7">
        <v>3.0</v>
      </c>
      <c r="B4" s="7" t="s">
        <v>25</v>
      </c>
      <c r="C4" s="12" t="s">
        <v>21</v>
      </c>
      <c r="D4" s="10" t="s">
        <v>26</v>
      </c>
      <c r="H4" t="str">
        <f t="shared" si="1"/>
        <v>#NAME?</v>
      </c>
    </row>
    <row r="5">
      <c r="A5" s="7">
        <v>4.0</v>
      </c>
      <c r="B5" s="7" t="s">
        <v>27</v>
      </c>
      <c r="C5" s="13" t="s">
        <v>23</v>
      </c>
      <c r="D5" s="10" t="s">
        <v>17</v>
      </c>
      <c r="H5" t="str">
        <f t="shared" si="1"/>
        <v>#NAME?</v>
      </c>
    </row>
    <row r="6">
      <c r="A6" s="7">
        <v>5.0</v>
      </c>
      <c r="B6" s="7" t="s">
        <v>29</v>
      </c>
      <c r="C6" s="13" t="s">
        <v>31</v>
      </c>
      <c r="D6" s="10" t="s">
        <v>17</v>
      </c>
      <c r="H6" t="str">
        <f t="shared" si="1"/>
        <v>#NAME?</v>
      </c>
    </row>
    <row r="7">
      <c r="A7" s="15">
        <v>6.0</v>
      </c>
      <c r="B7" s="17" t="s">
        <v>36</v>
      </c>
      <c r="C7" s="19" t="s">
        <v>38</v>
      </c>
      <c r="D7" s="20" t="s">
        <v>41</v>
      </c>
      <c r="E7" s="20" t="s">
        <v>43</v>
      </c>
      <c r="F7" s="21"/>
      <c r="G7" s="21"/>
      <c r="H7" s="21" t="str">
        <f t="shared" si="1"/>
        <v>#NAME?</v>
      </c>
    </row>
    <row r="8">
      <c r="A8" s="7">
        <v>7.0</v>
      </c>
      <c r="B8" s="8" t="s">
        <v>44</v>
      </c>
      <c r="C8" s="13" t="s">
        <v>38</v>
      </c>
      <c r="D8" s="10" t="s">
        <v>41</v>
      </c>
      <c r="E8" s="10" t="s">
        <v>43</v>
      </c>
      <c r="H8" t="str">
        <f t="shared" si="1"/>
        <v>#NAME?</v>
      </c>
    </row>
    <row r="9">
      <c r="A9" s="18"/>
      <c r="B9" s="18"/>
    </row>
    <row r="10">
      <c r="A10" s="18"/>
      <c r="B10" s="18"/>
    </row>
    <row r="11">
      <c r="A11" s="18"/>
      <c r="B11" s="18"/>
    </row>
    <row r="12">
      <c r="A12" s="18"/>
      <c r="B12" s="18"/>
    </row>
    <row r="13">
      <c r="A13" s="18"/>
      <c r="B13" s="18"/>
    </row>
    <row r="14">
      <c r="A14" s="18"/>
      <c r="B14" s="18"/>
    </row>
    <row r="15">
      <c r="A15" s="18"/>
      <c r="B15" s="18"/>
    </row>
    <row r="16">
      <c r="A16" s="18"/>
      <c r="B16" s="18"/>
    </row>
  </sheetData>
  <dataValidations>
    <dataValidation type="list" allowBlank="1" sqref="D2:D8">
      <formula1>Classification!$B$3:$B$5</formula1>
    </dataValidation>
    <dataValidation type="list" allowBlank="1" sqref="E2:G8">
      <formula1>Classification!$C$3:$C$5</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7.57"/>
    <col customWidth="1" min="2" max="2" width="113.43"/>
    <col customWidth="1" min="3" max="3" width="17.43"/>
    <col customWidth="1" min="4" max="4" width="15.0"/>
    <col customWidth="1" min="5" max="5" width="15.29"/>
    <col customWidth="1" min="6" max="6" width="17.14"/>
    <col customWidth="1" min="7" max="7" width="18.14"/>
    <col customWidth="1" min="8" max="8" width="67.0"/>
  </cols>
  <sheetData>
    <row r="1">
      <c r="A1" s="1" t="s">
        <v>0</v>
      </c>
      <c r="B1" s="7" t="s">
        <v>7</v>
      </c>
      <c r="C1" s="1" t="s">
        <v>8</v>
      </c>
      <c r="D1" s="1" t="s">
        <v>9</v>
      </c>
      <c r="E1" s="1" t="s">
        <v>10</v>
      </c>
      <c r="F1" s="1" t="s">
        <v>11</v>
      </c>
      <c r="G1" s="1" t="s">
        <v>12</v>
      </c>
      <c r="H1" s="1" t="s">
        <v>13</v>
      </c>
    </row>
    <row r="2">
      <c r="A2" s="7">
        <v>1.0</v>
      </c>
      <c r="B2" s="8" t="s">
        <v>15</v>
      </c>
      <c r="C2" s="9"/>
      <c r="D2" s="10" t="s">
        <v>17</v>
      </c>
      <c r="H2" t="str">
        <f t="shared" ref="H2:H12" si="1">getSHA256Hash(B2)</f>
        <v>#NAME?</v>
      </c>
    </row>
    <row r="3">
      <c r="A3" s="7">
        <v>2.0</v>
      </c>
      <c r="B3" s="11" t="s">
        <v>18</v>
      </c>
      <c r="C3" s="12" t="s">
        <v>21</v>
      </c>
      <c r="D3" s="10" t="s">
        <v>17</v>
      </c>
      <c r="H3" t="str">
        <f t="shared" si="1"/>
        <v>#NAME?</v>
      </c>
    </row>
    <row r="4">
      <c r="A4" s="7">
        <v>3.0</v>
      </c>
      <c r="B4" s="11" t="s">
        <v>24</v>
      </c>
      <c r="C4" s="13" t="s">
        <v>23</v>
      </c>
      <c r="D4" s="10" t="s">
        <v>17</v>
      </c>
      <c r="H4" t="str">
        <f t="shared" si="1"/>
        <v>#NAME?</v>
      </c>
    </row>
    <row r="5">
      <c r="A5" s="7">
        <v>4.0</v>
      </c>
      <c r="B5" s="11" t="s">
        <v>28</v>
      </c>
      <c r="C5" s="13" t="s">
        <v>23</v>
      </c>
      <c r="D5" s="10" t="s">
        <v>17</v>
      </c>
      <c r="H5" t="str">
        <f t="shared" si="1"/>
        <v>#NAME?</v>
      </c>
    </row>
    <row r="6">
      <c r="A6" s="7">
        <v>5.0</v>
      </c>
      <c r="B6" s="11" t="s">
        <v>32</v>
      </c>
      <c r="C6" s="13" t="s">
        <v>23</v>
      </c>
      <c r="D6" s="10" t="s">
        <v>17</v>
      </c>
      <c r="H6" t="str">
        <f t="shared" si="1"/>
        <v>#NAME?</v>
      </c>
    </row>
    <row r="7">
      <c r="A7" s="7">
        <v>6.0</v>
      </c>
      <c r="B7" s="11" t="s">
        <v>33</v>
      </c>
      <c r="C7" s="13" t="s">
        <v>23</v>
      </c>
      <c r="D7" s="10" t="s">
        <v>17</v>
      </c>
      <c r="H7" t="str">
        <f t="shared" si="1"/>
        <v>#NAME?</v>
      </c>
    </row>
    <row r="8">
      <c r="A8" s="7">
        <v>7.0</v>
      </c>
      <c r="B8" s="11" t="s">
        <v>34</v>
      </c>
      <c r="C8" s="13" t="s">
        <v>31</v>
      </c>
      <c r="D8" s="10" t="s">
        <v>17</v>
      </c>
      <c r="H8" t="str">
        <f t="shared" si="1"/>
        <v>#NAME?</v>
      </c>
    </row>
    <row r="9">
      <c r="A9" s="16">
        <v>8.0</v>
      </c>
      <c r="B9" s="7" t="s">
        <v>37</v>
      </c>
      <c r="C9" s="13" t="s">
        <v>38</v>
      </c>
      <c r="D9" s="10" t="s">
        <v>26</v>
      </c>
      <c r="H9" t="str">
        <f t="shared" si="1"/>
        <v>#NAME?</v>
      </c>
    </row>
    <row r="10">
      <c r="A10" s="16">
        <v>9.0</v>
      </c>
      <c r="B10" s="7" t="s">
        <v>39</v>
      </c>
      <c r="C10" s="13" t="s">
        <v>38</v>
      </c>
      <c r="D10" s="10" t="s">
        <v>26</v>
      </c>
      <c r="H10" t="str">
        <f t="shared" si="1"/>
        <v>#NAME?</v>
      </c>
    </row>
    <row r="11">
      <c r="A11" s="16">
        <v>10.0</v>
      </c>
      <c r="B11" s="7" t="s">
        <v>40</v>
      </c>
      <c r="C11" s="13" t="s">
        <v>38</v>
      </c>
      <c r="D11" s="10" t="s">
        <v>41</v>
      </c>
      <c r="H11" t="str">
        <f t="shared" si="1"/>
        <v>#NAME?</v>
      </c>
    </row>
    <row r="12">
      <c r="A12" s="16">
        <v>11.0</v>
      </c>
      <c r="B12" s="7" t="s">
        <v>42</v>
      </c>
      <c r="C12" s="13" t="s">
        <v>38</v>
      </c>
      <c r="D12" s="10" t="s">
        <v>41</v>
      </c>
      <c r="H12" t="str">
        <f t="shared" si="1"/>
        <v>#NAME?</v>
      </c>
    </row>
    <row r="13">
      <c r="A13" s="18"/>
      <c r="B13" s="18"/>
    </row>
    <row r="14">
      <c r="A14" s="18"/>
      <c r="B14" s="18"/>
    </row>
    <row r="15">
      <c r="A15" s="18"/>
      <c r="B15" s="18"/>
    </row>
    <row r="16">
      <c r="A16" s="18"/>
      <c r="B16" s="18"/>
    </row>
  </sheetData>
  <dataValidations>
    <dataValidation type="list" allowBlank="1" sqref="D2:D12">
      <formula1>Classification!$B$3:$B$5</formula1>
    </dataValidation>
    <dataValidation type="list" allowBlank="1" sqref="E2:G12">
      <formula1>Classification!$C$3:$C$5</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29"/>
  </cols>
  <sheetData>
    <row r="1">
      <c r="A1" s="22" t="s">
        <v>45</v>
      </c>
      <c r="B1" s="23" t="s">
        <v>49</v>
      </c>
      <c r="C1" s="23" t="s">
        <v>50</v>
      </c>
      <c r="D1" s="23" t="s">
        <v>51</v>
      </c>
      <c r="F1" s="1" t="s">
        <v>51</v>
      </c>
      <c r="G1" s="1" t="s">
        <v>52</v>
      </c>
    </row>
    <row r="2">
      <c r="A2" s="24" t="s">
        <v>53</v>
      </c>
      <c r="B2" s="24" t="s">
        <v>54</v>
      </c>
      <c r="C2" s="24">
        <v>0.0</v>
      </c>
      <c r="D2" s="24" t="s">
        <v>55</v>
      </c>
      <c r="F2" s="3" t="str">
        <f>IFERROR(__xludf.DUMMYFUNCTION("UNIQUE(D2:D19)"),"Neutral")</f>
        <v>Neutral</v>
      </c>
      <c r="G2" s="3">
        <f t="shared" ref="G2:G4" si="1">COUNTIF(D2:D19, F2)</f>
        <v>11</v>
      </c>
    </row>
    <row r="3">
      <c r="A3" s="24" t="s">
        <v>56</v>
      </c>
      <c r="B3" s="24" t="s">
        <v>54</v>
      </c>
      <c r="C3" s="24">
        <v>0.0</v>
      </c>
      <c r="D3" s="24" t="s">
        <v>55</v>
      </c>
      <c r="F3" t="str">
        <f>IFERROR(__xludf.DUMMYFUNCTION("""COMPUTED_VALUE"""),"Negative")</f>
        <v>Negative</v>
      </c>
      <c r="G3" s="25">
        <f t="shared" si="1"/>
        <v>6</v>
      </c>
    </row>
    <row r="4">
      <c r="A4" s="24" t="s">
        <v>57</v>
      </c>
      <c r="B4" s="24" t="s">
        <v>54</v>
      </c>
      <c r="C4" s="24">
        <v>-1.5</v>
      </c>
      <c r="D4" s="24" t="s">
        <v>58</v>
      </c>
      <c r="F4" t="str">
        <f>IFERROR(__xludf.DUMMYFUNCTION("""COMPUTED_VALUE"""),"Positive")</f>
        <v>Positive</v>
      </c>
      <c r="G4" s="25">
        <f t="shared" si="1"/>
        <v>1</v>
      </c>
    </row>
    <row r="5">
      <c r="A5" s="24" t="s">
        <v>59</v>
      </c>
      <c r="B5" s="24" t="s">
        <v>54</v>
      </c>
      <c r="C5" s="24">
        <v>0.0</v>
      </c>
      <c r="D5" s="24" t="s">
        <v>55</v>
      </c>
    </row>
    <row r="6">
      <c r="A6" s="24" t="s">
        <v>60</v>
      </c>
      <c r="B6" s="24" t="s">
        <v>54</v>
      </c>
      <c r="C6" s="24">
        <v>0.0</v>
      </c>
      <c r="D6" s="24" t="s">
        <v>55</v>
      </c>
    </row>
    <row r="7">
      <c r="A7" s="24" t="s">
        <v>61</v>
      </c>
      <c r="B7" s="24" t="s">
        <v>54</v>
      </c>
      <c r="C7" s="24">
        <v>1.0</v>
      </c>
      <c r="D7" s="24" t="s">
        <v>62</v>
      </c>
    </row>
    <row r="8">
      <c r="A8" s="24" t="s">
        <v>63</v>
      </c>
      <c r="B8" s="24" t="s">
        <v>54</v>
      </c>
      <c r="C8" s="24">
        <v>-7.399</v>
      </c>
      <c r="D8" s="24" t="s">
        <v>58</v>
      </c>
    </row>
    <row r="9">
      <c r="A9" s="24" t="s">
        <v>64</v>
      </c>
      <c r="B9" s="24" t="s">
        <v>54</v>
      </c>
      <c r="C9" s="24">
        <v>-1.0</v>
      </c>
      <c r="D9" s="24" t="s">
        <v>58</v>
      </c>
    </row>
    <row r="10">
      <c r="A10" s="24" t="s">
        <v>65</v>
      </c>
      <c r="B10" s="24" t="s">
        <v>54</v>
      </c>
      <c r="C10" s="24">
        <v>0.0</v>
      </c>
      <c r="D10" s="24" t="s">
        <v>55</v>
      </c>
    </row>
    <row r="11">
      <c r="A11" s="24" t="s">
        <v>66</v>
      </c>
      <c r="B11" s="24" t="s">
        <v>54</v>
      </c>
      <c r="C11" s="24">
        <v>0.0</v>
      </c>
      <c r="D11" s="24" t="s">
        <v>55</v>
      </c>
    </row>
    <row r="12">
      <c r="A12" s="24" t="s">
        <v>67</v>
      </c>
      <c r="B12" s="24" t="s">
        <v>54</v>
      </c>
      <c r="C12" s="24">
        <v>-2.923</v>
      </c>
      <c r="D12" s="24" t="s">
        <v>58</v>
      </c>
    </row>
    <row r="13">
      <c r="A13" s="24" t="s">
        <v>68</v>
      </c>
      <c r="B13" s="24" t="s">
        <v>54</v>
      </c>
      <c r="C13" s="24">
        <v>-1.0</v>
      </c>
      <c r="D13" s="24" t="s">
        <v>58</v>
      </c>
    </row>
    <row r="14">
      <c r="A14" s="24" t="s">
        <v>69</v>
      </c>
      <c r="B14" s="24" t="s">
        <v>54</v>
      </c>
      <c r="C14" s="24">
        <v>0.0</v>
      </c>
      <c r="D14" s="24" t="s">
        <v>55</v>
      </c>
    </row>
    <row r="15">
      <c r="A15" s="24" t="s">
        <v>70</v>
      </c>
      <c r="B15" s="24" t="s">
        <v>54</v>
      </c>
      <c r="C15" s="24">
        <v>0.0</v>
      </c>
      <c r="D15" s="24" t="s">
        <v>55</v>
      </c>
    </row>
    <row r="16">
      <c r="A16" s="24" t="s">
        <v>71</v>
      </c>
      <c r="B16" s="24" t="s">
        <v>54</v>
      </c>
      <c r="C16" s="24">
        <v>0.0</v>
      </c>
      <c r="D16" s="24" t="s">
        <v>55</v>
      </c>
    </row>
    <row r="17">
      <c r="A17" s="24" t="s">
        <v>72</v>
      </c>
      <c r="B17" s="24" t="s">
        <v>54</v>
      </c>
      <c r="C17" s="24">
        <v>-0.273133721717924</v>
      </c>
      <c r="D17" s="24" t="s">
        <v>58</v>
      </c>
    </row>
    <row r="18">
      <c r="A18" s="24" t="s">
        <v>73</v>
      </c>
      <c r="B18" s="24" t="s">
        <v>54</v>
      </c>
      <c r="C18" s="24">
        <v>0.0</v>
      </c>
      <c r="D18" s="24" t="s">
        <v>55</v>
      </c>
    </row>
    <row r="19">
      <c r="A19" s="24" t="s">
        <v>74</v>
      </c>
      <c r="B19" s="24" t="s">
        <v>54</v>
      </c>
      <c r="C19" s="24">
        <v>0.0</v>
      </c>
      <c r="D19" s="24" t="s">
        <v>55</v>
      </c>
    </row>
  </sheetData>
  <hyperlinks>
    <hyperlink r:id="rId1" ref="A1"/>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6.71"/>
  </cols>
  <sheetData>
    <row r="2">
      <c r="B2" s="1" t="s">
        <v>9</v>
      </c>
      <c r="C2" s="1" t="s">
        <v>10</v>
      </c>
      <c r="F2" s="10" t="s">
        <v>46</v>
      </c>
    </row>
    <row r="3">
      <c r="B3" s="10" t="s">
        <v>17</v>
      </c>
      <c r="C3" s="10" t="s">
        <v>47</v>
      </c>
    </row>
    <row r="4">
      <c r="B4" s="10" t="s">
        <v>26</v>
      </c>
      <c r="C4" s="10" t="s">
        <v>48</v>
      </c>
    </row>
    <row r="5">
      <c r="B5" s="10" t="s">
        <v>41</v>
      </c>
      <c r="C5" s="10" t="s">
        <v>43</v>
      </c>
    </row>
  </sheetData>
  <drawing r:id="rId1"/>
</worksheet>
</file>