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_The Knowledge Graph as the De" sheetId="1" r:id="rId3"/>
    <sheet state="visible" name="1_Snippets_Rinke Hoekstra" sheetId="2" r:id="rId4"/>
    <sheet state="visible" name="3_Snippets_Honghan Wu"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<sst xmlns="http://schemas.openxmlformats.org/spreadsheetml/2006/main" count="163" uniqueCount="76">
  <si>
    <t>No.</t>
  </si>
  <si>
    <t>Reviewer</t>
  </si>
  <si>
    <t>Hash name</t>
  </si>
  <si>
    <t>Ordering</t>
  </si>
  <si>
    <t>Rinke Hoekstra</t>
  </si>
  <si>
    <t>Honghan Wu</t>
  </si>
  <si>
    <t>Agnieszka Ławrynowicz</t>
  </si>
  <si>
    <t>Method Name</t>
  </si>
  <si>
    <t>Status</t>
  </si>
  <si>
    <t>Snippet</t>
  </si>
  <si>
    <t>Field</t>
  </si>
  <si>
    <t>Node type</t>
  </si>
  <si>
    <t>Aspect discussed</t>
  </si>
  <si>
    <t>Aspect discussed 1</t>
  </si>
  <si>
    <t>Aspect discussed 2</t>
  </si>
  <si>
    <t>Hash snippet</t>
  </si>
  <si>
    <t>Method Score</t>
  </si>
  <si>
    <t>Polarity</t>
  </si>
  <si>
    <t>Count</t>
  </si>
  <si>
    <t>OPINIONLEXICON</t>
  </si>
  <si>
    <t>Overall Impression: Average Suggested Decision: Undecided Technical Quality of the paper: Average Presentation: Average Reviewer`s confidence: High Significance: Moderate significance Background: Reasonable Novelty: Limited novelty Data availability: All used and produced data are FAIR and openly available in established data repositories Length of the manuscript: The length of this manuscript is about right</t>
  </si>
  <si>
    <t>Overall Impression: Good Suggested Decision: Accept Technical Quality of the paper: Good Presentation: Excellent Reviewer`s confidence: Medium Significance: High significance Background: Reasonable Novelty: Clear novelty Data availability: All used and produced data are FAIR and openly available in established data repositories Length of the manuscript: The length of this manuscript is about right</t>
  </si>
  <si>
    <t>Completed</t>
  </si>
  <si>
    <t>Neutral</t>
  </si>
  <si>
    <t>root</t>
  </si>
  <si>
    <t>This position paper presents an overview about the data science as a discipline with a focus on discussing the differences and associations of the two main methodologies in Artificial Intelligence - knowledge representation (symbolic representations and their computations) and statistical approaches (e.g., neural networks, deep learning and etc.).</t>
  </si>
  <si>
    <t>Summary of paper in a few sentences</t>
  </si>
  <si>
    <t>The paper discusses the interaction between symbolic and statistics inspired AI, and highlights what the role for symbolic AI is (or could be) for Data Science. The paper starts out with a discussion of what Data Science *is* as a field, then briefly introduces the two approaches within AI, and proposes ways in which knowledge can be seen as the 'data' for statistical approaches, or how statistical approaches can be used to extract knowledge (patterns) from data.</t>
  </si>
  <si>
    <t>SENTISTRENGTH</t>
  </si>
  <si>
    <t>Specifically, the authors discussed 1) how explicitly presented knowledge can help data science / statistical methods?</t>
  </si>
  <si>
    <t>I think the paper's discussion is highly topical. With the increasing precision of statistical approaches, and availability of larger datasets, we do have a shot at overcoming (or at least alleviating) what is traditionally known as the 'knowledge acquisition bottleneck': how to reliable elicit and acquire expert knowledge. Also, the high quality of symbolic knowledge representation can significantly contribute to the reliability and scope of statistical approaches (that currently have to deal with a 60-80% time investment for making data suitable for analysis). The authors are right at pointing out these benefits, and discuss several cases where these benefits have been shown.</t>
  </si>
  <si>
    <t>Reasons to accept</t>
  </si>
  <si>
    <t>intermediary</t>
  </si>
  <si>
    <t>Specifically, the authors discussed 2) how statistical approaches can help identify patterns / regularities from data, which can further be distilled as domain knowledge?</t>
  </si>
  <si>
    <t>Specifically, the authors discussed 3) the future (grand) challenges in data science - challenges that might require the invention of disruptive methodologies that are able to abstract the unobservable, but fundamental laws of the world like Galileo’s principle of inertia.</t>
  </si>
  <si>
    <t>The 'position' of the paper, though topical, is also not a very surprising one. As the authors themselves already note, there exist several efforts in this direction already.</t>
  </si>
  <si>
    <t>Reasons to reject</t>
  </si>
  <si>
    <t>I think this is a very timely discussion on how the two different methodologies (symbolic and statistical AIs) can and should converge to go a step further towards human-like intelligence. More generally, the community definitely needs this kind of high-level thinking about what data science can do, why it has been successful in certain domains and what are fundamentally missing.</t>
  </si>
  <si>
    <t>SOCAL</t>
  </si>
  <si>
    <t>The paper is overly repetitive and detailed in explaining and introducing symbolic approaches, while statistical approaches are only mentioned by name. Technologies such as RDF, OWL/DL and Knowledge Graphs are introduced in a way that they seem to be very distinct, whereas they are strongly interconnected. I am sure this is merely a matter of presentation, but it makes the paper a rather dense read, and distracts from the message, the position, that the authors want to get across.</t>
  </si>
  <si>
    <t>The authors gave a clear overview on the current developments in both symbolic and statistical AIs, and presented a good review on the efforts so far of integrating the two.</t>
  </si>
  <si>
    <t>The grand challenge raised in the last section is a valuable opinion that will stimulate discussions and lines of thought about what are the most exciting directions of data science in the community.</t>
  </si>
  <si>
    <t>HAPPINESSINDEX</t>
  </si>
  <si>
    <t>Positive</t>
  </si>
  <si>
    <t>The discussion of the "grand challenge" for AI to solve is interesting (discovering the principle of inertia), but not detailed enough to be convincing. What concrete evidence is there that "an addition creative step" (sic) needs to be taken to meet that challenge?</t>
  </si>
  <si>
    <t>SANN</t>
  </si>
  <si>
    <t>I found it is a bit unfortunate that the authors totally missed the consideration of human factors (such as human guided intelligence or human-machine interactions [1]) in this discussion. From the data science's point of view, it is very important to understand what humans are good at (putting in the era of big data) and how such human-factors can be utilised in or used to guide AI algorithms, such as [2]. From the societal point of view, with the increasing concerns from the public about Ai taking over our jobs, this topic also seems unavoidable. Just as Stephen Hawking pointed out "AI will be 'either best or worst thing' for humanity". [1] Sacha, Dominik and Sedlmair, Michael and Zhang, Leishi and Lee, John A. and Peltonen, Jaakko and Weiskopf, Daniel and North, Stephen C. and Keim, Daniel A. (2017) What you see is what you can change: human-centred machine learning by interactive visualization. Neurocomputing . ISSN 0925-2312
[2] Ofli, Ferda, et al. "Combining human computing and machine learning to make sense of big (aerial) data for disaster response." Big data 4.1 (2016): 47-59.</t>
  </si>
  <si>
    <t>EMOTICONSDS</t>
  </si>
  <si>
    <t>Overall I think the paper does raise an interesting topic, but the paper suffers a bit from verbosity.</t>
  </si>
  <si>
    <t>In addition to the related work introduced in the paper, there is another line of work of integrating reasoning with machine learning at the workflow level that is "an algebraic operation in a space of (machine learning) models"[4]. Furthermore, the paper mentioned "knowledge graph" in various sections without a definition. It would be helpful to provide a brief introduction or references, such as [5]. [4] Bottou, Léon. "From machine learning to machine reasoning." Machine learning 94.2 (2014): 133-149.</t>
  </si>
  <si>
    <t>Further comments</t>
  </si>
  <si>
    <t>SENTIMENT140</t>
  </si>
  <si>
    <t>Negative</t>
  </si>
  <si>
    <t>Furthermore, the paper mentioned "knowledge graph" in various sections without a definition. It would be helpful to provide a brief introduction or references, such as [5]. [5] Pan, Jeff Z., et al., eds. Exploiting Linked Data and Knowledge Graphs in Large Organisations. Springer, 2017.</t>
  </si>
  <si>
    <t>STANFORD</t>
  </si>
  <si>
    <t>AFINN</t>
  </si>
  <si>
    <t>MPQA</t>
  </si>
  <si>
    <t>Some minor suggestions: - p2: "(meta)data description, interpretation, archival, publishing," -&gt; (meta)data description, interpretation, archiving, publishing,</t>
  </si>
  <si>
    <t>leaf</t>
  </si>
  <si>
    <t>NRCHASHTAG</t>
  </si>
  <si>
    <t>Some minor suggestions: - p2: bank transaction -&gt; bank transactions</t>
  </si>
  <si>
    <t>EMOLEX</t>
  </si>
  <si>
    <t>Some minor suggestions: - p2: "and turning it into knowledge" -&gt; and turn it into knowledge</t>
  </si>
  <si>
    <t>EMOTICONS</t>
  </si>
  <si>
    <t>Some minor suggestions: - p4: figure 1 puts AI in science. I think AI is similar to data science which is a kind of interdiscipline. If it has to be put in the figure, it seems better to be in the technology bit.</t>
  </si>
  <si>
    <t>PANAST</t>
  </si>
  <si>
    <t>Some minor suggestions: - p4: knowledge as data section - it might be worth mentioning the line of work that uses ontologies in natural language processing.</t>
  </si>
  <si>
    <t>SASA</t>
  </si>
  <si>
    <t>SENTIWORDNET</t>
  </si>
  <si>
    <t>VADER</t>
  </si>
  <si>
    <t>Some minor suggestions: - p5: "owl-structured ontologies" - OWL is a language rather than a data structure. I would say owl-specified or owl-described.</t>
  </si>
  <si>
    <t>UMIGON</t>
  </si>
  <si>
    <t>style</t>
  </si>
  <si>
    <t>Definitions</t>
  </si>
  <si>
    <t>content</t>
  </si>
  <si>
    <t>syntax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</si>
</sst>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sz val="10.0"/>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Alignment="1" applyFont="1">
      <alignment readingOrder="0"/>
    </xf>
    <xf borderId="0" fillId="3" fontId="0" numFmtId="0" xfId="0" applyFont="1"/>
    <xf borderId="0" fillId="0" fontId="0" numFmtId="0" xfId="0" applyAlignment="1" applyFont="1">
      <alignment readingOrder="0"/>
    </xf>
    <xf borderId="0" fillId="0" fontId="0" numFmtId="0" xfId="0" applyAlignment="1" applyFont="1">
      <alignment readingOrder="0"/>
    </xf>
    <xf borderId="0" fillId="0" fontId="0" numFmtId="0" xfId="0" applyFont="1"/>
    <xf borderId="0" fillId="0" fontId="2" numFmtId="0" xfId="0" applyFont="1"/>
    <xf borderId="0" fillId="2" fontId="0" numFmtId="0" xfId="0" applyAlignment="1" applyFont="1">
      <alignment horizontal="left" readingOrder="0" vertical="bottom"/>
    </xf>
    <xf borderId="0" fillId="2" fontId="0" numFmtId="0" xfId="0" applyAlignment="1" applyFont="1">
      <alignment horizontal="left" readingOrder="0" vertical="bottom"/>
    </xf>
    <xf borderId="0" fillId="2" fontId="0" numFmtId="0" xfId="0" applyAlignment="1" applyFont="1">
      <alignment readingOrder="0"/>
    </xf>
    <xf borderId="0" fillId="0" fontId="0" numFmtId="0" xfId="0" applyAlignment="1" applyFont="1">
      <alignment readingOrder="0" shrinkToFit="0" wrapText="1"/>
    </xf>
    <xf borderId="0" fillId="4" fontId="0" numFmtId="0" xfId="0" applyAlignment="1" applyFill="1" applyFont="1">
      <alignment readingOrder="0" vertical="top"/>
    </xf>
    <xf borderId="0" fillId="0" fontId="0" numFmtId="0" xfId="0" applyAlignment="1" applyFont="1">
      <alignment readingOrder="0" shrinkToFit="0" wrapText="1"/>
    </xf>
    <xf borderId="0" fillId="0" fontId="3" numFmtId="0" xfId="0" applyFont="1"/>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4" fontId="0" numFmtId="0" xfId="0" applyFont="1"/>
    <xf borderId="0" fillId="0" fontId="3" numFmtId="0" xfId="0" applyAlignment="1" applyFont="1">
      <alignment readingOrder="0" shrinkToFit="0" wrapText="1"/>
    </xf>
    <xf borderId="0" fillId="4" fontId="2" numFmtId="0" xfId="0" applyFont="1"/>
    <xf borderId="0" fillId="0" fontId="1" numFmtId="0" xfId="0" applyAlignment="1" applyFont="1">
      <alignment shrinkToFit="0" wrapText="1"/>
    </xf>
    <xf borderId="0" fillId="3" fontId="0" numFmtId="0" xfId="0" applyAlignment="1" applyFont="1">
      <alignment readingOrder="0" shrinkToFit="0" wrapText="1"/>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0</v>
      </c>
      <c r="B1" s="1" t="s">
        <v>1</v>
      </c>
      <c r="C1" s="1" t="s">
        <v>2</v>
      </c>
      <c r="D1" s="1" t="s">
        <v>3</v>
      </c>
    </row>
    <row r="2">
      <c r="A2" s="2">
        <v>1.0</v>
      </c>
      <c r="B2" s="3" t="s">
        <v>4</v>
      </c>
      <c r="C2" s="4" t="str">
        <f t="shared" ref="C2:C4" si="1">getSHA256Hash(B2)</f>
        <v>#NAME?</v>
      </c>
      <c r="D2" s="2">
        <v>1.0</v>
      </c>
    </row>
    <row r="3">
      <c r="A3" s="5">
        <v>3.0</v>
      </c>
      <c r="B3" s="6" t="s">
        <v>5</v>
      </c>
      <c r="C3" s="7" t="str">
        <f t="shared" si="1"/>
        <v>#NAME?</v>
      </c>
      <c r="D3" s="5">
        <v>2.0</v>
      </c>
    </row>
    <row r="4">
      <c r="A4" s="5">
        <v>2.0</v>
      </c>
      <c r="B4" s="6" t="s">
        <v>6</v>
      </c>
      <c r="C4" s="7" t="str">
        <f t="shared" si="1"/>
        <v>#NAME?</v>
      </c>
      <c r="D4" s="5">
        <v>3.0</v>
      </c>
    </row>
    <row r="5">
      <c r="B5" s="5"/>
      <c r="C5"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9</v>
      </c>
      <c r="C1" s="1" t="s">
        <v>10</v>
      </c>
      <c r="D1" s="1" t="s">
        <v>11</v>
      </c>
      <c r="E1" s="1" t="s">
        <v>12</v>
      </c>
      <c r="F1" s="1" t="s">
        <v>13</v>
      </c>
      <c r="G1" s="1" t="s">
        <v>14</v>
      </c>
      <c r="H1" s="1" t="s">
        <v>15</v>
      </c>
    </row>
    <row r="2">
      <c r="A2" s="12">
        <v>1.0</v>
      </c>
      <c r="B2" s="14" t="s">
        <v>20</v>
      </c>
      <c r="C2" s="15"/>
      <c r="D2" s="16" t="s">
        <v>24</v>
      </c>
      <c r="H2" t="str">
        <f t="shared" ref="H2:H8" si="1">getSHA256Hash(B2)</f>
        <v>#NAME?</v>
      </c>
    </row>
    <row r="3">
      <c r="A3" s="12">
        <v>2.0</v>
      </c>
      <c r="B3" s="12" t="s">
        <v>27</v>
      </c>
      <c r="C3" s="17" t="s">
        <v>26</v>
      </c>
      <c r="D3" s="16" t="s">
        <v>24</v>
      </c>
      <c r="H3" t="str">
        <f t="shared" si="1"/>
        <v>#NAME?</v>
      </c>
    </row>
    <row r="4">
      <c r="A4" s="12">
        <v>3.0</v>
      </c>
      <c r="B4" s="12" t="s">
        <v>30</v>
      </c>
      <c r="C4" s="18" t="s">
        <v>31</v>
      </c>
      <c r="D4" s="16" t="s">
        <v>24</v>
      </c>
      <c r="H4" t="str">
        <f t="shared" si="1"/>
        <v>#NAME?</v>
      </c>
    </row>
    <row r="5">
      <c r="A5" s="12">
        <v>4.0</v>
      </c>
      <c r="B5" s="12" t="s">
        <v>35</v>
      </c>
      <c r="C5" s="18" t="s">
        <v>36</v>
      </c>
      <c r="D5" s="16" t="s">
        <v>24</v>
      </c>
      <c r="H5" t="str">
        <f t="shared" si="1"/>
        <v>#NAME?</v>
      </c>
    </row>
    <row r="6">
      <c r="A6" s="12">
        <v>5.0</v>
      </c>
      <c r="B6" s="12" t="s">
        <v>39</v>
      </c>
      <c r="C6" s="18" t="s">
        <v>36</v>
      </c>
      <c r="D6" s="16" t="s">
        <v>24</v>
      </c>
      <c r="H6" t="str">
        <f t="shared" si="1"/>
        <v>#NAME?</v>
      </c>
    </row>
    <row r="7">
      <c r="A7" s="12">
        <v>6.0</v>
      </c>
      <c r="B7" s="12" t="s">
        <v>44</v>
      </c>
      <c r="C7" s="18" t="s">
        <v>36</v>
      </c>
      <c r="D7" s="16" t="s">
        <v>32</v>
      </c>
      <c r="H7" t="str">
        <f t="shared" si="1"/>
        <v>#NAME?</v>
      </c>
    </row>
    <row r="8">
      <c r="A8" s="12">
        <v>7.0</v>
      </c>
      <c r="B8" s="12" t="s">
        <v>48</v>
      </c>
      <c r="C8" s="18" t="s">
        <v>50</v>
      </c>
      <c r="D8" s="16" t="s">
        <v>24</v>
      </c>
      <c r="H8" t="str">
        <f t="shared" si="1"/>
        <v>#NAME?</v>
      </c>
    </row>
    <row r="9">
      <c r="A9" s="12"/>
      <c r="B9" s="14"/>
      <c r="C9" s="18"/>
      <c r="H9" s="21"/>
    </row>
    <row r="10">
      <c r="A10" s="22"/>
      <c r="B10" s="22"/>
    </row>
    <row r="11">
      <c r="A11" s="22"/>
      <c r="B11" s="22"/>
    </row>
    <row r="12">
      <c r="A12" s="22"/>
      <c r="B12" s="22"/>
    </row>
    <row r="13">
      <c r="A13" s="22"/>
      <c r="B13" s="22"/>
    </row>
    <row r="14">
      <c r="A14" s="22"/>
      <c r="B14" s="22"/>
    </row>
    <row r="15">
      <c r="A15" s="22"/>
      <c r="B15" s="22"/>
    </row>
    <row r="16">
      <c r="A16" s="22"/>
      <c r="B16" s="22"/>
    </row>
    <row r="17">
      <c r="A17" s="22"/>
      <c r="B17" s="22"/>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9</v>
      </c>
      <c r="C1" s="1" t="s">
        <v>10</v>
      </c>
      <c r="D1" s="1" t="s">
        <v>11</v>
      </c>
      <c r="E1" s="1" t="s">
        <v>12</v>
      </c>
      <c r="F1" s="1" t="s">
        <v>13</v>
      </c>
      <c r="G1" s="1" t="s">
        <v>14</v>
      </c>
      <c r="H1" s="1" t="s">
        <v>15</v>
      </c>
    </row>
    <row r="2">
      <c r="A2" s="12">
        <v>1.0</v>
      </c>
      <c r="B2" s="14" t="s">
        <v>21</v>
      </c>
      <c r="C2" s="15"/>
      <c r="D2" s="16" t="s">
        <v>24</v>
      </c>
      <c r="H2" t="str">
        <f t="shared" ref="H2:H18" si="1">getSHA256Hash(B2)</f>
        <v>#NAME?</v>
      </c>
    </row>
    <row r="3">
      <c r="A3" s="12">
        <v>2.0</v>
      </c>
      <c r="B3" s="12" t="s">
        <v>25</v>
      </c>
      <c r="C3" s="17" t="s">
        <v>26</v>
      </c>
      <c r="D3" s="16" t="s">
        <v>24</v>
      </c>
      <c r="H3" t="str">
        <f t="shared" si="1"/>
        <v>#NAME?</v>
      </c>
    </row>
    <row r="4">
      <c r="A4" s="12">
        <v>3.0</v>
      </c>
      <c r="B4" s="12" t="s">
        <v>29</v>
      </c>
      <c r="C4" s="17" t="s">
        <v>26</v>
      </c>
      <c r="D4" s="16" t="s">
        <v>32</v>
      </c>
      <c r="H4" t="str">
        <f t="shared" si="1"/>
        <v>#NAME?</v>
      </c>
    </row>
    <row r="5">
      <c r="A5" s="12">
        <v>4.0</v>
      </c>
      <c r="B5" s="12" t="s">
        <v>33</v>
      </c>
      <c r="C5" s="17" t="s">
        <v>26</v>
      </c>
      <c r="D5" s="16" t="s">
        <v>32</v>
      </c>
      <c r="H5" t="str">
        <f t="shared" si="1"/>
        <v>#NAME?</v>
      </c>
    </row>
    <row r="6">
      <c r="A6" s="12">
        <v>5.0</v>
      </c>
      <c r="B6" s="12" t="s">
        <v>34</v>
      </c>
      <c r="C6" s="17" t="s">
        <v>26</v>
      </c>
      <c r="D6" s="16" t="s">
        <v>32</v>
      </c>
      <c r="H6" t="str">
        <f t="shared" si="1"/>
        <v>#NAME?</v>
      </c>
    </row>
    <row r="7">
      <c r="A7" s="12">
        <v>6.0</v>
      </c>
      <c r="B7" s="12" t="s">
        <v>37</v>
      </c>
      <c r="C7" s="18" t="s">
        <v>31</v>
      </c>
      <c r="D7" s="16" t="s">
        <v>24</v>
      </c>
      <c r="H7" t="str">
        <f t="shared" si="1"/>
        <v>#NAME?</v>
      </c>
    </row>
    <row r="8">
      <c r="A8" s="12">
        <v>7.0</v>
      </c>
      <c r="B8" s="12" t="s">
        <v>40</v>
      </c>
      <c r="C8" s="18" t="s">
        <v>31</v>
      </c>
      <c r="D8" s="16" t="s">
        <v>24</v>
      </c>
      <c r="H8" t="str">
        <f t="shared" si="1"/>
        <v>#NAME?</v>
      </c>
    </row>
    <row r="9">
      <c r="A9" s="12">
        <v>8.0</v>
      </c>
      <c r="B9" s="12" t="s">
        <v>41</v>
      </c>
      <c r="C9" s="18" t="s">
        <v>31</v>
      </c>
      <c r="D9" s="16" t="s">
        <v>32</v>
      </c>
      <c r="H9" t="str">
        <f t="shared" si="1"/>
        <v>#NAME?</v>
      </c>
    </row>
    <row r="10">
      <c r="A10" s="12">
        <v>9.0</v>
      </c>
      <c r="B10" s="12" t="s">
        <v>46</v>
      </c>
      <c r="C10" s="18" t="s">
        <v>36</v>
      </c>
      <c r="D10" s="16" t="s">
        <v>24</v>
      </c>
      <c r="H10" t="str">
        <f t="shared" si="1"/>
        <v>#NAME?</v>
      </c>
    </row>
    <row r="11">
      <c r="A11" s="12">
        <v>10.0</v>
      </c>
      <c r="B11" s="12" t="s">
        <v>49</v>
      </c>
      <c r="C11" s="18" t="s">
        <v>50</v>
      </c>
      <c r="D11" s="16" t="s">
        <v>32</v>
      </c>
      <c r="H11" t="str">
        <f t="shared" si="1"/>
        <v>#NAME?</v>
      </c>
    </row>
    <row r="12">
      <c r="A12" s="12">
        <v>11.0</v>
      </c>
      <c r="B12" s="20" t="s">
        <v>53</v>
      </c>
      <c r="C12" s="18" t="s">
        <v>50</v>
      </c>
      <c r="D12" s="16" t="s">
        <v>32</v>
      </c>
      <c r="H12" t="str">
        <f t="shared" si="1"/>
        <v>#NAME?</v>
      </c>
    </row>
    <row r="13">
      <c r="A13" s="12">
        <v>12.0</v>
      </c>
      <c r="B13" s="12" t="s">
        <v>57</v>
      </c>
      <c r="C13" s="18" t="s">
        <v>50</v>
      </c>
      <c r="D13" s="16" t="s">
        <v>58</v>
      </c>
      <c r="H13" t="str">
        <f t="shared" si="1"/>
        <v>#NAME?</v>
      </c>
    </row>
    <row r="14">
      <c r="A14" s="12">
        <v>13.0</v>
      </c>
      <c r="B14" s="12" t="s">
        <v>60</v>
      </c>
      <c r="C14" s="18" t="s">
        <v>50</v>
      </c>
      <c r="D14" s="16" t="s">
        <v>58</v>
      </c>
      <c r="H14" t="str">
        <f t="shared" si="1"/>
        <v>#NAME?</v>
      </c>
    </row>
    <row r="15">
      <c r="A15" s="12">
        <v>14.0</v>
      </c>
      <c r="B15" s="12" t="s">
        <v>62</v>
      </c>
      <c r="C15" s="18" t="s">
        <v>50</v>
      </c>
      <c r="D15" s="16" t="s">
        <v>58</v>
      </c>
      <c r="H15" t="str">
        <f t="shared" si="1"/>
        <v>#NAME?</v>
      </c>
    </row>
    <row r="16">
      <c r="A16" s="12">
        <v>15.0</v>
      </c>
      <c r="B16" s="12" t="s">
        <v>64</v>
      </c>
      <c r="C16" s="18" t="s">
        <v>50</v>
      </c>
      <c r="D16" s="16" t="s">
        <v>58</v>
      </c>
      <c r="H16" t="str">
        <f t="shared" si="1"/>
        <v>#NAME?</v>
      </c>
    </row>
    <row r="17">
      <c r="A17" s="12">
        <v>16.0</v>
      </c>
      <c r="B17" s="14" t="s">
        <v>66</v>
      </c>
      <c r="C17" s="18" t="s">
        <v>50</v>
      </c>
      <c r="D17" s="16" t="s">
        <v>58</v>
      </c>
      <c r="H17" t="str">
        <f t="shared" si="1"/>
        <v>#NAME?</v>
      </c>
    </row>
    <row r="18">
      <c r="A18" s="23">
        <v>17.0</v>
      </c>
      <c r="B18" s="24" t="s">
        <v>70</v>
      </c>
      <c r="C18" s="25" t="s">
        <v>50</v>
      </c>
      <c r="D18" s="26" t="s">
        <v>58</v>
      </c>
      <c r="E18" s="26" t="s">
        <v>72</v>
      </c>
      <c r="F18" s="26"/>
      <c r="G18" s="27"/>
      <c r="H18" s="27" t="str">
        <f t="shared" si="1"/>
        <v>#NAME?</v>
      </c>
    </row>
    <row r="19">
      <c r="A19" s="22"/>
      <c r="B19" s="22"/>
    </row>
    <row r="20">
      <c r="A20" s="22"/>
      <c r="B20" s="22"/>
    </row>
    <row r="21">
      <c r="A21" s="22"/>
      <c r="B21" s="22"/>
    </row>
    <row r="22">
      <c r="A22" s="22"/>
      <c r="B22" s="22"/>
    </row>
    <row r="23">
      <c r="A23" s="22"/>
      <c r="B23" s="22"/>
    </row>
    <row r="24">
      <c r="A24" s="22"/>
      <c r="B24" s="22"/>
    </row>
    <row r="25">
      <c r="A25" s="22"/>
      <c r="B25" s="22"/>
    </row>
    <row r="26">
      <c r="A26" s="22"/>
      <c r="B26" s="22"/>
    </row>
  </sheetData>
  <dataValidations>
    <dataValidation type="list" allowBlank="1" sqref="D2:D18">
      <formula1>Classification!$B$3:$B$5</formula1>
    </dataValidation>
    <dataValidation type="list" allowBlank="1" sqref="E2:G18">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7</v>
      </c>
      <c r="B1" s="10" t="s">
        <v>8</v>
      </c>
      <c r="C1" s="10" t="s">
        <v>16</v>
      </c>
      <c r="D1" s="10" t="s">
        <v>17</v>
      </c>
      <c r="E1" s="7"/>
      <c r="F1" s="11" t="s">
        <v>17</v>
      </c>
      <c r="G1" s="11" t="s">
        <v>18</v>
      </c>
      <c r="H1" s="7"/>
      <c r="I1" s="7"/>
      <c r="J1" s="7"/>
      <c r="K1" s="7"/>
      <c r="L1" s="7"/>
      <c r="M1" s="7"/>
      <c r="N1" s="7"/>
      <c r="O1" s="7"/>
      <c r="P1" s="7"/>
      <c r="Q1" s="7"/>
      <c r="R1" s="7"/>
      <c r="S1" s="7"/>
      <c r="T1" s="7"/>
      <c r="U1" s="7"/>
      <c r="V1" s="7"/>
      <c r="W1" s="7"/>
      <c r="X1" s="7"/>
      <c r="Y1" s="7"/>
      <c r="Z1" s="7"/>
    </row>
    <row r="2">
      <c r="A2" s="13" t="s">
        <v>19</v>
      </c>
      <c r="B2" s="13" t="s">
        <v>22</v>
      </c>
      <c r="C2" s="13">
        <v>0.0</v>
      </c>
      <c r="D2" s="13" t="s">
        <v>23</v>
      </c>
      <c r="E2" s="7"/>
      <c r="F2" s="4" t="str">
        <f>IFERROR(__xludf.DUMMYFUNCTION("UNIQUE(D2:D19)"),"Neutral")</f>
        <v>Neutral</v>
      </c>
      <c r="G2" s="4">
        <f t="shared" ref="G2:G4" si="1">COUNTIF(D2:D19, F2)</f>
        <v>10</v>
      </c>
      <c r="H2" s="7"/>
      <c r="I2" s="7"/>
      <c r="J2" s="7"/>
      <c r="K2" s="7"/>
      <c r="L2" s="7"/>
      <c r="M2" s="7"/>
      <c r="N2" s="7"/>
      <c r="O2" s="7"/>
      <c r="P2" s="7"/>
      <c r="Q2" s="7"/>
      <c r="R2" s="7"/>
      <c r="S2" s="7"/>
      <c r="T2" s="7"/>
      <c r="U2" s="7"/>
      <c r="V2" s="7"/>
      <c r="W2" s="7"/>
      <c r="X2" s="7"/>
      <c r="Y2" s="7"/>
      <c r="Z2" s="7"/>
    </row>
    <row r="3">
      <c r="A3" s="13" t="s">
        <v>28</v>
      </c>
      <c r="B3" s="13" t="s">
        <v>22</v>
      </c>
      <c r="C3" s="13">
        <v>0.0</v>
      </c>
      <c r="D3" s="13" t="s">
        <v>23</v>
      </c>
      <c r="E3" s="7"/>
      <c r="F3" s="7" t="str">
        <f>IFERROR(__xludf.DUMMYFUNCTION("""COMPUTED_VALUE"""),"Positive")</f>
        <v>Positive</v>
      </c>
      <c r="G3" s="19">
        <f t="shared" si="1"/>
        <v>4</v>
      </c>
      <c r="H3" s="7"/>
      <c r="I3" s="7"/>
      <c r="J3" s="7"/>
      <c r="K3" s="7"/>
      <c r="L3" s="7"/>
      <c r="M3" s="7"/>
      <c r="N3" s="7"/>
      <c r="O3" s="7"/>
      <c r="P3" s="7"/>
      <c r="Q3" s="7"/>
      <c r="R3" s="7"/>
      <c r="S3" s="7"/>
      <c r="T3" s="7"/>
      <c r="U3" s="7"/>
      <c r="V3" s="7"/>
      <c r="W3" s="7"/>
      <c r="X3" s="7"/>
      <c r="Y3" s="7"/>
      <c r="Z3" s="7"/>
    </row>
    <row r="4">
      <c r="A4" s="13" t="s">
        <v>38</v>
      </c>
      <c r="B4" s="13" t="s">
        <v>22</v>
      </c>
      <c r="C4" s="13">
        <v>0.0</v>
      </c>
      <c r="D4" s="13" t="s">
        <v>23</v>
      </c>
      <c r="E4" s="7"/>
      <c r="F4" s="7" t="str">
        <f>IFERROR(__xludf.DUMMYFUNCTION("""COMPUTED_VALUE"""),"Negative")</f>
        <v>Negative</v>
      </c>
      <c r="G4" s="19">
        <f t="shared" si="1"/>
        <v>4</v>
      </c>
      <c r="H4" s="7"/>
      <c r="I4" s="7"/>
      <c r="J4" s="7"/>
      <c r="K4" s="7"/>
      <c r="L4" s="7"/>
      <c r="M4" s="7"/>
      <c r="N4" s="7"/>
      <c r="O4" s="7"/>
      <c r="P4" s="7"/>
      <c r="Q4" s="7"/>
      <c r="R4" s="7"/>
      <c r="S4" s="7"/>
      <c r="T4" s="7"/>
      <c r="U4" s="7"/>
      <c r="V4" s="7"/>
      <c r="W4" s="7"/>
      <c r="X4" s="7"/>
      <c r="Y4" s="7"/>
      <c r="Z4" s="7"/>
    </row>
    <row r="5">
      <c r="A5" s="13" t="s">
        <v>42</v>
      </c>
      <c r="B5" s="13" t="s">
        <v>22</v>
      </c>
      <c r="C5" s="13">
        <v>0.199999999999999</v>
      </c>
      <c r="D5" s="13" t="s">
        <v>43</v>
      </c>
      <c r="E5" s="7"/>
      <c r="F5" s="7"/>
      <c r="G5" s="7"/>
      <c r="H5" s="7"/>
      <c r="I5" s="7"/>
      <c r="J5" s="7"/>
      <c r="K5" s="7"/>
      <c r="L5" s="7"/>
      <c r="M5" s="7"/>
      <c r="N5" s="7"/>
      <c r="O5" s="7"/>
      <c r="P5" s="7"/>
      <c r="Q5" s="7"/>
      <c r="R5" s="7"/>
      <c r="S5" s="7"/>
      <c r="T5" s="7"/>
      <c r="U5" s="7"/>
      <c r="V5" s="7"/>
      <c r="W5" s="7"/>
      <c r="X5" s="7"/>
      <c r="Y5" s="7"/>
      <c r="Z5" s="7"/>
    </row>
    <row r="6">
      <c r="A6" s="13" t="s">
        <v>45</v>
      </c>
      <c r="B6" s="13" t="s">
        <v>22</v>
      </c>
      <c r="C6" s="13">
        <v>1.0</v>
      </c>
      <c r="D6" s="13" t="s">
        <v>43</v>
      </c>
      <c r="E6" s="7"/>
      <c r="F6" s="7"/>
      <c r="G6" s="7"/>
      <c r="H6" s="7"/>
      <c r="I6" s="7"/>
      <c r="J6" s="7"/>
      <c r="K6" s="7"/>
      <c r="L6" s="7"/>
      <c r="M6" s="7"/>
      <c r="N6" s="7"/>
      <c r="O6" s="7"/>
      <c r="P6" s="7"/>
      <c r="Q6" s="7"/>
      <c r="R6" s="7"/>
      <c r="S6" s="7"/>
      <c r="T6" s="7"/>
      <c r="U6" s="7"/>
      <c r="V6" s="7"/>
      <c r="W6" s="7"/>
      <c r="X6" s="7"/>
      <c r="Y6" s="7"/>
      <c r="Z6" s="7"/>
    </row>
    <row r="7">
      <c r="A7" s="13" t="s">
        <v>47</v>
      </c>
      <c r="B7" s="13" t="s">
        <v>22</v>
      </c>
      <c r="C7" s="13">
        <v>1.0</v>
      </c>
      <c r="D7" s="13" t="s">
        <v>43</v>
      </c>
      <c r="E7" s="7"/>
      <c r="F7" s="7"/>
      <c r="G7" s="7"/>
      <c r="H7" s="7"/>
      <c r="I7" s="7"/>
      <c r="J7" s="7"/>
      <c r="K7" s="7"/>
      <c r="L7" s="7"/>
      <c r="M7" s="7"/>
      <c r="N7" s="7"/>
      <c r="O7" s="7"/>
      <c r="P7" s="7"/>
      <c r="Q7" s="7"/>
      <c r="R7" s="7"/>
      <c r="S7" s="7"/>
      <c r="T7" s="7"/>
      <c r="U7" s="7"/>
      <c r="V7" s="7"/>
      <c r="W7" s="7"/>
      <c r="X7" s="7"/>
      <c r="Y7" s="7"/>
      <c r="Z7" s="7"/>
    </row>
    <row r="8">
      <c r="A8" s="13" t="s">
        <v>51</v>
      </c>
      <c r="B8" s="13" t="s">
        <v>22</v>
      </c>
      <c r="C8" s="13">
        <v>-27.1189999999999</v>
      </c>
      <c r="D8" s="13" t="s">
        <v>52</v>
      </c>
      <c r="E8" s="7"/>
      <c r="F8" s="7"/>
      <c r="G8" s="7"/>
      <c r="H8" s="7"/>
      <c r="I8" s="7"/>
      <c r="J8" s="7"/>
      <c r="K8" s="7"/>
      <c r="L8" s="7"/>
      <c r="M8" s="7"/>
      <c r="N8" s="7"/>
      <c r="O8" s="7"/>
      <c r="P8" s="7"/>
      <c r="Q8" s="7"/>
      <c r="R8" s="7"/>
      <c r="S8" s="7"/>
      <c r="T8" s="7"/>
      <c r="U8" s="7"/>
      <c r="V8" s="7"/>
      <c r="W8" s="7"/>
      <c r="X8" s="7"/>
      <c r="Y8" s="7"/>
      <c r="Z8" s="7"/>
    </row>
    <row r="9">
      <c r="A9" s="13" t="s">
        <v>54</v>
      </c>
      <c r="B9" s="13" t="s">
        <v>22</v>
      </c>
      <c r="C9" s="13">
        <v>-1.0</v>
      </c>
      <c r="D9" s="13" t="s">
        <v>52</v>
      </c>
      <c r="E9" s="7"/>
      <c r="F9" s="7"/>
      <c r="G9" s="7"/>
      <c r="H9" s="7"/>
      <c r="I9" s="7"/>
      <c r="J9" s="7"/>
      <c r="K9" s="7"/>
      <c r="L9" s="7"/>
      <c r="M9" s="7"/>
      <c r="N9" s="7"/>
      <c r="O9" s="7"/>
      <c r="P9" s="7"/>
      <c r="Q9" s="7"/>
      <c r="R9" s="7"/>
      <c r="S9" s="7"/>
      <c r="T9" s="7"/>
      <c r="U9" s="7"/>
      <c r="V9" s="7"/>
      <c r="W9" s="7"/>
      <c r="X9" s="7"/>
      <c r="Y9" s="7"/>
      <c r="Z9" s="7"/>
    </row>
    <row r="10">
      <c r="A10" s="13" t="s">
        <v>55</v>
      </c>
      <c r="B10" s="13" t="s">
        <v>22</v>
      </c>
      <c r="C10" s="13">
        <v>0.0</v>
      </c>
      <c r="D10" s="13" t="s">
        <v>23</v>
      </c>
      <c r="E10" s="7"/>
      <c r="F10" s="7"/>
      <c r="G10" s="7"/>
      <c r="H10" s="7"/>
      <c r="I10" s="7"/>
      <c r="J10" s="7"/>
      <c r="K10" s="7"/>
      <c r="L10" s="7"/>
      <c r="M10" s="7"/>
      <c r="N10" s="7"/>
      <c r="O10" s="7"/>
      <c r="P10" s="7"/>
      <c r="Q10" s="7"/>
      <c r="R10" s="7"/>
      <c r="S10" s="7"/>
      <c r="T10" s="7"/>
      <c r="U10" s="7"/>
      <c r="V10" s="7"/>
      <c r="W10" s="7"/>
      <c r="X10" s="7"/>
      <c r="Y10" s="7"/>
      <c r="Z10" s="7"/>
    </row>
    <row r="11">
      <c r="A11" s="13" t="s">
        <v>56</v>
      </c>
      <c r="B11" s="13" t="s">
        <v>22</v>
      </c>
      <c r="C11" s="13">
        <v>0.0</v>
      </c>
      <c r="D11" s="13" t="s">
        <v>23</v>
      </c>
      <c r="E11" s="7"/>
      <c r="F11" s="7"/>
      <c r="G11" s="7"/>
      <c r="H11" s="7"/>
      <c r="I11" s="7"/>
      <c r="J11" s="7"/>
      <c r="K11" s="7"/>
      <c r="L11" s="7"/>
      <c r="M11" s="7"/>
      <c r="N11" s="7"/>
      <c r="O11" s="7"/>
      <c r="P11" s="7"/>
      <c r="Q11" s="7"/>
      <c r="R11" s="7"/>
      <c r="S11" s="7"/>
      <c r="T11" s="7"/>
      <c r="U11" s="7"/>
      <c r="V11" s="7"/>
      <c r="W11" s="7"/>
      <c r="X11" s="7"/>
      <c r="Y11" s="7"/>
      <c r="Z11" s="7"/>
    </row>
    <row r="12">
      <c r="A12" s="13" t="s">
        <v>59</v>
      </c>
      <c r="B12" s="13" t="s">
        <v>22</v>
      </c>
      <c r="C12" s="13">
        <v>-3.886</v>
      </c>
      <c r="D12" s="13" t="s">
        <v>52</v>
      </c>
      <c r="E12" s="7"/>
      <c r="F12" s="7"/>
      <c r="G12" s="7"/>
      <c r="H12" s="7"/>
      <c r="I12" s="7"/>
      <c r="J12" s="7"/>
      <c r="K12" s="7"/>
      <c r="L12" s="7"/>
      <c r="M12" s="7"/>
      <c r="N12" s="7"/>
      <c r="O12" s="7"/>
      <c r="P12" s="7"/>
      <c r="Q12" s="7"/>
      <c r="R12" s="7"/>
      <c r="S12" s="7"/>
      <c r="T12" s="7"/>
      <c r="U12" s="7"/>
      <c r="V12" s="7"/>
      <c r="W12" s="7"/>
      <c r="X12" s="7"/>
      <c r="Y12" s="7"/>
      <c r="Z12" s="7"/>
    </row>
    <row r="13">
      <c r="A13" s="13" t="s">
        <v>61</v>
      </c>
      <c r="B13" s="13" t="s">
        <v>22</v>
      </c>
      <c r="C13" s="13">
        <v>1.0</v>
      </c>
      <c r="D13" s="13" t="s">
        <v>43</v>
      </c>
      <c r="E13" s="7"/>
      <c r="F13" s="7"/>
      <c r="G13" s="7"/>
      <c r="H13" s="7"/>
      <c r="I13" s="7"/>
      <c r="J13" s="7"/>
      <c r="K13" s="7"/>
      <c r="L13" s="7"/>
      <c r="M13" s="7"/>
      <c r="N13" s="7"/>
      <c r="O13" s="7"/>
      <c r="P13" s="7"/>
      <c r="Q13" s="7"/>
      <c r="R13" s="7"/>
      <c r="S13" s="7"/>
      <c r="T13" s="7"/>
      <c r="U13" s="7"/>
      <c r="V13" s="7"/>
      <c r="W13" s="7"/>
      <c r="X13" s="7"/>
      <c r="Y13" s="7"/>
      <c r="Z13" s="7"/>
    </row>
    <row r="14">
      <c r="A14" s="13" t="s">
        <v>63</v>
      </c>
      <c r="B14" s="13" t="s">
        <v>22</v>
      </c>
      <c r="C14" s="13">
        <v>0.0</v>
      </c>
      <c r="D14" s="13" t="s">
        <v>23</v>
      </c>
      <c r="E14" s="7"/>
      <c r="F14" s="7"/>
      <c r="G14" s="7"/>
      <c r="H14" s="7"/>
      <c r="I14" s="7"/>
      <c r="J14" s="7"/>
      <c r="K14" s="7"/>
      <c r="L14" s="7"/>
      <c r="M14" s="7"/>
      <c r="N14" s="7"/>
      <c r="O14" s="7"/>
      <c r="P14" s="7"/>
      <c r="Q14" s="7"/>
      <c r="R14" s="7"/>
      <c r="S14" s="7"/>
      <c r="T14" s="7"/>
      <c r="U14" s="7"/>
      <c r="V14" s="7"/>
      <c r="W14" s="7"/>
      <c r="X14" s="7"/>
      <c r="Y14" s="7"/>
      <c r="Z14" s="7"/>
    </row>
    <row r="15">
      <c r="A15" s="13" t="s">
        <v>65</v>
      </c>
      <c r="B15" s="13" t="s">
        <v>22</v>
      </c>
      <c r="C15" s="13">
        <v>0.0</v>
      </c>
      <c r="D15" s="13" t="s">
        <v>23</v>
      </c>
      <c r="E15" s="7"/>
      <c r="F15" s="7"/>
      <c r="G15" s="7"/>
      <c r="H15" s="7"/>
      <c r="I15" s="7"/>
      <c r="J15" s="7"/>
      <c r="K15" s="7"/>
      <c r="L15" s="7"/>
      <c r="M15" s="7"/>
      <c r="N15" s="7"/>
      <c r="O15" s="7"/>
      <c r="P15" s="7"/>
      <c r="Q15" s="7"/>
      <c r="R15" s="7"/>
      <c r="S15" s="7"/>
      <c r="T15" s="7"/>
      <c r="U15" s="7"/>
      <c r="V15" s="7"/>
      <c r="W15" s="7"/>
      <c r="X15" s="7"/>
      <c r="Y15" s="7"/>
      <c r="Z15" s="7"/>
    </row>
    <row r="16">
      <c r="A16" s="13" t="s">
        <v>67</v>
      </c>
      <c r="B16" s="13" t="s">
        <v>22</v>
      </c>
      <c r="C16" s="13">
        <v>0.0</v>
      </c>
      <c r="D16" s="13" t="s">
        <v>23</v>
      </c>
      <c r="E16" s="7"/>
      <c r="F16" s="7"/>
      <c r="G16" s="7"/>
      <c r="H16" s="7"/>
      <c r="I16" s="7"/>
      <c r="J16" s="7"/>
      <c r="K16" s="7"/>
      <c r="L16" s="7"/>
      <c r="M16" s="7"/>
      <c r="N16" s="7"/>
      <c r="O16" s="7"/>
      <c r="P16" s="7"/>
      <c r="Q16" s="7"/>
      <c r="R16" s="7"/>
      <c r="S16" s="7"/>
      <c r="T16" s="7"/>
      <c r="U16" s="7"/>
      <c r="V16" s="7"/>
      <c r="W16" s="7"/>
      <c r="X16" s="7"/>
      <c r="Y16" s="7"/>
      <c r="Z16" s="7"/>
    </row>
    <row r="17">
      <c r="A17" s="13" t="s">
        <v>68</v>
      </c>
      <c r="B17" s="13" t="s">
        <v>22</v>
      </c>
      <c r="C17" s="13">
        <v>-0.268400682489831</v>
      </c>
      <c r="D17" s="13" t="s">
        <v>52</v>
      </c>
      <c r="E17" s="7"/>
      <c r="F17" s="7"/>
      <c r="G17" s="7"/>
      <c r="H17" s="7"/>
      <c r="I17" s="7"/>
      <c r="J17" s="7"/>
      <c r="K17" s="7"/>
      <c r="L17" s="7"/>
      <c r="M17" s="7"/>
      <c r="N17" s="7"/>
      <c r="O17" s="7"/>
      <c r="P17" s="7"/>
      <c r="Q17" s="7"/>
      <c r="R17" s="7"/>
      <c r="S17" s="7"/>
      <c r="T17" s="7"/>
      <c r="U17" s="7"/>
      <c r="V17" s="7"/>
      <c r="W17" s="7"/>
      <c r="X17" s="7"/>
      <c r="Y17" s="7"/>
      <c r="Z17" s="7"/>
    </row>
    <row r="18">
      <c r="A18" s="13" t="s">
        <v>69</v>
      </c>
      <c r="B18" s="13" t="s">
        <v>22</v>
      </c>
      <c r="C18" s="13">
        <v>0.0</v>
      </c>
      <c r="D18" s="13" t="s">
        <v>23</v>
      </c>
      <c r="E18" s="7"/>
      <c r="F18" s="7"/>
      <c r="G18" s="7"/>
      <c r="H18" s="7"/>
      <c r="I18" s="7"/>
      <c r="J18" s="7"/>
      <c r="K18" s="7"/>
      <c r="L18" s="7"/>
      <c r="M18" s="7"/>
      <c r="N18" s="7"/>
      <c r="O18" s="7"/>
      <c r="P18" s="7"/>
      <c r="Q18" s="7"/>
      <c r="R18" s="7"/>
      <c r="S18" s="7"/>
      <c r="T18" s="7"/>
      <c r="U18" s="7"/>
      <c r="V18" s="7"/>
      <c r="W18" s="7"/>
      <c r="X18" s="7"/>
      <c r="Y18" s="7"/>
      <c r="Z18" s="7"/>
    </row>
    <row r="19">
      <c r="A19" s="13" t="s">
        <v>71</v>
      </c>
      <c r="B19" s="13" t="s">
        <v>22</v>
      </c>
      <c r="C19" s="13">
        <v>0.0</v>
      </c>
      <c r="D19" s="13" t="s">
        <v>23</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11</v>
      </c>
      <c r="C2" s="1" t="s">
        <v>12</v>
      </c>
      <c r="F2" s="16" t="s">
        <v>73</v>
      </c>
    </row>
    <row r="3">
      <c r="B3" s="16" t="s">
        <v>24</v>
      </c>
      <c r="C3" s="16" t="s">
        <v>74</v>
      </c>
    </row>
    <row r="4">
      <c r="B4" s="16" t="s">
        <v>32</v>
      </c>
      <c r="C4" s="16" t="s">
        <v>72</v>
      </c>
    </row>
    <row r="5">
      <c r="B5" s="16" t="s">
        <v>58</v>
      </c>
      <c r="C5" s="16" t="s">
        <v>75</v>
      </c>
    </row>
  </sheetData>
  <drawing r:id="rId1"/>
</worksheet>
</file>