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_DeepScores and Deep Watershe" sheetId="1" r:id="rId3"/>
    <sheet state="visible" name="2_Snippets_Alexander Pacha" sheetId="2" r:id="rId4"/>
    <sheet state="visible" name="Sentiment_Analysis" sheetId="3" r:id="rId5"/>
    <sheet state="visible" name="Classification" sheetId="4" r:id="rId6"/>
  </sheets>
  <definedNames/>
  <calcPr/>
</workbook>
</file>

<file path=xl/sharedStrings.xml><?xml version="1.0" encoding="utf-8"?>
<sst xmlns="http://schemas.openxmlformats.org/spreadsheetml/2006/main" count="113" uniqueCount="63">
  <si>
    <t>No.</t>
  </si>
  <si>
    <t>Reviewer</t>
  </si>
  <si>
    <t>Hash name</t>
  </si>
  <si>
    <t>Ordering</t>
  </si>
  <si>
    <t>Comment</t>
  </si>
  <si>
    <t>Alexander Pacha</t>
  </si>
  <si>
    <t>Arnau Baró</t>
  </si>
  <si>
    <t>Jan Hajič jr.</t>
  </si>
  <si>
    <t>Node type</t>
  </si>
  <si>
    <t>Aspect discussed</t>
  </si>
  <si>
    <t>Definitions</t>
  </si>
  <si>
    <t>root</t>
  </si>
  <si>
    <t>content</t>
  </si>
  <si>
    <t>intermediary</t>
  </si>
  <si>
    <t>style</t>
  </si>
  <si>
    <t>leaf</t>
  </si>
  <si>
    <t>syntax</t>
  </si>
  <si>
    <t>Method Name</t>
  </si>
  <si>
    <t>Status</t>
  </si>
  <si>
    <t>Method Score</t>
  </si>
  <si>
    <t>Polarity</t>
  </si>
  <si>
    <t>Count</t>
  </si>
  <si>
    <t>OPINIONLEXICON</t>
  </si>
  <si>
    <t>Completed</t>
  </si>
  <si>
    <t>Neutral</t>
  </si>
  <si>
    <t>SENTISTRENGTH</t>
  </si>
  <si>
    <t>SOCAL</t>
  </si>
  <si>
    <t>HAPPINESSINDEX</t>
  </si>
  <si>
    <t>Snippet</t>
  </si>
  <si>
    <t>Field</t>
  </si>
  <si>
    <t>Aspect discussed 1</t>
  </si>
  <si>
    <t>Aspect discussed 2</t>
  </si>
  <si>
    <t>Hash snippet</t>
  </si>
  <si>
    <t>SANN</t>
  </si>
  <si>
    <t>EMOTICONSDS</t>
  </si>
  <si>
    <t>Positive</t>
  </si>
  <si>
    <t>Very informative paper on the current advances and challenges.</t>
  </si>
  <si>
    <t>title</t>
  </si>
  <si>
    <t>SENTIMENT140</t>
  </si>
  <si>
    <t>Negative</t>
  </si>
  <si>
    <t>STANFORD</t>
  </si>
  <si>
    <t>AFINN</t>
  </si>
  <si>
    <t>MPQA</t>
  </si>
  <si>
    <t>NRCHASHTAG</t>
  </si>
  <si>
    <t>The authors of this paper describe their current efforts on extending the DeepScores dataset of synthetic scores and the Deep Watershed Detector for music object detection.</t>
  </si>
  <si>
    <t>EMOLEX</t>
  </si>
  <si>
    <t>EMOTICONS</t>
  </si>
  <si>
    <t>PANAST</t>
  </si>
  <si>
    <t>It is written very well and contains interesting insights into the current challenges and issues that still need to be addressed. Having read the original papers, I understand most of the technical details, but a few high-level concepts would be good for other readers to understand the whole picture, especially of the DWD.</t>
  </si>
  <si>
    <t>SASA</t>
  </si>
  <si>
    <t>SENTIWORDNET</t>
  </si>
  <si>
    <t>Minor comments follow:</t>
  </si>
  <si>
    <t>VADER</t>
  </si>
  <si>
    <t>UMIGON</t>
  </si>
  <si>
    <t>- You are not consistent with the words "DeepScores" and "DeepScores-extended" written in italic or not.</t>
  </si>
  <si>
    <t>- Notehead is a single word</t>
  </si>
  <si>
    <t>- I would personally prefer "dataset" over "data set", as you have used it in previous papers.</t>
  </si>
  <si>
    <t>- "[...] we have added additional information to the [2] annotations", the [2] feels misplaced, when reading this sentence.</t>
  </si>
  <si>
    <t>- "printed and then digitized again" - that's impressive. For how many pages are you taking this effort? Have you considered using synthetic means to simulate this process like Doc-Creator (http://doc-creator.labri.fr/)? I haven't used it yet, but it certainly looks quite nice.</t>
  </si>
  <si>
    <t>- "Naively training a [...] unable to find anything on the testing set [...]" - were you finding something on the training set at least?</t>
  </si>
  <si>
    <t>- "This lead us" should be either "This led us ..." or "This leads us ...".</t>
  </si>
  <si>
    <t>- The URL to the syms-list does not point to anything existing.</t>
  </si>
  <si>
    <t>- "[...] overfitting on extreme rare symbols [...]". I would write "extremely rare symbols"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</si>
</sst>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sz val="11.0"/>
      <color rgb="FF000000"/>
      <name val="Inconsolata"/>
    </font>
    <font>
      <color rgb="FF000000"/>
    </font>
    <font>
      <color rgb="FFF39222"/>
      <name val="Arial"/>
    </font>
    <font>
      <sz val="10.0"/>
      <color rgb="FFF39222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0" numFmtId="0" xfId="0" applyAlignment="1" applyFill="1" applyFont="1">
      <alignment readingOrder="0"/>
    </xf>
    <xf borderId="0" fillId="3" fontId="0" numFmtId="0" xfId="0" applyFont="1"/>
    <xf borderId="0" fillId="0" fontId="0" numFmtId="0" xfId="0" applyFont="1"/>
    <xf borderId="0" fillId="0" fontId="0" numFmtId="0" xfId="0" applyAlignment="1" applyFont="1">
      <alignment readingOrder="0"/>
    </xf>
    <xf borderId="0" fillId="0" fontId="0" numFmtId="0" xfId="0" applyAlignment="1" applyFont="1">
      <alignment horizontal="left" readingOrder="0"/>
    </xf>
    <xf borderId="0" fillId="4" fontId="2" numFmtId="0" xfId="0" applyFill="1" applyFont="1"/>
    <xf borderId="0" fillId="0" fontId="3" numFmtId="0" xfId="0" applyFont="1"/>
    <xf borderId="0" fillId="2" fontId="0" numFmtId="0" xfId="0" applyAlignment="1" applyFont="1">
      <alignment horizontal="left" readingOrder="0" vertical="bottom"/>
    </xf>
    <xf borderId="0" fillId="2" fontId="0" numFmtId="0" xfId="0" applyAlignment="1" applyFont="1">
      <alignment readingOrder="0"/>
    </xf>
    <xf borderId="0" fillId="4" fontId="0" numFmtId="0" xfId="0" applyAlignment="1" applyFont="1">
      <alignment readingOrder="0" vertical="top"/>
    </xf>
    <xf borderId="0" fillId="4" fontId="0" numFmtId="0" xfId="0" applyFont="1"/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1"/>
    </xf>
    <xf borderId="0" fillId="4" fontId="4" numFmtId="0" xfId="0" applyAlignment="1" applyFont="1">
      <alignment horizontal="left" readingOrder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3" fontId="0" numFmtId="0" xfId="0" applyAlignment="1" applyFont="1">
      <alignment readingOrder="0" shrinkToFit="0" wrapText="1"/>
    </xf>
    <xf borderId="0" fillId="3" fontId="0" numFmtId="0" xfId="0" applyAlignment="1" applyFont="1">
      <alignment readingOrder="0" shrinkToFit="0" wrapText="1"/>
    </xf>
    <xf borderId="0" fillId="3" fontId="5" numFmtId="0" xfId="0" applyAlignment="1" applyFont="1">
      <alignment readingOrder="0"/>
    </xf>
    <xf borderId="0" fillId="3" fontId="1" numFmtId="0" xfId="0" applyAlignment="1" applyFont="1">
      <alignment readingOrder="0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penreview.net/profile?id=~Alexander_Pacha1" TargetMode="External"/><Relationship Id="rId2" Type="http://schemas.openxmlformats.org/officeDocument/2006/relationships/hyperlink" Target="https://openreview.net/profile?id=~Arnau_Bar%C3%B31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oc-creator.labri.fr/)?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blackbird.dcc.ufmg.br:1210/method.reference.com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57"/>
    <col customWidth="1" min="2" max="2" width="25.43"/>
    <col customWidth="1" min="3" max="3" width="68.43"/>
    <col customWidth="1" min="5" max="5" width="4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>
        <v>2.0</v>
      </c>
      <c r="B2" s="3" t="s">
        <v>5</v>
      </c>
      <c r="C2" s="4" t="str">
        <f t="shared" ref="C2:C4" si="1">getSHA256Hash(B2)</f>
        <v>42782119b235a59ba6f8f785b81687d46d329e19436399b8609246ac3ba3c6f1</v>
      </c>
      <c r="D2" s="3">
        <v>1.0</v>
      </c>
      <c r="E2" s="5"/>
    </row>
    <row r="3">
      <c r="A3" s="6">
        <v>3.0</v>
      </c>
      <c r="B3" s="6" t="s">
        <v>6</v>
      </c>
      <c r="C3" s="5" t="str">
        <f t="shared" si="1"/>
        <v>cf5f356c953da57b3c49e8b4f5265f25f39aaae81c7703db4b72fff61bbbbed4</v>
      </c>
      <c r="D3" s="6">
        <v>2.0</v>
      </c>
      <c r="E3" s="5"/>
    </row>
    <row r="4">
      <c r="A4" s="6">
        <v>1.0</v>
      </c>
      <c r="B4" s="7" t="s">
        <v>7</v>
      </c>
      <c r="C4" s="5" t="str">
        <f t="shared" si="1"/>
        <v>f0f56479bb45995faf2aa5380202d481a8d1f86d6d3386cdae9521f453bf2a6d</v>
      </c>
      <c r="D4" s="6">
        <v>3.0</v>
      </c>
      <c r="E4" s="6"/>
    </row>
    <row r="5">
      <c r="B5" s="6"/>
      <c r="C5" s="8"/>
    </row>
    <row r="10">
      <c r="C10" s="9"/>
    </row>
  </sheetData>
  <hyperlinks>
    <hyperlink r:id="rId1" ref="B2"/>
    <hyperlink r:id="rId2" ref="B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43"/>
    <col customWidth="1" min="2" max="2" width="113.43"/>
    <col customWidth="1" min="3" max="3" width="9.43"/>
    <col customWidth="1" min="5" max="7" width="18.14"/>
    <col customWidth="1" min="8" max="8" width="68.29"/>
    <col customWidth="1" min="9" max="9" width="40.14"/>
  </cols>
  <sheetData>
    <row r="1">
      <c r="A1" s="1" t="s">
        <v>0</v>
      </c>
      <c r="B1" s="1" t="s">
        <v>28</v>
      </c>
      <c r="C1" s="1" t="s">
        <v>29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</row>
    <row r="2">
      <c r="A2" s="14">
        <v>1.0</v>
      </c>
      <c r="B2" s="15" t="s">
        <v>36</v>
      </c>
      <c r="C2" s="16" t="s">
        <v>37</v>
      </c>
      <c r="D2" s="2" t="s">
        <v>11</v>
      </c>
      <c r="H2" t="str">
        <f t="shared" ref="H2:H14" si="1">getSHA256Hash(B2)</f>
        <v>4e4ffeb53837e424ceae0af84cb12e3b98f6731bb520c41befaad41647091ebe</v>
      </c>
    </row>
    <row r="3">
      <c r="A3" s="14">
        <v>2.0</v>
      </c>
      <c r="B3" s="15" t="s">
        <v>44</v>
      </c>
      <c r="C3" s="17"/>
      <c r="D3" s="2" t="s">
        <v>11</v>
      </c>
      <c r="H3" t="str">
        <f t="shared" si="1"/>
        <v>e7c960df7cf2118ca472e2372e5017a2473cd2b3ba7346827ed79a4be274d67b</v>
      </c>
    </row>
    <row r="4">
      <c r="A4" s="14">
        <v>3.0</v>
      </c>
      <c r="B4" s="15" t="s">
        <v>48</v>
      </c>
      <c r="C4" s="18"/>
      <c r="D4" s="2" t="s">
        <v>11</v>
      </c>
      <c r="H4" t="str">
        <f t="shared" si="1"/>
        <v>276187adc38c778292cd252d58f090ae316120fa74b2aa2878d68117729d89af</v>
      </c>
    </row>
    <row r="5">
      <c r="A5" s="14">
        <v>4.0</v>
      </c>
      <c r="B5" s="15" t="s">
        <v>51</v>
      </c>
      <c r="C5" s="18"/>
      <c r="D5" s="2" t="s">
        <v>13</v>
      </c>
      <c r="H5" t="str">
        <f t="shared" si="1"/>
        <v>d676b0e36f7cbafb52a595dc47909a83d01ffc386e74a4adee37eba37e11533f</v>
      </c>
    </row>
    <row r="6">
      <c r="A6" s="14">
        <v>5.0</v>
      </c>
      <c r="B6" s="15" t="s">
        <v>54</v>
      </c>
      <c r="C6" s="18"/>
      <c r="D6" s="2" t="s">
        <v>15</v>
      </c>
      <c r="H6" t="str">
        <f t="shared" si="1"/>
        <v>6514be3b179ebed8e7e5500d1b8dffb64363b42d76e78db0809d45a5213724e4</v>
      </c>
    </row>
    <row r="7">
      <c r="A7" s="19">
        <v>6.0</v>
      </c>
      <c r="B7" s="20" t="s">
        <v>55</v>
      </c>
      <c r="C7" s="21"/>
      <c r="D7" s="22" t="s">
        <v>15</v>
      </c>
      <c r="E7" s="22" t="s">
        <v>16</v>
      </c>
      <c r="H7" t="str">
        <f t="shared" si="1"/>
        <v>42893e623e11fd576a421c454a66cf75b4df9691b70ad3eecaf351c26edef62c</v>
      </c>
    </row>
    <row r="8">
      <c r="A8" s="14">
        <v>7.0</v>
      </c>
      <c r="B8" s="15" t="s">
        <v>56</v>
      </c>
      <c r="C8" s="18"/>
      <c r="D8" s="2" t="s">
        <v>15</v>
      </c>
      <c r="H8" t="str">
        <f t="shared" si="1"/>
        <v>795301dbe488898eb9a7b1c8b6a27400063c288813358a6d54486451936a373b</v>
      </c>
    </row>
    <row r="9">
      <c r="A9" s="14">
        <v>8.0</v>
      </c>
      <c r="B9" s="15" t="s">
        <v>57</v>
      </c>
      <c r="C9" s="18"/>
      <c r="D9" s="2" t="s">
        <v>15</v>
      </c>
      <c r="H9" t="str">
        <f t="shared" si="1"/>
        <v>800b906fef3b6e8d4c68a9ee1a900162d922a013fc2529b9cc38422a4439f839</v>
      </c>
    </row>
    <row r="10">
      <c r="A10" s="14">
        <v>9.0</v>
      </c>
      <c r="B10" s="15" t="s">
        <v>58</v>
      </c>
      <c r="C10" s="18"/>
      <c r="D10" s="2" t="s">
        <v>15</v>
      </c>
      <c r="H10" t="str">
        <f t="shared" si="1"/>
        <v>48a7eacef67b9164528bbe353e7429ccb142a11c8bbdc8150f0e1c0b2172ac17</v>
      </c>
    </row>
    <row r="11">
      <c r="A11" s="14">
        <v>10.0</v>
      </c>
      <c r="B11" s="15" t="s">
        <v>59</v>
      </c>
      <c r="C11" s="18"/>
      <c r="D11" s="2" t="s">
        <v>15</v>
      </c>
      <c r="H11" t="str">
        <f t="shared" si="1"/>
        <v>49c3c3a1f0b178c0be7c0268334e4eec31ded992d55faa9f102e736eb2529e56</v>
      </c>
    </row>
    <row r="12">
      <c r="A12" s="14">
        <v>11.0</v>
      </c>
      <c r="B12" s="15" t="s">
        <v>60</v>
      </c>
      <c r="C12" s="18"/>
      <c r="D12" s="2" t="s">
        <v>15</v>
      </c>
      <c r="H12" t="str">
        <f t="shared" si="1"/>
        <v>a1054e1dc893ce6ad5667865012f6866a8e864a9a1d8de79b4b0563b650c6d20</v>
      </c>
    </row>
    <row r="13">
      <c r="A13" s="14">
        <v>12.0</v>
      </c>
      <c r="B13" s="15" t="s">
        <v>61</v>
      </c>
      <c r="C13" s="18"/>
      <c r="D13" s="2" t="s">
        <v>15</v>
      </c>
      <c r="H13" t="str">
        <f t="shared" si="1"/>
        <v>7757a725a6fd89f5fd87c5df8a940f0306123094b8e82272c159d5feebdf6e1b</v>
      </c>
    </row>
    <row r="14">
      <c r="A14" s="14">
        <v>13.0</v>
      </c>
      <c r="B14" s="15" t="s">
        <v>62</v>
      </c>
      <c r="C14" s="18"/>
      <c r="D14" s="2" t="s">
        <v>15</v>
      </c>
      <c r="H14" t="str">
        <f t="shared" si="1"/>
        <v>9554b5c1545163d4ca31c7935fdf4e07964ffbf4c74d9cdafbc66153c32e4204</v>
      </c>
    </row>
    <row r="15">
      <c r="A15" s="23"/>
      <c r="B15" s="23"/>
    </row>
    <row r="16">
      <c r="A16" s="23"/>
      <c r="B16" s="23"/>
    </row>
    <row r="17">
      <c r="A17" s="23"/>
      <c r="B17" s="23"/>
    </row>
    <row r="18">
      <c r="A18" s="23"/>
      <c r="B18" s="23"/>
    </row>
    <row r="19">
      <c r="A19" s="23"/>
      <c r="B19" s="23"/>
    </row>
    <row r="20">
      <c r="A20" s="23"/>
      <c r="B20" s="23"/>
    </row>
    <row r="21">
      <c r="A21" s="23"/>
      <c r="B21" s="23"/>
    </row>
    <row r="22">
      <c r="A22" s="23"/>
      <c r="B22" s="23"/>
    </row>
    <row r="23">
      <c r="A23" s="23"/>
      <c r="B23" s="23"/>
    </row>
  </sheetData>
  <dataValidations>
    <dataValidation type="list" allowBlank="1" sqref="D2:D14">
      <formula1>Classification!$B$3:$B$5</formula1>
    </dataValidation>
    <dataValidation type="list" allowBlank="1" sqref="E2:G14">
      <formula1>Classification!$C$3:$C$5</formula1>
    </dataValidation>
  </dataValidations>
  <hyperlinks>
    <hyperlink r:id="rId1" ref="B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17</v>
      </c>
      <c r="B1" s="10" t="s">
        <v>18</v>
      </c>
      <c r="C1" s="10" t="s">
        <v>19</v>
      </c>
      <c r="D1" s="10" t="s">
        <v>20</v>
      </c>
      <c r="E1" s="5"/>
      <c r="F1" s="11" t="s">
        <v>20</v>
      </c>
      <c r="G1" s="11" t="s">
        <v>21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2" t="s">
        <v>22</v>
      </c>
      <c r="B2" s="12" t="s">
        <v>23</v>
      </c>
      <c r="C2" s="12">
        <v>0.0</v>
      </c>
      <c r="D2" s="12" t="s">
        <v>24</v>
      </c>
      <c r="E2" s="5"/>
      <c r="F2" s="4" t="str">
        <f>IFERROR(__xludf.DUMMYFUNCTION("UNIQUE(D2:D19)"),"Neutral")</f>
        <v>Neutral</v>
      </c>
      <c r="G2" s="4">
        <f t="shared" ref="G2:G4" si="1">COUNTIF(D2:D19, F2)</f>
        <v>13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2" t="s">
        <v>25</v>
      </c>
      <c r="B3" s="12" t="s">
        <v>23</v>
      </c>
      <c r="C3" s="12">
        <v>0.0</v>
      </c>
      <c r="D3" s="12" t="s">
        <v>24</v>
      </c>
      <c r="E3" s="5"/>
      <c r="F3" s="5" t="str">
        <f>IFERROR(__xludf.DUMMYFUNCTION("""COMPUTED_VALUE"""),"Positive")</f>
        <v>Positive</v>
      </c>
      <c r="G3" s="13">
        <f t="shared" si="1"/>
        <v>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2" t="s">
        <v>26</v>
      </c>
      <c r="B4" s="12" t="s">
        <v>23</v>
      </c>
      <c r="C4" s="12">
        <v>0.0</v>
      </c>
      <c r="D4" s="12" t="s">
        <v>24</v>
      </c>
      <c r="E4" s="5"/>
      <c r="F4" s="5" t="str">
        <f>IFERROR(__xludf.DUMMYFUNCTION("""COMPUTED_VALUE"""),"Negative")</f>
        <v>Negative</v>
      </c>
      <c r="G4" s="13">
        <f t="shared" si="1"/>
        <v>3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2" t="s">
        <v>27</v>
      </c>
      <c r="B5" s="12" t="s">
        <v>23</v>
      </c>
      <c r="C5" s="12">
        <v>0.0</v>
      </c>
      <c r="D5" s="12" t="s">
        <v>24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2" t="s">
        <v>33</v>
      </c>
      <c r="B6" s="12" t="s">
        <v>23</v>
      </c>
      <c r="C6" s="12">
        <v>0.0</v>
      </c>
      <c r="D6" s="12" t="s">
        <v>24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2" t="s">
        <v>34</v>
      </c>
      <c r="B7" s="12" t="s">
        <v>23</v>
      </c>
      <c r="C7" s="12">
        <v>1.0</v>
      </c>
      <c r="D7" s="12" t="s">
        <v>35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2" t="s">
        <v>38</v>
      </c>
      <c r="B8" s="12" t="s">
        <v>23</v>
      </c>
      <c r="C8" s="12">
        <v>-1.679</v>
      </c>
      <c r="D8" s="12" t="s">
        <v>39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2" t="s">
        <v>40</v>
      </c>
      <c r="B9" s="12" t="s">
        <v>23</v>
      </c>
      <c r="C9" s="12">
        <v>0.0</v>
      </c>
      <c r="D9" s="12" t="s">
        <v>24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2" t="s">
        <v>41</v>
      </c>
      <c r="B10" s="12" t="s">
        <v>23</v>
      </c>
      <c r="C10" s="12">
        <v>0.0</v>
      </c>
      <c r="D10" s="12" t="s">
        <v>24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2" t="s">
        <v>42</v>
      </c>
      <c r="B11" s="12" t="s">
        <v>23</v>
      </c>
      <c r="C11" s="12">
        <v>0.0</v>
      </c>
      <c r="D11" s="12" t="s">
        <v>24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2" t="s">
        <v>43</v>
      </c>
      <c r="B12" s="12" t="s">
        <v>23</v>
      </c>
      <c r="C12" s="12">
        <v>-1.19</v>
      </c>
      <c r="D12" s="12" t="s">
        <v>39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2" t="s">
        <v>45</v>
      </c>
      <c r="B13" s="12" t="s">
        <v>23</v>
      </c>
      <c r="C13" s="12">
        <v>1.0</v>
      </c>
      <c r="D13" s="12" t="s">
        <v>35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2" t="s">
        <v>46</v>
      </c>
      <c r="B14" s="12" t="s">
        <v>23</v>
      </c>
      <c r="C14" s="12">
        <v>0.0</v>
      </c>
      <c r="D14" s="12" t="s">
        <v>24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2" t="s">
        <v>47</v>
      </c>
      <c r="B15" s="12" t="s">
        <v>23</v>
      </c>
      <c r="C15" s="12">
        <v>0.0</v>
      </c>
      <c r="D15" s="12" t="s">
        <v>24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2" t="s">
        <v>49</v>
      </c>
      <c r="B16" s="12" t="s">
        <v>23</v>
      </c>
      <c r="C16" s="12">
        <v>0.0</v>
      </c>
      <c r="D16" s="12" t="s">
        <v>24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2" t="s">
        <v>50</v>
      </c>
      <c r="B17" s="12" t="s">
        <v>23</v>
      </c>
      <c r="C17" s="12">
        <v>-0.106749311294765</v>
      </c>
      <c r="D17" s="12" t="s">
        <v>39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2" t="s">
        <v>52</v>
      </c>
      <c r="B18" s="12" t="s">
        <v>23</v>
      </c>
      <c r="C18" s="12">
        <v>0.0</v>
      </c>
      <c r="D18" s="12" t="s">
        <v>24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2" t="s">
        <v>53</v>
      </c>
      <c r="B19" s="12" t="s">
        <v>23</v>
      </c>
      <c r="C19" s="12">
        <v>0.0</v>
      </c>
      <c r="D19" s="12" t="s">
        <v>24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71"/>
  </cols>
  <sheetData>
    <row r="2">
      <c r="B2" s="1" t="s">
        <v>8</v>
      </c>
      <c r="C2" s="1" t="s">
        <v>9</v>
      </c>
      <c r="F2" s="2" t="s">
        <v>10</v>
      </c>
    </row>
    <row r="3">
      <c r="B3" s="2" t="s">
        <v>11</v>
      </c>
      <c r="C3" s="2" t="s">
        <v>12</v>
      </c>
    </row>
    <row r="4">
      <c r="B4" s="2" t="s">
        <v>13</v>
      </c>
      <c r="C4" s="2" t="s">
        <v>14</v>
      </c>
    </row>
    <row r="5">
      <c r="B5" s="2" t="s">
        <v>15</v>
      </c>
      <c r="C5" s="2" t="s">
        <v>16</v>
      </c>
    </row>
  </sheetData>
  <drawing r:id="rId1"/>
</worksheet>
</file>