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_ SPARQL Query Execution in N" sheetId="1" r:id="rId3"/>
    <sheet state="visible" name="1_Snippets_Miel_Vander_Sande" sheetId="2" r:id="rId4"/>
    <sheet state="visible" name="2_Snippets_Dominik_Tomaszuk" sheetId="3" r:id="rId5"/>
    <sheet state="visible" name="3_Snippets_Jorge_Perez" sheetId="4" r:id="rId6"/>
    <sheet state="visible" name="Sentiment_Analysis" sheetId="5" r:id="rId7"/>
    <sheet state="visible" name="Classification" sheetId="6" r:id="rId8"/>
  </sheets>
  <definedNames/>
  <calcPr/>
</workbook>
</file>

<file path=xl/sharedStrings.xml><?xml version="1.0" encoding="utf-8"?>
<sst xmlns="http://schemas.openxmlformats.org/spreadsheetml/2006/main" count="179" uniqueCount="85">
  <si>
    <t>No.</t>
  </si>
  <si>
    <t>Reviewer</t>
  </si>
  <si>
    <t>Hash name</t>
  </si>
  <si>
    <t>Ordering</t>
  </si>
  <si>
    <t>Comment</t>
  </si>
  <si>
    <t>Miel Vander Sande</t>
  </si>
  <si>
    <t>Dominik Tomaszuk</t>
  </si>
  <si>
    <t>Jorge Pérez</t>
  </si>
  <si>
    <t>Snippet</t>
  </si>
  <si>
    <t>Field</t>
  </si>
  <si>
    <t>Node type</t>
  </si>
  <si>
    <t>Aspect discussed</t>
  </si>
  <si>
    <t>Aspect discussed 1</t>
  </si>
  <si>
    <t>Aspect discussed 2</t>
  </si>
  <si>
    <t>Hash snippet</t>
  </si>
  <si>
    <t>This paper presents Snob, an approach to execute SPARQL queries over a network of data-holding browsers and share intermediate results. With the exception of the evaluation section, the paper is well written and a pleasure to read.</t>
  </si>
  <si>
    <t>title</t>
  </si>
  <si>
    <t>The paper presents how a decentralized application running in web browsers is able to provide a SPARQL service over data stored in browsers</t>
  </si>
  <si>
    <t>root</t>
  </si>
  <si>
    <t>rating</t>
  </si>
  <si>
    <t>This paper presents Snob, an approach to execute SPARQL queries over a network of data-holding browsers and share intermediate results. With the exception of the evaluation section, the paper is well written and a pleasure to read. The work is clearly explained, very interesting, novel and quite preliminary, i.e., no real comparisons can be made yet and the completeness results are not that great, which is IMO not a problem for this workshop. However, I do miss the comparison with a classic P2P or even federated query scenario to motivate such browser-based setup. Overall, the experiments and analysis are a bit shallow---no real conclusions can be made, but very interesting to the decentralized Web nonetheless. Therefore, I recommend accepting this paper.</t>
  </si>
  <si>
    <t>The authors described how a decentralized application running in web browsers is able to provide a SPARQL service. This paper proposes Snob that is a SPARQL query execution model over data hosted in a network of browsers. The model ensures a fair usage of resources by communicating only with direct neighbours at each shuffling. Moreover, a semantic overlay network based on query containment is presented.</t>
  </si>
  <si>
    <t>Comments: - I do wonder about the utility of the approach as 1) the paper does not discuss this at all and 2) browser data would only be alive during the user browsing session, which is not taken into account in the evaluation despite mentions of the network's dynamicity.</t>
  </si>
  <si>
    <t>intermediary</t>
  </si>
  <si>
    <t>The paper is very interesting and well described.</t>
  </si>
  <si>
    <t>Comments: A future experiment could include browsers joining and leaving the network, and find out what data should be shared in order to maintain the completeness of results (which is already quite low). Hence, the future work section could have speculated a bit more on the scenarios to come.</t>
  </si>
  <si>
    <t>The weakest part of the work is Section 4. There is no explanatory choice of datasets. I would like to see more testing datasets.</t>
  </si>
  <si>
    <t>Comments: - The term flooding should be better explained. It is sometime used as the verb "flooding" and sometimes ad the type of algorithm "Flooding". In case of the latter, the algorithm should be defined and explained. Also, the text should be checked for proper capitalization.</t>
  </si>
  <si>
    <t>The experiments are a little shallow. How does this approach apply to SPARQL 1.1 Federated Query?</t>
  </si>
  <si>
    <t>Comments: - No justification for choosing certain algorithms (e.g., Cyclon, random shuffling) or experiments (e.g., why Diseasome &amp; LinkedMDB? Why distribute the fragments at random?) is given</t>
  </si>
  <si>
    <t>In the paper there is no justification for the choice of Cyclone protocol. In general there is not enough information about this protocol. Nevertheless, the client uses it.</t>
  </si>
  <si>
    <t>I wonder what will happen when browsers joining and leaving the network.</t>
  </si>
  <si>
    <t>Minor comments: - 4.2;p2 Should it be Figure 3?</t>
  </si>
  <si>
    <t>This work is very relevant for this workshop. I recommend accepting this paper.</t>
  </si>
  <si>
    <t>The paper is well-written in general, although it also contains a few template issues and with the presentation:</t>
  </si>
  <si>
    <t>leaf</t>
  </si>
  <si>
    <t>1. page 2: It would be better to refer to the more official source eg. https://www.w3.org/TR/webrtc/ instead of https://webrtc.org/</t>
  </si>
  <si>
    <t>style</t>
  </si>
  <si>
    <t>Minor comments: - 4.2;p2;last line "provide" -&gt; "provides"</t>
  </si>
  <si>
    <t>2. page 3: No reference to DHT.</t>
  </si>
  <si>
    <t>3. pages 5, 8, 9, 11, 12, 13: "figure" -&gt; "Fig."</t>
  </si>
  <si>
    <t>Minor comments: - 4.2;p4 "triple patterns query" -&gt; "triple pattern query", "For example" -&gt; "For example,", "taking into account" -&gt; "taken into account" and "figure 4" should be capitalized.</t>
  </si>
  <si>
    <t>4. pages 5: The RPS and SON abbreviations should not italic. In pages 7 and 8 RPS and SON are not italic. This is confusing.</t>
  </si>
  <si>
    <t>5. page 12: inconsistency "in figure 4 all configuration" vs "in the Figure 5, the directed graph"</t>
  </si>
  <si>
    <t>Minor comments: - 4.2;p4 What does "This behavior is the one we would achieve" mean?</t>
  </si>
  <si>
    <t>6. page 12: "in the Figure 5" -&gt; in Fig. 5</t>
  </si>
  <si>
    <t>7. page 12: "triple patterns query" -&gt; "triple pattern query"</t>
  </si>
  <si>
    <t>Minor comments: - 4.2;p5 "In the Figure 5," -&gt; "In Figure 5,"</t>
  </si>
  <si>
    <t>Method Name</t>
  </si>
  <si>
    <t>Status</t>
  </si>
  <si>
    <t>Method Score</t>
  </si>
  <si>
    <t>Polarity</t>
  </si>
  <si>
    <t>Count</t>
  </si>
  <si>
    <t>OPINIONLEXICON</t>
  </si>
  <si>
    <t>Completed</t>
  </si>
  <si>
    <t>Neutral</t>
  </si>
  <si>
    <t>SENTISTRENGTH</t>
  </si>
  <si>
    <t>SOCAL</t>
  </si>
  <si>
    <t>HAPPINESSINDEX</t>
  </si>
  <si>
    <t>SANN</t>
  </si>
  <si>
    <t>EMOTICONSDS</t>
  </si>
  <si>
    <t>Positive</t>
  </si>
  <si>
    <t>SENTIMENT140</t>
  </si>
  <si>
    <t>Negative</t>
  </si>
  <si>
    <t>STANFORD</t>
  </si>
  <si>
    <t>AFINN</t>
  </si>
  <si>
    <t>MPQA</t>
  </si>
  <si>
    <t>NRCHASHTAG</t>
  </si>
  <si>
    <t>EMOLEX</t>
  </si>
  <si>
    <t>EMOTICONS</t>
  </si>
  <si>
    <t>PANAST</t>
  </si>
  <si>
    <t>SASA</t>
  </si>
  <si>
    <t>SENTIWORDNET</t>
  </si>
  <si>
    <t>VADER</t>
  </si>
  <si>
    <t>UMIGON</t>
  </si>
  <si>
    <t>Very good paper about practical aspects of query decentralization in the Semantic Web</t>
  </si>
  <si>
    <t>The paper presents a proposal, called Snob, to execute queries in a decentralized way where the data resides in light-way clients hosted at Web browser. Web browsers are in turn in charge of executing the queries simultaneously over all the data in the network of browsers. The idea is very simple yet effective: every browser has a particular query to be answered, and every browser has a number of neighbors from which it can retrieve the data needed to answer its query. The query execution happens in rounds, such that in every round the neighbors of every browser changes so every browser has access to more data. Moreover, there is a second "semantic network" that relates browser that want to answer similar queries. This semantic network (that is also updated during query execution) is used to further improve the data completion.</t>
  </si>
  <si>
    <t>The paper briefly explains the setting, and then presents results in a simulation scenario showing that data completion actually improves with every round. From a practical point of view I think that the paper presents a nice contribution that deserves to be presented at the workshop.</t>
  </si>
  <si>
    <t>Nevertheless, I think that there are several parts of the setting that need to be formalized so one can have a more deep understanding of its fundamental properties. Some questions/comments that I would advice to consider to continue with this research are the following (I'm not asking to include them in the current version but in subsequent version of this research):</t>
  </si>
  <si>
    <t>1) I would advice to include a formalization on the query language used, and how the answers for queries are constructed from partial answers from other browsers. In particular, the paper mentions only triple patterns, but looking at the examples, it seems that the queries that are considered (at least the local queries that the browsers want to answer) are sets of triple patterns (Basic Graph Patterns). So a formalization on this would be very beneficial.</t>
  </si>
  <si>
    <t>2) what type of SPARQL queries are supported by the proposed setting? I think that the quick answer is monotone queries, so considering sets of triple patterns is ok. But what happens if the OPTIONAL operator is included? in that case queries are no longer monotone, but only weekly monotone. So does the setting supports the addition of OPTIONAL?</t>
  </si>
  <si>
    <t>3) Snob considers containment only between triple patterns. Is this a good choice? I assume that the restriction of triple patterns is to keep the computational complexity controlled as containment of sets of triple patterns is NP-hard, but one can, for example, think on containment of sets of triple patters of fixed size (two for example), as a natural extension of the approach. How does this impact on the query completion?</t>
  </si>
  <si>
    <t>Definitions</t>
  </si>
  <si>
    <t>content</t>
  </si>
  <si>
    <t>syntax</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</si>
</sst>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sz val="11.0"/>
      <color rgb="FF000000"/>
      <name val="Inconsolata"/>
    </font>
    <font>
      <color rgb="FFF39222"/>
      <name val="Arial"/>
    </font>
    <font>
      <sz val="10.0"/>
      <color rgb="FFF39222"/>
      <name val="Arial"/>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BFBFB"/>
        <bgColor rgb="FFFBFBFB"/>
      </patternFill>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0" numFmtId="0" xfId="0" applyAlignment="1" applyFill="1" applyFont="1">
      <alignment readingOrder="0"/>
    </xf>
    <xf borderId="0" fillId="3" fontId="0" numFmtId="0" xfId="0" applyFont="1"/>
    <xf borderId="0" fillId="0" fontId="0" numFmtId="0" xfId="0" applyAlignment="1" applyFont="1">
      <alignment readingOrder="0"/>
    </xf>
    <xf borderId="0" fillId="0" fontId="0" numFmtId="0" xfId="0" applyFont="1"/>
    <xf borderId="0" fillId="4" fontId="0" numFmtId="0" xfId="0" applyAlignment="1" applyFill="1" applyFont="1">
      <alignment readingOrder="0"/>
    </xf>
    <xf borderId="0" fillId="5" fontId="2" numFmtId="0" xfId="0" applyFill="1" applyFont="1"/>
    <xf borderId="0" fillId="2" fontId="1" numFmtId="0" xfId="0" applyAlignment="1" applyFont="1">
      <alignment readingOrder="0" shrinkToFit="0" wrapText="1"/>
    </xf>
    <xf borderId="0" fillId="0" fontId="0" numFmtId="0" xfId="0" applyAlignment="1" applyFont="1">
      <alignment readingOrder="0" shrinkToFit="0" wrapText="1"/>
    </xf>
    <xf borderId="0" fillId="5" fontId="3" numFmtId="0" xfId="0" applyAlignment="1" applyFont="1">
      <alignment horizontal="left" readingOrder="0"/>
    </xf>
    <xf borderId="0" fillId="0" fontId="0"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xf>
    <xf borderId="0" fillId="3" fontId="0" numFmtId="0" xfId="0" applyAlignment="1" applyFont="1">
      <alignment readingOrder="0" shrinkToFit="0" wrapText="1"/>
    </xf>
    <xf borderId="0" fillId="3" fontId="4" numFmtId="0" xfId="0" applyAlignment="1" applyFont="1">
      <alignment readingOrder="0"/>
    </xf>
    <xf borderId="0" fillId="3" fontId="1" numFmtId="0" xfId="0" applyAlignment="1" applyFont="1">
      <alignment readingOrder="0"/>
    </xf>
    <xf borderId="0" fillId="3" fontId="1" numFmtId="0" xfId="0" applyFont="1"/>
    <xf borderId="0" fillId="0" fontId="1" numFmtId="0" xfId="0" applyAlignment="1" applyFont="1">
      <alignment readingOrder="0" shrinkToFit="0" wrapText="1"/>
    </xf>
    <xf borderId="0" fillId="0" fontId="1" numFmtId="0" xfId="0" applyAlignment="1" applyFont="1">
      <alignment shrinkToFit="0" wrapText="1"/>
    </xf>
    <xf borderId="0" fillId="2" fontId="0" numFmtId="0" xfId="0" applyAlignment="1" applyFont="1">
      <alignment horizontal="left" readingOrder="0" vertical="bottom"/>
    </xf>
    <xf borderId="0" fillId="0" fontId="0" numFmtId="0" xfId="0" applyFont="1"/>
    <xf borderId="0" fillId="2" fontId="0" numFmtId="0" xfId="0" applyAlignment="1" applyFont="1">
      <alignment readingOrder="0"/>
    </xf>
    <xf borderId="0" fillId="5" fontId="0" numFmtId="0" xfId="0" applyAlignment="1" applyFont="1">
      <alignment readingOrder="0" vertical="top"/>
    </xf>
    <xf borderId="0" fillId="3" fontId="0" numFmtId="0" xfId="0" applyFont="1"/>
    <xf borderId="0" fillId="5"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Miel_Vander_Sande1" TargetMode="External"/><Relationship Id="rId2" Type="http://schemas.openxmlformats.org/officeDocument/2006/relationships/hyperlink" Target="https://openreview.net/profile?id=~Dominik_Tomaszuk2" TargetMode="External"/><Relationship Id="rId3" Type="http://schemas.openxmlformats.org/officeDocument/2006/relationships/hyperlink" Target="https://openreview.net/profile?id=~Jorge_P%C3%A9rez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3.14"/>
    <col customWidth="1" min="3" max="3" width="68.43"/>
    <col customWidth="1" min="5" max="5" width="48.29"/>
  </cols>
  <sheetData>
    <row r="1">
      <c r="A1" s="1" t="s">
        <v>0</v>
      </c>
      <c r="B1" s="1" t="s">
        <v>1</v>
      </c>
      <c r="C1" s="1" t="s">
        <v>2</v>
      </c>
      <c r="D1" s="1" t="s">
        <v>3</v>
      </c>
      <c r="E1" s="2" t="s">
        <v>4</v>
      </c>
    </row>
    <row r="2">
      <c r="A2" s="3">
        <v>1.0</v>
      </c>
      <c r="B2" s="3" t="s">
        <v>5</v>
      </c>
      <c r="C2" s="4" t="str">
        <f t="shared" ref="C2:C4" si="1">getSHA256Hash(B2)</f>
        <v>6aa39df9fc5ded022b9f8a42d9caebe316601431489d43a9f8fd7240067b32ae</v>
      </c>
      <c r="D2" s="3">
        <v>1.0</v>
      </c>
      <c r="E2" s="5"/>
    </row>
    <row r="3">
      <c r="A3" s="5">
        <v>2.0</v>
      </c>
      <c r="B3" s="5" t="s">
        <v>6</v>
      </c>
      <c r="C3" s="6" t="str">
        <f t="shared" si="1"/>
        <v>7dc9a81af69a60bfc7471296768169d07631ad50f2d1f6bdd2e152f41ff50e9d</v>
      </c>
      <c r="D3" s="5">
        <v>2.0</v>
      </c>
      <c r="E3" s="6"/>
    </row>
    <row r="4">
      <c r="A4" s="5">
        <v>3.0</v>
      </c>
      <c r="B4" s="5" t="s">
        <v>7</v>
      </c>
      <c r="C4" s="6" t="str">
        <f t="shared" si="1"/>
        <v>c976aecad4fa269ed6861b7a2f4a47701a0d3025c1da65e5f63c44b0e9411f13</v>
      </c>
      <c r="D4" s="5">
        <v>3.0</v>
      </c>
      <c r="E4" s="6"/>
    </row>
    <row r="5">
      <c r="B5" s="7"/>
      <c r="C5" s="8"/>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8</v>
      </c>
      <c r="C1" s="1" t="s">
        <v>9</v>
      </c>
      <c r="D1" s="1" t="s">
        <v>10</v>
      </c>
      <c r="E1" s="1" t="s">
        <v>11</v>
      </c>
      <c r="F1" s="1" t="s">
        <v>12</v>
      </c>
      <c r="G1" s="1" t="s">
        <v>13</v>
      </c>
      <c r="H1" s="1" t="s">
        <v>14</v>
      </c>
    </row>
    <row r="2">
      <c r="A2" s="10">
        <v>1.0</v>
      </c>
      <c r="B2" s="10" t="s">
        <v>15</v>
      </c>
      <c r="C2" s="11" t="s">
        <v>16</v>
      </c>
      <c r="D2" s="2" t="s">
        <v>18</v>
      </c>
      <c r="H2" t="str">
        <f t="shared" ref="H2:H12" si="1">getSHA256Hash(B2)</f>
        <v>e35016cac201b0ec1cc81282bea52c3b1529e580f6fd344715ac67a354a16ca9</v>
      </c>
    </row>
    <row r="3">
      <c r="A3" s="10">
        <v>2.0</v>
      </c>
      <c r="B3" s="12">
        <v>1.0</v>
      </c>
      <c r="C3" s="13" t="s">
        <v>19</v>
      </c>
      <c r="D3" s="2" t="s">
        <v>18</v>
      </c>
      <c r="H3" t="str">
        <f t="shared" si="1"/>
        <v>6b86b273ff34fce19d6b804eff5a3f5747ada4eaa22f1d49c01e52ddb7875b4b</v>
      </c>
    </row>
    <row r="4">
      <c r="A4" s="10">
        <v>3.0</v>
      </c>
      <c r="B4" s="10" t="s">
        <v>20</v>
      </c>
      <c r="C4" s="14"/>
      <c r="D4" s="2" t="s">
        <v>18</v>
      </c>
      <c r="H4" t="str">
        <f t="shared" si="1"/>
        <v>c4c9595ddc8379b663c9e32808875d25f7f90a657c2cfca5c2e12bf0bb30f7f5</v>
      </c>
    </row>
    <row r="5">
      <c r="A5" s="10">
        <v>4.0</v>
      </c>
      <c r="B5" s="10" t="s">
        <v>22</v>
      </c>
      <c r="C5" s="14"/>
      <c r="D5" s="2" t="s">
        <v>23</v>
      </c>
      <c r="H5" t="str">
        <f t="shared" si="1"/>
        <v>a2dd673b824371b9e34ab5dd50519e1dcec9aa20fe3e21231c9386483167ac52</v>
      </c>
    </row>
    <row r="6">
      <c r="A6" s="10">
        <v>5.0</v>
      </c>
      <c r="B6" s="10" t="s">
        <v>25</v>
      </c>
      <c r="C6" s="14"/>
      <c r="D6" s="2" t="s">
        <v>23</v>
      </c>
      <c r="H6" t="str">
        <f t="shared" si="1"/>
        <v>9902d9c069b4a63496fc2dce6627bce9a78b20502f31c8f3fe4541014d24cad9</v>
      </c>
    </row>
    <row r="7">
      <c r="A7" s="10">
        <v>6.0</v>
      </c>
      <c r="B7" s="10" t="s">
        <v>27</v>
      </c>
      <c r="C7" s="14"/>
      <c r="D7" s="2" t="s">
        <v>23</v>
      </c>
      <c r="H7" t="str">
        <f t="shared" si="1"/>
        <v>9479726d86166d24975b29d290f9b5c485f48c2e5e07cdf58494836afbc8b4e9</v>
      </c>
    </row>
    <row r="8">
      <c r="A8" s="10">
        <v>7.0</v>
      </c>
      <c r="B8" s="10" t="s">
        <v>29</v>
      </c>
      <c r="C8" s="14"/>
      <c r="D8" s="2" t="s">
        <v>23</v>
      </c>
      <c r="H8" t="str">
        <f t="shared" si="1"/>
        <v>031dc25e8d6ebade2a37b85d0bcaaa0573fe78ac6be1490831cef1c5524c1980</v>
      </c>
    </row>
    <row r="9">
      <c r="A9" s="15">
        <v>8.0</v>
      </c>
      <c r="B9" s="15" t="s">
        <v>32</v>
      </c>
      <c r="C9" s="16"/>
      <c r="D9" s="17" t="s">
        <v>35</v>
      </c>
      <c r="E9" s="17" t="s">
        <v>37</v>
      </c>
      <c r="F9" s="18"/>
      <c r="G9" s="18"/>
      <c r="H9" s="18" t="str">
        <f t="shared" si="1"/>
        <v>48f0ae261c9c9992df030908fe0d00e5e5bf35bb0ce160c05771a59a22f3c966</v>
      </c>
    </row>
    <row r="10">
      <c r="A10" s="10">
        <v>9.0</v>
      </c>
      <c r="B10" s="10" t="s">
        <v>38</v>
      </c>
      <c r="C10" s="14"/>
      <c r="D10" s="2" t="s">
        <v>35</v>
      </c>
      <c r="H10" t="str">
        <f t="shared" si="1"/>
        <v>df18a974df9fd5f5b30bc3a315112b37c12920693b6719e5fdb3618063cd940e</v>
      </c>
    </row>
    <row r="11">
      <c r="A11" s="10">
        <v>10.0</v>
      </c>
      <c r="B11" s="10" t="s">
        <v>41</v>
      </c>
      <c r="C11" s="14"/>
      <c r="D11" s="2" t="s">
        <v>35</v>
      </c>
      <c r="H11" t="str">
        <f t="shared" si="1"/>
        <v>1f84a1a51a9fa99114a0537a4bf798894f5f3f380011e52d11c10de7dc78810c</v>
      </c>
    </row>
    <row r="12">
      <c r="A12" s="10">
        <v>11.0</v>
      </c>
      <c r="B12" s="10" t="s">
        <v>44</v>
      </c>
      <c r="C12" s="14"/>
      <c r="D12" s="2" t="s">
        <v>35</v>
      </c>
      <c r="H12" t="str">
        <f t="shared" si="1"/>
        <v>7c9966c92ff0d1450365b0c73139815113ed74a7e332348ce3efb118ee9c6600</v>
      </c>
    </row>
    <row r="13">
      <c r="A13" s="19">
        <v>12.0</v>
      </c>
      <c r="B13" s="10" t="s">
        <v>47</v>
      </c>
      <c r="D13" s="2" t="s">
        <v>35</v>
      </c>
    </row>
    <row r="14">
      <c r="A14" s="20"/>
      <c r="B14" s="20"/>
    </row>
    <row r="15">
      <c r="A15" s="20"/>
      <c r="B15" s="20"/>
    </row>
    <row r="16">
      <c r="A16" s="20"/>
      <c r="B16" s="20"/>
    </row>
    <row r="17">
      <c r="A17" s="20"/>
      <c r="B17" s="20"/>
    </row>
    <row r="18">
      <c r="A18" s="20"/>
      <c r="B18" s="20"/>
    </row>
    <row r="19">
      <c r="A19" s="20"/>
      <c r="B19" s="20"/>
    </row>
    <row r="20">
      <c r="A20" s="20"/>
      <c r="B20" s="20"/>
    </row>
    <row r="21">
      <c r="A21" s="20"/>
      <c r="B21" s="20"/>
    </row>
    <row r="22">
      <c r="A22" s="20"/>
      <c r="B22" s="20"/>
    </row>
  </sheetData>
  <dataValidations>
    <dataValidation type="list" allowBlank="1" sqref="D2:D13">
      <formula1>Classification!$B$3:$B$5</formula1>
    </dataValidation>
    <dataValidation type="list" allowBlank="1" sqref="E2:G12">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9" t="s">
        <v>8</v>
      </c>
      <c r="C1" s="1" t="s">
        <v>9</v>
      </c>
      <c r="D1" s="1" t="s">
        <v>10</v>
      </c>
      <c r="E1" s="1" t="s">
        <v>11</v>
      </c>
      <c r="F1" s="1" t="s">
        <v>12</v>
      </c>
      <c r="G1" s="1" t="s">
        <v>13</v>
      </c>
      <c r="H1" s="1" t="s">
        <v>14</v>
      </c>
    </row>
    <row r="2">
      <c r="A2" s="10">
        <v>1.0</v>
      </c>
      <c r="B2" s="10" t="s">
        <v>17</v>
      </c>
      <c r="C2" s="11" t="s">
        <v>16</v>
      </c>
      <c r="D2" s="2" t="s">
        <v>18</v>
      </c>
      <c r="H2" t="str">
        <f t="shared" ref="H2:H12" si="1">getSHA256Hash(B2)</f>
        <v>0eb7cdd68e12bc19cbe77cfb61125ac4c9a22d4913c06972c255994acd60ed85</v>
      </c>
    </row>
    <row r="3">
      <c r="A3" s="10">
        <v>2.0</v>
      </c>
      <c r="B3" s="12">
        <v>2.0</v>
      </c>
      <c r="C3" s="13" t="s">
        <v>19</v>
      </c>
      <c r="D3" s="2" t="s">
        <v>18</v>
      </c>
      <c r="H3" t="str">
        <f t="shared" si="1"/>
        <v>d4735e3a265e16eee03f59718b9b5d03019c07d8b6c51f90da3a666eec13ab35</v>
      </c>
    </row>
    <row r="4">
      <c r="A4" s="10">
        <v>3.0</v>
      </c>
      <c r="B4" s="10" t="s">
        <v>21</v>
      </c>
      <c r="C4" s="14"/>
      <c r="D4" s="2" t="s">
        <v>18</v>
      </c>
      <c r="H4" t="str">
        <f t="shared" si="1"/>
        <v>1ecbfda92ecc8efb4bad9814500888bbe85dec6228954a06a93a3e21cfb26892</v>
      </c>
    </row>
    <row r="5">
      <c r="A5" s="10">
        <v>4.0</v>
      </c>
      <c r="B5" s="10" t="s">
        <v>24</v>
      </c>
      <c r="C5" s="14"/>
      <c r="D5" s="2" t="s">
        <v>18</v>
      </c>
      <c r="H5" t="str">
        <f t="shared" si="1"/>
        <v>e10cd5d80f319310a31f1d1215533275a5f4c3937aa5650d24bc711b826dfcaa</v>
      </c>
    </row>
    <row r="6">
      <c r="A6" s="10">
        <v>5.0</v>
      </c>
      <c r="B6" s="10" t="s">
        <v>26</v>
      </c>
      <c r="C6" s="14"/>
      <c r="D6" s="2" t="s">
        <v>23</v>
      </c>
      <c r="H6" t="str">
        <f t="shared" si="1"/>
        <v>c8f2b639d7b378867f786ef75aad441b432bd99f978ffb22abcb9fafadc0168d</v>
      </c>
    </row>
    <row r="7">
      <c r="A7" s="10">
        <v>6.0</v>
      </c>
      <c r="B7" s="10" t="s">
        <v>28</v>
      </c>
      <c r="C7" s="14"/>
      <c r="D7" s="2" t="s">
        <v>23</v>
      </c>
      <c r="H7" t="str">
        <f t="shared" si="1"/>
        <v>e5bb964d7c3370b851c1bb3b61f94db4c29d128455a53218b44ac0bc36a9e905</v>
      </c>
    </row>
    <row r="8">
      <c r="A8" s="10">
        <v>7.0</v>
      </c>
      <c r="B8" s="10" t="s">
        <v>30</v>
      </c>
      <c r="C8" s="14"/>
      <c r="D8" s="2" t="s">
        <v>23</v>
      </c>
      <c r="H8" t="str">
        <f t="shared" si="1"/>
        <v>4ef601f0c77c9fe270ba7b39ede5da25a107281cb0cb9662e52b34cdf465e4d4</v>
      </c>
    </row>
    <row r="9">
      <c r="A9" s="10">
        <v>8.0</v>
      </c>
      <c r="B9" s="10" t="s">
        <v>31</v>
      </c>
      <c r="C9" s="14"/>
      <c r="D9" s="2" t="s">
        <v>23</v>
      </c>
      <c r="H9" t="str">
        <f t="shared" si="1"/>
        <v>6485d29513a0bf286f83cb370d6e2140701c6883b4ad18e72ad47eb942b3638b</v>
      </c>
    </row>
    <row r="10">
      <c r="A10" s="10">
        <v>9.0</v>
      </c>
      <c r="B10" s="10" t="s">
        <v>33</v>
      </c>
      <c r="C10" s="14"/>
      <c r="D10" s="2" t="s">
        <v>18</v>
      </c>
      <c r="H10" t="str">
        <f t="shared" si="1"/>
        <v>a18beacfeffd92b45e9024cda31085b4e757267d8ef0195b6e1cf5a7c56a92ab</v>
      </c>
    </row>
    <row r="11">
      <c r="A11" s="10">
        <v>10.0</v>
      </c>
      <c r="B11" s="10" t="s">
        <v>34</v>
      </c>
      <c r="C11" s="14"/>
      <c r="D11" s="2" t="s">
        <v>18</v>
      </c>
      <c r="H11" t="str">
        <f t="shared" si="1"/>
        <v>be42a3009f67960b0f4e01c5028735146e9c5dcbef869adb1ac9a4319ebfb285</v>
      </c>
    </row>
    <row r="12">
      <c r="A12" s="10">
        <v>11.0</v>
      </c>
      <c r="B12" s="10" t="s">
        <v>36</v>
      </c>
      <c r="C12" s="14"/>
      <c r="D12" s="2" t="s">
        <v>35</v>
      </c>
      <c r="H12" t="str">
        <f t="shared" si="1"/>
        <v>e1dc0cb8c89f2b1039e05510ba55634de6e55ec50d2a698ceda22f83bb6282b0</v>
      </c>
    </row>
    <row r="13">
      <c r="A13" s="19">
        <v>12.0</v>
      </c>
      <c r="B13" s="10" t="s">
        <v>39</v>
      </c>
      <c r="D13" s="2" t="s">
        <v>35</v>
      </c>
    </row>
    <row r="14">
      <c r="A14" s="19">
        <v>13.0</v>
      </c>
      <c r="B14" s="10" t="s">
        <v>40</v>
      </c>
      <c r="D14" s="2" t="s">
        <v>35</v>
      </c>
    </row>
    <row r="15">
      <c r="A15" s="19">
        <v>14.0</v>
      </c>
      <c r="B15" s="10" t="s">
        <v>42</v>
      </c>
      <c r="D15" s="2" t="s">
        <v>35</v>
      </c>
    </row>
    <row r="16">
      <c r="A16" s="19">
        <v>15.0</v>
      </c>
      <c r="B16" s="10" t="s">
        <v>43</v>
      </c>
      <c r="D16" s="2" t="s">
        <v>35</v>
      </c>
    </row>
    <row r="17">
      <c r="A17" s="19">
        <v>16.0</v>
      </c>
      <c r="B17" s="10" t="s">
        <v>45</v>
      </c>
      <c r="D17" s="2" t="s">
        <v>35</v>
      </c>
    </row>
    <row r="18">
      <c r="A18" s="19">
        <v>17.0</v>
      </c>
      <c r="B18" s="10" t="s">
        <v>46</v>
      </c>
      <c r="D18" s="2" t="s">
        <v>35</v>
      </c>
    </row>
    <row r="19">
      <c r="A19" s="20"/>
      <c r="B19" s="20"/>
    </row>
    <row r="20">
      <c r="A20" s="20"/>
      <c r="B20" s="20"/>
    </row>
    <row r="21">
      <c r="A21" s="20"/>
      <c r="B21" s="20"/>
    </row>
    <row r="22">
      <c r="A22" s="20"/>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sheetData>
  <dataValidations>
    <dataValidation type="list" allowBlank="1" sqref="D2:D18">
      <formula1>Classification!$B$3:$B$5</formula1>
    </dataValidation>
    <dataValidation type="list" allowBlank="1" sqref="E2:G12">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9" t="s">
        <v>8</v>
      </c>
      <c r="C1" s="1" t="s">
        <v>9</v>
      </c>
      <c r="D1" s="1" t="s">
        <v>10</v>
      </c>
      <c r="E1" s="1" t="s">
        <v>11</v>
      </c>
      <c r="F1" s="1" t="s">
        <v>12</v>
      </c>
      <c r="G1" s="1" t="s">
        <v>13</v>
      </c>
      <c r="H1" s="1" t="s">
        <v>14</v>
      </c>
    </row>
    <row r="2">
      <c r="A2" s="10">
        <v>1.0</v>
      </c>
      <c r="B2" s="10" t="s">
        <v>75</v>
      </c>
      <c r="C2" s="11" t="s">
        <v>16</v>
      </c>
      <c r="D2" s="2" t="s">
        <v>18</v>
      </c>
      <c r="H2" t="str">
        <f t="shared" ref="H2:H9" si="1">getSHA256Hash(B2)</f>
        <v>a29773ba4c421119cdfcc348338b011c9f9a02b2a628ef9505894483947e594c</v>
      </c>
    </row>
    <row r="3">
      <c r="A3" s="10">
        <v>2.0</v>
      </c>
      <c r="B3" s="12">
        <v>2.0</v>
      </c>
      <c r="C3" s="13" t="s">
        <v>19</v>
      </c>
      <c r="D3" s="2" t="s">
        <v>18</v>
      </c>
      <c r="H3" t="str">
        <f t="shared" si="1"/>
        <v>d4735e3a265e16eee03f59718b9b5d03019c07d8b6c51f90da3a666eec13ab35</v>
      </c>
    </row>
    <row r="4">
      <c r="A4" s="10">
        <v>3.0</v>
      </c>
      <c r="B4" s="10" t="s">
        <v>76</v>
      </c>
      <c r="C4" s="14"/>
      <c r="D4" s="2" t="s">
        <v>18</v>
      </c>
      <c r="H4" t="str">
        <f t="shared" si="1"/>
        <v>a2a673464807551a239319b25115d234eabb3d954fccc5f31841951379d69329</v>
      </c>
    </row>
    <row r="5">
      <c r="A5" s="10">
        <v>4.0</v>
      </c>
      <c r="B5" s="10" t="s">
        <v>77</v>
      </c>
      <c r="C5" s="14"/>
      <c r="D5" s="2" t="s">
        <v>18</v>
      </c>
      <c r="H5" t="str">
        <f t="shared" si="1"/>
        <v>bc8772e4792802f4436affadd8174934d2768704d1b369c7011f0ad790a1e4c7</v>
      </c>
    </row>
    <row r="6">
      <c r="A6" s="10">
        <v>5.0</v>
      </c>
      <c r="B6" s="10" t="s">
        <v>78</v>
      </c>
      <c r="C6" s="14"/>
      <c r="D6" s="2" t="s">
        <v>18</v>
      </c>
      <c r="H6" t="str">
        <f t="shared" si="1"/>
        <v>8ecf94f770679bc09cf0fe4e6a3d18df2eee8c00cb2a2bd2c39567547696457f</v>
      </c>
    </row>
    <row r="7">
      <c r="A7" s="10">
        <v>6.0</v>
      </c>
      <c r="B7" s="10" t="s">
        <v>79</v>
      </c>
      <c r="C7" s="14"/>
      <c r="D7" s="2" t="s">
        <v>23</v>
      </c>
      <c r="H7" t="str">
        <f t="shared" si="1"/>
        <v>3fcd2b177a96e9016995df631e71a25afea151ecd1ede8cd7412ca85a0794330</v>
      </c>
    </row>
    <row r="8">
      <c r="A8" s="10">
        <v>7.0</v>
      </c>
      <c r="B8" s="10" t="s">
        <v>80</v>
      </c>
      <c r="C8" s="14"/>
      <c r="D8" s="2" t="s">
        <v>23</v>
      </c>
      <c r="H8" t="str">
        <f t="shared" si="1"/>
        <v>a500cb135b742b436a3340298da1fb46e92c705b1e60d047d18672f73c67e2a7</v>
      </c>
    </row>
    <row r="9">
      <c r="A9" s="10">
        <v>8.0</v>
      </c>
      <c r="B9" s="10" t="s">
        <v>81</v>
      </c>
      <c r="C9" s="14"/>
      <c r="D9" s="2" t="s">
        <v>23</v>
      </c>
      <c r="H9" t="str">
        <f t="shared" si="1"/>
        <v>8843dea95f77ae7154b4ce9f9b9592c1d676a395704468a30ee11f862b03a4a4</v>
      </c>
    </row>
    <row r="10">
      <c r="A10" s="20"/>
      <c r="B10" s="20"/>
    </row>
    <row r="11">
      <c r="A11" s="20"/>
      <c r="B11" s="20"/>
    </row>
    <row r="12">
      <c r="A12" s="20"/>
      <c r="B12" s="20"/>
    </row>
    <row r="13">
      <c r="A13" s="20"/>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sheetData>
  <dataValidations>
    <dataValidation type="list" allowBlank="1" sqref="D2:D9">
      <formula1>Classification!$B$3:$B$5</formula1>
    </dataValidation>
    <dataValidation type="list" allowBlank="1" sqref="E2:G9">
      <formula1>Classification!$C$3:$C$5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1" t="s">
        <v>48</v>
      </c>
      <c r="B1" s="21" t="s">
        <v>49</v>
      </c>
      <c r="C1" s="21" t="s">
        <v>50</v>
      </c>
      <c r="D1" s="21" t="s">
        <v>51</v>
      </c>
      <c r="E1" s="22"/>
      <c r="F1" s="23" t="s">
        <v>51</v>
      </c>
      <c r="G1" s="23" t="s">
        <v>52</v>
      </c>
      <c r="H1" s="22"/>
      <c r="I1" s="22"/>
      <c r="J1" s="22"/>
      <c r="K1" s="22"/>
      <c r="L1" s="22"/>
      <c r="M1" s="22"/>
      <c r="N1" s="22"/>
      <c r="O1" s="22"/>
      <c r="P1" s="22"/>
      <c r="Q1" s="22"/>
      <c r="R1" s="22"/>
      <c r="S1" s="22"/>
      <c r="T1" s="22"/>
      <c r="U1" s="22"/>
      <c r="V1" s="22"/>
      <c r="W1" s="22"/>
      <c r="X1" s="22"/>
      <c r="Y1" s="22"/>
      <c r="Z1" s="22"/>
    </row>
    <row r="2">
      <c r="A2" s="24" t="s">
        <v>53</v>
      </c>
      <c r="B2" s="24" t="s">
        <v>54</v>
      </c>
      <c r="C2" s="24">
        <v>0.0</v>
      </c>
      <c r="D2" s="24" t="s">
        <v>55</v>
      </c>
      <c r="E2" s="22"/>
      <c r="F2" s="25" t="str">
        <f>IFERROR(__xludf.DUMMYFUNCTION("UNIQUE(D2:D19)"),"Neutral")</f>
        <v>Neutral</v>
      </c>
      <c r="G2" s="25">
        <f t="shared" ref="G2:G4" si="1">COUNTIF(D2:D19, F2)</f>
        <v>11</v>
      </c>
      <c r="H2" s="22"/>
      <c r="I2" s="22"/>
      <c r="J2" s="22"/>
      <c r="K2" s="22"/>
      <c r="L2" s="22"/>
      <c r="M2" s="22"/>
      <c r="N2" s="22"/>
      <c r="O2" s="22"/>
      <c r="P2" s="22"/>
      <c r="Q2" s="22"/>
      <c r="R2" s="22"/>
      <c r="S2" s="22"/>
      <c r="T2" s="22"/>
      <c r="U2" s="22"/>
      <c r="V2" s="22"/>
      <c r="W2" s="22"/>
      <c r="X2" s="22"/>
      <c r="Y2" s="22"/>
      <c r="Z2" s="22"/>
    </row>
    <row r="3">
      <c r="A3" s="24" t="s">
        <v>56</v>
      </c>
      <c r="B3" s="24" t="s">
        <v>54</v>
      </c>
      <c r="C3" s="24">
        <v>0.0</v>
      </c>
      <c r="D3" s="24" t="s">
        <v>55</v>
      </c>
      <c r="E3" s="22"/>
      <c r="F3" s="22" t="str">
        <f>IFERROR(__xludf.DUMMYFUNCTION("""COMPUTED_VALUE"""),"Positive")</f>
        <v>Positive</v>
      </c>
      <c r="G3" s="26">
        <f t="shared" si="1"/>
        <v>3</v>
      </c>
      <c r="H3" s="22"/>
      <c r="I3" s="22"/>
      <c r="J3" s="22"/>
      <c r="K3" s="22"/>
      <c r="L3" s="22"/>
      <c r="M3" s="22"/>
      <c r="N3" s="22"/>
      <c r="O3" s="22"/>
      <c r="P3" s="22"/>
      <c r="Q3" s="22"/>
      <c r="R3" s="22"/>
      <c r="S3" s="22"/>
      <c r="T3" s="22"/>
      <c r="U3" s="22"/>
      <c r="V3" s="22"/>
      <c r="W3" s="22"/>
      <c r="X3" s="22"/>
      <c r="Y3" s="22"/>
      <c r="Z3" s="22"/>
    </row>
    <row r="4">
      <c r="A4" s="24" t="s">
        <v>57</v>
      </c>
      <c r="B4" s="24" t="s">
        <v>54</v>
      </c>
      <c r="C4" s="24">
        <v>0.0</v>
      </c>
      <c r="D4" s="24" t="s">
        <v>55</v>
      </c>
      <c r="E4" s="22"/>
      <c r="F4" s="22" t="str">
        <f>IFERROR(__xludf.DUMMYFUNCTION("""COMPUTED_VALUE"""),"Negative")</f>
        <v>Negative</v>
      </c>
      <c r="G4" s="26">
        <f t="shared" si="1"/>
        <v>4</v>
      </c>
      <c r="H4" s="22"/>
      <c r="I4" s="22"/>
      <c r="J4" s="22"/>
      <c r="K4" s="22"/>
      <c r="L4" s="22"/>
      <c r="M4" s="22"/>
      <c r="N4" s="22"/>
      <c r="O4" s="22"/>
      <c r="P4" s="22"/>
      <c r="Q4" s="22"/>
      <c r="R4" s="22"/>
      <c r="S4" s="22"/>
      <c r="T4" s="22"/>
      <c r="U4" s="22"/>
      <c r="V4" s="22"/>
      <c r="W4" s="22"/>
      <c r="X4" s="22"/>
      <c r="Y4" s="22"/>
      <c r="Z4" s="22"/>
    </row>
    <row r="5">
      <c r="A5" s="24" t="s">
        <v>58</v>
      </c>
      <c r="B5" s="24" t="s">
        <v>54</v>
      </c>
      <c r="C5" s="24">
        <v>0.0</v>
      </c>
      <c r="D5" s="24" t="s">
        <v>55</v>
      </c>
      <c r="E5" s="22"/>
      <c r="F5" s="22"/>
      <c r="G5" s="22"/>
      <c r="H5" s="22"/>
      <c r="I5" s="22"/>
      <c r="J5" s="22"/>
      <c r="K5" s="22"/>
      <c r="L5" s="22"/>
      <c r="M5" s="22"/>
      <c r="N5" s="22"/>
      <c r="O5" s="22"/>
      <c r="P5" s="22"/>
      <c r="Q5" s="22"/>
      <c r="R5" s="22"/>
      <c r="S5" s="22"/>
      <c r="T5" s="22"/>
      <c r="U5" s="22"/>
      <c r="V5" s="22"/>
      <c r="W5" s="22"/>
      <c r="X5" s="22"/>
      <c r="Y5" s="22"/>
      <c r="Z5" s="22"/>
    </row>
    <row r="6">
      <c r="A6" s="24" t="s">
        <v>59</v>
      </c>
      <c r="B6" s="24" t="s">
        <v>54</v>
      </c>
      <c r="C6" s="24">
        <v>0.0</v>
      </c>
      <c r="D6" s="24" t="s">
        <v>55</v>
      </c>
      <c r="E6" s="22"/>
      <c r="F6" s="22"/>
      <c r="G6" s="22"/>
      <c r="H6" s="22"/>
      <c r="I6" s="22"/>
      <c r="J6" s="22"/>
      <c r="K6" s="22"/>
      <c r="L6" s="22"/>
      <c r="M6" s="22"/>
      <c r="N6" s="22"/>
      <c r="O6" s="22"/>
      <c r="P6" s="22"/>
      <c r="Q6" s="22"/>
      <c r="R6" s="22"/>
      <c r="S6" s="22"/>
      <c r="T6" s="22"/>
      <c r="U6" s="22"/>
      <c r="V6" s="22"/>
      <c r="W6" s="22"/>
      <c r="X6" s="22"/>
      <c r="Y6" s="22"/>
      <c r="Z6" s="22"/>
    </row>
    <row r="7">
      <c r="A7" s="24" t="s">
        <v>60</v>
      </c>
      <c r="B7" s="24" t="s">
        <v>54</v>
      </c>
      <c r="C7" s="24">
        <v>1.0</v>
      </c>
      <c r="D7" s="24" t="s">
        <v>61</v>
      </c>
      <c r="E7" s="22"/>
      <c r="F7" s="22"/>
      <c r="G7" s="22"/>
      <c r="H7" s="22"/>
      <c r="I7" s="22"/>
      <c r="J7" s="22"/>
      <c r="K7" s="22"/>
      <c r="L7" s="22"/>
      <c r="M7" s="22"/>
      <c r="N7" s="22"/>
      <c r="O7" s="22"/>
      <c r="P7" s="22"/>
      <c r="Q7" s="22"/>
      <c r="R7" s="22"/>
      <c r="S7" s="22"/>
      <c r="T7" s="22"/>
      <c r="U7" s="22"/>
      <c r="V7" s="22"/>
      <c r="W7" s="22"/>
      <c r="X7" s="22"/>
      <c r="Y7" s="22"/>
      <c r="Z7" s="22"/>
    </row>
    <row r="8">
      <c r="A8" s="24" t="s">
        <v>62</v>
      </c>
      <c r="B8" s="24" t="s">
        <v>54</v>
      </c>
      <c r="C8" s="24">
        <v>-2.973</v>
      </c>
      <c r="D8" s="24" t="s">
        <v>63</v>
      </c>
      <c r="E8" s="22"/>
      <c r="F8" s="22"/>
      <c r="G8" s="22"/>
      <c r="H8" s="22"/>
      <c r="I8" s="22"/>
      <c r="J8" s="22"/>
      <c r="K8" s="22"/>
      <c r="L8" s="22"/>
      <c r="M8" s="22"/>
      <c r="N8" s="22"/>
      <c r="O8" s="22"/>
      <c r="P8" s="22"/>
      <c r="Q8" s="22"/>
      <c r="R8" s="22"/>
      <c r="S8" s="22"/>
      <c r="T8" s="22"/>
      <c r="U8" s="22"/>
      <c r="V8" s="22"/>
      <c r="W8" s="22"/>
      <c r="X8" s="22"/>
      <c r="Y8" s="22"/>
      <c r="Z8" s="22"/>
    </row>
    <row r="9">
      <c r="A9" s="24" t="s">
        <v>64</v>
      </c>
      <c r="B9" s="24" t="s">
        <v>54</v>
      </c>
      <c r="C9" s="24">
        <v>-1.0</v>
      </c>
      <c r="D9" s="24" t="s">
        <v>63</v>
      </c>
      <c r="E9" s="22"/>
      <c r="F9" s="22"/>
      <c r="G9" s="22"/>
      <c r="H9" s="22"/>
      <c r="I9" s="22"/>
      <c r="J9" s="22"/>
      <c r="K9" s="22"/>
      <c r="L9" s="22"/>
      <c r="M9" s="22"/>
      <c r="N9" s="22"/>
      <c r="O9" s="22"/>
      <c r="P9" s="22"/>
      <c r="Q9" s="22"/>
      <c r="R9" s="22"/>
      <c r="S9" s="22"/>
      <c r="T9" s="22"/>
      <c r="U9" s="22"/>
      <c r="V9" s="22"/>
      <c r="W9" s="22"/>
      <c r="X9" s="22"/>
      <c r="Y9" s="22"/>
      <c r="Z9" s="22"/>
    </row>
    <row r="10">
      <c r="A10" s="24" t="s">
        <v>65</v>
      </c>
      <c r="B10" s="24" t="s">
        <v>54</v>
      </c>
      <c r="C10" s="24">
        <v>0.0</v>
      </c>
      <c r="D10" s="24" t="s">
        <v>55</v>
      </c>
      <c r="E10" s="22"/>
      <c r="F10" s="22"/>
      <c r="G10" s="22"/>
      <c r="H10" s="22"/>
      <c r="I10" s="22"/>
      <c r="J10" s="22"/>
      <c r="K10" s="22"/>
      <c r="L10" s="22"/>
      <c r="M10" s="22"/>
      <c r="N10" s="22"/>
      <c r="O10" s="22"/>
      <c r="P10" s="22"/>
      <c r="Q10" s="22"/>
      <c r="R10" s="22"/>
      <c r="S10" s="22"/>
      <c r="T10" s="22"/>
      <c r="U10" s="22"/>
      <c r="V10" s="22"/>
      <c r="W10" s="22"/>
      <c r="X10" s="22"/>
      <c r="Y10" s="22"/>
      <c r="Z10" s="22"/>
    </row>
    <row r="11">
      <c r="A11" s="24" t="s">
        <v>66</v>
      </c>
      <c r="B11" s="24" t="s">
        <v>54</v>
      </c>
      <c r="C11" s="24">
        <v>0.0</v>
      </c>
      <c r="D11" s="24" t="s">
        <v>55</v>
      </c>
      <c r="E11" s="22"/>
      <c r="F11" s="22"/>
      <c r="G11" s="22"/>
      <c r="H11" s="22"/>
      <c r="I11" s="22"/>
      <c r="J11" s="22"/>
      <c r="K11" s="22"/>
      <c r="L11" s="22"/>
      <c r="M11" s="22"/>
      <c r="N11" s="22"/>
      <c r="O11" s="22"/>
      <c r="P11" s="22"/>
      <c r="Q11" s="22"/>
      <c r="R11" s="22"/>
      <c r="S11" s="22"/>
      <c r="T11" s="22"/>
      <c r="U11" s="22"/>
      <c r="V11" s="22"/>
      <c r="W11" s="22"/>
      <c r="X11" s="22"/>
      <c r="Y11" s="22"/>
      <c r="Z11" s="22"/>
    </row>
    <row r="12">
      <c r="A12" s="24" t="s">
        <v>67</v>
      </c>
      <c r="B12" s="24" t="s">
        <v>54</v>
      </c>
      <c r="C12" s="24">
        <v>-4.879</v>
      </c>
      <c r="D12" s="24" t="s">
        <v>63</v>
      </c>
      <c r="E12" s="22"/>
      <c r="F12" s="22"/>
      <c r="G12" s="22"/>
      <c r="H12" s="22"/>
      <c r="I12" s="22"/>
      <c r="J12" s="22"/>
      <c r="K12" s="22"/>
      <c r="L12" s="22"/>
      <c r="M12" s="22"/>
      <c r="N12" s="22"/>
      <c r="O12" s="22"/>
      <c r="P12" s="22"/>
      <c r="Q12" s="22"/>
      <c r="R12" s="22"/>
      <c r="S12" s="22"/>
      <c r="T12" s="22"/>
      <c r="U12" s="22"/>
      <c r="V12" s="22"/>
      <c r="W12" s="22"/>
      <c r="X12" s="22"/>
      <c r="Y12" s="22"/>
      <c r="Z12" s="22"/>
    </row>
    <row r="13">
      <c r="A13" s="24" t="s">
        <v>68</v>
      </c>
      <c r="B13" s="24" t="s">
        <v>54</v>
      </c>
      <c r="C13" s="24">
        <v>0.0</v>
      </c>
      <c r="D13" s="24" t="s">
        <v>55</v>
      </c>
      <c r="E13" s="22"/>
      <c r="F13" s="22"/>
      <c r="G13" s="22"/>
      <c r="H13" s="22"/>
      <c r="I13" s="22"/>
      <c r="J13" s="22"/>
      <c r="K13" s="22"/>
      <c r="L13" s="22"/>
      <c r="M13" s="22"/>
      <c r="N13" s="22"/>
      <c r="O13" s="22"/>
      <c r="P13" s="22"/>
      <c r="Q13" s="22"/>
      <c r="R13" s="22"/>
      <c r="S13" s="22"/>
      <c r="T13" s="22"/>
      <c r="U13" s="22"/>
      <c r="V13" s="22"/>
      <c r="W13" s="22"/>
      <c r="X13" s="22"/>
      <c r="Y13" s="22"/>
      <c r="Z13" s="22"/>
    </row>
    <row r="14">
      <c r="A14" s="24" t="s">
        <v>69</v>
      </c>
      <c r="B14" s="24" t="s">
        <v>54</v>
      </c>
      <c r="C14" s="24">
        <v>0.0</v>
      </c>
      <c r="D14" s="24" t="s">
        <v>55</v>
      </c>
      <c r="E14" s="22"/>
      <c r="F14" s="22"/>
      <c r="G14" s="22"/>
      <c r="H14" s="22"/>
      <c r="I14" s="22"/>
      <c r="J14" s="22"/>
      <c r="K14" s="22"/>
      <c r="L14" s="22"/>
      <c r="M14" s="22"/>
      <c r="N14" s="22"/>
      <c r="O14" s="22"/>
      <c r="P14" s="22"/>
      <c r="Q14" s="22"/>
      <c r="R14" s="22"/>
      <c r="S14" s="22"/>
      <c r="T14" s="22"/>
      <c r="U14" s="22"/>
      <c r="V14" s="22"/>
      <c r="W14" s="22"/>
      <c r="X14" s="22"/>
      <c r="Y14" s="22"/>
      <c r="Z14" s="22"/>
    </row>
    <row r="15">
      <c r="A15" s="24" t="s">
        <v>70</v>
      </c>
      <c r="B15" s="24" t="s">
        <v>54</v>
      </c>
      <c r="C15" s="24">
        <v>0.0</v>
      </c>
      <c r="D15" s="24" t="s">
        <v>55</v>
      </c>
      <c r="E15" s="22"/>
      <c r="F15" s="22"/>
      <c r="G15" s="22"/>
      <c r="H15" s="22"/>
      <c r="I15" s="22"/>
      <c r="J15" s="22"/>
      <c r="K15" s="22"/>
      <c r="L15" s="22"/>
      <c r="M15" s="22"/>
      <c r="N15" s="22"/>
      <c r="O15" s="22"/>
      <c r="P15" s="22"/>
      <c r="Q15" s="22"/>
      <c r="R15" s="22"/>
      <c r="S15" s="22"/>
      <c r="T15" s="22"/>
      <c r="U15" s="22"/>
      <c r="V15" s="22"/>
      <c r="W15" s="22"/>
      <c r="X15" s="22"/>
      <c r="Y15" s="22"/>
      <c r="Z15" s="22"/>
    </row>
    <row r="16">
      <c r="A16" s="24" t="s">
        <v>71</v>
      </c>
      <c r="B16" s="24" t="s">
        <v>54</v>
      </c>
      <c r="C16" s="24">
        <v>-1.0</v>
      </c>
      <c r="D16" s="24" t="s">
        <v>63</v>
      </c>
      <c r="E16" s="22"/>
      <c r="F16" s="22"/>
      <c r="G16" s="22"/>
      <c r="H16" s="22"/>
      <c r="I16" s="22"/>
      <c r="J16" s="22"/>
      <c r="K16" s="22"/>
      <c r="L16" s="22"/>
      <c r="M16" s="22"/>
      <c r="N16" s="22"/>
      <c r="O16" s="22"/>
      <c r="P16" s="22"/>
      <c r="Q16" s="22"/>
      <c r="R16" s="22"/>
      <c r="S16" s="22"/>
      <c r="T16" s="22"/>
      <c r="U16" s="22"/>
      <c r="V16" s="22"/>
      <c r="W16" s="22"/>
      <c r="X16" s="22"/>
      <c r="Y16" s="22"/>
      <c r="Z16" s="22"/>
    </row>
    <row r="17">
      <c r="A17" s="24" t="s">
        <v>72</v>
      </c>
      <c r="B17" s="24" t="s">
        <v>54</v>
      </c>
      <c r="C17" s="24">
        <v>0.0262043485431411</v>
      </c>
      <c r="D17" s="24" t="s">
        <v>61</v>
      </c>
      <c r="E17" s="22"/>
      <c r="F17" s="22"/>
      <c r="G17" s="22"/>
      <c r="H17" s="22"/>
      <c r="I17" s="22"/>
      <c r="J17" s="22"/>
      <c r="K17" s="22"/>
      <c r="L17" s="22"/>
      <c r="M17" s="22"/>
      <c r="N17" s="22"/>
      <c r="O17" s="22"/>
      <c r="P17" s="22"/>
      <c r="Q17" s="22"/>
      <c r="R17" s="22"/>
      <c r="S17" s="22"/>
      <c r="T17" s="22"/>
      <c r="U17" s="22"/>
      <c r="V17" s="22"/>
      <c r="W17" s="22"/>
      <c r="X17" s="22"/>
      <c r="Y17" s="22"/>
      <c r="Z17" s="22"/>
    </row>
    <row r="18">
      <c r="A18" s="24" t="s">
        <v>73</v>
      </c>
      <c r="B18" s="24" t="s">
        <v>54</v>
      </c>
      <c r="C18" s="24">
        <v>0.0</v>
      </c>
      <c r="D18" s="24" t="s">
        <v>55</v>
      </c>
      <c r="E18" s="22"/>
      <c r="F18" s="22"/>
      <c r="G18" s="22"/>
      <c r="H18" s="22"/>
      <c r="I18" s="22"/>
      <c r="J18" s="22"/>
      <c r="K18" s="22"/>
      <c r="L18" s="22"/>
      <c r="M18" s="22"/>
      <c r="N18" s="22"/>
      <c r="O18" s="22"/>
      <c r="P18" s="22"/>
      <c r="Q18" s="22"/>
      <c r="R18" s="22"/>
      <c r="S18" s="22"/>
      <c r="T18" s="22"/>
      <c r="U18" s="22"/>
      <c r="V18" s="22"/>
      <c r="W18" s="22"/>
      <c r="X18" s="22"/>
      <c r="Y18" s="22"/>
      <c r="Z18" s="22"/>
    </row>
    <row r="19">
      <c r="A19" s="24" t="s">
        <v>74</v>
      </c>
      <c r="B19" s="24" t="s">
        <v>54</v>
      </c>
      <c r="C19" s="24">
        <v>1.0</v>
      </c>
      <c r="D19" s="24" t="s">
        <v>61</v>
      </c>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10</v>
      </c>
      <c r="C2" s="1" t="s">
        <v>11</v>
      </c>
      <c r="F2" s="2" t="s">
        <v>82</v>
      </c>
    </row>
    <row r="3">
      <c r="B3" s="2" t="s">
        <v>18</v>
      </c>
      <c r="C3" s="2" t="s">
        <v>83</v>
      </c>
    </row>
    <row r="4">
      <c r="B4" s="2" t="s">
        <v>23</v>
      </c>
      <c r="C4" s="2" t="s">
        <v>37</v>
      </c>
    </row>
    <row r="5">
      <c r="B5" s="2" t="s">
        <v>35</v>
      </c>
      <c r="C5" s="2" t="s">
        <v>84</v>
      </c>
    </row>
  </sheetData>
  <drawing r:id="rId1"/>
</worksheet>
</file>