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A business value driven appro" sheetId="1" r:id="rId3"/>
    <sheet state="visible" name="2_Snippets_Miel Vander Sande"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<sst xmlns="http://schemas.openxmlformats.org/spreadsheetml/2006/main" count="113" uniqueCount="62">
  <si>
    <t>No.</t>
  </si>
  <si>
    <t>Reviewer</t>
  </si>
  <si>
    <t>Method Name</t>
  </si>
  <si>
    <t>Status</t>
  </si>
  <si>
    <t>Method Score</t>
  </si>
  <si>
    <t>Polarity</t>
  </si>
  <si>
    <t>Count</t>
  </si>
  <si>
    <t>OPINIONLEXICON</t>
  </si>
  <si>
    <t>Completed</t>
  </si>
  <si>
    <t>Positive</t>
  </si>
  <si>
    <t>Hash name</t>
  </si>
  <si>
    <t>Ordering</t>
  </si>
  <si>
    <t>Comment</t>
  </si>
  <si>
    <t>SENTISTRENGTH</t>
  </si>
  <si>
    <t>Neutral</t>
  </si>
  <si>
    <t>Miel Vander Sande</t>
  </si>
  <si>
    <t>SOCAL</t>
  </si>
  <si>
    <t>Negative</t>
  </si>
  <si>
    <t>HAPPINESSINDEX</t>
  </si>
  <si>
    <t>SANN</t>
  </si>
  <si>
    <t>EMOTICONSDS</t>
  </si>
  <si>
    <t>SENTIMENT140</t>
  </si>
  <si>
    <t>STANFORD</t>
  </si>
  <si>
    <t>AFINN</t>
  </si>
  <si>
    <t>MPQA</t>
  </si>
  <si>
    <t>NRCHASHTAG</t>
  </si>
  <si>
    <t>EMOLEX</t>
  </si>
  <si>
    <t>EMOTICONS</t>
  </si>
  <si>
    <t>PANAST</t>
  </si>
  <si>
    <t>SASA</t>
  </si>
  <si>
    <t>SENTIWORDNET</t>
  </si>
  <si>
    <t>VADER</t>
  </si>
  <si>
    <t>UMIGON</t>
  </si>
  <si>
    <t>Juan L Reutter</t>
  </si>
  <si>
    <t>Pieter Colpaert</t>
  </si>
  <si>
    <t>Snippet</t>
  </si>
  <si>
    <t>Field</t>
  </si>
  <si>
    <t>Node type</t>
  </si>
  <si>
    <t>Aspect discussed</t>
  </si>
  <si>
    <t>Aspect discussed 1</t>
  </si>
  <si>
    <t>Aspect discussed 2</t>
  </si>
  <si>
    <t>Hash snippet</t>
  </si>
  <si>
    <t>Definitions</t>
  </si>
  <si>
    <t>root</t>
  </si>
  <si>
    <t>content</t>
  </si>
  <si>
    <t>The arguments made would definitely raise a good discussion on the community's research approach and the way the Linked Data cloud should be constructed. Unfortunately, I'm not sure if this paper is a decent foundation for that.</t>
  </si>
  <si>
    <t>title</t>
  </si>
  <si>
    <t>intermediary</t>
  </si>
  <si>
    <t>style</t>
  </si>
  <si>
    <t>leaf</t>
  </si>
  <si>
    <t>syntax</t>
  </si>
  <si>
    <t>rating</t>
  </si>
  <si>
    <t>This position paper argues that the current LOD approach has failed with respect to adoption and business value. Therefore, the author proposed a more pragmatic, catalyst approach starting by embracing smaller existing data communities or "D communities", which are not necessarily interested in tools pushed by the LODStack. In a four-step program, these communities would be supported, bridged and then widely interconnected. A LOD cloud would then be more conceptual, rather than defined by the used technologies.</t>
  </si>
  <si>
    <t>1) The writing should be improved. The language needs a careful review and the structure of arguments is often vague.</t>
  </si>
  <si>
    <t>1) The writing should be improved. For instance, in the part on the difference between the new and old LOD cloud, I cannot tell which is which, or what the point is.</t>
  </si>
  <si>
    <t>2) It is unclear what the author considers "LOD effort", "LOD methodologies", or "LOD stack". It is true that the initial endeavor was "blue sky" and too much driven by a dream. Since then, though, the research practice has already become a lot more pragmatic, realistic and, as a result, disconnected. Certain LOD practices are now developed in other business/research communities as well.</t>
  </si>
  <si>
    <t>3) Some statements are simply not true. For instance, "no evidence that people were otherwise employed on other technologies are spontaneously using the LOD stack..." only cites an unaccepted paper of this very same workshop to support the claim (which is ironically written by academics). There are many companies that use at least one of the technologies to solve big 'data integration' and 'knowledge management' problems (just check out their presence on SemTechBiz). If the argument is on Linked Data, than I would suggest looking at the Cultural heritage sector. If the author meant something else, he should elaborate. Either way, it should be supported by references.</t>
  </si>
  <si>
    <t>3) Some statements are simply not true. Other examples are the assumptions on what LOD tries to achieve and how stubborn they are about their stack/principles.</t>
  </si>
  <si>
    <t>4) I'm wondering whether the solutions in this paper are not already happening. In practice, LOD technology is mostly used to connect small communities that open the door to something bigger in a later stage. Not all of them use RDF, but somehow share ontologies or identifiers; Linked Data is just another tool in the set and there are many repeatable best practices out there (e.g., media, advertisement, eGov).</t>
  </si>
  <si>
    <t>Overall, I find the paper interesting, but the proposed solutions are vague or simplistic.</t>
  </si>
  <si>
    <t>For instance, in case the author is arguing that the LOD cloud should simply be defined differently, I would agree, but I'm not sure that is even the conclusion of this paper.</t>
  </si>
  <si>
    <t>Because I value the participation of industry in this workshop greatly, I would call this paper borderline in the hope that the paper will be significantly improved for camera-ready and makes a good discussion.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</si>
</sst>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color rgb="FFF39222"/>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FBFBFB"/>
        <bgColor rgb="FFFBFBFB"/>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3" fontId="0" numFmtId="0" xfId="0" applyAlignment="1" applyFill="1" applyFont="1">
      <alignment readingOrder="0" vertical="top"/>
    </xf>
    <xf borderId="0" fillId="4" fontId="0" numFmtId="0" xfId="0" applyFill="1" applyFont="1"/>
    <xf borderId="0" fillId="0" fontId="1" numFmtId="0" xfId="0" applyAlignment="1" applyFont="1">
      <alignment readingOrder="0"/>
    </xf>
    <xf borderId="0" fillId="4" fontId="0" numFmtId="0" xfId="0" applyAlignment="1" applyFont="1">
      <alignment readingOrder="0"/>
    </xf>
    <xf borderId="0" fillId="3" fontId="0" numFmtId="0" xfId="0" applyFont="1"/>
    <xf borderId="0" fillId="4" fontId="0" numFmtId="0" xfId="0" applyFont="1"/>
    <xf borderId="0" fillId="0" fontId="0" numFmtId="0" xfId="0" applyFont="1"/>
    <xf borderId="0" fillId="0" fontId="0" numFmtId="0" xfId="0" applyAlignment="1" applyFont="1">
      <alignment readingOrder="0"/>
    </xf>
    <xf borderId="0" fillId="5" fontId="0" numFmtId="0" xfId="0" applyAlignment="1" applyFill="1" applyFont="1">
      <alignment readingOrder="0"/>
    </xf>
    <xf borderId="0" fillId="3" fontId="2" numFmtId="0" xfId="0" applyFont="1"/>
    <xf borderId="0" fillId="0" fontId="0" numFmtId="0" xfId="0" applyAlignment="1" applyFont="1">
      <alignment readingOrder="0" shrinkToFit="0" wrapText="1"/>
    </xf>
    <xf borderId="0" fillId="3" fontId="3" numFmtId="0" xfId="0" applyAlignment="1" applyFont="1">
      <alignment horizontal="left" readingOrder="0"/>
    </xf>
    <xf borderId="0" fillId="0" fontId="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4" fontId="0" numFmtId="0" xfId="0" applyAlignment="1" applyFont="1">
      <alignment readingOrder="0" shrinkToFit="0" wrapText="1"/>
    </xf>
    <xf borderId="0" fillId="4" fontId="4" numFmtId="0" xfId="0" applyAlignment="1" applyFont="1">
      <alignment readingOrder="0"/>
    </xf>
    <xf borderId="0" fillId="4" fontId="1" numFmtId="0" xfId="0" applyAlignment="1" applyFont="1">
      <alignment readingOrder="0"/>
    </xf>
    <xf borderId="0" fillId="4"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Miel_Vander_Sande1" TargetMode="External"/><Relationship Id="rId2" Type="http://schemas.openxmlformats.org/officeDocument/2006/relationships/hyperlink" Target="https://openreview.net/profile?id=~Juan_L_Reutter1" TargetMode="External"/><Relationship Id="rId3" Type="http://schemas.openxmlformats.org/officeDocument/2006/relationships/hyperlink" Target="https://openreview.net/profile?id=~Pieter_Colpaert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1</v>
      </c>
      <c r="C1" s="1" t="s">
        <v>10</v>
      </c>
      <c r="D1" s="1" t="s">
        <v>11</v>
      </c>
      <c r="E1" s="7" t="s">
        <v>12</v>
      </c>
    </row>
    <row r="2">
      <c r="A2" s="8">
        <v>2.0</v>
      </c>
      <c r="B2" s="8" t="s">
        <v>15</v>
      </c>
      <c r="C2" s="10" t="str">
        <f t="shared" ref="C2:C4" si="1">getSHA256Hash(B2)</f>
        <v>6aa39df9fc5ded022b9f8a42d9caebe316601431489d43a9f8fd7240067b32ae</v>
      </c>
      <c r="D2" s="8">
        <v>1.0</v>
      </c>
      <c r="E2" s="11"/>
    </row>
    <row r="3">
      <c r="A3" s="12">
        <v>3.0</v>
      </c>
      <c r="B3" s="12" t="s">
        <v>33</v>
      </c>
      <c r="C3" s="11" t="str">
        <f t="shared" si="1"/>
        <v>b80e2a948bed5bc0b7cb51c33428806b070a96b8c83c3e944f419a790adc5e61</v>
      </c>
      <c r="D3" s="12">
        <v>2.0</v>
      </c>
      <c r="E3" s="11"/>
    </row>
    <row r="4">
      <c r="A4" s="12">
        <v>1.0</v>
      </c>
      <c r="B4" s="12" t="s">
        <v>34</v>
      </c>
      <c r="C4" s="11" t="str">
        <f t="shared" si="1"/>
        <v>baf02dbe5979a380a446603605b41921ad979f8d679bcb4d86fe77b35bc2aaf5</v>
      </c>
      <c r="D4" s="12">
        <v>3.0</v>
      </c>
      <c r="E4" s="12"/>
    </row>
    <row r="5">
      <c r="B5" s="13"/>
      <c r="C5" s="14"/>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35</v>
      </c>
      <c r="C1" s="1" t="s">
        <v>36</v>
      </c>
      <c r="D1" s="1" t="s">
        <v>37</v>
      </c>
      <c r="E1" s="1" t="s">
        <v>38</v>
      </c>
      <c r="F1" s="1" t="s">
        <v>39</v>
      </c>
      <c r="G1" s="1" t="s">
        <v>40</v>
      </c>
      <c r="H1" s="1" t="s">
        <v>41</v>
      </c>
    </row>
    <row r="2">
      <c r="A2" s="15">
        <v>1.0</v>
      </c>
      <c r="B2" s="15" t="s">
        <v>45</v>
      </c>
      <c r="C2" s="16" t="s">
        <v>46</v>
      </c>
      <c r="D2" s="7" t="s">
        <v>43</v>
      </c>
      <c r="H2" t="str">
        <f t="shared" ref="H2:H14" si="1">getSHA256Hash(B2)</f>
        <v>8e69e3dce3a3761fdc4905988c02f96af0d0310773a8acd94b606402df39faf9</v>
      </c>
    </row>
    <row r="3">
      <c r="A3" s="15">
        <v>2.0</v>
      </c>
      <c r="B3" s="17">
        <v>0.0</v>
      </c>
      <c r="C3" s="18" t="s">
        <v>51</v>
      </c>
      <c r="D3" s="7" t="s">
        <v>43</v>
      </c>
      <c r="H3" t="str">
        <f t="shared" si="1"/>
        <v>e3b0c44298fc1c149afbf4c8996fb92427ae41e4649b934ca495991b7852b855</v>
      </c>
    </row>
    <row r="4">
      <c r="A4" s="15">
        <v>3.0</v>
      </c>
      <c r="B4" s="15" t="s">
        <v>52</v>
      </c>
      <c r="C4" s="19"/>
      <c r="D4" s="7" t="s">
        <v>47</v>
      </c>
      <c r="H4" t="str">
        <f t="shared" si="1"/>
        <v>8c61cbde71c67db0bc6091723ede1d4ea0061f038d32eb8bf0e78c22f80d12e6</v>
      </c>
    </row>
    <row r="5">
      <c r="A5" s="15">
        <v>4.0</v>
      </c>
      <c r="B5" s="15" t="s">
        <v>45</v>
      </c>
      <c r="C5" s="19"/>
      <c r="D5" s="7" t="s">
        <v>43</v>
      </c>
      <c r="H5" t="str">
        <f t="shared" si="1"/>
        <v>8e69e3dce3a3761fdc4905988c02f96af0d0310773a8acd94b606402df39faf9</v>
      </c>
    </row>
    <row r="6">
      <c r="A6" s="15">
        <v>5.0</v>
      </c>
      <c r="B6" s="15" t="s">
        <v>53</v>
      </c>
      <c r="C6" s="19"/>
      <c r="D6" s="7" t="s">
        <v>43</v>
      </c>
      <c r="H6" t="str">
        <f t="shared" si="1"/>
        <v>4041ca705c97c10c4608fef697c2f64a5d636e40cb30869ebeda338a0eec5ef3</v>
      </c>
    </row>
    <row r="7">
      <c r="A7" s="15">
        <v>6.0</v>
      </c>
      <c r="B7" s="15" t="s">
        <v>54</v>
      </c>
      <c r="C7" s="19"/>
      <c r="D7" s="7" t="s">
        <v>47</v>
      </c>
      <c r="H7" t="str">
        <f t="shared" si="1"/>
        <v>41478a0cf39ce47b60d9c84278a1c52afe033453b24828ba22de72a22ba48b0d</v>
      </c>
    </row>
    <row r="8">
      <c r="A8" s="15">
        <v>7.0</v>
      </c>
      <c r="B8" s="15" t="s">
        <v>55</v>
      </c>
      <c r="C8" s="19"/>
      <c r="D8" s="7" t="s">
        <v>43</v>
      </c>
      <c r="H8" t="str">
        <f t="shared" si="1"/>
        <v>52b2896966819d8be52fa6fd33ff8e63dbe16e6cdaeafcbc77143494b0ad4ad1</v>
      </c>
    </row>
    <row r="9">
      <c r="A9" s="20">
        <v>8.0</v>
      </c>
      <c r="B9" s="20" t="s">
        <v>56</v>
      </c>
      <c r="C9" s="21"/>
      <c r="D9" s="22" t="s">
        <v>49</v>
      </c>
      <c r="E9" s="22" t="s">
        <v>44</v>
      </c>
      <c r="F9" s="23"/>
      <c r="G9" s="23"/>
      <c r="H9" s="23" t="str">
        <f t="shared" si="1"/>
        <v>d614b12ccd589bf05c52a4b8d16f3371d5968c78500235fa755f3e793189a1ce</v>
      </c>
    </row>
    <row r="10">
      <c r="A10" s="15">
        <v>9.0</v>
      </c>
      <c r="B10" s="15" t="s">
        <v>57</v>
      </c>
      <c r="C10" s="19"/>
      <c r="D10" s="7" t="s">
        <v>47</v>
      </c>
      <c r="H10" t="str">
        <f t="shared" si="1"/>
        <v>ae9a806a7d96f046451b3d56c9b5ad9c62e754f253c8f808a867f45fe11a6762</v>
      </c>
    </row>
    <row r="11">
      <c r="A11" s="15">
        <v>10.0</v>
      </c>
      <c r="B11" s="15" t="s">
        <v>58</v>
      </c>
      <c r="C11" s="19"/>
      <c r="D11" s="7" t="s">
        <v>47</v>
      </c>
      <c r="H11" t="str">
        <f t="shared" si="1"/>
        <v>152a1ee60592dbab9c33f74868cf333f638529624b8f5efb1cdd6b2607e2e510</v>
      </c>
    </row>
    <row r="12">
      <c r="A12" s="15">
        <v>11.0</v>
      </c>
      <c r="B12" s="15" t="s">
        <v>59</v>
      </c>
      <c r="C12" s="19"/>
      <c r="D12" s="7" t="s">
        <v>43</v>
      </c>
      <c r="H12" t="str">
        <f t="shared" si="1"/>
        <v>dab65f57ca5286d0555bc89e3603debdc462ac8e3fa180cc355a21ad703a47aa</v>
      </c>
    </row>
    <row r="13">
      <c r="A13" s="15">
        <v>12.0</v>
      </c>
      <c r="B13" s="15" t="s">
        <v>60</v>
      </c>
      <c r="C13" s="19"/>
      <c r="D13" s="7" t="s">
        <v>47</v>
      </c>
      <c r="H13" t="str">
        <f t="shared" si="1"/>
        <v>47e26c4d9a0065cdc6530aaee2a6e58966f439f159d85148850010f3182235fe</v>
      </c>
    </row>
    <row r="14">
      <c r="A14" s="15">
        <v>13.0</v>
      </c>
      <c r="B14" s="15" t="s">
        <v>61</v>
      </c>
      <c r="C14" s="19"/>
      <c r="D14" s="7" t="s">
        <v>43</v>
      </c>
      <c r="H14" t="str">
        <f t="shared" si="1"/>
        <v>34f037ca65168d50241a698b10abb0004c78022d5048c4504999582503b10475</v>
      </c>
    </row>
    <row r="15">
      <c r="A15" s="24"/>
      <c r="B15" s="24"/>
    </row>
    <row r="16">
      <c r="A16" s="24"/>
      <c r="B16" s="24"/>
    </row>
    <row r="17">
      <c r="A17" s="24"/>
      <c r="B17" s="24"/>
    </row>
    <row r="18">
      <c r="A18" s="24"/>
      <c r="B18" s="24"/>
    </row>
    <row r="19">
      <c r="A19" s="24"/>
      <c r="B19" s="24"/>
    </row>
    <row r="20">
      <c r="A20" s="24"/>
      <c r="B20" s="24"/>
    </row>
    <row r="21">
      <c r="A21" s="24"/>
      <c r="B21" s="24"/>
    </row>
    <row r="22">
      <c r="A22" s="24"/>
      <c r="B22" s="24"/>
    </row>
    <row r="23">
      <c r="A23" s="24"/>
      <c r="B23" s="24"/>
    </row>
  </sheetData>
  <dataValidations>
    <dataValidation type="list" allowBlank="1" sqref="D2:D14">
      <formula1>Classification!$B$3:$B$5</formula1>
    </dataValidation>
    <dataValidation type="list" allowBlank="1" sqref="E2:G14">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v>
      </c>
      <c r="B1" s="2" t="s">
        <v>3</v>
      </c>
      <c r="C1" s="2" t="s">
        <v>4</v>
      </c>
      <c r="D1" s="2" t="s">
        <v>5</v>
      </c>
      <c r="E1" s="3"/>
      <c r="F1" s="4" t="s">
        <v>5</v>
      </c>
      <c r="G1" s="4" t="s">
        <v>6</v>
      </c>
    </row>
    <row r="2">
      <c r="A2" s="5" t="s">
        <v>7</v>
      </c>
      <c r="B2" s="5" t="s">
        <v>8</v>
      </c>
      <c r="C2" s="5">
        <v>1.5</v>
      </c>
      <c r="D2" s="5" t="s">
        <v>9</v>
      </c>
      <c r="E2" s="3"/>
      <c r="F2" s="6" t="str">
        <f>IFERROR(__xludf.DUMMYFUNCTION("UNIQUE(D2:D19)"),"Positive")</f>
        <v>Positive</v>
      </c>
      <c r="G2" s="6">
        <f t="shared" ref="G2:G4" si="1">COUNTIF(D2:D19, F2)</f>
        <v>7</v>
      </c>
    </row>
    <row r="3">
      <c r="A3" s="5" t="s">
        <v>13</v>
      </c>
      <c r="B3" s="5" t="s">
        <v>8</v>
      </c>
      <c r="C3" s="5">
        <v>0.0</v>
      </c>
      <c r="D3" s="5" t="s">
        <v>14</v>
      </c>
      <c r="E3" s="3"/>
      <c r="F3" s="3" t="str">
        <f>IFERROR(__xludf.DUMMYFUNCTION("""COMPUTED_VALUE"""),"Neutral")</f>
        <v>Neutral</v>
      </c>
      <c r="G3" s="9">
        <f t="shared" si="1"/>
        <v>6</v>
      </c>
    </row>
    <row r="4">
      <c r="A4" s="5" t="s">
        <v>16</v>
      </c>
      <c r="B4" s="5" t="s">
        <v>8</v>
      </c>
      <c r="C4" s="5">
        <v>-0.285714285714285</v>
      </c>
      <c r="D4" s="5" t="s">
        <v>17</v>
      </c>
      <c r="E4" s="3"/>
      <c r="F4" s="3" t="str">
        <f>IFERROR(__xludf.DUMMYFUNCTION("""COMPUTED_VALUE"""),"Negative")</f>
        <v>Negative</v>
      </c>
      <c r="G4" s="9">
        <f t="shared" si="1"/>
        <v>5</v>
      </c>
    </row>
    <row r="5">
      <c r="A5" s="5" t="s">
        <v>18</v>
      </c>
      <c r="B5" s="5" t="s">
        <v>8</v>
      </c>
      <c r="C5" s="5">
        <v>0.425833333333333</v>
      </c>
      <c r="D5" s="5" t="s">
        <v>9</v>
      </c>
      <c r="E5" s="3"/>
      <c r="F5" s="3"/>
      <c r="G5" s="3"/>
    </row>
    <row r="6">
      <c r="A6" s="5" t="s">
        <v>19</v>
      </c>
      <c r="B6" s="5" t="s">
        <v>8</v>
      </c>
      <c r="C6" s="5">
        <v>1.0</v>
      </c>
      <c r="D6" s="5" t="s">
        <v>9</v>
      </c>
      <c r="E6" s="3"/>
      <c r="F6" s="3"/>
      <c r="G6" s="3"/>
    </row>
    <row r="7">
      <c r="A7" s="5" t="s">
        <v>20</v>
      </c>
      <c r="B7" s="5" t="s">
        <v>8</v>
      </c>
      <c r="C7" s="5">
        <v>1.0</v>
      </c>
      <c r="D7" s="5" t="s">
        <v>9</v>
      </c>
      <c r="E7" s="3"/>
      <c r="F7" s="3"/>
      <c r="G7" s="3"/>
    </row>
    <row r="8">
      <c r="A8" s="5" t="s">
        <v>21</v>
      </c>
      <c r="B8" s="5" t="s">
        <v>8</v>
      </c>
      <c r="C8" s="5">
        <v>-466.649</v>
      </c>
      <c r="D8" s="5" t="s">
        <v>17</v>
      </c>
      <c r="E8" s="3"/>
      <c r="F8" s="3"/>
      <c r="G8" s="3"/>
    </row>
    <row r="9">
      <c r="A9" s="5" t="s">
        <v>22</v>
      </c>
      <c r="B9" s="5" t="s">
        <v>8</v>
      </c>
      <c r="C9" s="5">
        <v>-1.0</v>
      </c>
      <c r="D9" s="5" t="s">
        <v>17</v>
      </c>
      <c r="E9" s="3"/>
      <c r="F9" s="3"/>
      <c r="G9" s="3"/>
    </row>
    <row r="10">
      <c r="A10" s="5" t="s">
        <v>23</v>
      </c>
      <c r="B10" s="5" t="s">
        <v>8</v>
      </c>
      <c r="C10" s="5">
        <v>1.0</v>
      </c>
      <c r="D10" s="5" t="s">
        <v>9</v>
      </c>
      <c r="E10" s="3"/>
      <c r="F10" s="3"/>
      <c r="G10" s="3"/>
    </row>
    <row r="11">
      <c r="A11" s="5" t="s">
        <v>24</v>
      </c>
      <c r="B11" s="5" t="s">
        <v>8</v>
      </c>
      <c r="C11" s="5">
        <v>1.0</v>
      </c>
      <c r="D11" s="5" t="s">
        <v>9</v>
      </c>
      <c r="E11" s="3"/>
      <c r="F11" s="3"/>
      <c r="G11" s="3"/>
    </row>
    <row r="12">
      <c r="A12" s="5" t="s">
        <v>25</v>
      </c>
      <c r="B12" s="5" t="s">
        <v>8</v>
      </c>
      <c r="C12" s="5">
        <v>-916.220000000002</v>
      </c>
      <c r="D12" s="5" t="s">
        <v>17</v>
      </c>
      <c r="E12" s="3"/>
      <c r="F12" s="3"/>
      <c r="G12" s="3"/>
    </row>
    <row r="13">
      <c r="A13" s="5" t="s">
        <v>26</v>
      </c>
      <c r="B13" s="5" t="s">
        <v>8</v>
      </c>
      <c r="C13" s="5">
        <v>1.0</v>
      </c>
      <c r="D13" s="5" t="s">
        <v>9</v>
      </c>
      <c r="E13" s="3"/>
      <c r="F13" s="3"/>
      <c r="G13" s="3"/>
    </row>
    <row r="14">
      <c r="A14" s="5" t="s">
        <v>27</v>
      </c>
      <c r="B14" s="5" t="s">
        <v>8</v>
      </c>
      <c r="C14" s="5">
        <v>0.0</v>
      </c>
      <c r="D14" s="5" t="s">
        <v>14</v>
      </c>
      <c r="E14" s="3"/>
      <c r="F14" s="3"/>
      <c r="G14" s="3"/>
    </row>
    <row r="15">
      <c r="A15" s="5" t="s">
        <v>28</v>
      </c>
      <c r="B15" s="5" t="s">
        <v>8</v>
      </c>
      <c r="C15" s="5">
        <v>0.0</v>
      </c>
      <c r="D15" s="5" t="s">
        <v>14</v>
      </c>
      <c r="E15" s="3"/>
      <c r="F15" s="3"/>
      <c r="G15" s="3"/>
    </row>
    <row r="16">
      <c r="A16" s="5" t="s">
        <v>29</v>
      </c>
      <c r="B16" s="5" t="s">
        <v>8</v>
      </c>
      <c r="C16" s="5">
        <v>0.0</v>
      </c>
      <c r="D16" s="5" t="s">
        <v>14</v>
      </c>
      <c r="E16" s="3"/>
      <c r="F16" s="3"/>
      <c r="G16" s="3"/>
    </row>
    <row r="17">
      <c r="A17" s="5" t="s">
        <v>30</v>
      </c>
      <c r="B17" s="5" t="s">
        <v>8</v>
      </c>
      <c r="C17" s="5">
        <v>-0.320329106350997</v>
      </c>
      <c r="D17" s="5" t="s">
        <v>17</v>
      </c>
      <c r="E17" s="3"/>
      <c r="F17" s="3"/>
      <c r="G17" s="3"/>
    </row>
    <row r="18">
      <c r="A18" s="5" t="s">
        <v>31</v>
      </c>
      <c r="B18" s="5" t="s">
        <v>8</v>
      </c>
      <c r="C18" s="5">
        <v>0.0</v>
      </c>
      <c r="D18" s="5" t="s">
        <v>14</v>
      </c>
      <c r="E18" s="3"/>
      <c r="F18" s="3"/>
      <c r="G18" s="3"/>
    </row>
    <row r="19">
      <c r="A19" s="5" t="s">
        <v>32</v>
      </c>
      <c r="B19" s="5" t="s">
        <v>8</v>
      </c>
      <c r="C19" s="5">
        <v>0.0</v>
      </c>
      <c r="D19" s="5" t="s">
        <v>14</v>
      </c>
      <c r="E19" s="3"/>
      <c r="F19" s="3"/>
      <c r="G19" s="3"/>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37</v>
      </c>
      <c r="C2" s="1" t="s">
        <v>38</v>
      </c>
      <c r="F2" s="7" t="s">
        <v>42</v>
      </c>
    </row>
    <row r="3">
      <c r="B3" s="7" t="s">
        <v>43</v>
      </c>
      <c r="C3" s="7" t="s">
        <v>44</v>
      </c>
    </row>
    <row r="4">
      <c r="B4" s="7" t="s">
        <v>47</v>
      </c>
      <c r="C4" s="7" t="s">
        <v>48</v>
      </c>
    </row>
    <row r="5">
      <c r="B5" s="7" t="s">
        <v>49</v>
      </c>
      <c r="C5" s="7" t="s">
        <v>50</v>
      </c>
    </row>
  </sheetData>
  <drawing r:id="rId1"/>
</worksheet>
</file>